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kalibbrayer/Desktop/CS: Analytics Homework/"/>
    </mc:Choice>
  </mc:AlternateContent>
  <bookViews>
    <workbookView xWindow="-11340" yWindow="-28340" windowWidth="51200" windowHeight="28340" activeTab="4"/>
  </bookViews>
  <sheets>
    <sheet name="Sheet1" sheetId="1" r:id="rId1"/>
    <sheet name="Sheet2" sheetId="5" r:id="rId2"/>
    <sheet name="Sheet3" sheetId="6" r:id="rId3"/>
    <sheet name="Sheet4" sheetId="9" r:id="rId4"/>
    <sheet name="Sheet5" sheetId="8" r:id="rId5"/>
  </sheets>
  <definedNames>
    <definedName name="_xlnm._FilterDatabase" localSheetId="0" hidden="1">Sheet1!$A$1:$V$4115</definedName>
  </definedNames>
  <calcPr calcId="150001" concurrentCalc="0"/>
  <pivotCaches>
    <pivotCache cacheId="0" r:id="rId6"/>
    <pivotCache cacheId="1" r:id="rId7"/>
    <pivotCache cacheId="2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8" l="1"/>
  <c r="C2" i="8"/>
  <c r="B2" i="8"/>
  <c r="H3" i="8"/>
  <c r="H4" i="8"/>
  <c r="H5" i="8"/>
  <c r="H6" i="8"/>
  <c r="H7" i="8"/>
  <c r="H8" i="8"/>
  <c r="H9" i="8"/>
  <c r="H10" i="8"/>
  <c r="H11" i="8"/>
  <c r="H12" i="8"/>
  <c r="H13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2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<sst xmlns="http://schemas.openxmlformats.org/spreadsheetml/2006/main" count="33051" uniqueCount="8403">
  <si>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</si>
  <si>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</si>
  <si>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</si>
  <si>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</si>
  <si>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</si>
  <si>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</si>
  <si>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</si>
  <si>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</si>
  <si>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</si>
  <si>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</si>
  <si>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</si>
  <si>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</si>
  <si>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</si>
  <si>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</si>
  <si>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</si>
  <si>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</si>
  <si>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</si>
  <si>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</si>
  <si>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</si>
  <si>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</si>
  <si>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</si>
  <si>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</si>
  <si>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</si>
  <si>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</si>
  <si>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</si>
  <si>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</si>
  <si>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</si>
  <si>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</si>
  <si>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</si>
  <si>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</si>
  <si>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</si>
  <si>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</si>
  <si>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</si>
  <si>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</si>
  <si>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</si>
  <si>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</si>
  <si>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</si>
  <si>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</si>
  <si>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</si>
  <si>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</si>
  <si>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</si>
  <si>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</si>
  <si>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</si>
  <si>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</si>
  <si>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</si>
  <si>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</si>
  <si>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</si>
  <si>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</si>
  <si>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</si>
  <si>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</si>
  <si>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</si>
  <si>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</si>
  <si>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</si>
  <si>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</si>
  <si>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</si>
  <si>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</si>
  <si>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</si>
  <si>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</si>
  <si>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</si>
  <si>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</si>
  <si>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</si>
  <si>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</si>
  <si>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</si>
  <si>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</si>
  <si>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</si>
  <si>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</si>
  <si>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</si>
  <si>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</si>
  <si>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</si>
  <si>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</si>
  <si>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</si>
  <si>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</si>
  <si>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</si>
  <si>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</si>
  <si>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</si>
  <si>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</si>
  <si>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</si>
  <si>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</si>
  <si>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</si>
  <si>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</si>
  <si>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</si>
  <si>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</si>
  <si>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</si>
  <si>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</si>
  <si>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</si>
  <si>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</si>
  <si>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</si>
  <si>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</si>
  <si>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</si>
  <si>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</si>
  <si>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</si>
  <si>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</si>
  <si>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</si>
  <si>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</si>
  <si>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</si>
  <si>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</si>
  <si>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</si>
  <si>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</si>
  <si>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</si>
  <si>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</si>
  <si>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</si>
  <si>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</si>
  <si>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</si>
  <si>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</si>
  <si>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</si>
  <si>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</si>
  <si>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</si>
  <si>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</si>
  <si>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</si>
  <si>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</si>
  <si>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</si>
  <si>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</si>
  <si>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</si>
  <si>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</si>
  <si>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</si>
  <si>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</si>
  <si>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</si>
  <si>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</si>
  <si>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</si>
  <si>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</si>
  <si>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</si>
  <si>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</si>
  <si>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</si>
  <si>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</si>
  <si>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</si>
  <si>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</si>
  <si>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</si>
  <si>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</si>
  <si>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</si>
  <si>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</si>
  <si>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</si>
  <si>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</si>
  <si>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</si>
  <si>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</si>
  <si>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</si>
  <si>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</si>
  <si>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</si>
  <si>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</si>
  <si>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</si>
  <si>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</si>
  <si>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</si>
  <si>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</si>
  <si>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</si>
  <si>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</si>
  <si>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</si>
  <si>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</si>
  <si>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</si>
  <si>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</si>
  <si>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</si>
  <si>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</si>
  <si>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</si>
  <si>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</si>
  <si>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</si>
  <si>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</si>
  <si>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</si>
  <si>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</si>
  <si>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</si>
  <si>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</si>
  <si>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</si>
  <si>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</si>
  <si>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</si>
  <si>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</si>
  <si>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</si>
  <si>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</si>
  <si>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</si>
  <si>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</si>
  <si>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</si>
  <si>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</si>
  <si>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</si>
  <si>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</si>
  <si>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</si>
  <si>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</si>
  <si>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</si>
  <si>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</si>
  <si>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</si>
  <si>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</si>
  <si>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</si>
  <si>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</si>
  <si>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</si>
  <si>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</si>
  <si>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</si>
  <si>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</si>
  <si>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</si>
  <si>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</si>
  <si>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</si>
  <si>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</si>
  <si>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</si>
  <si>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</si>
  <si>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</si>
  <si>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</si>
  <si>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</si>
  <si>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</si>
  <si>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</si>
  <si>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</si>
  <si>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</si>
  <si>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</si>
  <si>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</si>
  <si>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</si>
  <si>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</si>
  <si>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</si>
  <si>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</si>
  <si>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</si>
  <si>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</si>
  <si>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</si>
  <si>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</si>
  <si>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</si>
  <si>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</si>
  <si>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</si>
  <si>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</si>
  <si>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</si>
  <si>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</si>
  <si>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</si>
  <si>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</si>
  <si>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</si>
  <si>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</si>
  <si>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</si>
  <si>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</si>
  <si>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</si>
  <si>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</si>
  <si>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</si>
  <si>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</si>
  <si>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</si>
  <si>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</si>
  <si>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</si>
  <si>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</si>
  <si>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</si>
  <si>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</si>
  <si>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</si>
  <si>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</si>
  <si>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</si>
  <si>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</si>
  <si>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</si>
  <si>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</si>
  <si>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</si>
  <si>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</si>
  <si>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</si>
  <si>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</si>
  <si>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</si>
  <si>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</si>
  <si>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</si>
  <si>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</si>
  <si>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</si>
  <si>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</si>
  <si>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</si>
  <si>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</si>
  <si>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</si>
  <si>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</si>
  <si>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</si>
  <si>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</si>
  <si>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</si>
  <si>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</si>
  <si>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</si>
  <si>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</si>
  <si>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</si>
  <si>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</si>
  <si>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</si>
  <si>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</si>
  <si>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</si>
  <si>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</si>
  <si>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</si>
  <si>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</si>
  <si>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</si>
  <si>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</si>
  <si>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</si>
  <si>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</si>
  <si>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</si>
  <si>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</si>
  <si>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</si>
  <si>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</si>
  <si>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</si>
  <si>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</si>
  <si>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</si>
  <si>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</si>
  <si>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</si>
  <si>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</si>
  <si>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</si>
  <si>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</si>
  <si>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</si>
  <si>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</si>
  <si>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</si>
  <si>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</si>
  <si>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</si>
  <si>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</si>
  <si>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</si>
  <si>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</si>
  <si>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</si>
  <si>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</si>
  <si>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</si>
  <si>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</si>
  <si>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</si>
  <si>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</si>
  <si>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</si>
  <si>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</si>
  <si>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</si>
  <si>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</si>
  <si>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</si>
  <si>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</si>
  <si>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</si>
  <si>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</si>
  <si>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</si>
  <si>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</si>
  <si>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</si>
  <si>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</si>
  <si>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</si>
  <si>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</si>
  <si>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</si>
  <si>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</si>
  <si>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</si>
  <si>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</si>
  <si>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</si>
  <si>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</si>
  <si>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</si>
  <si>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</si>
  <si>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</si>
  <si>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</si>
  <si>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</si>
  <si>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</si>
  <si>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</si>
  <si>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</si>
  <si>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</si>
  <si>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</si>
  <si>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</si>
  <si>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</si>
  <si>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</si>
  <si>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</si>
  <si>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</si>
  <si>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</si>
  <si>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</si>
  <si>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</si>
  <si>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</si>
  <si>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</si>
  <si>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</si>
  <si>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</si>
  <si>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</si>
  <si>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</si>
  <si>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</si>
  <si>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</si>
  <si>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</si>
  <si>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</si>
  <si>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</si>
  <si>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</si>
  <si>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</si>
  <si>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</si>
  <si>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</si>
  <si>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</si>
  <si>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</si>
  <si>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</si>
  <si>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</si>
  <si>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</si>
  <si>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</si>
  <si>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</si>
  <si>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</si>
  <si>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</si>
  <si>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</si>
  <si>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</si>
  <si>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</si>
  <si>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</si>
  <si>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</si>
  <si>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</si>
  <si>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</si>
  <si>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</si>
  <si>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</si>
  <si>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</si>
  <si>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</si>
  <si>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</si>
  <si>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</si>
  <si>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</si>
  <si>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</si>
  <si>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</si>
  <si>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</si>
  <si>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</si>
  <si>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</si>
  <si>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</si>
  <si>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</si>
  <si>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</si>
  <si>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</si>
  <si>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</si>
  <si>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</si>
  <si>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</si>
  <si>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</si>
  <si>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</si>
  <si>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</si>
  <si>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</si>
  <si>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</si>
  <si>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</si>
  <si>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</si>
  <si>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</si>
  <si>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</si>
  <si>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</si>
  <si>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</si>
  <si>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</si>
  <si>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</si>
  <si>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</si>
  <si>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</si>
  <si>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</si>
  <si>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</si>
  <si>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</si>
  <si>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</si>
  <si>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</si>
  <si>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</si>
  <si>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</si>
  <si>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</si>
  <si>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</si>
  <si>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</si>
  <si>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</si>
  <si>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</si>
  <si>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</si>
  <si>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</si>
  <si>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</si>
  <si>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</si>
  <si>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</si>
  <si>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</si>
  <si>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</si>
  <si>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</si>
  <si>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</si>
  <si>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</si>
  <si>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</si>
  <si>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</si>
  <si>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</si>
  <si>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</si>
  <si>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</si>
  <si>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</si>
  <si>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</si>
  <si>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</si>
  <si>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</si>
  <si>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</si>
  <si>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</si>
  <si>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</si>
  <si>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</si>
  <si>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</si>
  <si>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</si>
  <si>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</si>
  <si>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</si>
  <si>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</si>
  <si>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</si>
  <si>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</si>
  <si>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</si>
  <si>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</si>
  <si>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</si>
  <si>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</si>
  <si>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</si>
  <si>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</si>
  <si>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</si>
  <si>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</si>
  <si>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</si>
  <si>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</si>
  <si>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</si>
  <si>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</si>
  <si>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</si>
  <si>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</si>
  <si>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</si>
  <si>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</si>
  <si>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</si>
  <si>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</si>
  <si>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</si>
  <si>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</si>
  <si>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</si>
  <si>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</si>
  <si>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</si>
  <si>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</si>
  <si>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</si>
  <si>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</si>
  <si>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</si>
  <si>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</si>
  <si>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</si>
  <si>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</si>
  <si>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</si>
  <si>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</si>
  <si>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</si>
  <si>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</si>
  <si>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</si>
  <si>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</si>
  <si>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</si>
  <si>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</si>
  <si>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</si>
  <si>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</si>
  <si>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</si>
  <si>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</si>
  <si>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</si>
  <si>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</si>
  <si>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</si>
  <si>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</si>
  <si>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</si>
  <si>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</si>
  <si>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</si>
  <si>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</si>
  <si>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</si>
  <si>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</si>
  <si>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</si>
  <si>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</si>
  <si>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</si>
  <si>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</si>
  <si>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</si>
  <si>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</si>
  <si>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</si>
  <si>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</si>
  <si>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</si>
  <si>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</si>
  <si>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</si>
  <si>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</si>
  <si>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</si>
  <si>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</si>
  <si>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</si>
  <si>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</si>
  <si>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</si>
  <si>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</si>
  <si>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</si>
  <si>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</si>
  <si>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</si>
  <si>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</si>
  <si>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</si>
  <si>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</si>
  <si>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</si>
  <si>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</si>
  <si>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</si>
  <si>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</si>
  <si>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</si>
  <si>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</si>
  <si>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</si>
  <si>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</si>
  <si>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</si>
  <si>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</si>
  <si>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</si>
  <si>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</si>
  <si>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</si>
  <si>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</si>
  <si>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</si>
  <si>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</si>
  <si>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</si>
  <si>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</si>
  <si>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</si>
  <si>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</si>
  <si>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</si>
  <si>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</si>
  <si>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</si>
  <si>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</si>
  <si>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</si>
  <si>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</si>
  <si>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</si>
  <si>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</si>
  <si>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</si>
  <si>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</si>
  <si>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</si>
  <si>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</si>
  <si>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</si>
  <si>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</si>
  <si>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</si>
  <si>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</si>
  <si>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</si>
  <si>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</si>
  <si>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</si>
  <si>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</si>
  <si>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</si>
  <si>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</si>
  <si>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</si>
  <si>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</si>
  <si>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</si>
  <si>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</si>
  <si>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</si>
  <si>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</si>
  <si>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</si>
  <si>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</si>
  <si>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</si>
  <si>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</si>
  <si>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</si>
  <si>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</si>
  <si>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</si>
  <si>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</si>
  <si>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</si>
  <si>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</si>
  <si>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</si>
  <si>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</si>
  <si>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</si>
  <si>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</si>
  <si>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</si>
  <si>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</si>
  <si>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</si>
  <si>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</si>
  <si>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</si>
  <si>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</si>
  <si>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</si>
  <si>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</si>
  <si>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</si>
  <si>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</si>
  <si>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</si>
  <si>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</si>
  <si>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</si>
  <si>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</si>
  <si>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</si>
  <si>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</si>
  <si>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</si>
  <si>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</si>
  <si>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</si>
  <si>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</si>
  <si>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</si>
  <si>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</si>
  <si>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</si>
  <si>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</si>
  <si>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</si>
  <si>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</si>
  <si>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</si>
  <si>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</si>
  <si>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</si>
  <si>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</si>
  <si>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</si>
  <si>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</si>
  <si>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</si>
  <si>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</si>
  <si>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</si>
  <si>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</si>
  <si>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</si>
  <si>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</si>
  <si>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</si>
  <si>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</si>
  <si>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</si>
  <si>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</si>
  <si>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</si>
  <si>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</si>
  <si>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</si>
  <si>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</si>
  <si>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</si>
  <si>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</si>
  <si>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</si>
  <si>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</si>
  <si>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</si>
  <si>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</si>
  <si>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</si>
  <si>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</si>
  <si>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</si>
  <si>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</si>
  <si>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</si>
  <si>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</si>
  <si>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</si>
  <si>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</si>
  <si>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</si>
  <si>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</si>
  <si>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</si>
  <si>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</si>
  <si>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</si>
  <si>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</si>
  <si>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</si>
  <si>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</si>
  <si>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</si>
  <si>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</si>
  <si>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</si>
  <si>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</si>
  <si>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</si>
  <si>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</si>
  <si>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</si>
  <si>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</si>
  <si>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</si>
  <si>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</si>
  <si>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</si>
  <si>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</si>
  <si>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</si>
  <si>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</si>
  <si>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</si>
  <si>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</si>
  <si>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</si>
  <si>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</si>
  <si>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</si>
  <si>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</si>
  <si>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</si>
  <si>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</si>
  <si>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</si>
  <si>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</si>
  <si>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</si>
  <si>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</si>
  <si>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</si>
  <si>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</si>
  <si>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</si>
  <si>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</si>
  <si>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</si>
  <si>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</si>
  <si>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</si>
  <si>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</si>
  <si>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</si>
  <si>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</si>
  <si>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</si>
  <si>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</si>
  <si>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</si>
  <si>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</si>
  <si>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</si>
  <si>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</si>
  <si>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</si>
  <si>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</si>
  <si>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</si>
  <si>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</si>
  <si>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</si>
  <si>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</si>
  <si>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</si>
  <si>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</si>
  <si>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</si>
  <si>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</si>
  <si>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</si>
  <si>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</si>
  <si>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</si>
  <si>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</si>
  <si>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</si>
  <si>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</si>
  <si>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</si>
  <si>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</si>
  <si>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</si>
  <si>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</si>
  <si>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</si>
  <si>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</si>
  <si>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</si>
  <si>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</si>
  <si>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</si>
  <si>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</si>
  <si>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</si>
  <si>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</si>
  <si>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</si>
  <si>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</si>
  <si>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</si>
  <si>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</si>
  <si>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</si>
  <si>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</si>
  <si>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</si>
  <si>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</si>
  <si>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</si>
  <si>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</si>
  <si>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</si>
  <si>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</si>
  <si>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</si>
  <si>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</si>
  <si>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</si>
  <si>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</si>
  <si>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</si>
  <si>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</si>
  <si>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</si>
  <si>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</si>
  <si>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</si>
  <si>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</si>
  <si>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</si>
  <si>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</si>
  <si>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</si>
  <si>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</si>
  <si>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</si>
  <si>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</si>
  <si>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</si>
  <si>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</si>
  <si>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</si>
  <si>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</si>
  <si>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</si>
  <si>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</si>
  <si>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</si>
  <si>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</si>
  <si>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</si>
  <si>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</si>
  <si>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</si>
  <si>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</si>
  <si>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</si>
  <si>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</si>
  <si>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</si>
  <si>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</si>
  <si>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</si>
  <si>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</si>
  <si>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</si>
  <si>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</si>
  <si>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</si>
  <si>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</si>
  <si>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</si>
  <si>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</si>
  <si>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</si>
  <si>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</si>
  <si>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</si>
  <si>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</si>
  <si>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</si>
  <si>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</si>
  <si>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</si>
  <si>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</si>
  <si>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</si>
  <si>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</si>
  <si>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</si>
  <si>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</si>
  <si>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</si>
  <si>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</si>
  <si>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</si>
  <si>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</si>
  <si>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</si>
  <si>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</si>
  <si>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</si>
  <si>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</si>
  <si>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</si>
  <si>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</si>
  <si>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</si>
  <si>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</si>
  <si>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</si>
  <si>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</si>
  <si>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</si>
  <si>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</si>
  <si>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</si>
  <si>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</si>
  <si>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</si>
  <si>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</si>
  <si>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</si>
  <si>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</si>
  <si>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</si>
  <si>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</si>
  <si>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</si>
  <si>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</si>
  <si>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</si>
  <si>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</si>
  <si>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</si>
  <si>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</si>
  <si>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</si>
  <si>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</si>
  <si>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</si>
  <si>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</si>
  <si>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</si>
  <si>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</si>
  <si>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</si>
  <si>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</si>
  <si>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</si>
  <si>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</si>
  <si>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</si>
  <si>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</si>
  <si>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</si>
  <si>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</si>
  <si>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</si>
  <si>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</si>
  <si>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</si>
  <si>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</si>
  <si>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</si>
  <si>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</si>
  <si>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</si>
  <si>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</si>
  <si>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</si>
  <si>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</si>
  <si>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</si>
  <si>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</si>
  <si>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</si>
  <si>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</si>
  <si>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</si>
  <si>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</si>
  <si>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</si>
  <si>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</si>
  <si>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</si>
  <si>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</si>
  <si>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</si>
  <si>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</si>
  <si>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</si>
  <si>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</si>
  <si>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</si>
  <si>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</si>
  <si>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</si>
  <si>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</si>
  <si>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</si>
  <si>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</si>
  <si>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</si>
  <si>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</si>
  <si>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</si>
  <si>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</si>
  <si>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</si>
  <si>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</si>
  <si>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</si>
  <si>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</si>
  <si>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</si>
  <si>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</si>
  <si>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</si>
  <si>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</si>
  <si>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</si>
  <si>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</si>
  <si>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</si>
  <si>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</si>
  <si>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</si>
  <si>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</si>
  <si>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</si>
  <si>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</si>
  <si>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</si>
  <si>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</si>
  <si>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</si>
  <si>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</si>
  <si>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</si>
  <si>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</si>
  <si>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</si>
  <si>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</si>
  <si>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</si>
  <si>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</si>
  <si>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</si>
  <si>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</si>
  <si>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</si>
  <si>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</si>
  <si>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</si>
  <si>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</si>
  <si>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</si>
  <si>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</si>
  <si>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</si>
  <si>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</si>
  <si>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</si>
  <si>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</si>
  <si>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</si>
  <si>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</si>
  <si>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</si>
  <si>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</si>
  <si>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</si>
  <si>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</si>
  <si>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</si>
  <si>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</si>
  <si>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</si>
  <si>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</si>
  <si>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</si>
  <si>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</si>
  <si>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</si>
  <si>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</si>
  <si>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</si>
  <si>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</si>
  <si>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</si>
  <si>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</si>
  <si>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</si>
  <si>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</si>
  <si>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</si>
  <si>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</si>
  <si>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</si>
  <si>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</si>
  <si>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</si>
  <si>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</si>
  <si>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</si>
  <si>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</si>
  <si>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</si>
  <si>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</si>
  <si>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</si>
  <si>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</si>
  <si>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</si>
  <si>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</si>
  <si>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</si>
  <si>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</si>
  <si>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</si>
  <si>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</si>
  <si>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</si>
  <si>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</si>
  <si>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</si>
  <si>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</si>
  <si>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</si>
  <si>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</si>
  <si>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</si>
  <si>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</si>
  <si>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</si>
  <si>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</si>
  <si>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</si>
  <si>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</si>
  <si>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</si>
  <si>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</si>
  <si>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</si>
  <si>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</si>
  <si>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</si>
  <si>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</si>
  <si>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</si>
  <si>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</si>
  <si>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</si>
  <si>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</si>
  <si>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</si>
  <si>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</si>
  <si>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</si>
  <si>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</si>
  <si>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</si>
  <si>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</si>
  <si>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</si>
  <si>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</si>
  <si>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</si>
  <si>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</si>
  <si>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</si>
  <si>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</si>
  <si>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</si>
  <si>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</si>
  <si>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</si>
  <si>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</si>
  <si>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</si>
  <si>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</si>
  <si>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</si>
  <si>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</si>
  <si>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</si>
  <si>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</si>
  <si>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</si>
  <si>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</si>
  <si>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</si>
  <si>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</si>
  <si>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</si>
  <si>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</si>
  <si>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</si>
  <si>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</si>
  <si>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</si>
  <si>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</si>
  <si>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</si>
  <si>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</si>
  <si>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</si>
  <si>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</si>
  <si>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</si>
  <si>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</si>
  <si>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</si>
  <si>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</si>
  <si>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</si>
  <si>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</si>
  <si>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</si>
  <si>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</si>
  <si>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</si>
  <si>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</si>
  <si>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</si>
  <si>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</si>
  <si>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</si>
  <si>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</si>
  <si>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</si>
  <si>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</si>
  <si>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</si>
  <si>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</si>
  <si>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</si>
  <si>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</si>
  <si>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</si>
  <si>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</si>
  <si>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</si>
  <si>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</si>
  <si>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</si>
  <si>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</si>
  <si>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</si>
  <si>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</si>
  <si>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</si>
  <si>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</si>
  <si>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</si>
  <si>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</si>
  <si>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</si>
  <si>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</si>
  <si>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</si>
  <si>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</si>
  <si>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</si>
  <si>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</si>
  <si>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</si>
  <si>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</si>
  <si>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</si>
  <si>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</si>
  <si>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</si>
  <si>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</si>
  <si>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</si>
  <si>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</si>
  <si>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</si>
  <si>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</si>
  <si>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</si>
  <si>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</si>
  <si>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</si>
  <si>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</si>
  <si>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</si>
  <si>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</si>
  <si>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</si>
  <si>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</si>
  <si>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</si>
  <si>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</si>
  <si>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</si>
  <si>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</si>
  <si>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</si>
  <si>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</si>
  <si>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</si>
  <si>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</si>
  <si>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</si>
  <si>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</si>
  <si>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</si>
  <si>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</si>
  <si>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</si>
  <si>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</si>
  <si>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</si>
  <si>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</si>
  <si>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</si>
  <si>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</si>
  <si>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</si>
  <si>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</si>
  <si>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</si>
  <si>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</si>
  <si>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</si>
  <si>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</si>
  <si>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</si>
  <si>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</si>
  <si>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</si>
  <si>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</si>
  <si>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</si>
  <si>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</si>
  <si>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</si>
  <si>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</si>
  <si>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</si>
  <si>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</si>
  <si>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</si>
  <si>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</si>
  <si>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</si>
  <si>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</si>
  <si>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</si>
  <si>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</si>
  <si>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</si>
  <si>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</si>
  <si>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</si>
  <si>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</si>
  <si>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</si>
  <si>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</si>
  <si>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</si>
  <si>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</si>
  <si>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</si>
  <si>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</si>
  <si>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</si>
  <si>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</si>
  <si>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</si>
  <si>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</si>
  <si>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</si>
  <si>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</si>
  <si>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</si>
  <si>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</si>
  <si>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</si>
  <si>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</si>
  <si>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</si>
  <si>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</si>
  <si>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</si>
  <si>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</si>
  <si>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</si>
  <si>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</si>
  <si>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</si>
  <si>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</si>
  <si>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</si>
  <si>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</si>
  <si>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</si>
  <si>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</si>
  <si>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</si>
  <si>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</si>
  <si>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</si>
  <si>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</si>
  <si>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</si>
  <si>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</si>
  <si>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</si>
  <si>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</si>
  <si>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</si>
  <si>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</si>
  <si>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</si>
  <si>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</si>
  <si>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</si>
  <si>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</si>
  <si>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</si>
  <si>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</si>
  <si>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</si>
  <si>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</si>
  <si>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</si>
  <si>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</si>
  <si>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</si>
  <si>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</si>
  <si>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</si>
  <si>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</si>
  <si>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</si>
  <si>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</si>
  <si>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</si>
  <si>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</si>
  <si>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</si>
  <si>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</si>
  <si>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</si>
  <si>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</si>
  <si>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</si>
  <si>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</si>
  <si>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</si>
  <si>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</si>
  <si>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</si>
  <si>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</si>
  <si>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</si>
  <si>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</si>
  <si>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</si>
  <si>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</si>
  <si>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</si>
  <si>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</si>
  <si>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</si>
  <si>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</si>
  <si>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</si>
  <si>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</si>
  <si>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</si>
  <si>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</si>
  <si>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</si>
  <si>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</si>
  <si>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</si>
  <si>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</si>
  <si>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</si>
  <si>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</si>
  <si>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</si>
  <si>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</si>
  <si>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</si>
  <si>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</si>
  <si>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</si>
  <si>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</si>
  <si>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</si>
  <si>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</si>
  <si>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</si>
  <si>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</si>
  <si>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</si>
  <si>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</si>
  <si>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</si>
  <si>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</si>
  <si>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</si>
  <si>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</si>
  <si>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</si>
  <si>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</si>
  <si>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</si>
  <si>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</si>
  <si>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</si>
  <si>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</si>
  <si>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</si>
  <si>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</si>
  <si>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</si>
  <si>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</si>
  <si>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</si>
  <si>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</si>
  <si>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</si>
  <si>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</si>
  <si>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</si>
  <si>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</si>
  <si>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</si>
  <si>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</si>
  <si>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</si>
  <si>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</si>
  <si>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</si>
  <si>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</si>
  <si>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</si>
  <si>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</si>
  <si>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</si>
  <si>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</si>
  <si>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</si>
  <si>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</si>
  <si>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</si>
  <si>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</si>
  <si>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</si>
  <si>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</si>
  <si>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</si>
  <si>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</si>
  <si>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</si>
  <si>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</si>
  <si>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</si>
  <si>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</si>
  <si>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</si>
  <si>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</si>
  <si>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</si>
  <si>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</si>
  <si>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</si>
  <si>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</si>
  <si>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</si>
  <si>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</si>
  <si>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</si>
  <si>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</si>
  <si>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</si>
  <si>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</si>
  <si>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</si>
  <si>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</si>
  <si>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</si>
  <si>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</si>
  <si>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</si>
  <si>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</si>
  <si>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</si>
  <si>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</si>
  <si>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</si>
  <si>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</si>
  <si>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</si>
  <si>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</si>
  <si>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</si>
  <si>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</si>
  <si>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</si>
  <si>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</si>
  <si>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</si>
  <si>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</si>
  <si>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</si>
  <si>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</si>
  <si>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</si>
  <si>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</si>
  <si>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</si>
  <si>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</si>
  <si>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</si>
  <si>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</si>
  <si>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</si>
  <si>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</si>
  <si>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</si>
  <si>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</si>
  <si>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</si>
  <si>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</si>
  <si>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</si>
  <si>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</si>
  <si>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</si>
  <si>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</si>
  <si>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</si>
  <si>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</si>
  <si>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</si>
  <si>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</si>
  <si>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</si>
  <si>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</si>
  <si>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</si>
  <si>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</si>
  <si>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</si>
  <si>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</si>
  <si>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</si>
  <si>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</si>
  <si>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</si>
  <si>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</si>
  <si>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</si>
  <si>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</si>
  <si>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</si>
  <si>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</si>
  <si>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</si>
  <si>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</si>
  <si>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</si>
  <si>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</si>
  <si>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</si>
  <si>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</si>
  <si>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</si>
  <si>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</si>
  <si>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</si>
  <si>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</si>
  <si>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</si>
  <si>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</si>
  <si>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</si>
  <si>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</si>
  <si>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</si>
  <si>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</si>
  <si>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</si>
  <si>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</si>
  <si>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</si>
  <si>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</si>
  <si>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</si>
  <si>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</si>
  <si>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</si>
  <si>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</si>
  <si>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</si>
  <si>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</si>
  <si>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</si>
  <si>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</si>
  <si>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</si>
  <si>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</si>
  <si>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</si>
  <si>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</si>
  <si>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</si>
  <si>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</si>
  <si>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</si>
  <si>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</si>
  <si>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</si>
  <si>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</si>
  <si>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</si>
  <si>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</si>
  <si>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</si>
  <si>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</si>
  <si>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</si>
  <si>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</si>
  <si>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</si>
  <si>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</si>
  <si>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</si>
  <si>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</si>
  <si>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</si>
  <si>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</si>
  <si>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</si>
  <si>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</si>
  <si>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</si>
  <si>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</si>
  <si>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</si>
  <si>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</si>
  <si>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</si>
  <si>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</si>
  <si>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</si>
  <si>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</si>
  <si>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</si>
  <si>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</si>
  <si>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</si>
  <si>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</si>
  <si>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</si>
  <si>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</si>
  <si>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</si>
  <si>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</si>
  <si>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</si>
  <si>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</si>
  <si>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</si>
  <si>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</si>
  <si>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</si>
  <si>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</si>
  <si>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</si>
  <si>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</si>
  <si>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</si>
  <si>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</si>
  <si>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</si>
  <si>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</si>
  <si>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</si>
  <si>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</si>
  <si>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</si>
  <si>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</si>
  <si>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</si>
  <si>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</si>
  <si>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</si>
  <si>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</si>
  <si>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</si>
  <si>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</si>
  <si>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</si>
  <si>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</si>
  <si>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</si>
  <si>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</si>
  <si>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</si>
  <si>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</si>
  <si>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</si>
  <si>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</si>
  <si>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</si>
  <si>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</si>
  <si>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</si>
  <si>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</si>
  <si>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</si>
  <si>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</si>
  <si>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</si>
  <si>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</si>
  <si>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</si>
  <si>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</si>
  <si>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</si>
  <si>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</si>
  <si>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</si>
  <si>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</si>
  <si>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</si>
  <si>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</si>
  <si>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</si>
  <si>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</si>
  <si>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</si>
  <si>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</si>
  <si>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</si>
  <si>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</si>
  <si>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</si>
  <si>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</si>
  <si>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</si>
  <si>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</si>
  <si>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</si>
  <si>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</si>
  <si>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</si>
  <si>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</si>
  <si>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</si>
  <si>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</si>
  <si>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</si>
  <si>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</si>
  <si>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</si>
  <si>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</si>
  <si>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</si>
  <si>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</si>
  <si>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</si>
  <si>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</si>
  <si>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</si>
  <si>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</si>
  <si>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</si>
  <si>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</si>
  <si>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</si>
  <si>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</si>
  <si>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</si>
  <si>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</si>
  <si>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</si>
  <si>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</si>
  <si>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</si>
  <si>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</si>
  <si>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</si>
  <si>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</si>
  <si>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</si>
  <si>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</si>
  <si>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</si>
  <si>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</si>
  <si>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</si>
  <si>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</si>
  <si>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</si>
  <si>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</si>
  <si>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</si>
  <si>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</si>
  <si>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</si>
  <si>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</si>
  <si>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</si>
  <si>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</si>
  <si>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</si>
  <si>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</si>
  <si>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</si>
  <si>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</si>
  <si>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</si>
  <si>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</si>
  <si>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</si>
  <si>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</si>
  <si>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</si>
  <si>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</si>
  <si>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</si>
  <si>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</si>
  <si>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</si>
  <si>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</si>
  <si>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</si>
  <si>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</si>
  <si>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</si>
  <si>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</si>
  <si>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</si>
  <si>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</si>
  <si>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</si>
  <si>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</si>
  <si>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</si>
  <si>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</si>
  <si>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</si>
  <si>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</si>
  <si>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</si>
  <si>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</si>
  <si>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</si>
  <si>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</si>
  <si>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</si>
  <si>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</si>
  <si>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</si>
  <si>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</si>
  <si>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</si>
  <si>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</si>
  <si>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</si>
  <si>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</si>
  <si>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</si>
  <si>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</si>
  <si>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</si>
  <si>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</si>
  <si>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</si>
  <si>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</si>
  <si>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</si>
  <si>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</si>
  <si>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</si>
  <si>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</si>
  <si>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</si>
  <si>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</si>
  <si>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</si>
  <si>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</si>
  <si>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</si>
  <si>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</si>
  <si>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</si>
  <si>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</si>
  <si>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</si>
  <si>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</si>
  <si>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</si>
  <si>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</si>
  <si>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</si>
  <si>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</si>
  <si>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</si>
  <si>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</si>
  <si>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</si>
  <si>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</si>
  <si>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</si>
  <si>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</si>
  <si>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</si>
  <si>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</si>
  <si>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</si>
  <si>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</si>
  <si>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</si>
  <si>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</si>
  <si>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</si>
  <si>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</si>
  <si>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</si>
  <si>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</si>
  <si>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</si>
  <si>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</si>
  <si>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</si>
  <si>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</si>
  <si>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</si>
  <si>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</si>
  <si>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</si>
  <si>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</si>
  <si>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</si>
  <si>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</si>
  <si>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</si>
  <si>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</si>
  <si>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</si>
  <si>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</si>
  <si>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</si>
  <si>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</si>
  <si>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</si>
  <si>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</si>
  <si>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</si>
  <si>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</si>
  <si>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</si>
  <si>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</si>
  <si>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</si>
  <si>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</si>
  <si>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</si>
  <si>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</si>
  <si>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</si>
  <si>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</si>
  <si>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</si>
  <si>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</si>
  <si>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</si>
  <si>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</si>
  <si>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</si>
  <si>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</si>
  <si>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</si>
  <si>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</si>
  <si>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</si>
  <si>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</si>
  <si>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</si>
  <si>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</si>
  <si>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</si>
  <si>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</si>
  <si>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</si>
  <si>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</si>
  <si>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</si>
  <si>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</si>
  <si>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</si>
  <si>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</si>
  <si>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</si>
  <si>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</si>
  <si>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</si>
  <si>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</si>
  <si>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</si>
  <si>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</si>
  <si>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</si>
  <si>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</si>
  <si>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</si>
  <si>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</si>
  <si>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</si>
  <si>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</si>
  <si>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</si>
  <si>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</si>
  <si>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</si>
  <si>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</si>
  <si>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</si>
  <si>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</si>
  <si>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</si>
  <si>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</si>
  <si>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</si>
  <si>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</si>
  <si>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</si>
  <si>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</si>
  <si>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</si>
  <si>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</si>
  <si>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</si>
  <si>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</si>
  <si>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</si>
  <si>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</si>
  <si>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</si>
  <si>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</si>
  <si>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</si>
  <si>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</si>
  <si>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</si>
  <si>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</si>
  <si>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</si>
  <si>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</si>
  <si>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</si>
  <si>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</si>
  <si>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</si>
  <si>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</si>
  <si>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</si>
  <si>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</si>
  <si>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</si>
  <si>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</si>
  <si>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</si>
  <si>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</si>
  <si>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</si>
  <si>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</si>
  <si>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</si>
  <si>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</si>
  <si>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</si>
  <si>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</si>
  <si>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</si>
  <si>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</si>
  <si>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</si>
  <si>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</si>
  <si>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</si>
  <si>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</si>
  <si>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</si>
  <si>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</si>
  <si>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</si>
  <si>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</si>
  <si>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</si>
  <si>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</si>
  <si>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</si>
  <si>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</si>
  <si>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</si>
  <si>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</si>
  <si>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</si>
  <si>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</si>
  <si>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</si>
  <si>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</si>
  <si>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</si>
  <si>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</si>
  <si>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</si>
  <si>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</si>
  <si>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</si>
  <si>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</si>
  <si>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</si>
  <si>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</si>
  <si>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</si>
  <si>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</si>
  <si>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</si>
  <si>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</si>
  <si>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</si>
  <si>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</si>
  <si>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</si>
  <si>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</si>
  <si>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</si>
  <si>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</si>
  <si>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</si>
  <si>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</si>
  <si>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</si>
  <si>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</si>
  <si>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</si>
  <si>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</si>
  <si>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</si>
  <si>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</si>
  <si>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</si>
  <si>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</si>
  <si>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</si>
  <si>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</si>
  <si>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</si>
  <si>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</si>
  <si>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</si>
  <si>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</si>
  <si>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</si>
  <si>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</si>
  <si>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</si>
  <si>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</si>
  <si>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</si>
  <si>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</si>
  <si>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</si>
  <si>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</si>
  <si>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</si>
  <si>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</si>
  <si>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</si>
  <si>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</si>
  <si>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</si>
  <si>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</si>
  <si>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</si>
  <si>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</si>
  <si>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</si>
  <si>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</si>
  <si>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</si>
  <si>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</si>
  <si>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</si>
  <si>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</si>
  <si>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</si>
  <si>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</si>
  <si>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</si>
  <si>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</si>
  <si>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</si>
  <si>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</si>
  <si>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</si>
  <si>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</si>
  <si>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</si>
  <si>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</si>
  <si>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</si>
  <si>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</si>
  <si>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</si>
  <si>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</si>
  <si>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</si>
  <si>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</si>
  <si>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</si>
  <si>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</si>
  <si>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</si>
  <si>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</si>
  <si>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</si>
  <si>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</si>
  <si>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</si>
  <si>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</si>
  <si>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</si>
  <si>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</si>
  <si>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</si>
  <si>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</si>
  <si>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</si>
  <si>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</si>
  <si>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</si>
  <si>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</si>
  <si>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</si>
  <si>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</si>
  <si>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</si>
  <si>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</si>
  <si>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</si>
  <si>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</si>
  <si>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</si>
  <si>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</si>
  <si>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</si>
  <si>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</si>
  <si>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</si>
  <si>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</si>
  <si>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</si>
  <si>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</si>
  <si>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</si>
  <si>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</si>
  <si>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</si>
  <si>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</si>
  <si>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</si>
  <si>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</si>
  <si>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</si>
  <si>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</si>
  <si>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</si>
  <si>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</si>
  <si>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</si>
  <si>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</si>
  <si>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</si>
  <si>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</si>
  <si>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</si>
  <si>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</si>
  <si>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</si>
  <si>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</si>
  <si>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</si>
  <si>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</si>
  <si>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</si>
  <si>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</si>
  <si>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</si>
  <si>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</si>
  <si>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</si>
  <si>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</si>
  <si>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</si>
  <si>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</si>
  <si>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</si>
  <si>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</si>
  <si>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</si>
  <si>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</si>
  <si>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</si>
  <si>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</si>
  <si>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</si>
  <si>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</si>
  <si>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</si>
  <si>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</si>
  <si>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</si>
  <si>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</si>
  <si>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</si>
  <si>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</si>
  <si>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</si>
  <si>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</si>
  <si>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</si>
  <si>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</si>
  <si>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</si>
  <si>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</si>
  <si>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</si>
  <si>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</si>
  <si>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</si>
  <si>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</si>
  <si>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</si>
  <si>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</si>
  <si>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</si>
  <si>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</si>
  <si>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</si>
  <si>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</si>
  <si>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</si>
  <si>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</si>
  <si>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</si>
  <si>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</si>
  <si>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</si>
  <si>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</si>
  <si>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</si>
  <si>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</si>
  <si>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</si>
  <si>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</si>
  <si>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</si>
  <si>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</si>
  <si>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</si>
  <si>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</si>
  <si>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</si>
  <si>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</si>
  <si>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</si>
  <si>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</si>
  <si>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</si>
  <si>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</si>
  <si>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</si>
  <si>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</si>
  <si>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</si>
  <si>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</si>
  <si>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</si>
  <si>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</si>
  <si>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</si>
  <si>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</si>
  <si>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</si>
  <si>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</si>
  <si>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</si>
  <si>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</si>
  <si>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</si>
  <si>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</si>
  <si>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</si>
  <si>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</si>
  <si>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</si>
  <si>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</si>
  <si>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</si>
  <si>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</si>
  <si>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</si>
  <si>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</si>
  <si>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</si>
  <si>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</si>
  <si>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</si>
  <si>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</si>
  <si>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</si>
  <si>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</si>
  <si>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</si>
  <si>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</si>
  <si>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</si>
  <si>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</si>
  <si>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</si>
  <si>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</si>
  <si>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</si>
  <si>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</si>
  <si>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</si>
  <si>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</si>
  <si>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</si>
  <si>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</si>
  <si>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</si>
  <si>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</si>
  <si>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</si>
  <si>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</si>
  <si>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</si>
  <si>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</si>
  <si>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</si>
  <si>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</si>
  <si>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</si>
  <si>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</si>
  <si>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</si>
  <si>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</si>
  <si>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</si>
  <si>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</si>
  <si>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</si>
  <si>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</si>
  <si>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</si>
  <si>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</si>
  <si>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</si>
  <si>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</si>
  <si>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</si>
  <si>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</si>
  <si>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</si>
  <si>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</si>
  <si>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</si>
  <si>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</si>
  <si>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</si>
  <si>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</si>
  <si>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</si>
  <si>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</si>
  <si>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</si>
  <si>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</si>
  <si>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</si>
  <si>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</si>
  <si>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</si>
  <si>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</si>
  <si>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</si>
  <si>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</si>
  <si>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</si>
  <si>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</si>
  <si>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</si>
  <si>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</si>
  <si>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</si>
  <si>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</si>
  <si>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</si>
  <si>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</si>
  <si>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</si>
  <si>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</si>
  <si>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</si>
  <si>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</si>
  <si>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</si>
  <si>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</si>
  <si>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</si>
  <si>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</si>
  <si>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</si>
  <si>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</si>
  <si>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</si>
  <si>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</si>
  <si>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</si>
  <si>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</si>
  <si>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</si>
  <si>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</si>
  <si>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</si>
  <si>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</si>
  <si>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</si>
  <si>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</si>
  <si>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</si>
  <si>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</si>
  <si>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</si>
  <si>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</si>
  <si>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</si>
  <si>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</si>
  <si>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</si>
  <si>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</si>
  <si>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</si>
  <si>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</si>
  <si>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</si>
  <si>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</si>
  <si>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</si>
  <si>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</si>
  <si>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</si>
  <si>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</si>
  <si>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</si>
  <si>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</si>
  <si>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</si>
  <si>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</si>
  <si>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</si>
  <si>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</si>
  <si>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</si>
  <si>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</si>
  <si>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</si>
  <si>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</si>
  <si>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</si>
  <si>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</si>
  <si>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</si>
  <si>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</si>
  <si>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</si>
  <si>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</si>
  <si>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</si>
  <si>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</si>
  <si>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</si>
  <si>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</si>
  <si>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</si>
  <si>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</si>
  <si>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</si>
  <si>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</si>
  <si>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</si>
  <si>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</si>
  <si>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</si>
  <si>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</si>
  <si>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</si>
  <si>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</si>
  <si>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</si>
  <si>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</si>
  <si>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</si>
  <si>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</si>
  <si>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</si>
  <si>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</si>
  <si>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</si>
  <si>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</si>
  <si>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</si>
  <si>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</si>
  <si>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</si>
  <si>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</si>
  <si>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</si>
  <si>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</si>
  <si>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</si>
  <si>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</si>
  <si>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</si>
  <si>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</si>
  <si>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</si>
  <si>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</si>
  <si>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</si>
  <si>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</si>
  <si>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</si>
  <si>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</si>
  <si>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</si>
  <si>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</si>
  <si>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</si>
  <si>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</si>
  <si>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</si>
  <si>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</si>
  <si>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</si>
  <si>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</si>
  <si>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</si>
  <si>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</si>
  <si>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</si>
  <si>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</si>
  <si>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</si>
  <si>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</si>
  <si>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</si>
  <si>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</si>
  <si>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</si>
  <si>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</si>
  <si>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</si>
  <si>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</si>
  <si>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</si>
  <si>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</si>
  <si>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</si>
  <si>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</si>
  <si>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</si>
  <si>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</si>
  <si>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</si>
  <si>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</si>
  <si>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</si>
  <si>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</si>
  <si>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</si>
  <si>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</si>
  <si>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</si>
  <si>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</si>
  <si>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</si>
  <si>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</si>
  <si>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</si>
  <si>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</si>
  <si>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</si>
  <si>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</si>
  <si>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</si>
  <si>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</si>
  <si>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</si>
  <si>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</si>
  <si>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</si>
  <si>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</si>
  <si>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</si>
  <si>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</si>
  <si>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</si>
  <si>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</si>
  <si>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</si>
  <si>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</si>
  <si>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</si>
  <si>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</si>
  <si>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</si>
  <si>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</si>
  <si>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</si>
  <si>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</si>
  <si>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</si>
  <si>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</si>
  <si>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</si>
  <si>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</si>
  <si>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</si>
  <si>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</si>
  <si>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</si>
  <si>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</si>
  <si>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</si>
  <si>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</si>
  <si>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</si>
  <si>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</si>
  <si>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</si>
  <si>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</si>
  <si>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</si>
  <si>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</si>
  <si>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</si>
  <si>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</si>
  <si>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</si>
  <si>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</si>
  <si>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</si>
  <si>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</si>
  <si>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</si>
  <si>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</si>
  <si>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</si>
  <si>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</si>
  <si>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</si>
  <si>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</si>
  <si>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</si>
  <si>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</si>
  <si>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</si>
  <si>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</si>
  <si>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</si>
  <si>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</si>
  <si>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</si>
  <si>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</si>
  <si>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</si>
  <si>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</si>
  <si>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</si>
  <si>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</si>
  <si>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</si>
  <si>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</si>
  <si>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</si>
  <si>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</si>
  <si>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</si>
  <si>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</si>
  <si>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</si>
  <si>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</si>
  <si>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</si>
  <si>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</si>
  <si>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</si>
  <si>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</si>
  <si>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</si>
  <si>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</si>
  <si>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</si>
  <si>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</si>
  <si>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</si>
  <si>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</si>
  <si>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</si>
  <si>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</si>
  <si>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</si>
  <si>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</si>
  <si>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</si>
  <si>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</si>
  <si>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</si>
  <si>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</si>
  <si>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</si>
  <si>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</si>
  <si>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</si>
  <si>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</si>
  <si>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</si>
  <si>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</si>
  <si>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</si>
  <si>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</si>
  <si>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</si>
  <si>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</si>
  <si>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</si>
  <si>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</si>
  <si>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</si>
  <si>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</si>
  <si>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</si>
  <si>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</si>
  <si>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</si>
  <si>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</si>
  <si>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</si>
  <si>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</si>
  <si>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</si>
  <si>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</si>
  <si>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</si>
  <si>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</si>
  <si>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</si>
  <si>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</si>
  <si>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</si>
  <si>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</si>
  <si>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</si>
  <si>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</si>
  <si>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</si>
  <si>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</si>
  <si>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</si>
  <si>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</si>
  <si>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</si>
  <si>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</si>
  <si>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</si>
  <si>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</si>
  <si>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</si>
  <si>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</si>
  <si>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</si>
  <si>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</si>
  <si>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</si>
  <si>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</si>
  <si>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</si>
  <si>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</si>
  <si>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</si>
  <si>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</si>
  <si>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</si>
  <si>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</si>
  <si>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</si>
  <si>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</si>
  <si>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</si>
  <si>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</si>
  <si>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</si>
  <si>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</si>
  <si>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</si>
  <si>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</si>
  <si>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</si>
  <si>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</si>
  <si>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</si>
  <si>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</si>
  <si>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</si>
  <si>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</si>
  <si>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</si>
  <si>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</si>
  <si>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</si>
  <si>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</si>
  <si>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</si>
  <si>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</si>
  <si>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</si>
  <si>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</si>
  <si>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</si>
  <si>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</si>
  <si>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</si>
  <si>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</si>
  <si>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</si>
  <si>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</si>
  <si>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</si>
  <si>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</si>
  <si>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</si>
  <si>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</si>
  <si>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</si>
  <si>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</si>
  <si>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</si>
  <si>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</si>
  <si>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</si>
  <si>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</si>
  <si>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</si>
  <si>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</si>
  <si>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</si>
  <si>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</si>
  <si>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</si>
  <si>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</si>
  <si>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</si>
  <si>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</si>
  <si>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</si>
  <si>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</si>
  <si>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</si>
  <si>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</si>
  <si>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</si>
  <si>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</si>
  <si>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</si>
  <si>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</si>
  <si>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</si>
  <si>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</si>
  <si>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</si>
  <si>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</si>
  <si>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</si>
  <si>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</si>
  <si>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</si>
  <si>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</si>
  <si>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</si>
  <si>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</si>
  <si>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</si>
  <si>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</si>
  <si>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</si>
  <si>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</si>
  <si>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</si>
  <si>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</si>
  <si>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</si>
  <si>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</si>
  <si>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</si>
  <si>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</si>
  <si>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</si>
  <si>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</si>
  <si>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</si>
  <si>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</si>
  <si>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</si>
  <si>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</si>
  <si>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</si>
  <si>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</si>
  <si>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</si>
  <si>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</si>
  <si>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</si>
  <si>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</si>
  <si>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</si>
  <si>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</si>
  <si>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</si>
  <si>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</si>
  <si>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</si>
  <si>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</si>
  <si>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</si>
  <si>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</si>
  <si>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</si>
  <si>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</si>
  <si>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</si>
  <si>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</si>
  <si>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</si>
  <si>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</si>
  <si>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</si>
  <si>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</si>
  <si>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</si>
  <si>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</si>
  <si>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</si>
  <si>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</si>
  <si>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</si>
  <si>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</si>
  <si>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</si>
  <si>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</si>
  <si>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</si>
  <si>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</si>
  <si>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</si>
  <si>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</si>
  <si>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</si>
  <si>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</si>
  <si>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</si>
  <si>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</si>
  <si>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</si>
  <si>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</si>
  <si>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</si>
  <si>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</si>
  <si>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</si>
  <si>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</si>
  <si>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</si>
  <si>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</si>
  <si>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</si>
  <si>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</si>
  <si>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</si>
  <si>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</si>
  <si>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</si>
  <si>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</si>
  <si>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</si>
  <si>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</si>
  <si>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</si>
  <si>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</si>
  <si>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</si>
  <si>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</si>
  <si>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</si>
  <si>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</si>
  <si>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</si>
  <si>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</si>
  <si>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</si>
  <si>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</si>
  <si>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</si>
  <si>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</si>
  <si>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</si>
  <si>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</si>
  <si>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</si>
  <si>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</si>
  <si>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</si>
  <si>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</si>
  <si>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</si>
  <si>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</si>
  <si>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</si>
  <si>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</si>
  <si>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</si>
  <si>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</si>
  <si>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</si>
  <si>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</si>
  <si>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</si>
  <si>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</si>
  <si>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</si>
  <si>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</si>
  <si>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</si>
  <si>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</si>
  <si>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</si>
  <si>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</si>
  <si>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</si>
  <si>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</si>
  <si>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</si>
  <si>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</si>
  <si>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</si>
  <si>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</si>
  <si>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</si>
  <si>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</si>
  <si>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</si>
  <si>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</si>
  <si>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</si>
  <si>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</si>
  <si>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</si>
  <si>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</si>
  <si>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</si>
  <si>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</si>
  <si>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</si>
  <si>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</si>
  <si>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</si>
  <si>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</si>
  <si>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</si>
  <si>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</si>
  <si>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</si>
  <si>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</si>
  <si>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</si>
  <si>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</si>
  <si>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</si>
  <si>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</si>
  <si>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</si>
  <si>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</si>
  <si>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</si>
  <si>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</si>
  <si>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</si>
  <si>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</si>
  <si>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</si>
  <si>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</si>
  <si>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</si>
  <si>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</si>
  <si>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</si>
  <si>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</si>
  <si>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</si>
  <si>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</si>
  <si>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</si>
  <si>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</si>
  <si>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</si>
  <si>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</si>
  <si>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</si>
  <si>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</si>
  <si>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</si>
  <si>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</si>
  <si>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</si>
  <si>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</si>
  <si>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</si>
  <si>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</si>
  <si>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</si>
  <si>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</si>
  <si>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</si>
  <si>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</si>
  <si>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</si>
  <si>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</si>
  <si>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</si>
  <si>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</si>
  <si>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</si>
  <si>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</si>
  <si>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</si>
  <si>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</si>
  <si>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</si>
  <si>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</si>
  <si>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</si>
  <si>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</si>
  <si>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</si>
  <si>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</si>
  <si>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</si>
  <si>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</si>
  <si>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</si>
  <si>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</si>
  <si>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</si>
  <si>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</si>
  <si>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</si>
  <si>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</si>
  <si>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</si>
  <si>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</si>
  <si>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</si>
  <si>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</si>
  <si>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</si>
  <si>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</si>
  <si>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</si>
  <si>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</si>
  <si>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</si>
  <si>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</si>
  <si>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</si>
  <si>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</si>
  <si>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</si>
  <si>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</si>
  <si>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</si>
  <si>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</si>
  <si>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</si>
  <si>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</si>
  <si>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</si>
  <si>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</si>
  <si>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</si>
  <si>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</si>
  <si>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</si>
  <si>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</si>
  <si>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</si>
  <si>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</si>
  <si>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</si>
  <si>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</si>
  <si>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</si>
  <si>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</si>
  <si>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</si>
  <si>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</si>
  <si>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</si>
  <si>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</si>
  <si>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</si>
  <si>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</si>
  <si>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</si>
  <si>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</si>
  <si>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</si>
  <si>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</si>
  <si>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</si>
  <si>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</si>
  <si>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</si>
  <si>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</si>
  <si>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</si>
  <si>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</si>
  <si>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</si>
  <si>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</si>
  <si>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</si>
  <si>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</si>
  <si>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</si>
  <si>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</si>
  <si>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</si>
  <si>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</si>
  <si>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</si>
  <si>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</si>
  <si>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</si>
  <si>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</si>
  <si>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</si>
  <si>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</si>
  <si>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</si>
  <si>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</si>
  <si>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</si>
  <si>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</si>
  <si>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</si>
  <si>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</si>
  <si>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</si>
  <si>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</si>
  <si>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</si>
  <si>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</si>
  <si>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</si>
  <si>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</si>
  <si>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</si>
  <si>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</si>
  <si>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</si>
  <si>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</si>
  <si>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</si>
  <si>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</si>
  <si>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</si>
  <si>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</si>
  <si>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</si>
  <si>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</si>
  <si>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</si>
  <si>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</si>
  <si>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</si>
  <si>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</si>
  <si>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</si>
  <si>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</si>
  <si>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</si>
  <si>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</si>
  <si>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</si>
  <si>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</si>
  <si>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</si>
  <si>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</si>
  <si>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</si>
  <si>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</si>
  <si>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</si>
  <si>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</si>
  <si>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</si>
  <si>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</si>
  <si>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</si>
  <si>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</si>
  <si>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</si>
  <si>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</si>
  <si>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</si>
  <si>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</si>
  <si>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</si>
  <si>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</si>
  <si>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</si>
  <si>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</si>
  <si>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</si>
  <si>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</si>
  <si>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</si>
  <si>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</si>
  <si>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</si>
  <si>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</si>
  <si>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</si>
  <si>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</si>
  <si>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</si>
  <si>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</si>
  <si>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</si>
  <si>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</si>
  <si>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</si>
  <si>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</si>
  <si>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</si>
  <si>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</si>
  <si>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</si>
  <si>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</si>
  <si>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</si>
  <si>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</si>
  <si>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</si>
  <si>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</si>
  <si>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</si>
  <si>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</si>
  <si>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</si>
  <si>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</si>
  <si>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</si>
  <si>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</si>
  <si>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</si>
  <si>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</si>
  <si>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</si>
  <si>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</si>
  <si>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</si>
  <si>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</si>
  <si>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</si>
  <si>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</si>
  <si>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</si>
  <si>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</si>
  <si>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</si>
  <si>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</si>
  <si>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</si>
  <si>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</si>
  <si>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</si>
  <si>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</si>
  <si>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</si>
  <si>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</si>
  <si>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</si>
  <si>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</si>
  <si>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</si>
  <si>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</si>
  <si>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</si>
  <si>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</si>
  <si>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</si>
  <si>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</si>
  <si>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</si>
  <si>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</si>
  <si>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</si>
  <si>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</si>
  <si>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</si>
  <si>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</si>
  <si>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</si>
  <si>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</si>
  <si>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</si>
  <si>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</si>
  <si>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</si>
  <si>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</si>
  <si>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</si>
  <si>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</si>
  <si>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</si>
  <si>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</si>
  <si>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</si>
  <si>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</si>
  <si>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</si>
  <si>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</si>
  <si>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</si>
  <si>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</si>
  <si>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</si>
  <si>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</si>
  <si>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</si>
  <si>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</si>
  <si>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</si>
  <si>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</si>
  <si>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</si>
  <si>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</si>
  <si>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</si>
  <si>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</si>
  <si>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</si>
  <si>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</si>
  <si>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</si>
  <si>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</si>
  <si>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</si>
  <si>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</si>
  <si>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</si>
  <si>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</si>
  <si>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</si>
  <si>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</si>
  <si>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</si>
  <si>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</si>
  <si>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</si>
  <si>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</si>
  <si>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</si>
  <si>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</si>
  <si>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</si>
  <si>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</si>
  <si>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</si>
  <si>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</si>
  <si>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</si>
  <si>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</si>
  <si>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</si>
  <si>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</si>
  <si>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</si>
  <si>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</si>
  <si>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</si>
  <si>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</si>
  <si>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</si>
  <si>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</si>
  <si>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</si>
  <si>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</si>
  <si>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</si>
  <si>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</si>
  <si>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</si>
  <si>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</si>
  <si>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</si>
  <si>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</si>
  <si>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</si>
  <si>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</si>
  <si>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</si>
  <si>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</si>
  <si>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</si>
  <si>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</si>
  <si>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</si>
  <si>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</si>
  <si>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</si>
  <si>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</si>
  <si>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</si>
  <si>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</si>
  <si>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</si>
  <si>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</si>
  <si>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</si>
  <si>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</si>
  <si>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</si>
  <si>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</si>
  <si>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</si>
  <si>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</si>
  <si>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</si>
  <si>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</si>
  <si>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</si>
  <si>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</si>
  <si>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</si>
  <si>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</si>
  <si>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</si>
  <si>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</si>
  <si>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</si>
  <si>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</si>
  <si>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</si>
  <si>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</si>
  <si>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</si>
  <si>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</si>
  <si>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</si>
  <si>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</si>
  <si>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</si>
  <si>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</si>
  <si>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</si>
  <si>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</si>
  <si>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</si>
  <si>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</si>
  <si>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</si>
  <si>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</si>
  <si>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</si>
  <si>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</si>
  <si>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</si>
  <si>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</si>
  <si>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</si>
  <si>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</si>
  <si>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</si>
  <si>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</si>
  <si>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</si>
  <si>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</si>
  <si>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</si>
  <si>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</si>
  <si>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</si>
  <si>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</si>
  <si>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</si>
  <si>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</si>
  <si>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</si>
  <si>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</si>
  <si>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</si>
  <si>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</si>
  <si>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</si>
  <si>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</si>
  <si>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</si>
  <si>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</si>
  <si>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</si>
  <si>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</si>
  <si>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</si>
  <si>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</si>
  <si>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</si>
  <si>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</si>
  <si>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</si>
  <si>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</si>
  <si>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</si>
  <si>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</si>
  <si>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</si>
  <si>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</si>
  <si>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</si>
  <si>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</si>
  <si>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</si>
  <si>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</si>
  <si>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</si>
  <si>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</si>
  <si>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</si>
  <si>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</si>
  <si>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</si>
  <si>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</si>
  <si>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</si>
  <si>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</si>
  <si>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</si>
  <si>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</si>
  <si>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</si>
  <si>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</si>
  <si>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</si>
  <si>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</si>
  <si>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</si>
  <si>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</si>
  <si>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</si>
  <si>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</si>
  <si>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</si>
  <si>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</si>
  <si>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</si>
  <si>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</si>
  <si>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</si>
  <si>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</si>
  <si>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</si>
  <si>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</si>
  <si>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</si>
  <si>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</si>
  <si>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</si>
  <si>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</si>
  <si>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</si>
  <si>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</si>
  <si>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</si>
  <si>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</si>
  <si>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</si>
  <si>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</si>
  <si>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</si>
  <si>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</si>
  <si>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</si>
  <si>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</si>
  <si>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</si>
  <si>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</si>
  <si>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</si>
  <si>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</si>
  <si>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</si>
  <si>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</si>
  <si>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</si>
  <si>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</si>
  <si>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</si>
  <si>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</si>
  <si>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</si>
  <si>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</si>
  <si>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</si>
  <si>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</si>
  <si>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</si>
  <si>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</si>
  <si>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</si>
  <si>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</si>
  <si>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</si>
  <si>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</si>
  <si>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</si>
  <si>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</si>
  <si>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</si>
  <si>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</si>
  <si>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</si>
  <si>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</si>
  <si>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</si>
  <si>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</si>
  <si>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</si>
  <si>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</si>
  <si>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</si>
  <si>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</si>
  <si>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</si>
  <si>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</si>
  <si>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</si>
  <si>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</si>
  <si>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</si>
  <si>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</si>
  <si>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</si>
  <si>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</si>
  <si>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</si>
  <si>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</si>
  <si>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</si>
  <si>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</si>
  <si>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</si>
  <si>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</si>
  <si>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</si>
  <si>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</si>
  <si>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</si>
  <si>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</si>
  <si>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</si>
  <si>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</si>
  <si>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</si>
  <si>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</si>
  <si>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</si>
  <si>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</si>
  <si>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</si>
  <si>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</si>
  <si>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</si>
  <si>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</si>
  <si>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</si>
  <si>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</si>
  <si>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</si>
  <si>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</si>
  <si>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</si>
  <si>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</si>
  <si>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</si>
  <si>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</si>
  <si>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</si>
  <si>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</si>
  <si>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</si>
  <si>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</si>
  <si>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</si>
  <si>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</si>
  <si>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</si>
  <si>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</si>
  <si>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</si>
  <si>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</si>
  <si>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</si>
  <si>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</si>
  <si>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</si>
  <si>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</si>
  <si>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</si>
  <si>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</si>
  <si>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</si>
  <si>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</si>
  <si>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</si>
  <si>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</si>
  <si>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</si>
  <si>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</si>
  <si>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</si>
  <si>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</si>
  <si>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</si>
  <si>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</si>
  <si>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</si>
  <si>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</si>
  <si>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</si>
  <si>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</si>
  <si>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</si>
  <si>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</si>
  <si>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</si>
  <si>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</si>
  <si>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</si>
  <si>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</si>
  <si>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</si>
  <si>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</si>
  <si>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</si>
  <si>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</si>
  <si>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</si>
  <si>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</si>
  <si>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</si>
  <si>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</si>
  <si>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</si>
  <si>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</si>
  <si>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</si>
  <si>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</si>
  <si>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</si>
  <si>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</si>
  <si>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</si>
  <si>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</si>
  <si>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</si>
  <si>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</si>
  <si>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</si>
  <si>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</si>
  <si>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</si>
  <si>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</si>
  <si>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</si>
  <si>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</si>
  <si>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</si>
  <si>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</si>
  <si>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</si>
  <si>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</si>
  <si>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</si>
  <si>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</si>
  <si>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</si>
  <si>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</si>
  <si>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</si>
  <si>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</si>
  <si>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</si>
  <si>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</si>
  <si>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</si>
  <si>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</si>
  <si>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</si>
  <si>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</si>
  <si>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</si>
  <si>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</si>
  <si>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</si>
  <si>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</si>
  <si>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</si>
  <si>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</si>
  <si>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</si>
  <si>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</si>
  <si>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</si>
  <si>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</si>
  <si>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</si>
  <si>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</si>
  <si>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</si>
  <si>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</si>
  <si>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</si>
  <si>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</si>
  <si>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</si>
  <si>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</si>
  <si>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</si>
  <si>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</si>
  <si>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</si>
  <si>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</si>
  <si>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</si>
  <si>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</si>
  <si>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</si>
  <si>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</si>
  <si>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</si>
  <si>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</si>
  <si>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</si>
  <si>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</si>
  <si>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</si>
  <si>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</si>
  <si>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</si>
  <si>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</si>
  <si>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</si>
  <si>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</si>
  <si>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</si>
  <si>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</si>
  <si>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</si>
  <si>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</si>
  <si>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</si>
  <si>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</si>
  <si>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</si>
  <si>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</si>
  <si>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</si>
  <si>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</si>
  <si>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</si>
  <si>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</si>
  <si>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</si>
  <si>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</si>
  <si>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</si>
  <si>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</si>
  <si>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</si>
  <si>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</si>
  <si>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</si>
  <si>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</si>
  <si>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</si>
  <si>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</si>
  <si>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</si>
  <si>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</si>
  <si>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</si>
  <si>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</si>
  <si>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</si>
  <si>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</si>
  <si>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</si>
  <si>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</si>
  <si>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</si>
  <si>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</si>
  <si>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</si>
  <si>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</si>
  <si>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</si>
  <si>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</si>
  <si>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</si>
  <si>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</si>
  <si>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</si>
  <si>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</si>
  <si>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</si>
  <si>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</si>
  <si>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</si>
  <si>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</si>
  <si>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</si>
  <si>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</si>
  <si>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</si>
  <si>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</si>
  <si>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</si>
  <si>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</si>
  <si>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</si>
  <si>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</si>
  <si>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</si>
  <si>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</si>
  <si>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</si>
  <si>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</si>
  <si>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</si>
  <si>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</si>
  <si>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</si>
  <si>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</si>
  <si>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</si>
  <si>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</si>
  <si>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</si>
  <si>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</si>
  <si>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</si>
  <si>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</si>
  <si>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</si>
  <si>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</si>
  <si>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</si>
  <si>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</si>
  <si>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</si>
  <si>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</si>
  <si>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</si>
  <si>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</si>
  <si>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</si>
  <si>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</si>
  <si>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</si>
  <si>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</si>
  <si>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</si>
  <si>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</si>
  <si>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</si>
  <si>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</si>
  <si>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</si>
  <si>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</si>
  <si>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</si>
  <si>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</si>
  <si>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</si>
  <si>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</si>
  <si>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</si>
  <si>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</si>
  <si>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</si>
  <si>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</si>
  <si>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</si>
  <si>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</si>
  <si>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</si>
  <si>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</si>
  <si>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</si>
  <si>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</si>
  <si>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</si>
  <si>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</si>
  <si>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</si>
  <si>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</si>
  <si>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</si>
  <si>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</si>
  <si>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</si>
  <si>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</si>
  <si>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</si>
  <si>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</si>
  <si>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</si>
  <si>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</si>
  <si>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</si>
  <si>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</si>
  <si>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</si>
  <si>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</si>
  <si>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</si>
  <si>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</si>
  <si>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</si>
  <si>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</si>
  <si>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</si>
  <si>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</si>
  <si>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</si>
  <si>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</si>
  <si>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</si>
  <si>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</si>
  <si>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</si>
  <si>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</si>
  <si>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</si>
  <si>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</si>
  <si>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</si>
  <si>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</si>
  <si>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</si>
  <si>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</si>
  <si>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</si>
  <si>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</si>
  <si>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</si>
  <si>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</si>
  <si>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</si>
  <si>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</si>
  <si>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</si>
  <si>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</si>
  <si>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</si>
  <si>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</si>
  <si>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</si>
  <si>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</si>
  <si>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</si>
  <si>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</si>
  <si>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</si>
  <si>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</si>
  <si>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</si>
  <si>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</si>
  <si>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</si>
  <si>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</si>
  <si>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</si>
  <si>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</si>
  <si>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</si>
  <si>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</si>
  <si>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</si>
  <si>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</si>
  <si>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</si>
  <si>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</si>
  <si>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</si>
  <si>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</si>
  <si>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</si>
  <si>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</si>
  <si>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</si>
  <si>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</si>
  <si>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</si>
  <si>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</si>
  <si>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</si>
  <si>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</si>
  <si>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</si>
  <si>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</si>
  <si>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</si>
  <si>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</si>
  <si>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</si>
  <si>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</si>
  <si>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</si>
  <si>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</si>
  <si>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</si>
  <si>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</si>
  <si>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</si>
  <si>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</si>
  <si>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</si>
  <si>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</si>
  <si>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</si>
  <si>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</si>
  <si>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</si>
  <si>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</si>
  <si>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</si>
  <si>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</si>
  <si>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</si>
  <si>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</si>
  <si>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</si>
  <si>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</si>
  <si>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</si>
  <si>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</si>
  <si>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</si>
  <si>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</si>
  <si>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</si>
  <si>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</si>
  <si>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</si>
  <si>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</si>
  <si>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</si>
  <si>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</si>
  <si>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</si>
  <si>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</si>
  <si>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</si>
  <si>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</si>
  <si>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</si>
  <si>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</si>
  <si>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</si>
  <si>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</si>
  <si>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</si>
  <si>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</si>
  <si>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</si>
  <si>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</si>
  <si>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</si>
  <si>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</si>
  <si>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</si>
  <si>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</si>
  <si>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</si>
  <si>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</si>
  <si>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</si>
  <si>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</si>
  <si>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</si>
  <si>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</si>
  <si>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</si>
  <si>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</si>
  <si>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</si>
  <si>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</si>
  <si>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</si>
  <si>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</si>
  <si>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</si>
  <si>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</si>
  <si>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</si>
  <si>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</si>
  <si>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</si>
  <si>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</si>
  <si>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</si>
  <si>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</si>
  <si>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</si>
  <si>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</si>
  <si>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</si>
  <si>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</si>
  <si>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</si>
  <si>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</si>
  <si>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</si>
  <si>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</si>
  <si>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</si>
  <si>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</si>
  <si>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</si>
  <si>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</si>
  <si>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</si>
  <si>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</si>
  <si>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</si>
  <si>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</si>
  <si>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</si>
  <si>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</si>
  <si>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</si>
  <si>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</si>
  <si>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</si>
  <si>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</si>
  <si>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</si>
  <si>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</si>
  <si>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</si>
  <si>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</si>
  <si>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</si>
  <si>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</si>
  <si>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</si>
  <si>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</si>
  <si>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</si>
  <si>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</si>
  <si>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</si>
  <si>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</si>
  <si>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</si>
  <si>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</si>
  <si>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</si>
  <si>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</si>
  <si>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</si>
  <si>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</si>
  <si>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</si>
  <si>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</si>
  <si>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</si>
  <si>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</si>
  <si>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</si>
  <si>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</si>
  <si>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</si>
  <si>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</si>
  <si>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</si>
  <si>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</si>
  <si>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</si>
  <si>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</si>
  <si>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</si>
  <si>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</si>
  <si>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</si>
  <si>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</si>
  <si>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</si>
  <si>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</si>
  <si>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</si>
  <si>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</si>
  <si>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</si>
  <si>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</si>
  <si>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</si>
  <si>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</si>
  <si>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</si>
  <si>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</si>
  <si>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</si>
  <si>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</si>
  <si>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</si>
  <si>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</si>
  <si>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</si>
  <si>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</si>
  <si>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</si>
  <si>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</si>
  <si>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</si>
  <si>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</si>
  <si>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</si>
  <si>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</si>
  <si>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</si>
  <si>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</si>
  <si>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</si>
  <si>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</si>
  <si>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</si>
  <si>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</si>
  <si>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</si>
  <si>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</si>
  <si>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</si>
  <si>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</si>
  <si>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</si>
  <si>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</si>
  <si>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</si>
  <si>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</si>
  <si>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</si>
  <si>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</si>
  <si>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</si>
  <si>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</si>
  <si>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</si>
  <si>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</si>
  <si>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</si>
  <si>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</si>
  <si>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</si>
  <si>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</si>
  <si>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</si>
  <si>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</si>
  <si>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</si>
  <si>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</si>
  <si>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</si>
  <si>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</si>
  <si>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</si>
  <si>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</si>
  <si>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</si>
  <si>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</si>
  <si>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</si>
  <si>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</si>
  <si>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</si>
  <si>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</si>
  <si>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</si>
  <si>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</si>
  <si>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</si>
  <si>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</si>
  <si>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</si>
  <si>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</si>
  <si>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</si>
  <si>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</si>
  <si>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</si>
  <si>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</si>
  <si>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</si>
  <si>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</si>
  <si>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</si>
  <si>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</si>
  <si>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</si>
  <si>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</si>
  <si>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</si>
  <si>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</si>
  <si>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</si>
  <si>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</si>
  <si>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</si>
  <si>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</si>
  <si>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</si>
  <si>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</si>
  <si>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</si>
  <si>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</si>
  <si>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</si>
  <si>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</si>
  <si>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</si>
  <si>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</si>
  <si>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</si>
  <si>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</si>
  <si>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</si>
  <si>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</si>
  <si>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</si>
  <si>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</si>
  <si>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</si>
  <si>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</si>
  <si>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</si>
  <si>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</si>
  <si>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</si>
  <si>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</si>
  <si>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</si>
  <si>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</si>
  <si>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</si>
  <si>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</si>
  <si>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</si>
  <si>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</si>
  <si>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</si>
  <si>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</si>
  <si>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</si>
  <si>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</si>
  <si>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</si>
  <si>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</si>
  <si>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</si>
  <si>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</si>
  <si>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</si>
  <si>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</si>
  <si>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</si>
  <si>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</si>
  <si>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</si>
  <si>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</si>
  <si>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</si>
  <si>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</si>
  <si>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</si>
  <si>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</si>
  <si>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</si>
  <si>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</si>
  <si>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</si>
  <si>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</si>
  <si>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</si>
  <si>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</si>
  <si>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</si>
  <si>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</si>
  <si>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</si>
  <si>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</si>
  <si>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</si>
  <si>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</si>
  <si>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</si>
  <si>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</si>
  <si>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</si>
  <si>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</si>
  <si>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</si>
  <si>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</si>
  <si>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</si>
  <si>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</si>
  <si>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</si>
  <si>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</si>
  <si>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</si>
  <si>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</si>
  <si>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</si>
  <si>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</si>
  <si>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</si>
  <si>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</si>
  <si>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</si>
  <si>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</si>
  <si>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</si>
  <si>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</si>
  <si>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</si>
  <si>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</si>
  <si>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</si>
  <si>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</si>
  <si>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</si>
  <si>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</si>
  <si>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</si>
  <si>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</si>
  <si>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</si>
  <si>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</si>
  <si>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</si>
  <si>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</si>
  <si>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</si>
  <si>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</si>
  <si>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</si>
  <si>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</si>
  <si>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</si>
  <si>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</si>
  <si>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</si>
  <si>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</si>
  <si>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</si>
  <si>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</si>
  <si>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</si>
  <si>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</si>
  <si>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</si>
  <si>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</si>
  <si>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</si>
  <si>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</si>
  <si>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</si>
  <si>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</si>
  <si>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</si>
  <si>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</si>
  <si>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</si>
  <si>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</si>
  <si>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</si>
  <si>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</si>
  <si>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</si>
  <si>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</si>
  <si>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</si>
  <si>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</si>
  <si>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</si>
  <si>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</si>
  <si>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</si>
  <si>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</si>
  <si>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</si>
  <si>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</si>
  <si>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</si>
  <si>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</si>
  <si>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</si>
  <si>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</si>
  <si>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</si>
  <si>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</si>
  <si>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</si>
  <si>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</si>
  <si>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</si>
  <si>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</si>
  <si>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</si>
  <si>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</si>
  <si>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</si>
  <si>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</si>
  <si>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</si>
  <si>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</si>
  <si>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</si>
  <si>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</si>
  <si>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</si>
  <si>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</si>
  <si>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</si>
  <si>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</si>
  <si>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</si>
  <si>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</si>
  <si>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</si>
  <si>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</si>
  <si>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</si>
  <si>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</si>
  <si>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</si>
  <si>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</si>
  <si>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</si>
  <si>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</si>
  <si>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</si>
  <si>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</si>
  <si>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</si>
  <si>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</si>
  <si>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</si>
  <si>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</si>
  <si>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</si>
  <si>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</si>
  <si>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</si>
  <si>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</si>
  <si>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</si>
  <si>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</si>
  <si>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</si>
  <si>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</si>
  <si>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</si>
  <si>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</si>
  <si>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</si>
  <si>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</si>
  <si>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</si>
  <si>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</si>
  <si>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</si>
  <si>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</si>
  <si>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</si>
  <si>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</si>
  <si>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</si>
  <si>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</si>
  <si>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</si>
  <si>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</si>
  <si>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</si>
  <si>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</si>
  <si>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</si>
  <si>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</si>
  <si>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</si>
  <si>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</si>
  <si>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</si>
  <si>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</si>
  <si>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</si>
  <si>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</si>
  <si>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</si>
  <si>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</si>
  <si>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</si>
  <si>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</si>
  <si>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</si>
  <si>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</si>
  <si>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</si>
  <si>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</si>
  <si>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</si>
  <si>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</si>
  <si>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</si>
  <si>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</si>
  <si>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</si>
  <si>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</si>
  <si>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</si>
  <si>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</si>
  <si>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</si>
  <si>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</si>
  <si>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</si>
  <si>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</si>
  <si>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</si>
  <si>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</si>
  <si>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</si>
  <si>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</si>
  <si>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</si>
  <si>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</si>
  <si>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</si>
  <si>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</si>
  <si>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</si>
  <si>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</si>
  <si>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</si>
  <si>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</si>
  <si>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</si>
  <si>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</si>
  <si>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</si>
  <si>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</si>
  <si>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</si>
  <si>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</si>
  <si>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</si>
  <si>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</si>
  <si>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</si>
  <si>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</si>
  <si>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</si>
  <si>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</si>
  <si>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</si>
  <si>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</si>
  <si>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</si>
  <si>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</si>
  <si>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</si>
  <si>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</si>
  <si>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</si>
  <si>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</si>
  <si>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</si>
  <si>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</si>
  <si>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</si>
  <si>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</si>
  <si>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</si>
  <si>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</si>
  <si>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</si>
  <si>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</si>
  <si>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</si>
  <si>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</si>
  <si>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</si>
  <si>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</si>
  <si>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</si>
  <si>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</si>
  <si>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</si>
  <si>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</si>
  <si>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</si>
  <si>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</si>
  <si>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</si>
  <si>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</si>
  <si>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</si>
  <si>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</si>
  <si>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</si>
  <si>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</si>
  <si>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</si>
  <si>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</si>
  <si>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</si>
  <si>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</si>
  <si>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</si>
  <si>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</si>
  <si>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</si>
  <si>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</si>
  <si>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</si>
  <si>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</si>
  <si>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</si>
  <si>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</si>
  <si>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</si>
  <si>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</si>
  <si>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</si>
  <si>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</si>
  <si>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</si>
  <si>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</si>
  <si>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</si>
  <si>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</si>
  <si>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</si>
  <si>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</si>
  <si>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</si>
  <si>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</si>
  <si>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</si>
  <si>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</si>
  <si>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</si>
  <si>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</si>
  <si>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</si>
  <si>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</si>
  <si>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</si>
  <si>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</si>
  <si>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</si>
  <si>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</si>
  <si>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</si>
  <si>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</si>
  <si>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</si>
  <si>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</si>
  <si>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</si>
  <si>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</si>
  <si>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</si>
  <si>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</si>
  <si>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</si>
  <si>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</si>
  <si>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</si>
  <si>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</si>
  <si>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</si>
  <si>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</si>
  <si>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</si>
  <si>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</si>
  <si>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</si>
  <si>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</si>
  <si>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</si>
  <si>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</si>
  <si>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</si>
  <si>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</si>
  <si>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</si>
  <si>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</si>
  <si>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</si>
  <si>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</si>
  <si>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</si>
  <si>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</si>
  <si>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</si>
  <si>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</si>
  <si>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</si>
  <si>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</si>
  <si>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</si>
  <si>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</si>
  <si>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</si>
  <si>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</si>
  <si>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</si>
  <si>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</si>
  <si>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</si>
  <si>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</si>
  <si>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</si>
  <si>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</si>
  <si>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</si>
  <si>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</si>
  <si>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</si>
  <si>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</si>
  <si>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</si>
  <si>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</si>
  <si>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</si>
  <si>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</si>
  <si>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</si>
  <si>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</si>
  <si>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</si>
  <si>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</si>
  <si>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</si>
  <si>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</si>
  <si>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</si>
  <si>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</si>
  <si>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</si>
  <si>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</si>
  <si>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</si>
  <si>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</si>
  <si>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</si>
  <si>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</si>
  <si>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</si>
  <si>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</si>
  <si>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</si>
  <si>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</si>
  <si>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</si>
  <si>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</si>
  <si>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</si>
  <si>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</si>
  <si>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</si>
  <si>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</si>
  <si>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</si>
  <si>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</si>
  <si>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</si>
  <si>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</si>
  <si>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</si>
  <si>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</si>
  <si>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</si>
  <si>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</si>
  <si>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</si>
  <si>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</si>
  <si>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</si>
  <si>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</si>
  <si>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</si>
  <si>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</si>
  <si>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</si>
  <si>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</si>
  <si>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</si>
  <si>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</si>
  <si>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</si>
  <si>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</si>
  <si>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</si>
  <si>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</si>
  <si>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</si>
  <si>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</si>
  <si>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</si>
  <si>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</si>
  <si>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</si>
  <si>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</si>
  <si>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</si>
  <si>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</si>
  <si>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</si>
  <si>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</si>
  <si>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</si>
  <si>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</si>
  <si>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</si>
  <si>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</si>
  <si>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</si>
  <si>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</si>
  <si>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</si>
  <si>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</si>
  <si>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</si>
  <si>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</si>
  <si>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</si>
  <si>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</si>
  <si>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</si>
  <si>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</si>
  <si>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</si>
  <si>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</si>
  <si>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</si>
  <si>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</si>
  <si>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</si>
  <si>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</si>
  <si>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</si>
  <si>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</si>
  <si>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</si>
  <si>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</si>
  <si>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</si>
  <si>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</si>
  <si>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</si>
  <si>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</si>
  <si>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</si>
  <si>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</si>
  <si>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</si>
  <si>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</si>
  <si>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</si>
  <si>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</si>
  <si>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</si>
  <si>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</si>
  <si>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</si>
  <si>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</si>
  <si>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</si>
  <si>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</si>
  <si>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</si>
  <si>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</si>
  <si>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</si>
  <si>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</si>
  <si>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</si>
  <si>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</si>
  <si>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</si>
  <si>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</si>
  <si>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</si>
  <si>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</si>
  <si>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</si>
  <si>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</si>
  <si>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</si>
  <si>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</si>
  <si>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</si>
  <si>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</si>
  <si>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</si>
  <si>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</si>
  <si>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</si>
  <si>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</si>
  <si>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</si>
  <si>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</si>
  <si>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</si>
  <si>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</si>
  <si>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</si>
  <si>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</si>
  <si>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</si>
  <si>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</si>
  <si>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</si>
  <si>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</si>
  <si>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</si>
  <si>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</si>
  <si>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</si>
  <si>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</si>
  <si>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</si>
  <si>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</si>
  <si>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</si>
  <si>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</si>
  <si>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</si>
  <si>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</si>
  <si>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</si>
  <si>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</si>
  <si>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</si>
  <si>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</si>
  <si>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</si>
  <si>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</si>
  <si>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</si>
  <si>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</si>
  <si>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</si>
  <si>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</si>
  <si>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</si>
  <si>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</si>
  <si>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</si>
  <si>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</si>
  <si>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</si>
  <si>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</si>
  <si>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</si>
  <si>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</si>
  <si>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</si>
  <si>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</si>
  <si>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</si>
  <si>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</si>
  <si>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</si>
  <si>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</si>
  <si>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</si>
  <si>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</si>
  <si>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</si>
  <si>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</si>
  <si>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</si>
  <si>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</si>
  <si>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</si>
  <si>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</si>
  <si>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</si>
  <si>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</si>
  <si>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</si>
  <si>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</si>
  <si>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</si>
  <si>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</si>
  <si>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</si>
  <si>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</si>
  <si>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</si>
  <si>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</si>
  <si>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</si>
  <si>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</si>
  <si>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</si>
  <si>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</si>
  <si>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</si>
  <si>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</si>
  <si>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</si>
  <si>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</si>
  <si>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</si>
  <si>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</si>
  <si>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</si>
  <si>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</si>
  <si>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</si>
  <si>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</si>
  <si>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</si>
  <si>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</si>
  <si>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</si>
  <si>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</si>
  <si>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</si>
  <si>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</si>
  <si>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</si>
  <si>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</si>
  <si>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</si>
  <si>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</si>
  <si>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</si>
  <si>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</si>
  <si>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</si>
  <si>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</si>
  <si>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</si>
  <si>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</si>
  <si>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</si>
  <si>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</si>
  <si>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</si>
  <si>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</si>
  <si>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</si>
  <si>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</si>
  <si>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</si>
  <si>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</si>
  <si>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</si>
  <si>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</si>
  <si>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</si>
  <si>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</si>
  <si>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</si>
  <si>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</si>
  <si>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</si>
  <si>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</si>
  <si>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</si>
  <si>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</si>
  <si>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</si>
  <si>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</si>
  <si>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</si>
  <si>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</si>
  <si>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</si>
  <si>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</si>
  <si>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</si>
  <si>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</si>
  <si>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</si>
  <si>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</si>
  <si>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</si>
  <si>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</si>
  <si>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</si>
  <si>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</si>
  <si>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</si>
  <si>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</si>
  <si>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</si>
  <si>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</si>
  <si>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</si>
  <si>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</si>
  <si>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</si>
  <si>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</si>
  <si>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</si>
  <si>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</si>
  <si>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</si>
  <si>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</si>
  <si>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</si>
  <si>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</si>
  <si>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</si>
  <si>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</si>
  <si>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</si>
  <si>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</si>
  <si>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</si>
  <si>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</si>
  <si>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</si>
  <si>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</si>
  <si>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</si>
  <si>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</si>
  <si>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</si>
  <si>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</si>
  <si>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</si>
  <si>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</si>
  <si>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</si>
  <si>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</si>
  <si>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</si>
  <si>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</si>
  <si>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</si>
  <si>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</si>
  <si>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</si>
  <si>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</si>
  <si>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</si>
  <si>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</si>
  <si>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</si>
  <si>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</si>
  <si>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</si>
  <si>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</si>
  <si>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</si>
  <si>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</si>
  <si>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</si>
  <si>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</si>
  <si>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</si>
  <si>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</si>
  <si>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</si>
  <si>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</si>
  <si>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</si>
  <si>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</si>
  <si>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</si>
  <si>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</si>
  <si>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</si>
  <si>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</si>
  <si>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</si>
  <si>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</si>
  <si>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</si>
  <si>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</si>
  <si>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</si>
  <si>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</si>
  <si>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</si>
  <si>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</si>
  <si>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</si>
  <si>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</si>
  <si>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</si>
  <si>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</si>
  <si>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</si>
  <si>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</si>
  <si>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</si>
  <si>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</si>
  <si>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</si>
  <si>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</si>
  <si>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</si>
  <si>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</si>
  <si>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</si>
  <si>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</si>
  <si>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</si>
  <si>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</si>
  <si>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</si>
  <si>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</si>
  <si>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</si>
  <si>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</si>
  <si>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</si>
  <si>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</si>
  <si>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</si>
  <si>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</si>
  <si>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</si>
  <si>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</si>
  <si>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</si>
  <si>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</si>
  <si>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</si>
  <si>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</si>
  <si>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</si>
  <si>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</si>
  <si>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</si>
  <si>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</si>
  <si>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</si>
  <si>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</si>
  <si>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</si>
  <si>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</si>
  <si>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</si>
  <si>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</si>
  <si>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</si>
  <si>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</si>
  <si>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</si>
  <si>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</si>
  <si>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</si>
  <si>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</si>
  <si>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</si>
  <si>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</si>
  <si>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</si>
  <si>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</si>
  <si>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</si>
  <si>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</si>
  <si>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</si>
  <si>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</si>
  <si>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</si>
  <si>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</si>
  <si>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</si>
  <si>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</si>
  <si>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</si>
  <si>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</si>
  <si>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</si>
  <si>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</si>
  <si>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</si>
  <si>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</si>
  <si>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</si>
  <si>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</si>
  <si>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</si>
  <si>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</si>
  <si>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</si>
  <si>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</si>
  <si>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</si>
  <si>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</si>
  <si>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</si>
  <si>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</si>
  <si>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</si>
  <si>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</si>
  <si>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</si>
  <si>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</si>
  <si>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</si>
  <si>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</si>
  <si>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</si>
  <si>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</si>
  <si>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</si>
  <si>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</si>
  <si>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</si>
  <si>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</si>
  <si>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</si>
  <si>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</si>
  <si>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</si>
  <si>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</si>
  <si>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</si>
  <si>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</si>
  <si>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</si>
  <si>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</si>
  <si>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</si>
  <si>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</si>
  <si>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</si>
  <si>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</si>
  <si>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</si>
  <si>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</si>
  <si>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</si>
  <si>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</si>
  <si>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</si>
  <si>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</si>
  <si>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</si>
  <si>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</si>
  <si>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</si>
  <si>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</si>
  <si>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</si>
  <si>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</si>
  <si>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</si>
  <si>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</si>
  <si>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</si>
  <si>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</si>
  <si>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</si>
  <si>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</si>
  <si>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</si>
  <si>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</si>
  <si>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</si>
  <si>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</si>
  <si>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</si>
  <si>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</si>
  <si>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</si>
  <si>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</si>
  <si>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</si>
  <si>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</si>
  <si>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</si>
  <si>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</si>
  <si>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</si>
  <si>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</si>
  <si>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</si>
  <si>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</si>
  <si>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</si>
  <si>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</si>
  <si>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</si>
  <si>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</si>
  <si>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</si>
  <si>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</si>
  <si>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</si>
  <si>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</si>
  <si>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</si>
  <si>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</si>
  <si>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</si>
  <si>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</si>
  <si>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</si>
  <si>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</si>
  <si>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</si>
  <si>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</si>
  <si>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</si>
  <si>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</si>
  <si>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</si>
  <si>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</si>
  <si>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</si>
  <si>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</si>
  <si>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</si>
  <si>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</si>
  <si>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</si>
  <si>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</si>
  <si>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</si>
  <si>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</si>
  <si>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</si>
  <si>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</si>
  <si>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</si>
  <si>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</si>
  <si>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</si>
  <si>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</si>
  <si>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</si>
  <si>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</si>
  <si>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</si>
  <si>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</si>
  <si>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</si>
  <si>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</si>
  <si>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</si>
  <si>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</si>
  <si>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</si>
  <si>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</si>
  <si>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</si>
  <si>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</si>
  <si>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</si>
  <si>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</si>
  <si>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</si>
  <si>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</si>
  <si>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</si>
  <si>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</si>
  <si>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</si>
  <si>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</si>
  <si>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</si>
  <si>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</si>
  <si>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</si>
  <si>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</si>
  <si>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</si>
  <si>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</si>
  <si>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</si>
  <si>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</si>
  <si>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</si>
  <si>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</si>
  <si>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</si>
  <si>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</si>
  <si>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</si>
  <si>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</si>
  <si>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</si>
  <si>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</si>
  <si>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</si>
  <si>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</si>
  <si>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</si>
  <si>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</si>
  <si>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</si>
  <si>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</si>
  <si>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</si>
  <si>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</si>
  <si>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</si>
  <si>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</si>
  <si>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</si>
  <si>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</si>
  <si>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</si>
  <si>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</si>
  <si>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</si>
  <si>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</si>
  <si>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</si>
  <si>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</si>
  <si>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</si>
  <si>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</si>
  <si>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</si>
  <si>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</si>
  <si>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</si>
  <si>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</si>
  <si>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</si>
  <si>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</si>
  <si>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</si>
  <si>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</si>
  <si>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</si>
  <si>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</si>
  <si>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</si>
  <si>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</si>
  <si>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</si>
  <si>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</si>
  <si>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</si>
  <si>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</si>
  <si>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</si>
  <si>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</si>
  <si>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</si>
  <si>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</si>
  <si>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</si>
  <si>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</si>
  <si>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</si>
  <si>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</si>
  <si>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</si>
  <si>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</si>
  <si>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</si>
  <si>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</si>
  <si>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</si>
  <si>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</si>
  <si>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</si>
  <si>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</si>
  <si>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</si>
  <si>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</si>
  <si>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</si>
  <si>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</si>
  <si>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</si>
  <si>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</si>
  <si>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</si>
  <si>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</si>
  <si>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</si>
  <si>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</si>
  <si>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</si>
  <si>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</si>
  <si>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</si>
  <si>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</si>
  <si>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</si>
  <si>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</si>
  <si>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</si>
  <si>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</si>
  <si>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</si>
  <si>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</si>
  <si>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</si>
  <si>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</si>
  <si>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</si>
  <si>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</si>
  <si>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</si>
  <si>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</si>
  <si>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</si>
  <si>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</si>
  <si>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</si>
  <si>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</si>
  <si>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</si>
  <si>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</si>
  <si>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</si>
  <si>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</si>
  <si>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</si>
  <si>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</si>
  <si>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</si>
  <si>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</si>
  <si>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</si>
  <si>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</si>
  <si>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</si>
  <si>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</si>
  <si>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</si>
  <si>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</si>
  <si>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</si>
  <si>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</si>
  <si>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</si>
  <si>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</si>
  <si>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</si>
  <si>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</si>
  <si>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</si>
  <si>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</si>
  <si>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</si>
  <si>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</si>
  <si>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</si>
  <si>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</si>
  <si>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</si>
  <si>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</si>
  <si>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</si>
  <si>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</si>
  <si>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</si>
  <si>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</si>
  <si>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</si>
  <si>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</si>
  <si>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</si>
  <si>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</si>
  <si>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</si>
  <si>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</si>
  <si>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</si>
  <si>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</si>
  <si>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</si>
  <si>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</si>
  <si>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</si>
  <si>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</si>
  <si>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</si>
  <si>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</si>
  <si>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</si>
  <si>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</si>
  <si>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</si>
  <si>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</si>
  <si>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</si>
  <si>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</si>
  <si>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</si>
  <si>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</si>
  <si>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</si>
  <si>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</si>
  <si>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</si>
  <si>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</si>
  <si>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</si>
  <si>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</si>
  <si>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</si>
  <si>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</si>
  <si>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</si>
  <si>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</si>
  <si>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</si>
  <si>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</si>
  <si>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</si>
  <si>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</si>
  <si>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</si>
  <si>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</si>
  <si>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</si>
  <si>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</si>
  <si>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</si>
  <si>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</si>
  <si>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</si>
  <si>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</si>
  <si>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</si>
  <si>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</si>
  <si>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</si>
  <si>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</si>
  <si>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</si>
  <si>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</si>
  <si>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</si>
  <si>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</si>
  <si>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</si>
  <si>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</si>
  <si>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</si>
  <si>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</si>
  <si>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</si>
  <si>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</si>
  <si>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</si>
  <si>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</si>
  <si>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</si>
  <si>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</si>
  <si>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</si>
  <si>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</si>
  <si>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</si>
  <si>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</si>
  <si>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</si>
  <si>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</si>
  <si>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</si>
  <si>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</si>
  <si>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</si>
  <si>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</si>
  <si>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</si>
  <si>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</si>
  <si>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</si>
  <si>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</si>
  <si>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</si>
  <si>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</si>
  <si>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</si>
  <si>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</si>
  <si>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</si>
  <si>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</si>
  <si>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</si>
  <si>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</si>
  <si>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</si>
  <si>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</si>
  <si>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</si>
  <si>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</si>
  <si>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</si>
  <si>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</si>
  <si>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</si>
  <si>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</si>
  <si>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</si>
  <si>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</si>
  <si>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</si>
  <si>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</si>
  <si>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</si>
  <si>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</si>
  <si>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</si>
  <si>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</si>
  <si>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</si>
  <si>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</si>
  <si>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</si>
  <si>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</si>
  <si>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</si>
  <si>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</si>
  <si>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</si>
  <si>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</si>
  <si>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</si>
  <si>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</si>
  <si>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</si>
  <si>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</si>
  <si>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</si>
  <si>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</si>
  <si>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</si>
  <si>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</si>
  <si>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</si>
  <si>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</si>
  <si>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</si>
  <si>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</si>
  <si>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</si>
  <si>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</si>
  <si>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</si>
  <si>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</si>
  <si>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</si>
  <si>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</si>
  <si>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</si>
  <si>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</si>
  <si>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</si>
  <si>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</si>
  <si>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</si>
  <si>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</si>
  <si>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</si>
  <si>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</si>
  <si>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</si>
  <si>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</si>
  <si>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</si>
  <si>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</si>
  <si>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</si>
  <si>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</si>
  <si>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</si>
  <si>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</si>
  <si>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</si>
  <si>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</si>
  <si>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</si>
  <si>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</si>
  <si>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</si>
  <si>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</si>
  <si>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</si>
  <si>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</si>
  <si>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</si>
  <si>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</si>
  <si>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</si>
  <si>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</si>
  <si>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</si>
  <si>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</si>
  <si>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</si>
  <si>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</si>
  <si>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</si>
  <si>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</si>
  <si>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</si>
  <si>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</si>
  <si>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</si>
  <si>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</si>
  <si>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</si>
  <si>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</si>
  <si>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</si>
  <si>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</si>
  <si>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</si>
  <si>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</si>
  <si>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</si>
  <si>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</si>
  <si>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</si>
  <si>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</si>
  <si>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</si>
  <si>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</si>
  <si>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</si>
  <si>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</si>
  <si>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</si>
  <si>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</si>
  <si>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</si>
  <si>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</si>
  <si>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</si>
  <si>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</si>
  <si>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</si>
  <si>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</si>
  <si>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</si>
  <si>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</si>
  <si>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</si>
  <si>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</si>
  <si>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</si>
  <si>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</si>
  <si>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</si>
  <si>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</si>
  <si>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</si>
  <si>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</si>
  <si>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</si>
  <si>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</si>
  <si>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</si>
  <si>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</si>
  <si>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</si>
  <si>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</si>
  <si>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</si>
  <si>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</si>
  <si>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</si>
  <si>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</si>
  <si>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</si>
  <si>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</si>
  <si>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</si>
  <si>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</si>
  <si>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</si>
  <si>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</si>
  <si>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</si>
  <si>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</si>
  <si>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</si>
  <si>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</si>
  <si>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</si>
  <si>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</si>
  <si>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</si>
  <si>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</si>
  <si>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</si>
  <si>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</si>
  <si>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</si>
  <si>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</si>
  <si>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</si>
  <si>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</si>
  <si>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</si>
  <si>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</si>
  <si>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</si>
  <si>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</si>
  <si>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</si>
  <si>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</si>
  <si>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</si>
  <si>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</si>
  <si>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</si>
  <si>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</si>
  <si>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</si>
  <si>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</si>
  <si>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</si>
  <si>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</si>
  <si>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</si>
  <si>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</si>
  <si>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</si>
  <si>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</si>
  <si>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</si>
  <si>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</si>
  <si>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</si>
  <si>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</si>
  <si>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</si>
  <si>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</si>
  <si>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</si>
  <si>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</si>
  <si>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</si>
  <si>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</si>
  <si>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</si>
  <si>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</si>
  <si>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</si>
  <si>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</si>
  <si>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</si>
  <si>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</si>
  <si>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</si>
  <si>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</si>
  <si>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</si>
  <si>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</si>
  <si>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</si>
  <si>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</si>
  <si>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</si>
  <si>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</si>
  <si>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</si>
  <si>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</si>
  <si>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</si>
  <si>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</si>
  <si>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</si>
  <si>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</si>
  <si>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</si>
  <si>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</si>
  <si>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</si>
  <si>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</si>
  <si>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</si>
  <si>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</si>
  <si>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</si>
  <si>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</si>
  <si>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</si>
  <si>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</si>
  <si>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</si>
  <si>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</si>
  <si>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</si>
  <si>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</si>
  <si>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</si>
  <si>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</si>
  <si>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</si>
  <si>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</si>
  <si>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</si>
  <si>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</si>
  <si>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</si>
  <si>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</si>
  <si>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</si>
  <si>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</si>
  <si>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</si>
  <si>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</si>
  <si>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</si>
  <si>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</si>
  <si>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</si>
  <si>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</si>
  <si>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</si>
  <si>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</si>
  <si>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</si>
  <si>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</si>
  <si>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</si>
  <si>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</si>
  <si>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</si>
  <si>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</si>
  <si>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</si>
  <si>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</si>
  <si>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</si>
  <si>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</si>
  <si>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</si>
  <si>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</si>
  <si>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</si>
  <si>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</si>
  <si>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</si>
  <si>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</si>
  <si>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</si>
  <si>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</si>
  <si>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</si>
  <si>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</si>
  <si>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</si>
  <si>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</si>
  <si>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</si>
  <si>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</si>
  <si>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</si>
  <si>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</si>
  <si>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</si>
  <si>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</si>
  <si>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</si>
  <si>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</si>
  <si>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</si>
  <si>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</si>
  <si>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</si>
  <si>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</si>
  <si>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</si>
  <si>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</si>
  <si>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</si>
  <si>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</si>
  <si>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</si>
  <si>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</si>
  <si>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</si>
  <si>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</si>
  <si>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</si>
  <si>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</si>
  <si>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</si>
  <si>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</si>
  <si>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</si>
  <si>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</si>
  <si>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</si>
  <si>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</si>
  <si>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</si>
  <si>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</si>
  <si>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</si>
  <si>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</si>
  <si>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</si>
  <si>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</si>
  <si>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</si>
  <si>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</si>
  <si>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</si>
  <si>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</si>
  <si>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</si>
  <si>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</si>
  <si>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</si>
  <si>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</si>
  <si>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</si>
  <si>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</si>
  <si>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</si>
  <si>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</si>
  <si>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</si>
  <si>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</si>
  <si>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</si>
  <si>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</si>
  <si>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</si>
  <si>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</si>
  <si>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</si>
  <si>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</si>
  <si>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</si>
  <si>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</si>
  <si>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</si>
  <si>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</si>
  <si>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</si>
  <si>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</si>
  <si>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</si>
  <si>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</si>
  <si>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</si>
  <si>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</si>
  <si>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</si>
  <si>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</si>
  <si>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</si>
  <si>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</si>
  <si>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</si>
  <si>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</si>
  <si>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</si>
  <si>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</si>
  <si>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</si>
  <si>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</si>
  <si>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</si>
  <si>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</si>
  <si>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</si>
  <si>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</si>
  <si>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</si>
  <si>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</si>
  <si>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</si>
  <si>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</si>
  <si>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</si>
  <si>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</si>
  <si>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</si>
  <si>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</si>
  <si>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</si>
  <si>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</si>
  <si>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</si>
  <si>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</si>
  <si>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</si>
  <si>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</si>
  <si>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</si>
  <si>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</si>
  <si>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</si>
  <si>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</si>
  <si>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</si>
  <si>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</si>
  <si>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</si>
  <si>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</si>
  <si>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</si>
  <si>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</si>
  <si>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</si>
  <si>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</si>
  <si>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</si>
  <si>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</si>
  <si>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</si>
  <si>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</si>
  <si>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</si>
  <si>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</si>
  <si>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</si>
  <si>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</si>
  <si>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</si>
  <si>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</si>
  <si>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</si>
  <si>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</si>
  <si>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</si>
  <si>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</si>
  <si>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</si>
  <si>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</si>
  <si>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</si>
  <si>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</si>
  <si>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</si>
  <si>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</si>
  <si>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</si>
  <si>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</si>
  <si>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</si>
  <si>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</si>
  <si>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</si>
  <si>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</si>
  <si>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</si>
  <si>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</si>
  <si>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</si>
  <si>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</si>
  <si>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</si>
  <si>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</si>
  <si>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</si>
  <si>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</si>
  <si>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</si>
  <si>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</si>
  <si>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</si>
  <si>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</si>
  <si>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</si>
  <si>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</si>
  <si>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</si>
  <si>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</si>
  <si>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</si>
  <si>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</si>
  <si>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</si>
  <si>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</si>
  <si>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</si>
  <si>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</si>
  <si>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</si>
  <si>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</si>
  <si>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</si>
  <si>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</si>
  <si>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</si>
  <si>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</si>
  <si>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</si>
  <si>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</si>
  <si>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</si>
  <si>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</si>
  <si>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</si>
  <si>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</si>
  <si>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</si>
  <si>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</si>
  <si>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</si>
  <si>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</si>
  <si>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</si>
  <si>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</si>
  <si>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</si>
  <si>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</si>
  <si>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</si>
  <si>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</si>
  <si>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</si>
  <si>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</si>
  <si>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</si>
  <si>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</si>
  <si>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</si>
  <si>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</si>
  <si>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</si>
  <si>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</si>
  <si>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</si>
  <si>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</si>
  <si>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</si>
  <si>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</si>
  <si>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</si>
  <si>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</si>
  <si>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</si>
  <si>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</si>
  <si>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</si>
  <si>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</si>
  <si>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</si>
  <si>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</si>
  <si>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</si>
  <si>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</si>
  <si>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</si>
  <si>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</si>
  <si>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</si>
  <si>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</si>
  <si>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</si>
  <si>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</si>
  <si>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</si>
  <si>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</si>
  <si>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</si>
  <si>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</si>
  <si>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</si>
  <si>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</si>
  <si>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</si>
  <si>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</si>
  <si>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</si>
  <si>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</si>
  <si>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</si>
  <si>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</si>
  <si>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</si>
  <si>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</si>
  <si>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</si>
  <si>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</si>
  <si>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</si>
  <si>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</si>
  <si>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</si>
  <si>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</si>
  <si>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</si>
  <si>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</si>
  <si>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</si>
  <si>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</si>
  <si>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</si>
  <si>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</si>
  <si>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</si>
  <si>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</si>
  <si>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</si>
  <si>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</si>
  <si>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</si>
  <si>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</si>
  <si>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</si>
  <si>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</si>
  <si>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</si>
  <si>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</si>
  <si>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</si>
  <si>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</si>
  <si>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</si>
  <si>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</si>
  <si>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</si>
  <si>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</si>
  <si>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</si>
  <si>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</si>
  <si>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</si>
  <si>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</si>
  <si>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</si>
  <si>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</si>
  <si>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</si>
  <si>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</si>
  <si>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</si>
  <si>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</si>
  <si>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</si>
  <si>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</si>
  <si>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</si>
  <si>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</si>
  <si>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</si>
  <si>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</si>
  <si>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</si>
  <si>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</si>
  <si>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</si>
  <si>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</si>
  <si>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</si>
  <si>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</si>
  <si>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</si>
  <si>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</si>
  <si>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</si>
  <si>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</si>
  <si>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</si>
  <si>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</si>
  <si>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</si>
  <si>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</si>
  <si>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</si>
  <si>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</si>
  <si>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</si>
  <si>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</si>
  <si>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</si>
  <si>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</si>
  <si>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</si>
  <si>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</si>
  <si>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</si>
  <si>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</si>
  <si>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</si>
  <si>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</si>
  <si>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</si>
  <si>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</si>
  <si>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</si>
  <si>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</si>
  <si>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</si>
  <si>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</si>
  <si>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</si>
  <si>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</si>
  <si>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</si>
  <si>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</si>
  <si>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</si>
  <si>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</si>
  <si>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</si>
  <si>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</si>
  <si>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</si>
  <si>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</si>
  <si>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</si>
  <si>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</si>
  <si>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</si>
  <si>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</si>
  <si>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</si>
  <si>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</si>
  <si>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</si>
  <si>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</si>
  <si>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</si>
  <si>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</si>
  <si>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</si>
  <si>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</si>
  <si>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</si>
  <si>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</si>
  <si>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</si>
  <si>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</si>
  <si>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</si>
  <si>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</si>
  <si>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</si>
  <si>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</si>
  <si>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</si>
  <si>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</si>
  <si>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</si>
  <si>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</si>
  <si>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</si>
  <si>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</si>
  <si>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</si>
  <si>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</si>
  <si>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</si>
  <si>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</si>
  <si>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</si>
  <si>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</si>
  <si>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</si>
  <si>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</si>
  <si>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</si>
  <si>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</si>
  <si>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</si>
  <si>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</si>
  <si>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</si>
  <si>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</si>
  <si>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</si>
  <si>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</si>
  <si>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</si>
  <si>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</si>
  <si>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</si>
  <si>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</si>
  <si>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</si>
  <si>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</si>
  <si>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</si>
  <si>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</si>
  <si>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</si>
  <si>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</si>
  <si>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</si>
  <si>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</si>
  <si>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</si>
  <si>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</si>
  <si>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</si>
  <si>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</si>
  <si>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</si>
  <si>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</si>
  <si>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</si>
  <si>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</si>
  <si>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</si>
  <si>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</si>
  <si>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</si>
  <si>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</si>
  <si>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</si>
  <si>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</si>
  <si>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</si>
  <si>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</si>
  <si>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</si>
  <si>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</si>
  <si>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</si>
  <si>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</si>
  <si>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</si>
  <si>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</si>
  <si>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</si>
  <si>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</si>
  <si>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</si>
  <si>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</si>
  <si>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</si>
  <si>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</si>
  <si>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</si>
  <si>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</si>
  <si>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</si>
  <si>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</si>
  <si>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</si>
  <si>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</si>
  <si>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</si>
  <si>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</si>
  <si>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</si>
  <si>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</si>
  <si>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</si>
  <si>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</si>
  <si>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</si>
  <si>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</si>
  <si>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</si>
  <si>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</si>
  <si>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</si>
  <si>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</si>
  <si>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</si>
  <si>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</si>
  <si>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</si>
  <si>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</si>
  <si>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</si>
  <si>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</si>
  <si>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</si>
  <si>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</si>
  <si>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</si>
  <si>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</si>
  <si>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</si>
  <si>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</si>
  <si>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</si>
  <si>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</si>
  <si>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</si>
  <si>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</si>
  <si>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</si>
  <si>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</si>
  <si>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</si>
  <si>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</si>
  <si>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</si>
  <si>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</si>
  <si>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</si>
  <si>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</si>
  <si>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</si>
  <si>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</si>
  <si>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</si>
  <si>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</si>
  <si>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</si>
  <si>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</si>
  <si>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</si>
  <si>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</si>
  <si>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</si>
  <si>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</si>
  <si>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</si>
  <si>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</si>
  <si>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</si>
  <si>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</si>
  <si>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</si>
  <si>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</si>
  <si>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</si>
  <si>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</si>
  <si>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</si>
  <si>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</si>
  <si>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</si>
  <si>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</si>
  <si>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</si>
  <si>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</si>
  <si>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</si>
  <si>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</si>
  <si>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</si>
  <si>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</si>
  <si>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</si>
  <si>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</si>
  <si>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</si>
  <si>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</si>
  <si>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</si>
  <si>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</si>
  <si>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</si>
  <si>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</si>
  <si>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</si>
  <si>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</si>
  <si>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</si>
  <si>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</si>
  <si>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</si>
  <si>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</si>
  <si>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</si>
  <si>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</si>
  <si>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</si>
  <si>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</si>
  <si>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</si>
  <si>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</si>
  <si>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</si>
  <si>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</si>
  <si>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</si>
  <si>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</si>
  <si>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</si>
  <si>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</si>
  <si>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</si>
  <si>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</si>
  <si>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</si>
  <si>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</si>
  <si>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</si>
  <si>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</si>
  <si>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</si>
  <si>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</si>
  <si>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</si>
  <si>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</si>
  <si>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</si>
  <si>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</si>
  <si>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</si>
  <si>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</si>
  <si>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</si>
  <si>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</si>
  <si>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</si>
  <si>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</si>
  <si>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</si>
  <si>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</si>
  <si>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</si>
  <si>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</si>
  <si>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</si>
  <si>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</si>
  <si>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</si>
  <si>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</si>
  <si>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</si>
  <si>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</si>
  <si>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</si>
  <si>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</si>
  <si>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</si>
  <si>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</si>
  <si>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</si>
  <si>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</si>
  <si>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</si>
  <si>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</si>
  <si>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</si>
  <si>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</si>
  <si>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</si>
  <si>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</si>
  <si>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</si>
  <si>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</si>
  <si>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</si>
  <si>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</si>
  <si>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</si>
  <si>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</si>
  <si>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</si>
  <si>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</si>
  <si>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</si>
  <si>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</si>
  <si>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</si>
  <si>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</si>
  <si>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</si>
  <si>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</si>
  <si>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</si>
  <si>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</si>
  <si>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</si>
  <si>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</si>
  <si>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</si>
  <si>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</si>
  <si>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</si>
  <si>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</si>
  <si>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</si>
  <si>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</si>
  <si>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</si>
  <si>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</si>
  <si>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</si>
  <si>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</si>
  <si>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</si>
  <si>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</si>
  <si>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</si>
  <si>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</si>
  <si>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</si>
  <si>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</si>
  <si>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</si>
  <si>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</si>
  <si>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</si>
  <si>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</si>
  <si>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</si>
  <si>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</si>
  <si>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</si>
  <si>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</si>
  <si>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</si>
  <si>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</si>
  <si>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</si>
  <si>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</si>
  <si>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</si>
  <si>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</si>
  <si>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</si>
  <si>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</si>
  <si>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</si>
  <si>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</si>
  <si>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</si>
  <si>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</si>
  <si>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</si>
  <si>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</si>
  <si>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</si>
  <si>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</si>
  <si>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</si>
  <si>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</si>
  <si>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</si>
  <si>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</si>
  <si>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</si>
  <si>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</si>
  <si>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</si>
  <si>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</si>
  <si>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</si>
  <si>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</si>
  <si>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</si>
  <si>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</si>
  <si>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</si>
  <si>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</si>
  <si>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</si>
  <si>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</si>
  <si>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</si>
  <si>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</si>
  <si>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</si>
  <si>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</si>
  <si>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</si>
  <si>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</si>
  <si>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</si>
  <si>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</si>
  <si>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</si>
  <si>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</si>
  <si>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</si>
  <si>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</si>
  <si>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</si>
  <si>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</si>
  <si>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</si>
  <si>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</si>
  <si>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</si>
  <si>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</si>
  <si>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</si>
  <si>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</si>
  <si>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</si>
  <si>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</si>
  <si>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</si>
  <si>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</si>
  <si>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</si>
  <si>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</si>
  <si>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</si>
  <si>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</si>
  <si>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</si>
  <si>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</si>
  <si>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</si>
  <si>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</si>
  <si>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</si>
  <si>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</si>
  <si>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</si>
  <si>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</si>
  <si>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</si>
  <si>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</si>
  <si>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</si>
  <si>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</si>
  <si>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</si>
  <si>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</si>
  <si>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</si>
  <si>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</si>
  <si>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</si>
  <si>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</si>
  <si>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</si>
  <si>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</si>
  <si>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</si>
  <si>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</si>
  <si>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</si>
  <si>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</si>
  <si>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</si>
  <si>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</si>
  <si>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</si>
  <si>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</si>
  <si>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</si>
  <si>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</si>
  <si>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</si>
  <si>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</si>
  <si>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</si>
  <si>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</si>
  <si>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</si>
  <si>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</si>
  <si>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</si>
  <si>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</si>
  <si>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</si>
  <si>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</si>
  <si>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</si>
  <si>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</si>
  <si>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</si>
  <si>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</si>
  <si>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</si>
  <si>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</si>
  <si>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</si>
  <si>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</si>
  <si>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</si>
  <si>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</si>
  <si>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</si>
  <si>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</si>
  <si>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</si>
  <si>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</si>
  <si>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</si>
  <si>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</si>
  <si>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</si>
  <si>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</si>
  <si>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</si>
  <si>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</si>
  <si>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</si>
  <si>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</si>
  <si>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</si>
  <si>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</si>
  <si>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</si>
  <si>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</si>
  <si>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</si>
  <si>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</si>
  <si>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</si>
  <si>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</si>
  <si>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</si>
  <si>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</si>
  <si>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</si>
  <si>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</si>
  <si>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</si>
  <si>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</si>
  <si>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</si>
  <si>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</si>
  <si>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</si>
  <si>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</si>
  <si>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</si>
  <si>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</si>
  <si>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</si>
  <si>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</si>
  <si>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</si>
  <si>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</si>
  <si>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</si>
  <si>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</si>
  <si>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</si>
  <si>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</si>
  <si>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</si>
  <si>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</si>
  <si>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</si>
  <si>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</si>
  <si>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</si>
  <si>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</si>
  <si>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</si>
  <si>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</si>
  <si>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</si>
  <si>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</si>
  <si>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</si>
  <si>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</si>
  <si>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</si>
  <si>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</si>
  <si>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</si>
  <si>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</si>
  <si>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</si>
  <si>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</si>
  <si>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</si>
  <si>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</si>
  <si>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</si>
  <si>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</si>
  <si>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</si>
  <si>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</si>
  <si>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</si>
  <si>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</si>
  <si>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</si>
  <si>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</si>
  <si>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</si>
  <si>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</si>
  <si>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</si>
  <si>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</si>
  <si>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</si>
  <si>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</si>
  <si>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</si>
  <si>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</si>
  <si>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</si>
  <si>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</si>
  <si>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</si>
  <si>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</si>
  <si>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</si>
  <si>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</si>
  <si>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</si>
  <si>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</si>
  <si>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</si>
  <si>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</si>
  <si>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</si>
  <si>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</si>
  <si>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</si>
  <si>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</si>
  <si>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</si>
  <si>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</si>
  <si>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</si>
  <si>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</si>
  <si>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</si>
  <si>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</si>
  <si>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</si>
  <si>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</si>
  <si>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</si>
  <si>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</si>
  <si>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</si>
  <si>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</si>
  <si>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</si>
  <si>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</si>
  <si>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</si>
  <si>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</si>
  <si>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</si>
  <si>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</si>
  <si>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</si>
  <si>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</si>
  <si>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</si>
  <si>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</si>
  <si>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</si>
  <si>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</si>
  <si>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</si>
  <si>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</si>
  <si>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</si>
  <si>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</si>
  <si>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</si>
  <si>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</si>
  <si>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</si>
  <si>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</si>
  <si>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</si>
  <si>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</si>
  <si>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</si>
  <si>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</si>
  <si>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</si>
  <si>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</si>
  <si>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</si>
  <si>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</si>
  <si>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</si>
  <si>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</si>
  <si>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</si>
  <si>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</si>
  <si>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</si>
  <si>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</si>
  <si>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</si>
  <si>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</si>
  <si>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</si>
  <si>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</si>
  <si>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</si>
  <si>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</si>
  <si>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</si>
  <si>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</si>
  <si>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</si>
  <si>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</si>
  <si>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</si>
  <si>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</si>
  <si>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</si>
  <si>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</si>
  <si>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</si>
  <si>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</si>
  <si>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</si>
  <si>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</si>
  <si>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</si>
  <si>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</si>
  <si>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</si>
  <si>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</si>
  <si>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</si>
  <si>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</si>
  <si>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</si>
  <si>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</si>
  <si>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</si>
  <si>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</si>
  <si>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</si>
  <si>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</si>
  <si>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</si>
  <si>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</si>
  <si>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</si>
  <si>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</si>
  <si>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</si>
  <si>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</si>
  <si>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</si>
  <si>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</si>
  <si>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</si>
  <si>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</si>
  <si>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</si>
  <si>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</si>
  <si>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</si>
  <si>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</si>
  <si>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</si>
  <si>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</si>
  <si>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</si>
  <si>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</si>
  <si>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</si>
  <si>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</si>
  <si>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</si>
  <si>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</si>
  <si>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</si>
  <si>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</si>
  <si>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</si>
  <si>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</si>
  <si>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</si>
  <si>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</si>
  <si>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</si>
  <si>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</si>
  <si>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</si>
  <si>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</si>
  <si>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</si>
  <si>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</si>
  <si>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</si>
  <si>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</si>
  <si>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</si>
  <si>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</si>
  <si>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</si>
  <si>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</si>
  <si>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</si>
  <si>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</si>
  <si>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</si>
  <si>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</si>
  <si>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</si>
  <si>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</si>
  <si>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</si>
  <si>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</si>
  <si>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</si>
  <si>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</si>
  <si>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</si>
  <si>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</si>
  <si>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</si>
  <si>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</si>
  <si>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</si>
  <si>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</si>
  <si>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</si>
  <si>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</si>
  <si>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</si>
  <si>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</si>
  <si>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</si>
  <si>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</si>
  <si>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</si>
  <si>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</si>
  <si>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</si>
  <si>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</si>
  <si>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</si>
  <si>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</si>
  <si>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</si>
  <si>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</si>
  <si>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</si>
  <si>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</si>
  <si>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</si>
  <si>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</si>
  <si>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</si>
  <si>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</si>
  <si>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</si>
  <si>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</si>
  <si>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</si>
  <si>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</si>
  <si>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</si>
  <si>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</si>
  <si>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</si>
  <si>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</si>
  <si>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</si>
  <si>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</si>
  <si>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</si>
  <si>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</si>
  <si>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</si>
  <si>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</si>
  <si>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</si>
  <si>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</si>
  <si>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</si>
  <si>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</si>
  <si>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</si>
  <si>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</si>
  <si>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</si>
  <si>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</si>
  <si>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</si>
  <si>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</si>
  <si>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</si>
  <si>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</si>
  <si>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</si>
  <si>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</si>
  <si>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</si>
  <si>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</si>
  <si>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</si>
  <si>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</si>
  <si>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</si>
  <si>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</si>
  <si>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</si>
  <si>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</si>
  <si>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</si>
  <si>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</si>
  <si>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</si>
  <si>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</si>
  <si>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</si>
  <si>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</si>
  <si>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</si>
  <si>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</si>
  <si>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</si>
  <si>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</si>
  <si>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</si>
  <si>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</si>
  <si>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</si>
  <si>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</si>
  <si>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</si>
  <si>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</si>
  <si>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</si>
  <si>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</si>
  <si>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</si>
  <si>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</si>
  <si>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</si>
  <si>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</si>
  <si>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</si>
  <si>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</si>
  <si>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</si>
  <si>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</si>
  <si>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</si>
  <si>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</si>
  <si>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</si>
  <si>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</si>
  <si>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</si>
  <si>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</si>
  <si>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</si>
  <si>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</si>
  <si>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</si>
  <si>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</si>
  <si>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</si>
  <si>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</si>
  <si>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</si>
  <si>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</si>
  <si>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</si>
  <si>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</si>
  <si>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</si>
  <si>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</si>
  <si>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</si>
  <si>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</si>
  <si>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</si>
  <si>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</si>
  <si>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</si>
  <si>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</si>
  <si>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</si>
  <si>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</si>
  <si>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</si>
  <si>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</si>
  <si>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</si>
  <si>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</si>
  <si>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</si>
  <si>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</si>
  <si>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</si>
  <si>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</si>
  <si>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</si>
  <si>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</si>
  <si>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</si>
  <si>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</si>
  <si>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</si>
  <si>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</si>
  <si>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</si>
  <si>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</si>
  <si>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</si>
  <si>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</si>
  <si>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</si>
  <si>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</si>
  <si>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</si>
  <si>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</si>
  <si>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</si>
  <si>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</si>
  <si>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</si>
  <si>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</si>
  <si>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</si>
  <si>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</si>
  <si>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</si>
  <si>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</si>
  <si>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</si>
  <si>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</si>
  <si>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</si>
  <si>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</si>
  <si>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</si>
  <si>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</si>
  <si>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</si>
  <si>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</si>
  <si>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</si>
  <si>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</si>
  <si>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</si>
  <si>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</si>
  <si>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</si>
  <si>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</si>
  <si>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</si>
  <si>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</si>
  <si>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</si>
  <si>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</si>
  <si>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</si>
  <si>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</si>
  <si>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</si>
  <si>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</si>
  <si>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</si>
  <si>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</si>
  <si>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</si>
  <si>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</si>
  <si>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</si>
  <si>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</si>
  <si>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</si>
  <si>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</si>
  <si>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</si>
  <si>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</si>
  <si>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</si>
  <si>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</si>
  <si>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</si>
  <si>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</si>
  <si>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</si>
  <si>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</si>
  <si>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</si>
  <si>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</si>
  <si>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</si>
  <si>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</si>
  <si>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</si>
  <si>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</si>
  <si>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</si>
  <si>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</si>
  <si>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</si>
  <si>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</si>
  <si>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</si>
  <si>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</si>
  <si>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</si>
  <si>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</si>
  <si>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</si>
  <si>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</si>
  <si>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</si>
  <si>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</si>
  <si>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</si>
  <si>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</si>
  <si>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</si>
  <si>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</si>
  <si>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</si>
  <si>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</si>
  <si>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</si>
  <si>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</si>
  <si>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</si>
  <si>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</si>
  <si>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</si>
  <si>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</si>
  <si>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</si>
  <si>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</si>
  <si>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</si>
  <si>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</si>
  <si>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</si>
  <si>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</si>
  <si>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</si>
  <si>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</si>
  <si>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</si>
  <si>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</si>
  <si>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</si>
  <si>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</si>
  <si>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</si>
  <si>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</si>
  <si>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</si>
  <si>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</si>
  <si>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</si>
  <si>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</si>
  <si>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</si>
  <si>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</si>
  <si>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</si>
  <si>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</si>
  <si>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</si>
  <si>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</si>
  <si>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</si>
  <si>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</si>
  <si>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</si>
  <si>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</si>
  <si>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</si>
  <si>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</si>
  <si>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</si>
  <si>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</si>
  <si>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</si>
  <si>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</si>
  <si>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</si>
  <si>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</si>
  <si>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</si>
  <si>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</si>
  <si>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</si>
  <si>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</si>
  <si>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</si>
  <si>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</si>
  <si>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</si>
  <si>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</si>
  <si>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</si>
  <si>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</si>
  <si>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</si>
  <si>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</si>
  <si>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</si>
  <si>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</si>
  <si>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</si>
  <si>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</si>
  <si>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</si>
  <si>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</si>
  <si>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</si>
  <si>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</si>
  <si>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</si>
  <si>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</si>
  <si>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</si>
  <si>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</si>
  <si>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</si>
  <si>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</si>
  <si>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</si>
  <si>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</si>
  <si>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</si>
  <si>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</si>
  <si>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</si>
  <si>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</si>
  <si>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</si>
  <si>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</si>
  <si>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</si>
  <si>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</si>
  <si>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</si>
  <si>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</si>
  <si>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</si>
  <si>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</si>
  <si>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</si>
  <si>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</si>
  <si>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</si>
  <si>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</si>
  <si>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</si>
  <si>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</si>
  <si>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</si>
  <si>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</si>
  <si>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</si>
  <si>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</si>
  <si>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</si>
  <si>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</si>
  <si>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</si>
  <si>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</si>
  <si>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</si>
  <si>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</si>
  <si>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</si>
  <si>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</si>
  <si>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</si>
  <si>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</si>
  <si>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</si>
  <si>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</si>
  <si>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</si>
  <si>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</si>
  <si>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</si>
  <si>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</si>
  <si>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</si>
  <si>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</si>
  <si>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</si>
  <si>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</si>
  <si>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</si>
  <si>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</si>
  <si>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</si>
  <si>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</si>
  <si>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</si>
  <si>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</si>
  <si>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</si>
  <si>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</si>
  <si>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</si>
  <si>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</si>
  <si>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</si>
  <si>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</si>
  <si>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</si>
  <si>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</si>
  <si>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</si>
  <si>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</si>
  <si>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</si>
  <si>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</si>
  <si>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</si>
  <si>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</si>
  <si>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</si>
  <si>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</si>
  <si>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</si>
  <si>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</si>
  <si>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</si>
  <si>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</si>
  <si>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</si>
  <si>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</si>
  <si>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</si>
  <si>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</si>
  <si>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</si>
  <si>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</si>
  <si>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</si>
  <si>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</si>
  <si>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</si>
  <si>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</si>
  <si>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</si>
  <si>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</si>
  <si>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</si>
  <si>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</si>
  <si>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</si>
  <si>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</si>
  <si>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</si>
  <si>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</si>
  <si>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</si>
  <si>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</si>
  <si>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</si>
  <si>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</si>
  <si>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</si>
  <si>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</si>
  <si>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</si>
  <si>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</si>
  <si>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</si>
  <si>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</si>
  <si>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</si>
  <si>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</si>
  <si>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</si>
  <si>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</si>
  <si>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</si>
  <si>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</si>
  <si>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</si>
  <si>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</si>
  <si>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</si>
  <si>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</si>
  <si>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</si>
  <si>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</si>
  <si>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</si>
  <si>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</si>
  <si>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</si>
  <si>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</si>
  <si>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</si>
  <si>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</si>
  <si>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</si>
  <si>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</si>
  <si>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</si>
  <si>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</si>
  <si>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</si>
  <si>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</si>
  <si>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</si>
  <si>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</si>
  <si>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</si>
  <si>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</si>
  <si>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</si>
  <si>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</si>
  <si>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</si>
  <si>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</si>
  <si>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</si>
  <si>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</si>
  <si>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</si>
  <si>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</si>
  <si>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</si>
  <si>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</si>
  <si>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</si>
  <si>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</si>
  <si>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</si>
  <si>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</si>
  <si>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</si>
  <si>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</si>
  <si>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</si>
  <si>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</si>
  <si>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</si>
  <si>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</si>
  <si>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</si>
  <si>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</si>
  <si>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</si>
  <si>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</si>
  <si>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</si>
  <si>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</si>
  <si>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</si>
  <si>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</si>
  <si>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</si>
  <si>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</si>
  <si>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</si>
  <si>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</si>
  <si>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</si>
  <si>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</si>
  <si>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</si>
  <si>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</si>
  <si>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</si>
  <si>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</si>
  <si>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</si>
  <si>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</si>
  <si>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</si>
  <si>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</si>
  <si>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</si>
  <si>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</si>
  <si>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</si>
  <si>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</si>
  <si>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</si>
  <si>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</si>
  <si>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</si>
  <si>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</si>
  <si>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</si>
  <si>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</si>
  <si>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</si>
  <si>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</si>
  <si>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</si>
  <si>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</si>
  <si>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</si>
  <si>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</si>
  <si>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</si>
  <si>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</si>
  <si>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</si>
  <si>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</si>
  <si>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</si>
  <si>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</si>
  <si>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</si>
  <si>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</si>
  <si>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</si>
  <si>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</si>
  <si>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</si>
  <si>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</si>
  <si>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</si>
  <si>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</si>
  <si>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</si>
  <si>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</si>
  <si>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</si>
  <si>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</si>
  <si>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</si>
  <si>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</si>
  <si>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</si>
  <si>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</si>
  <si>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</si>
  <si>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</si>
  <si>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</si>
  <si>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</si>
  <si>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</si>
  <si>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</si>
  <si>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</si>
  <si>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</si>
  <si>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</si>
  <si>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</si>
  <si>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</si>
  <si>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</si>
  <si>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</si>
  <si>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</si>
  <si>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</si>
  <si>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</si>
  <si>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</si>
  <si>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</si>
  <si>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</si>
  <si>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</si>
  <si>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</si>
  <si>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</si>
  <si>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</si>
  <si>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</si>
  <si>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</si>
  <si>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</si>
  <si>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</si>
  <si>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</si>
  <si>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</si>
  <si>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</si>
  <si>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</si>
  <si>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</si>
  <si>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</si>
  <si>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</si>
  <si>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</si>
  <si>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</si>
  <si>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</si>
  <si>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</si>
  <si>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</si>
  <si>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</si>
  <si>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</si>
  <si>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</si>
  <si>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</si>
  <si>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</si>
  <si>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</si>
  <si>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</si>
  <si>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</si>
  <si>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</si>
  <si>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</si>
  <si>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</si>
  <si>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</si>
  <si>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</si>
  <si>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</si>
  <si>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</si>
  <si>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</si>
  <si>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</si>
  <si>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</si>
  <si>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</si>
  <si>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</si>
  <si>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</si>
  <si>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</si>
  <si>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</si>
  <si>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</si>
  <si>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</si>
  <si>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</si>
  <si>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</si>
  <si>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</si>
  <si>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</si>
  <si>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</si>
  <si>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</si>
  <si>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</si>
  <si>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</si>
  <si>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</si>
  <si>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</si>
  <si>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</si>
  <si>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</si>
  <si>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</si>
  <si>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</si>
  <si>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</si>
  <si>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</si>
  <si>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</si>
  <si>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</si>
  <si>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</si>
  <si>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</si>
  <si>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</si>
  <si>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</si>
  <si>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</si>
  <si>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</si>
  <si>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</si>
  <si>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</si>
  <si>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</si>
  <si>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</si>
  <si>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</si>
  <si>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</si>
  <si>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</si>
  <si>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</si>
  <si>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</si>
  <si>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</si>
  <si>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</si>
  <si>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</si>
  <si>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</si>
  <si>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</si>
  <si>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</si>
  <si>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</si>
  <si>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</si>
  <si>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</si>
  <si>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</si>
  <si>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</si>
  <si>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</si>
  <si>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</si>
  <si>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</si>
  <si>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</si>
  <si>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</si>
  <si>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</si>
  <si>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</si>
  <si>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</si>
  <si>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</si>
  <si>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</si>
  <si>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</si>
  <si>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</si>
  <si>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</si>
  <si>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</si>
  <si>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</si>
  <si>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</si>
  <si>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</si>
  <si>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</si>
  <si>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</si>
  <si>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</si>
  <si>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</si>
  <si>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</si>
  <si>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</si>
  <si>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</si>
  <si>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</si>
  <si>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</si>
  <si>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</si>
  <si>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</si>
  <si>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</si>
  <si>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</si>
  <si>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</si>
  <si>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</si>
  <si>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</si>
  <si>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</si>
  <si>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</si>
  <si>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</si>
  <si>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</si>
  <si>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</si>
  <si>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</si>
  <si>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</si>
  <si>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</si>
  <si>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</si>
  <si>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</si>
  <si>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</si>
  <si>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</si>
  <si>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</si>
  <si>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</si>
  <si>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</si>
  <si>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</si>
  <si>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</si>
  <si>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</si>
  <si>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</si>
  <si>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</si>
  <si>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</si>
  <si>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</si>
  <si>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</si>
  <si>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</si>
  <si>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</si>
  <si>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</si>
  <si>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</si>
  <si>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</si>
  <si>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</si>
  <si>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</si>
  <si>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</si>
  <si>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</si>
  <si>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</si>
  <si>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</si>
  <si>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</si>
  <si>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</si>
  <si>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</si>
  <si>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</si>
  <si>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</si>
  <si>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</si>
  <si>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</si>
  <si>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</si>
  <si>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</si>
  <si>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</si>
  <si>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</si>
  <si>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</si>
  <si>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</si>
  <si>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</si>
  <si>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</si>
  <si>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</si>
  <si>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</si>
  <si>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</si>
  <si>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</si>
  <si>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</si>
  <si>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</si>
  <si>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</si>
  <si>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</si>
  <si>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</si>
  <si>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</si>
  <si>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</si>
  <si>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</si>
  <si>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</si>
  <si>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</si>
  <si>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</si>
  <si>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</si>
  <si>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</si>
  <si>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</si>
  <si>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</si>
  <si>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</si>
  <si>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</si>
  <si>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</si>
  <si>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</si>
  <si>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</si>
  <si>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</si>
  <si>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</si>
  <si>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</si>
  <si>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</si>
  <si>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</si>
  <si>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</si>
  <si>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</si>
  <si>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</si>
  <si>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</si>
  <si>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</si>
  <si>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</si>
  <si>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</si>
  <si>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</si>
  <si>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</si>
  <si>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</si>
  <si>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</si>
  <si>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</si>
  <si>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</si>
  <si>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</si>
  <si>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</si>
  <si>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</si>
  <si>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</si>
  <si>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</si>
  <si>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</si>
  <si>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</si>
  <si>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</si>
  <si>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</si>
  <si>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</si>
  <si>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</si>
  <si>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</si>
  <si>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</si>
  <si>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</si>
  <si>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</si>
  <si>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</si>
  <si>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</si>
  <si>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</si>
  <si>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</si>
  <si>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</si>
  <si>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</si>
  <si>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</si>
  <si>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</si>
  <si>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</si>
  <si>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</si>
  <si>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</si>
  <si>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</si>
  <si>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</si>
  <si>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</si>
  <si>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</si>
  <si>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</si>
  <si>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</si>
  <si>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</si>
  <si>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</si>
  <si>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</si>
  <si>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</si>
  <si>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</si>
  <si>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</si>
  <si>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</si>
  <si>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</si>
  <si>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</si>
  <si>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</si>
  <si>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</si>
  <si>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</si>
  <si>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</si>
  <si>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</si>
  <si>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</si>
  <si>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</si>
  <si>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</si>
  <si>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</si>
  <si>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</si>
  <si>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</si>
  <si>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</si>
  <si>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</si>
  <si>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</si>
  <si>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</si>
  <si>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</si>
  <si>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</si>
  <si>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</si>
  <si>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</si>
  <si>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</si>
  <si>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</si>
  <si>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</si>
  <si>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</si>
  <si>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</si>
  <si>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</si>
  <si>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</si>
  <si>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</si>
  <si>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</si>
  <si>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</si>
  <si>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</si>
  <si>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</si>
  <si>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</si>
  <si>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</si>
  <si>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</si>
  <si>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</si>
  <si>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</si>
  <si>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</si>
  <si>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</si>
  <si>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</si>
  <si>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</si>
  <si>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</si>
  <si>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</si>
  <si>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</si>
  <si>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</si>
  <si>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</si>
  <si>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</si>
  <si>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</si>
  <si>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</si>
  <si>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</si>
  <si>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</si>
  <si>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</si>
  <si>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</si>
  <si>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</si>
  <si>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</si>
  <si>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</si>
  <si>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</si>
  <si>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</si>
  <si>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</si>
  <si>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</si>
  <si>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</si>
  <si>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</si>
  <si>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</si>
  <si>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</si>
  <si>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</si>
  <si>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</si>
  <si>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</si>
  <si>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</si>
  <si>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</si>
  <si>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</si>
  <si>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</si>
  <si>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</si>
  <si>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</si>
  <si>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</si>
  <si>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</si>
  <si>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</si>
  <si>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</si>
  <si>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</si>
  <si>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</si>
  <si>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</si>
  <si>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</si>
  <si>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</si>
  <si>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</si>
  <si>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</si>
  <si>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</si>
  <si>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</si>
  <si>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</si>
  <si>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</si>
  <si>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</si>
  <si>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</si>
  <si>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</si>
  <si>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</si>
  <si>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</si>
  <si>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</si>
  <si>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</si>
  <si>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</si>
  <si>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</si>
  <si>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</si>
  <si>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</si>
  <si>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</si>
  <si>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</si>
  <si>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</si>
  <si>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</si>
  <si>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</si>
  <si>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</si>
  <si>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</si>
  <si>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</si>
  <si>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</si>
  <si>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</si>
  <si>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</si>
  <si>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</si>
  <si>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</si>
  <si>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</si>
  <si>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</si>
  <si>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</si>
  <si>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</si>
  <si>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</si>
  <si>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</si>
  <si>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</si>
  <si>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</si>
  <si>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</si>
  <si>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</si>
  <si>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</si>
  <si>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</si>
  <si>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</si>
  <si>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</si>
  <si>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</si>
  <si>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</si>
  <si>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</si>
  <si>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</si>
  <si>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</si>
  <si>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</si>
  <si>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</si>
  <si>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</si>
  <si>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</si>
  <si>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</si>
  <si>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</si>
  <si>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</si>
  <si>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</si>
  <si>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</si>
  <si>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</si>
  <si>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</si>
  <si>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</si>
  <si>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</si>
  <si>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</si>
  <si>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</si>
  <si>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</si>
  <si>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</si>
  <si>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</si>
  <si>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</si>
  <si>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</si>
  <si>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</si>
  <si>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</si>
  <si>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</si>
  <si>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</si>
  <si>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</si>
  <si>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</si>
  <si>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</si>
  <si>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</si>
  <si>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</si>
  <si>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</si>
  <si>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</si>
  <si>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</si>
  <si>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</si>
  <si>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</si>
  <si>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</si>
  <si>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</si>
  <si>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</si>
  <si>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</si>
  <si>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</si>
  <si>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</si>
  <si>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</si>
  <si>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</si>
  <si>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</si>
  <si>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</si>
  <si>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</si>
  <si>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</si>
  <si>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</si>
  <si>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</si>
  <si>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</si>
  <si>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</si>
  <si>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</si>
  <si>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</si>
  <si>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</si>
  <si>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</si>
  <si>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</si>
  <si>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</si>
  <si>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</si>
  <si>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</si>
  <si>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</si>
  <si>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</si>
  <si>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</si>
  <si>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</si>
  <si>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</si>
  <si>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</si>
  <si>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</si>
  <si>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</si>
  <si>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</si>
  <si>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</si>
  <si>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</si>
  <si>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</si>
  <si>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</si>
  <si>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</si>
  <si>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</si>
  <si>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</si>
  <si>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</si>
  <si>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</si>
  <si>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</si>
  <si>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</si>
  <si>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</si>
  <si>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</si>
  <si>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</si>
  <si>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</si>
  <si>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</si>
  <si>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</si>
  <si>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</si>
  <si>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</si>
  <si>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</si>
  <si>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</si>
  <si>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</si>
  <si>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</si>
  <si>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</si>
  <si>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</si>
  <si>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</si>
  <si>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</si>
  <si>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</si>
  <si>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</si>
  <si>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</si>
  <si>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</si>
  <si>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</si>
  <si>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</si>
  <si>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</si>
  <si>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</si>
  <si>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</si>
  <si>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</si>
  <si>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</si>
  <si>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</si>
  <si>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</si>
  <si>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</si>
  <si>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</si>
  <si>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</si>
  <si>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</si>
  <si>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</si>
  <si>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</si>
  <si>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</si>
  <si>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</si>
  <si>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</si>
  <si>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</si>
  <si>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</si>
  <si>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</si>
  <si>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</si>
  <si>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</si>
  <si>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</si>
  <si>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</si>
  <si>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</si>
  <si>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</si>
  <si>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</si>
  <si>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</si>
  <si>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</si>
  <si>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</si>
  <si>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</si>
  <si>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</si>
  <si>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</si>
  <si>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</si>
  <si>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</si>
  <si>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</si>
  <si>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</si>
  <si>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</si>
  <si>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</si>
  <si>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</si>
  <si>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</si>
  <si>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</si>
  <si>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</si>
  <si>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</si>
  <si>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</si>
  <si>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</si>
  <si>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</si>
  <si>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</si>
  <si>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</si>
  <si>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</si>
  <si>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</si>
  <si>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</si>
  <si>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</si>
  <si>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</si>
  <si>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</si>
  <si>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</si>
  <si>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</si>
  <si>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</si>
  <si>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</si>
  <si>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</si>
  <si>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</si>
  <si>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</si>
  <si>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</si>
  <si>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</si>
  <si>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</si>
  <si>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</si>
  <si>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</si>
  <si>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</si>
  <si>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</si>
  <si>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</si>
  <si>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</si>
  <si>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</si>
  <si>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</si>
  <si>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</si>
  <si>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</si>
  <si>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</si>
  <si>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</si>
  <si>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</si>
  <si>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</si>
  <si>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</si>
  <si>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</si>
  <si>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</si>
  <si>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</si>
  <si>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</si>
  <si>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</si>
  <si>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</si>
  <si>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</si>
  <si>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</si>
  <si>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</si>
  <si>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</si>
  <si>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</si>
  <si>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</si>
  <si>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</si>
  <si>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</si>
  <si>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</si>
  <si>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</si>
  <si>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</si>
  <si>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</si>
  <si>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</si>
  <si>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</si>
  <si>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</si>
  <si>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</si>
  <si>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</si>
  <si>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</si>
  <si>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</si>
  <si>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</si>
  <si>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</si>
  <si>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</si>
  <si>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</si>
  <si>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</si>
  <si>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</si>
  <si>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</si>
  <si>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</si>
  <si>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</si>
  <si>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</si>
  <si>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</si>
  <si>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</si>
  <si>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</si>
  <si>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</si>
  <si>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</si>
  <si>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</si>
  <si>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</si>
  <si>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</si>
  <si>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</si>
  <si>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</si>
  <si>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</si>
  <si>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</si>
  <si>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</si>
  <si>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</si>
  <si>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</si>
  <si>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</si>
  <si>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</si>
  <si>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</si>
  <si>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</si>
  <si>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</si>
  <si>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</si>
  <si>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</si>
  <si>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</si>
  <si>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</si>
  <si>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</si>
  <si>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</si>
  <si>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</si>
  <si>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</si>
  <si>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</si>
  <si>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</si>
  <si>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</si>
  <si>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</si>
  <si>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</si>
  <si>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</si>
  <si>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</si>
  <si>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</si>
  <si>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</si>
  <si>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</si>
  <si>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</si>
  <si>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</si>
  <si>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</si>
  <si>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</si>
  <si>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</si>
  <si>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</si>
  <si>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</si>
  <si>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</si>
  <si>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</si>
  <si>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</si>
  <si>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</si>
  <si>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</si>
  <si>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</si>
  <si>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</si>
  <si>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</si>
  <si>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</si>
  <si>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</si>
  <si>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</si>
  <si>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</si>
  <si>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</si>
  <si>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</si>
  <si>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</si>
  <si>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</si>
  <si>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</si>
  <si>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</si>
  <si>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</si>
  <si>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</si>
  <si>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</si>
  <si>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</si>
  <si>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</si>
  <si>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</si>
  <si>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</si>
  <si>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</si>
  <si>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</si>
  <si>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</si>
  <si>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</si>
  <si>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</si>
  <si>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</si>
  <si>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</si>
  <si>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</si>
  <si>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</si>
  <si>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</si>
  <si>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</si>
  <si>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</si>
  <si>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</si>
  <si>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</si>
  <si>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</si>
  <si>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</si>
  <si>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</si>
  <si>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</si>
  <si>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</si>
  <si>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</si>
  <si>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</si>
  <si>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</si>
  <si>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</si>
  <si>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</si>
  <si>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</si>
  <si>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</si>
  <si>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</si>
  <si>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</si>
  <si>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</si>
  <si>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</si>
  <si>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</si>
  <si>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</si>
  <si>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</si>
  <si>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</si>
  <si>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</si>
  <si>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</si>
  <si>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</si>
  <si>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</si>
  <si>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</si>
  <si>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</si>
  <si>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</si>
  <si>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</si>
  <si>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</si>
  <si>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</si>
  <si>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</si>
  <si>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</si>
  <si>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</si>
  <si>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</si>
  <si>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</si>
  <si>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</si>
  <si>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</si>
  <si>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</si>
  <si>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</si>
  <si>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</si>
  <si>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</si>
  <si>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</si>
  <si>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</si>
  <si>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</si>
  <si>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</si>
  <si>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</si>
  <si>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</si>
  <si>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</si>
  <si>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</si>
  <si>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</si>
  <si>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</si>
  <si>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</si>
  <si>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</si>
  <si>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</si>
  <si>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</si>
  <si>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</si>
  <si>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</si>
  <si>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</si>
  <si>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</si>
  <si>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</si>
  <si>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</si>
  <si>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</si>
  <si>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</si>
  <si>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</si>
  <si>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</si>
  <si>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</si>
  <si>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</si>
  <si>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</si>
  <si>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</si>
  <si>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</si>
  <si>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</si>
  <si>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</si>
  <si>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</si>
  <si>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</si>
  <si>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</si>
  <si>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</si>
  <si>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</si>
  <si>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</si>
  <si>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</si>
  <si>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</si>
  <si>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</si>
  <si>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</si>
  <si>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</si>
  <si>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</si>
  <si>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</si>
  <si>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</si>
  <si>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</si>
  <si>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</si>
  <si>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</si>
  <si>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</si>
  <si>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</si>
  <si>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</si>
  <si>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</si>
  <si>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</si>
  <si>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</si>
  <si>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</si>
  <si>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</si>
  <si>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</si>
  <si>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</si>
  <si>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</si>
  <si>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</si>
  <si>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</si>
  <si>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</si>
  <si>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</si>
  <si>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</si>
  <si>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</si>
  <si>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</si>
  <si>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</si>
  <si>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</si>
  <si>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</si>
  <si>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</si>
  <si>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</si>
  <si>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</si>
  <si>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</si>
  <si>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</si>
  <si>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</si>
  <si>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</si>
  <si>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</si>
  <si>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</si>
  <si>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</si>
  <si>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</si>
  <si>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</si>
  <si>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</si>
  <si>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</si>
  <si>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</si>
  <si>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</si>
  <si>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</si>
  <si>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</si>
  <si>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</si>
  <si>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</si>
  <si>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</si>
  <si>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</si>
  <si>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</si>
  <si>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</si>
  <si>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</si>
  <si>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</si>
  <si>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</si>
  <si>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</si>
  <si>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</si>
  <si>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</si>
  <si>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</si>
  <si>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</si>
  <si>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</si>
  <si>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</si>
  <si>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</si>
  <si>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</si>
  <si>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</si>
  <si>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</si>
  <si>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</si>
  <si>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</si>
  <si>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</si>
  <si>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</si>
  <si>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</si>
  <si>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</si>
  <si>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</si>
  <si>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</si>
  <si>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</si>
  <si>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</si>
  <si>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</si>
  <si>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</si>
  <si>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</si>
  <si>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</si>
  <si>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</si>
  <si>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</si>
  <si>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</si>
  <si>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</si>
  <si>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</si>
  <si>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</si>
  <si>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</si>
  <si>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</si>
  <si>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</si>
  <si>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</si>
  <si>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</si>
  <si>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</si>
  <si>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</si>
  <si>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</si>
  <si>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</si>
  <si>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</si>
  <si>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</si>
  <si>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</si>
  <si>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</si>
  <si>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</si>
  <si>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</si>
  <si>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</si>
  <si>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</si>
  <si>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</si>
  <si>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</si>
  <si>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</si>
  <si>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</si>
  <si>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</si>
  <si>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</si>
  <si>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</si>
  <si>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</si>
  <si>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</si>
  <si>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</si>
  <si>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</si>
  <si>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</si>
  <si>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</si>
  <si>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</si>
  <si>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</si>
  <si>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</si>
  <si>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</si>
  <si>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</si>
  <si>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</si>
  <si>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</si>
  <si>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</si>
  <si>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</si>
  <si>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</si>
  <si>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</si>
  <si>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</si>
  <si>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</si>
  <si>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</si>
  <si>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</si>
  <si>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</si>
  <si>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</si>
  <si>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</si>
  <si>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</si>
  <si>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</si>
  <si>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</si>
  <si>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</si>
  <si>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</si>
  <si>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</si>
  <si>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</si>
  <si>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</si>
  <si>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</si>
  <si>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</si>
  <si>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</si>
  <si>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</si>
  <si>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</si>
  <si>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</si>
  <si>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</si>
  <si>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</si>
  <si>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</si>
  <si>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</si>
  <si>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</si>
  <si>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</si>
  <si>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</si>
  <si>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</si>
  <si>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</si>
  <si>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</si>
  <si>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</si>
  <si>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</si>
  <si>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</si>
  <si>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</si>
  <si>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</si>
  <si>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</si>
  <si>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</si>
  <si>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</si>
  <si>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</si>
  <si>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</si>
  <si>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</si>
  <si>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</si>
  <si>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</si>
  <si>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</si>
  <si>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</si>
  <si>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</si>
  <si>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</si>
  <si>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</si>
  <si>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</si>
  <si>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</si>
  <si>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</si>
  <si>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</si>
  <si>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</si>
  <si>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</si>
  <si>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</si>
  <si>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</si>
  <si>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</si>
  <si>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</si>
  <si>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</si>
  <si>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</si>
  <si>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</si>
  <si>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</si>
  <si>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</si>
  <si>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</si>
  <si>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</si>
  <si>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</si>
  <si>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</si>
  <si>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</si>
  <si>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</si>
  <si>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</si>
  <si>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</si>
  <si>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</si>
  <si>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</si>
  <si>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</si>
  <si>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</si>
  <si>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</si>
  <si>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</si>
  <si>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</si>
  <si>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</si>
  <si>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</si>
  <si>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</si>
  <si>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</si>
  <si>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</si>
  <si>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</si>
  <si>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</si>
  <si>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</si>
  <si>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</si>
  <si>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</si>
  <si>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</si>
  <si>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</si>
  <si>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</si>
  <si>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</si>
  <si>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</si>
  <si>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</si>
  <si>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</si>
  <si>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</si>
  <si>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</si>
  <si>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</si>
  <si>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</si>
  <si>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</si>
  <si>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</si>
  <si>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</si>
  <si>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</si>
  <si>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</si>
  <si>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</si>
  <si>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</si>
  <si>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</si>
  <si>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</si>
  <si>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</si>
  <si>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</si>
  <si>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</si>
  <si>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</si>
  <si>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</si>
  <si>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</si>
  <si>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</si>
  <si>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</si>
  <si>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</si>
  <si>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</si>
  <si>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</si>
  <si>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</si>
  <si>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</si>
  <si>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</si>
  <si>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</si>
  <si>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</si>
  <si>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</si>
  <si>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</si>
  <si>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</si>
  <si>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</si>
  <si>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</si>
  <si>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</si>
  <si>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</si>
  <si>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</si>
  <si>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</si>
  <si>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</si>
  <si>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</si>
  <si>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</si>
  <si>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</si>
  <si>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</si>
  <si>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</si>
  <si>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</si>
  <si>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</si>
  <si>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</si>
  <si>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</si>
  <si>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</si>
  <si>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</si>
  <si>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</si>
  <si>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</si>
  <si>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</si>
  <si>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</si>
  <si>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</si>
  <si>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</si>
  <si>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</si>
  <si>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</si>
  <si>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</si>
  <si>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</si>
  <si>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</si>
  <si>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</si>
  <si>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</si>
  <si>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</si>
  <si>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</si>
  <si>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</si>
  <si>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</si>
  <si>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</si>
  <si>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</si>
  <si>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</si>
  <si>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</si>
  <si>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</si>
  <si>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</si>
  <si>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</si>
  <si>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</si>
  <si>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</si>
  <si>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</si>
  <si>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</si>
  <si>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</si>
  <si>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</si>
  <si>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</si>
  <si>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</si>
  <si>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</si>
  <si>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</si>
  <si>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</si>
  <si>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</si>
  <si>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</si>
  <si>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</si>
  <si>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</si>
  <si>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</si>
  <si>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</si>
  <si>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</si>
  <si>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</si>
  <si>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</si>
  <si>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</si>
  <si>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</si>
  <si>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</si>
  <si>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</si>
  <si>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</si>
  <si>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</si>
  <si>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</si>
  <si>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</si>
  <si>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</si>
  <si>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</si>
  <si>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</si>
  <si>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</si>
  <si>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</si>
  <si>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</si>
  <si>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</si>
  <si>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</si>
  <si>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</si>
  <si>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</si>
  <si>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</si>
  <si>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</si>
  <si>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</si>
  <si>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</si>
  <si>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</si>
  <si>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</si>
  <si>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</si>
  <si>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</si>
  <si>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</si>
  <si>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</si>
  <si>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</si>
  <si>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</si>
  <si>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</si>
  <si>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</si>
  <si>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</si>
  <si>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</si>
  <si>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</si>
  <si>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</si>
  <si>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</si>
  <si>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</si>
  <si>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</si>
  <si>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</si>
  <si>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</si>
  <si>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</si>
  <si>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</si>
  <si>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</si>
  <si>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</si>
  <si>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</si>
  <si>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</si>
  <si>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</si>
  <si>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</si>
  <si>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</si>
  <si>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</si>
  <si>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</si>
  <si>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</si>
  <si>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</si>
  <si>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</si>
  <si>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</si>
  <si>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</si>
  <si>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</si>
  <si>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</si>
  <si>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</si>
  <si>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</si>
  <si>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</si>
  <si>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</si>
  <si>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</si>
  <si>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</si>
  <si>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</si>
  <si>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</si>
  <si>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</si>
  <si>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</si>
  <si>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</si>
  <si>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</si>
  <si>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</si>
  <si>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</si>
  <si>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</si>
  <si>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</si>
  <si>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</si>
  <si>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</si>
  <si>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</si>
  <si>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</si>
  <si>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</si>
  <si>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</si>
  <si>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</si>
  <si>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</si>
  <si>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</si>
  <si>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</si>
  <si>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</si>
  <si>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</si>
  <si>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</si>
  <si>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</si>
  <si>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</si>
  <si>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</si>
  <si>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</si>
  <si>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</si>
  <si>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</si>
  <si>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</si>
  <si>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</si>
  <si>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</si>
  <si>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</si>
  <si>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</si>
  <si>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</si>
  <si>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</si>
  <si>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</si>
  <si>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</si>
  <si>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</si>
  <si>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</si>
  <si>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</si>
  <si>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</si>
  <si>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</si>
  <si>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</si>
  <si>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</si>
  <si>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</si>
  <si>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</si>
  <si>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</si>
  <si>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</si>
  <si>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</si>
  <si>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</si>
  <si>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</si>
  <si>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</si>
  <si>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</si>
  <si>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</si>
  <si>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</si>
  <si>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</si>
  <si>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</si>
  <si>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</si>
  <si>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</si>
  <si>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</si>
  <si>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</si>
  <si>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</si>
  <si>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</si>
  <si>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</si>
  <si>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</si>
  <si>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</si>
  <si>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</si>
  <si>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</si>
  <si>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</si>
  <si>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</si>
  <si>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</si>
  <si>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</si>
  <si>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</si>
  <si>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</si>
  <si>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</si>
  <si>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</si>
  <si>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</si>
  <si>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</si>
  <si>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</si>
  <si>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</si>
  <si>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</si>
  <si>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</si>
  <si>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</si>
  <si>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</si>
  <si>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</si>
  <si>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</si>
  <si>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</si>
  <si>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</si>
  <si>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</si>
  <si>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</si>
  <si>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</si>
  <si>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</si>
  <si>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</si>
  <si>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</si>
  <si>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</si>
  <si>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</si>
  <si>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</si>
  <si>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</si>
  <si>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</si>
  <si>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</si>
  <si>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</si>
  <si>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</si>
  <si>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</si>
  <si>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</si>
  <si>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</si>
  <si>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</si>
  <si>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</si>
  <si>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</si>
  <si>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</si>
  <si>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</si>
  <si>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</si>
  <si>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</si>
  <si>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</si>
  <si>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</si>
  <si>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</si>
  <si>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</si>
  <si>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</si>
  <si>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</si>
  <si>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</si>
  <si>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</si>
  <si>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</si>
  <si>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</si>
  <si>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</si>
  <si>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</si>
  <si>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</si>
  <si>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</si>
  <si>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</si>
  <si>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</si>
  <si>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</si>
  <si>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</si>
  <si>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</si>
  <si>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</si>
  <si>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</si>
  <si>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</si>
  <si>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</si>
  <si>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</si>
  <si>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</si>
  <si>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</si>
  <si>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</si>
  <si>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</si>
  <si>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</si>
  <si>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</si>
  <si>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</si>
  <si>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</si>
  <si>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</si>
  <si>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</si>
  <si>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</si>
  <si>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</si>
  <si>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</si>
  <si>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</si>
  <si>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</si>
  <si>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</si>
  <si>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</si>
  <si>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</si>
  <si>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</si>
  <si>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</si>
  <si>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</si>
  <si>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</si>
  <si>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</si>
  <si>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</si>
  <si>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</si>
  <si>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</si>
  <si>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</si>
  <si>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</si>
  <si>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</si>
  <si>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</si>
  <si>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</si>
  <si>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</si>
  <si>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</si>
  <si>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</si>
  <si>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</si>
  <si>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</si>
  <si>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</si>
  <si>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</si>
  <si>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</si>
  <si>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</si>
  <si>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</si>
  <si>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</si>
  <si>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</si>
  <si>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</si>
  <si>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</si>
  <si>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</si>
  <si>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</si>
  <si>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</si>
  <si>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</si>
  <si>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</si>
  <si>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</si>
  <si>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</si>
  <si>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</si>
  <si>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</si>
  <si>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</si>
  <si>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</si>
  <si>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</si>
  <si>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</si>
  <si>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</si>
  <si>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</si>
  <si>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</si>
  <si>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</si>
  <si>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</si>
  <si>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</si>
  <si>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</si>
  <si>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</si>
  <si>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</si>
  <si>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</si>
  <si>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</si>
  <si>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</si>
  <si>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</si>
  <si>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</si>
  <si>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</si>
  <si>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</si>
  <si>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</si>
  <si>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</si>
  <si>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</si>
  <si>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</si>
  <si>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</si>
  <si>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</si>
  <si>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</si>
  <si>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</si>
  <si>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</si>
  <si>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</si>
  <si>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</si>
  <si>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</si>
  <si>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</si>
  <si>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</si>
  <si>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</si>
  <si>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</si>
  <si>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</si>
  <si>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</si>
  <si>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</si>
  <si>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</si>
  <si>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</si>
  <si>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</si>
  <si>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</si>
  <si>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</si>
  <si>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</si>
  <si>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</si>
  <si>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</si>
  <si>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</si>
  <si>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</si>
  <si>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</si>
  <si>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</si>
  <si>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</si>
  <si>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</si>
  <si>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</si>
  <si>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</si>
  <si>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</si>
  <si>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</si>
  <si>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</si>
  <si>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</si>
  <si>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</si>
  <si>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</si>
  <si>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</si>
  <si>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</si>
  <si>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</si>
  <si>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</si>
  <si>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</si>
  <si>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</si>
  <si>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</si>
  <si>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</si>
  <si>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</si>
  <si>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</si>
  <si>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</si>
  <si>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</si>
  <si>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</si>
  <si>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</si>
  <si>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</si>
  <si>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</si>
  <si>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</si>
  <si>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</si>
  <si>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</si>
  <si>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</si>
  <si>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</si>
  <si>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</si>
  <si>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</si>
  <si>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</si>
  <si>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</si>
  <si>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</si>
  <si>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</si>
  <si>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</si>
  <si>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</si>
  <si>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</si>
  <si>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</si>
  <si>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</si>
  <si>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</si>
  <si>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</si>
  <si>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</si>
  <si>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</si>
  <si>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</si>
  <si>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</si>
  <si>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</si>
  <si>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</si>
  <si>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</si>
  <si>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</si>
  <si>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</si>
  <si>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</si>
  <si>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</si>
  <si>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</si>
  <si>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</si>
  <si>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</si>
  <si>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</si>
  <si>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</si>
  <si>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</si>
  <si>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</si>
  <si>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</si>
  <si>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</si>
  <si>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</si>
  <si>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</si>
  <si>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</si>
  <si>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</si>
  <si>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</si>
  <si>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</si>
  <si>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</si>
  <si>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</si>
  <si>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</si>
  <si>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</si>
  <si>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</si>
  <si>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</si>
  <si>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</si>
  <si>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</si>
  <si>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</si>
  <si>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</si>
  <si>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</si>
  <si>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</si>
  <si>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</si>
  <si>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</si>
  <si>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</si>
  <si>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</si>
  <si>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</si>
  <si>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</si>
  <si>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</si>
  <si>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</si>
  <si>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</si>
  <si>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</si>
  <si>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</si>
  <si>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</si>
  <si>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</si>
  <si>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</si>
  <si>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</si>
  <si>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</si>
  <si>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</si>
  <si>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</si>
  <si>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</si>
  <si>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</si>
  <si>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</si>
  <si>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</si>
  <si>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</si>
  <si>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</si>
  <si>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</si>
  <si>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</si>
  <si>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</si>
  <si>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</si>
  <si>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</si>
  <si>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</si>
  <si>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</si>
  <si>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</si>
  <si>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</si>
  <si>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</si>
  <si>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</si>
  <si>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</si>
  <si>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</si>
  <si>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</si>
  <si>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</si>
  <si>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</si>
  <si>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</si>
  <si>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</si>
  <si>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</si>
  <si>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</si>
  <si>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</si>
  <si>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</si>
  <si>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</si>
  <si>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</si>
  <si>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</si>
  <si>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</si>
  <si>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</si>
  <si>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</si>
  <si>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</si>
  <si>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</si>
  <si>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</si>
  <si>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</si>
  <si>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</si>
  <si>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</si>
  <si>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</si>
  <si>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</si>
  <si>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</si>
  <si>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</si>
  <si>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</si>
  <si>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</si>
  <si>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</si>
  <si>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</si>
  <si>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</si>
  <si>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</si>
  <si>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</si>
  <si>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</si>
  <si>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</si>
  <si>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</si>
  <si>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</si>
  <si>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</si>
  <si>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</si>
  <si>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</si>
  <si>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</si>
  <si>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</si>
  <si>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</si>
  <si>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</si>
  <si>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</si>
  <si>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</si>
  <si>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</si>
  <si>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</si>
  <si>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</si>
  <si>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</si>
  <si>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</si>
  <si>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</si>
  <si>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</si>
  <si>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</si>
  <si>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</si>
  <si>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</si>
  <si>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</si>
  <si>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</si>
  <si>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</si>
  <si>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</si>
  <si>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</si>
  <si>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</si>
  <si>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</si>
  <si>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</si>
  <si>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</si>
  <si>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</si>
  <si>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</si>
  <si>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</si>
  <si>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</si>
  <si>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</si>
  <si>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</si>
  <si>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</si>
  <si>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</si>
  <si>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</si>
  <si>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</si>
  <si>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</si>
  <si>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</si>
  <si>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</si>
  <si>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</si>
  <si>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</si>
  <si>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</si>
  <si>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</si>
  <si>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</si>
  <si>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</si>
  <si>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</si>
  <si>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</si>
  <si>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</si>
  <si>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</si>
  <si>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</si>
  <si>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</si>
  <si>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</si>
  <si>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</si>
  <si>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</si>
  <si>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</si>
  <si>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</si>
  <si>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</si>
  <si>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</si>
  <si>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</si>
  <si>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</si>
  <si>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</si>
  <si>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</si>
  <si>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</si>
  <si>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</si>
  <si>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</si>
  <si>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</si>
  <si>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</si>
  <si>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</si>
  <si>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</si>
  <si>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</si>
  <si>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</si>
  <si>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</si>
  <si>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</si>
  <si>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</si>
  <si>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</si>
  <si>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</si>
  <si>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</si>
  <si>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</si>
  <si>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</si>
  <si>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</si>
  <si>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</si>
  <si>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</si>
  <si>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</si>
  <si>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</si>
  <si>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</si>
  <si>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</si>
  <si>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</si>
  <si>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</si>
  <si>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</si>
  <si>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</si>
  <si>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</si>
  <si>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</si>
  <si>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</si>
  <si>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</si>
  <si>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</si>
  <si>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</si>
  <si>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</si>
  <si>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</si>
  <si>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</si>
  <si>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</si>
  <si>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</si>
  <si>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</si>
  <si>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</si>
  <si>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</si>
  <si>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</si>
  <si>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</si>
  <si>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</si>
  <si>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</si>
  <si>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</si>
  <si>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</si>
  <si>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</si>
  <si>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</si>
  <si>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</si>
  <si>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</si>
  <si>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</si>
  <si>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</si>
  <si>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</si>
  <si>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</si>
  <si>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</si>
  <si>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</si>
  <si>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</si>
  <si>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</si>
  <si>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</si>
  <si>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</si>
  <si>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</si>
  <si>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</si>
  <si>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</si>
  <si>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</si>
  <si>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</si>
  <si>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</si>
  <si>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</si>
  <si>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</si>
  <si>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</si>
  <si>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</si>
  <si>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</si>
  <si>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</si>
  <si>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</si>
  <si>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</si>
  <si>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</si>
  <si>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</si>
  <si>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</si>
  <si>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</si>
  <si>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</si>
  <si>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</si>
  <si>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</si>
  <si>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</si>
  <si>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</si>
  <si>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</si>
  <si>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</si>
  <si>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</si>
  <si>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</si>
  <si>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</si>
  <si>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</si>
  <si>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</si>
  <si>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</si>
  <si>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</si>
  <si>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</si>
  <si>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</si>
  <si>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</si>
  <si>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</si>
  <si>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</si>
  <si>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</si>
  <si>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</si>
  <si>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</si>
  <si>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</si>
  <si>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</si>
  <si>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</si>
  <si>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</si>
  <si>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</si>
  <si>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</si>
  <si>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</si>
  <si>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</si>
  <si>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</si>
  <si>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</si>
  <si>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</si>
  <si>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</si>
  <si>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</si>
  <si>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</si>
  <si>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</si>
  <si>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</si>
  <si>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</si>
  <si>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</si>
  <si>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</si>
  <si>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</si>
  <si>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</si>
  <si>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</si>
  <si>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</si>
  <si>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</si>
  <si>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</si>
  <si>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</si>
  <si>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</si>
  <si>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</si>
  <si>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</si>
  <si>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</si>
  <si>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</si>
  <si>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</si>
  <si>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</si>
  <si>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</si>
  <si>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</si>
  <si>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</si>
  <si>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</si>
  <si>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</si>
  <si>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</si>
  <si>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</si>
  <si>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</si>
  <si>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</si>
  <si>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</si>
  <si>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</si>
  <si>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</si>
  <si>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</si>
  <si>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</si>
  <si>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</si>
  <si>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</si>
  <si>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</si>
  <si>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</si>
  <si>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</si>
  <si>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</si>
  <si>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</si>
  <si>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</si>
  <si>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</si>
  <si>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</si>
  <si>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</si>
  <si>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</si>
  <si>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</si>
  <si>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</si>
  <si>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</si>
  <si>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</si>
  <si>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</si>
  <si>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</si>
  <si>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</si>
  <si>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</si>
  <si>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</si>
  <si>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</si>
  <si>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</si>
  <si>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</si>
  <si>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</si>
  <si>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</si>
  <si>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</si>
  <si>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</si>
  <si>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</si>
  <si>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</si>
  <si>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</si>
  <si>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</si>
  <si>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</si>
  <si>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</si>
  <si>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</si>
  <si>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</si>
  <si>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</si>
  <si>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</si>
  <si>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</si>
  <si>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</si>
  <si>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</si>
  <si>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</si>
  <si>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</si>
  <si>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</si>
  <si>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</si>
  <si>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</si>
  <si>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</si>
  <si>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</si>
  <si>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</si>
  <si>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</si>
  <si>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</si>
  <si>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</si>
  <si>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</si>
  <si>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</si>
  <si>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</si>
  <si>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</si>
  <si>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</si>
  <si>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</si>
  <si>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</si>
  <si>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</si>
  <si>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</si>
  <si>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</si>
  <si>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</si>
  <si>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</si>
  <si>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</si>
  <si>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</si>
  <si>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</si>
  <si>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</si>
  <si>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</si>
  <si>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</si>
  <si>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</si>
  <si>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</si>
  <si>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</si>
  <si>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</si>
  <si>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</si>
  <si>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</si>
  <si>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</si>
  <si>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</si>
  <si>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</si>
  <si>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</si>
  <si>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</si>
  <si>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</si>
  <si>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</si>
  <si>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</si>
  <si>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</si>
  <si>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</si>
  <si>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</si>
  <si>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</si>
  <si>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</si>
  <si>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</si>
  <si>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</si>
  <si>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</si>
  <si>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</si>
  <si>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</si>
  <si>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</si>
  <si>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</si>
  <si>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</si>
  <si>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</si>
  <si>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</si>
  <si>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</si>
  <si>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</si>
  <si>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</si>
  <si>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</si>
  <si>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</si>
  <si>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</si>
  <si>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</si>
  <si>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</si>
  <si>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</si>
  <si>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</si>
  <si>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</si>
  <si>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</si>
  <si>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</si>
  <si>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</si>
  <si>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</si>
  <si>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</si>
  <si>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</si>
  <si>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</si>
  <si>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</si>
  <si>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</si>
  <si>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</si>
  <si>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</si>
  <si>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</si>
  <si>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</si>
  <si>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</si>
  <si>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</si>
  <si>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</si>
  <si>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</si>
  <si>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</si>
  <si>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</si>
  <si>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</si>
  <si>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</si>
  <si>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</si>
  <si>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</si>
  <si>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</si>
  <si>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</si>
  <si>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</si>
  <si>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</si>
  <si>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</si>
  <si>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</si>
  <si>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</si>
  <si>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</si>
  <si>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</si>
  <si>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</si>
  <si>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</si>
  <si>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</si>
  <si>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</si>
  <si>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</si>
  <si>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</si>
  <si>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</si>
  <si>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</si>
  <si>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</si>
  <si>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</si>
  <si>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</si>
  <si>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</si>
  <si>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</si>
  <si>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</si>
  <si>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</si>
  <si>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</si>
  <si>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</si>
  <si>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</si>
  <si>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</si>
  <si>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</si>
  <si>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</si>
  <si>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</si>
  <si>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</si>
  <si>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</si>
  <si>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</si>
  <si>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</si>
  <si>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</si>
  <si>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</si>
  <si>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</si>
  <si>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</si>
  <si>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</si>
  <si>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</si>
  <si>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</si>
  <si>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</si>
  <si>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</si>
  <si>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</si>
  <si>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</si>
  <si>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</si>
  <si>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</si>
  <si>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</si>
  <si>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</si>
  <si>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</si>
  <si>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</si>
  <si>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</si>
  <si>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</si>
  <si>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</si>
  <si>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</si>
  <si>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</si>
  <si>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</si>
  <si>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</si>
  <si>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</si>
  <si>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</si>
  <si>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</si>
  <si>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</si>
  <si>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</si>
  <si>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</si>
  <si>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</si>
  <si>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</si>
  <si>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</si>
  <si>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</si>
  <si>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</si>
  <si>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</si>
  <si>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</si>
  <si>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</si>
  <si>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</si>
  <si>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</si>
  <si>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</si>
  <si>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</si>
  <si>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</si>
  <si>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</si>
  <si>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</si>
  <si>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</si>
  <si>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</si>
  <si>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</si>
  <si>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</si>
  <si>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</si>
  <si>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</si>
  <si>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</si>
  <si>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</si>
  <si>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</si>
  <si>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</si>
  <si>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</si>
  <si>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</si>
  <si>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</si>
  <si>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</si>
  <si>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</si>
  <si>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</si>
  <si>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</si>
  <si>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</si>
  <si>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</si>
  <si>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</si>
  <si>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</si>
  <si>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</si>
  <si>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</si>
  <si>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</si>
  <si>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</si>
  <si>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</si>
  <si>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</si>
  <si>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</si>
  <si>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</si>
  <si>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</si>
  <si>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</si>
  <si>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</si>
  <si>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</si>
  <si>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</si>
  <si>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</si>
  <si>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</si>
  <si>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</si>
  <si>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</si>
  <si>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</si>
  <si>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</si>
  <si>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</si>
  <si>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</si>
  <si>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</si>
  <si>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</si>
  <si>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</si>
  <si>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</si>
  <si>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</si>
  <si>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</si>
  <si>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</si>
  <si>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</si>
  <si>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</si>
  <si>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</si>
  <si>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</si>
  <si>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</si>
  <si>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</si>
  <si>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</si>
  <si>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</si>
  <si>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</si>
  <si>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</si>
  <si>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</si>
  <si>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</si>
  <si>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</si>
  <si>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</si>
  <si>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</si>
  <si>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</si>
  <si>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</si>
  <si>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</si>
  <si>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</si>
  <si>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</si>
  <si>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</si>
  <si>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</si>
  <si>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</si>
  <si>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</si>
  <si>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</si>
  <si>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</si>
  <si>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</si>
  <si>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</si>
  <si>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</si>
  <si>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</si>
  <si>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</si>
  <si>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</si>
  <si>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</si>
  <si>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</si>
  <si>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</si>
  <si>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</si>
  <si>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</si>
  <si>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</si>
  <si>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</si>
  <si>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</si>
  <si>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</si>
  <si>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</si>
  <si>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</si>
  <si>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</si>
  <si>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</si>
  <si>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</si>
  <si>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</si>
  <si>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</si>
  <si>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</si>
  <si>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</si>
  <si>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</si>
  <si>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</si>
  <si>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</si>
  <si>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</si>
  <si>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</si>
  <si>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</si>
  <si>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</si>
  <si>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</si>
  <si>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</si>
  <si>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</si>
  <si>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</si>
  <si>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</si>
  <si>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</si>
  <si>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</si>
  <si>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</si>
  <si>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</si>
  <si>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</si>
  <si>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</si>
  <si>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</si>
  <si>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</si>
  <si>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</si>
  <si>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</si>
  <si>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</si>
  <si>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</si>
  <si>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</si>
  <si>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</si>
  <si>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</si>
  <si>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</si>
  <si>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</si>
  <si>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</si>
  <si>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</si>
  <si>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</si>
  <si>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</si>
  <si>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</si>
  <si>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</si>
  <si>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</si>
  <si>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</si>
  <si>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</si>
  <si>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</si>
  <si>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</si>
  <si>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</si>
  <si>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</si>
  <si>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</si>
  <si>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</si>
  <si>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</si>
  <si>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</si>
  <si>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</si>
  <si>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</si>
  <si>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</si>
  <si>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</si>
  <si>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</si>
  <si>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</si>
  <si>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</si>
  <si>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</si>
  <si>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</si>
  <si>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</si>
  <si>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</si>
  <si>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</si>
  <si>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</si>
  <si>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</si>
  <si>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</si>
  <si>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</si>
  <si>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</si>
  <si>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</si>
  <si>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</si>
  <si>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</si>
  <si>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</si>
  <si>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</si>
  <si>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</si>
  <si>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</si>
  <si>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</si>
  <si>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</si>
  <si>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</si>
  <si>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</si>
  <si>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</si>
  <si>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</si>
  <si>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</si>
  <si>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</si>
  <si>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</si>
  <si>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</si>
  <si>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</si>
  <si>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</si>
  <si>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</si>
  <si>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</si>
  <si>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</si>
  <si>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</si>
  <si>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</si>
  <si>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</si>
  <si>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</si>
  <si>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</si>
  <si>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</si>
  <si>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</si>
  <si>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</si>
  <si>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</si>
  <si>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</si>
  <si>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</si>
  <si>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</si>
  <si>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</si>
  <si>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</si>
  <si>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</si>
  <si>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</si>
  <si>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</si>
  <si>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</si>
  <si>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</si>
  <si>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</si>
  <si>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</si>
  <si>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</si>
  <si>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</si>
  <si>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</si>
  <si>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</si>
  <si>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</si>
  <si>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</si>
  <si>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</si>
  <si>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</si>
  <si>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</si>
  <si>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</si>
  <si>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</si>
  <si>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</si>
  <si>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</si>
  <si>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</si>
  <si>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</si>
  <si>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</si>
  <si>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</si>
  <si>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</si>
  <si>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</si>
  <si>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</si>
  <si>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</si>
  <si>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</si>
  <si>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</si>
  <si>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</si>
  <si>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</si>
  <si>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</si>
  <si>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</si>
  <si>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</si>
  <si>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</si>
  <si>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</si>
  <si>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</si>
  <si>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</si>
  <si>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</si>
  <si>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</si>
  <si>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</si>
  <si>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</si>
  <si>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</si>
  <si>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</si>
  <si>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</si>
  <si>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</si>
  <si>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</si>
  <si>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</si>
  <si>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</si>
  <si>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</si>
  <si>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</si>
  <si>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</si>
  <si>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</si>
  <si>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</si>
  <si>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</si>
  <si>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</si>
  <si>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</si>
  <si>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</si>
  <si>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</si>
  <si>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</si>
  <si>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</si>
  <si>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</si>
  <si>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</si>
  <si>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</si>
  <si>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</si>
  <si>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</si>
  <si>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</si>
  <si>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</si>
  <si>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</si>
  <si>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</si>
  <si>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</si>
  <si>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</si>
  <si>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</si>
  <si>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</si>
  <si>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</si>
  <si>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</si>
  <si>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</si>
  <si>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</si>
  <si>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</si>
  <si>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</si>
  <si>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</si>
  <si>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</si>
  <si>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</si>
  <si>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</si>
  <si>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</si>
  <si>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</si>
  <si>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</si>
  <si>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</si>
  <si>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</si>
  <si>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</si>
  <si>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</si>
  <si>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</si>
  <si>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</si>
  <si>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</si>
  <si>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</si>
  <si>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</si>
  <si>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</si>
  <si>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</si>
  <si>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</si>
  <si>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</si>
  <si>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</si>
  <si>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</si>
  <si>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</si>
  <si>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</si>
  <si>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</si>
  <si>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</si>
  <si>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</si>
  <si>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</si>
  <si>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</si>
  <si>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</si>
  <si>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</si>
  <si>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</si>
  <si>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</si>
  <si>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</si>
  <si>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</si>
  <si>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</si>
  <si>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</si>
  <si>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</si>
  <si>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</si>
  <si>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</si>
  <si>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</si>
  <si>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</si>
  <si>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</si>
  <si>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</si>
  <si>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</si>
  <si>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</si>
  <si>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</si>
  <si>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</si>
  <si>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</si>
  <si>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</si>
  <si>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</si>
  <si>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</si>
  <si>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</si>
  <si>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</si>
  <si>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</si>
  <si>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</si>
  <si>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</si>
  <si>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</si>
  <si>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</si>
  <si>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</si>
  <si>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</si>
  <si>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</si>
  <si>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</si>
  <si>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</si>
  <si>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</si>
  <si>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</si>
  <si>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</si>
  <si>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</si>
  <si>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</si>
  <si>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</si>
  <si>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</si>
  <si>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Sub-Category</t>
  </si>
  <si>
    <t xml:space="preserve">Category </t>
  </si>
  <si>
    <t>Average Donation</t>
  </si>
  <si>
    <t>Percent Funded</t>
  </si>
  <si>
    <t>Spotlight</t>
  </si>
  <si>
    <t>Date Created Conversion</t>
  </si>
  <si>
    <t>Date Ended Conversion</t>
  </si>
  <si>
    <t>outcome</t>
  </si>
  <si>
    <t>Count of outcome</t>
  </si>
  <si>
    <t>(All)</t>
  </si>
  <si>
    <t xml:space="preserve">category </t>
  </si>
  <si>
    <t xml:space="preserve">Goal </t>
  </si>
  <si>
    <t xml:space="preserve">Number Successful </t>
  </si>
  <si>
    <t xml:space="preserve">Number Failed 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</si>
  <si>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</si>
  <si>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</si>
  <si>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</si>
  <si>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</si>
  <si>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</si>
  <si>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</si>
  <si>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</si>
  <si>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</si>
  <si>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</si>
  <si>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</si>
  <si>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</si>
  <si>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</si>
  <si>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</si>
  <si>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</si>
  <si>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</si>
  <si>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</si>
  <si>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</si>
  <si>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Date Created Conversion Year</t>
  </si>
  <si>
    <t>Date Created Conversion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</si>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</sst>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1" applyNumberFormat="1" applyFont="1"/>
    <xf numFmtId="9" fontId="1" fillId="0" borderId="0" xfId="0" applyNumberFormat="1" applyFont="1" applyAlignment="1">
      <alignment horizontal="center" wrapText="1"/>
    </xf>
    <xf numFmtId="1" fontId="0" fillId="0" borderId="0" xfId="0" applyNumberFormat="1"/>
    <xf numFmtId="1" fontId="1" fillId="0" borderId="0" xfId="0" applyNumberFormat="1" applyFont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164" fontId="1" fillId="0" borderId="0" xfId="0" applyNumberFormat="1" applyFont="1" applyAlignment="1">
      <alignment wrapText="1"/>
    </xf>
    <xf numFmtId="164" fontId="0" fillId="0" borderId="0" xfId="0" applyNumberFormat="1"/>
    <xf numFmtId="14" fontId="1" fillId="0" borderId="0" xfId="0" applyNumberFormat="1" applyFont="1" applyAlignment="1">
      <alignment wrapText="1"/>
    </xf>
    <xf numFmtId="0" fontId="5" fillId="0" borderId="0" xfId="0" applyFon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4">
    <dxf>
      <font>
        <color rgb="FF7030A0"/>
      </font>
      <fill>
        <patternFill>
          <bgColor rgb="FFE38ED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38E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957120"/>
        <c:axId val="497959952"/>
      </c:barChart>
      <c:catAx>
        <c:axId val="49795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59952"/>
        <c:crosses val="autoZero"/>
        <c:auto val="1"/>
        <c:lblAlgn val="ctr"/>
        <c:lblOffset val="100"/>
        <c:noMultiLvlLbl val="0"/>
      </c:catAx>
      <c:valAx>
        <c:axId val="4979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Sheet3!$F$6:$F$46</c:f>
              <c:numCache>
                <c:formatCode>General</c:formatCode>
                <c:ptCount val="41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679504"/>
        <c:axId val="499682256"/>
      </c:barChart>
      <c:catAx>
        <c:axId val="49967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82256"/>
        <c:crosses val="autoZero"/>
        <c:auto val="1"/>
        <c:lblAlgn val="ctr"/>
        <c:lblOffset val="100"/>
        <c:noMultiLvlLbl val="0"/>
      </c:catAx>
      <c:valAx>
        <c:axId val="4996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109.0</c:v>
                </c:pt>
                <c:pt idx="3">
                  <c:v>102.0</c:v>
                </c:pt>
                <c:pt idx="4">
                  <c:v>125.0</c:v>
                </c:pt>
                <c:pt idx="5">
                  <c:v>149.0</c:v>
                </c:pt>
                <c:pt idx="6">
                  <c:v>147.0</c:v>
                </c:pt>
                <c:pt idx="7">
                  <c:v>136.0</c:v>
                </c:pt>
                <c:pt idx="8">
                  <c:v>125.0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233.0</c:v>
                </c:pt>
                <c:pt idx="5">
                  <c:v>212.0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696608"/>
        <c:axId val="499699184"/>
      </c:lineChart>
      <c:catAx>
        <c:axId val="4996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99184"/>
        <c:crosses val="autoZero"/>
        <c:auto val="1"/>
        <c:lblAlgn val="ctr"/>
        <c:lblOffset val="100"/>
        <c:noMultiLvlLbl val="0"/>
      </c:catAx>
      <c:valAx>
        <c:axId val="4996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25400</xdr:rowOff>
    </xdr:from>
    <xdr:to>
      <xdr:col>17</xdr:col>
      <xdr:colOff>812800</xdr:colOff>
      <xdr:row>33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25400</xdr:rowOff>
    </xdr:from>
    <xdr:to>
      <xdr:col>22</xdr:col>
      <xdr:colOff>660400</xdr:colOff>
      <xdr:row>46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15</xdr:col>
      <xdr:colOff>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1.266488310182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3.56142766204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0:28:19" maxDate="2017-03-15T08:03:13"/>
    </cacheField>
    <cacheField name="Date Ended Conversion" numFmtId="14">
      <sharedItems containsSemiMixedTypes="0" containsNonDate="0" containsDate="1" containsString="0" minDate="2009-08-10T10:26:00" maxDate="2017-05-03T10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045.912721527777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8:55:13" maxDate="2017-03-15T06:30:07"/>
    </cacheField>
    <cacheField name="Date Ended Conversion" numFmtId="14">
      <sharedItems containsSemiMixedTypes="0" containsNonDate="0" containsDate="1" containsString="0" minDate="2009-08-10T10:26:00" maxDate="2017-05-03T10:12:00"/>
    </cacheField>
    <cacheField name="Date Created Conversion Year" numFmtId="16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</cacheField>
    <cacheField name="Date Created Conversion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6:43:17"/>
    <d v="2015-07-22T18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6:57:49"/>
    <d v="2017-03-02T05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09:24:29"/>
    <d v="2016-02-15T07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4:54:53"/>
    <d v="2014-08-07T03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2:34:25"/>
    <d v="2015-12-19T1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4:56:33"/>
    <d v="2016-07-28T2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18:17:16"/>
    <d v="2014-06-13T1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17:40:53"/>
    <d v="2016-07-04T16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5:13:18"/>
    <d v="2016-04-15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19:02:10"/>
    <d v="2016-04-16T1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18:11:05"/>
    <d v="2014-06-24T1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1:14:08"/>
    <d v="2016-08-21T18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09:40:11"/>
    <d v="2014-07-15T18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08:48:15"/>
    <d v="2016-06-23T11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7:11:14"/>
    <d v="2014-07-13T04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1:57:24"/>
    <d v="2015-09-27T11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1:39:57"/>
    <d v="2014-06-15T2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0:06:48"/>
    <d v="2014-11-04T09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5:34:02"/>
    <d v="2014-09-17T04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2:08:40"/>
    <d v="2015-07-20T10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0:44:58"/>
    <d v="2015-09-13T09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07:36:15"/>
    <d v="2014-09-26T06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4:25:26"/>
    <d v="2014-12-31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1:14:47"/>
    <d v="2015-04-30T06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2:14:09"/>
    <d v="2015-09-15T10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7:09:07"/>
    <d v="2016-01-08T15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4:55:30"/>
    <d v="2014-08-17T03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0:30:19"/>
    <d v="2014-11-15T19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5:41:10"/>
    <d v="2015-12-16T14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08:42:34"/>
    <d v="2014-07-22T07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1T23:35:01"/>
    <d v="2014-08-20T2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1:33:40"/>
    <d v="2016-01-25T10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07:36:43"/>
    <d v="2016-05-12T18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08:24:47"/>
    <d v="2015-11-08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0:16:27"/>
    <d v="2014-08-04T2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3T23:33:20"/>
    <d v="2015-04-27T15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4T23:55:11"/>
    <d v="2015-04-03T2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09:11:05"/>
    <d v="2015-02-27T07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17:55:30"/>
    <d v="2013-05-10T16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17:40:54"/>
    <d v="2014-05-25T1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29T21:41:14"/>
    <d v="2014-06-18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6:12:20"/>
    <d v="2014-10-05T04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07:53:32"/>
    <d v="2014-12-28T06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1:31:12"/>
    <d v="2014-07-12T15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18:55:23"/>
    <d v="2014-10-06T17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7:31:33"/>
    <d v="2016-04-27T05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5:42:40"/>
    <d v="2015-12-15T1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2:13:13"/>
    <d v="2014-12-19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4:57:26"/>
    <d v="2015-03-01T03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0:47:11"/>
    <d v="2015-10-23T19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0:37:24"/>
    <d v="2015-01-30T08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4:50:23"/>
    <d v="2015-08-10T1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09:23:52"/>
    <d v="2014-07-17T07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5:43:51"/>
    <d v="2014-04-04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09:40:07"/>
    <d v="2015-12-25T08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5:48:22"/>
    <d v="2016-05-27T14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5:43:30"/>
    <d v="2015-06-08T0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2:32:28"/>
    <d v="2015-04-25T10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0:25:58"/>
    <d v="2014-11-19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3T22:12:42"/>
    <d v="2015-09-14T12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4:11:43"/>
    <d v="2014-03-22T15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2:05:43"/>
    <d v="2013-06-06T1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1:44:24"/>
    <d v="2013-03-03T10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4:26:39"/>
    <d v="2013-12-27T19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6:59:27"/>
    <d v="2013-07-07T15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2:15:40"/>
    <d v="2014-08-10T2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2:56:46"/>
    <d v="2016-07-18T11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6:33:10"/>
    <d v="2012-07-15T05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6:12:57"/>
    <d v="2014-02-23T0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1:03:31"/>
    <d v="2011-10-01T2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4:03:51"/>
    <d v="2011-09-04T1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8T23:04:03"/>
    <d v="2012-05-27T2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6:47:47"/>
    <d v="2012-11-14T1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0:42:50"/>
    <d v="2011-05-02T18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4:14:41"/>
    <d v="2016-01-21T02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3T21:34:18"/>
    <d v="2013-04-22T2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09:09:04"/>
    <d v="2011-12-27T08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0:01:43"/>
    <d v="2012-05-20T17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0:05:07"/>
    <d v="2016-09-01T0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1:11:19"/>
    <d v="2014-04-25T09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18:34:02"/>
    <d v="2013-12-09T1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0:21:53"/>
    <d v="2012-07-13T18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2:14:07"/>
    <d v="2011-10-09T1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7:19:35"/>
    <d v="2015-02-22T02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0:44:32"/>
    <d v="2011-05-15T09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19:33:43"/>
    <d v="2011-09-22T18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5:53:51"/>
    <d v="2015-12-27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5:29:49"/>
    <d v="2010-06-02T16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08:21:57"/>
    <d v="2014-06-22T06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0:36:18"/>
    <d v="2013-06-02T09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1T23:41:25"/>
    <d v="2011-07-11T2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2:12:30"/>
    <d v="2011-05-17T00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1:19:29"/>
    <d v="2017-01-31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3:08:43"/>
    <d v="2012-07-03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09:46:48"/>
    <d v="2014-04-07T0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6:40:27"/>
    <d v="2012-02-25T15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08:27:07"/>
    <d v="2010-07-31T1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19:47:48"/>
    <d v="2011-07-11T18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1:37:40"/>
    <d v="2012-12-07T14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4:13:05"/>
    <d v="2014-01-22T12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0:37:52"/>
    <d v="2012-11-04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1:11:36"/>
    <d v="2013-01-24T09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19:41:59"/>
    <d v="2010-12-22T18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1:53:36"/>
    <d v="2014-03-07T10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09:14:12"/>
    <d v="2011-04-02T16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09:56:46"/>
    <d v="2016-05-13T15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1:11:27"/>
    <d v="2012-04-02T09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6:07:53"/>
    <d v="2011-04-24T14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7:15:56"/>
    <d v="2013-05-31T05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7:10:16"/>
    <d v="2011-02-25T15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5:20:39"/>
    <d v="2013-11-13T2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0:32:53"/>
    <d v="2015-05-30T2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17:35:04"/>
    <d v="2014-04-12T17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0:45:14"/>
    <d v="2011-08-06T0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3T23:07:54"/>
    <d v="2012-01-12T2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0:17:10"/>
    <d v="2012-02-04T08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4:29:01"/>
    <d v="2011-04-08T0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2:35:30"/>
    <d v="2010-06-09T1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17:50:22"/>
    <d v="2011-07-28T1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18:12:52"/>
    <d v="2011-08-13T1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17:44:53"/>
    <d v="2016-10-02T16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09:28:16"/>
    <d v="2015-04-18T01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d v="2016-08-11T02:54:53"/>
    <d v="2016-10-10T01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1:19:10"/>
    <d v="2014-10-28T13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d v="2015-04-20T14:50:28"/>
    <d v="2015-05-15T1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6:24:26"/>
    <d v="2017-02-03T1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6:42:03"/>
    <d v="2015-06-10T17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7:32:07"/>
    <d v="2015-04-03T0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4T22:01:19"/>
    <d v="2016-10-19T2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d v="2014-08-31T15:02:49"/>
    <d v="2014-10-30T1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d v="2014-05-19T14:31:18"/>
    <d v="2014-06-16T11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d v="2016-06-20T12:39:07"/>
    <d v="2016-07-05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2:03:13"/>
    <d v="2014-11-07T11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d v="2016-05-01T11:56:10"/>
    <d v="2016-05-31T08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d v="2015-08-05T14:23:24"/>
    <d v="2015-09-04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1:43:03"/>
    <d v="2014-07-01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d v="2015-04-02T02:23:40"/>
    <d v="2015-05-16T01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d v="2015-08-23T06:19:39"/>
    <d v="2015-10-12T0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6-30T22:43:47"/>
    <d v="2015-07-31T19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4:39:18"/>
    <d v="2015-07-12T1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d v="2015-02-17T21:18:38"/>
    <d v="2015-03-19T18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0:13:29"/>
    <d v="2015-05-30T18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3:59:24"/>
    <d v="2014-11-16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d v="2016-07-07T18:05:28"/>
    <d v="2016-09-02T2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0:50:58"/>
    <d v="2015-04-13T0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5:33:58"/>
    <d v="2015-08-11T04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6:56:24"/>
    <d v="2017-01-17T15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d v="2014-11-26T10:58:46"/>
    <d v="2015-01-08T0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7T23:18:42"/>
    <d v="2016-02-26T2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0:40:56"/>
    <d v="2014-12-24T2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0:26:08"/>
    <d v="2015-05-25T1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5:46:17"/>
    <d v="2015-06-18T04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18:24:46"/>
    <d v="2014-09-22T16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6:37:10"/>
    <d v="2014-12-02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5:41:21"/>
    <d v="2015-06-03T04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5:58:41"/>
    <d v="2015-07-23T04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19:33:02"/>
    <d v="2014-08-02T17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4:25:58"/>
    <d v="2016-02-26T1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d v="2014-09-21T18:23:34"/>
    <d v="2014-10-21T16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2:58:51"/>
    <d v="2016-07-03T01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d v="2015-06-16T14:27:57"/>
    <d v="2015-08-15T12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09:03:01"/>
    <d v="2014-07-02T07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19:35:42"/>
    <d v="2014-08-16T14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d v="2015-08-27T15:37:20"/>
    <d v="2015-09-30T15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0:51:27"/>
    <d v="2014-09-19T09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d v="2015-12-13T08:21:50"/>
    <d v="2016-01-12T06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18:22:28"/>
    <d v="2017-01-15T16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4:48:41"/>
    <d v="2015-08-04T13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2:35:56"/>
    <d v="2015-03-19T1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4:40:45"/>
    <d v="2014-10-18T0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6:01:09"/>
    <d v="2015-08-29T2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0:53:20"/>
    <d v="2016-08-11T19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d v="2015-02-12T02:01:49"/>
    <d v="2015-03-18T2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d v="2015-01-29T06:18:14"/>
    <d v="2015-02-28T04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d v="2015-03-09T10:46:02"/>
    <d v="2015-05-08T0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1:13:17"/>
    <d v="2014-08-29T09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d v="2015-07-06T12:19:45"/>
    <d v="2015-08-05T10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17:41:52"/>
    <d v="2015-03-23T15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d v="2015-10-27T15:28:51"/>
    <d v="2015-11-26T14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18:29:01"/>
    <d v="2016-03-03T16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6:20:29"/>
    <d v="2015-04-13T1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0:21:21"/>
    <d v="2015-06-22T0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d v="2016-12-07T16:50:18"/>
    <d v="2017-01-06T15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1:59:56"/>
    <d v="2014-11-26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1:32:28"/>
    <d v="2014-08-31T18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4:25:25"/>
    <d v="2016-08-18T12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d v="2017-02-01T12:03:40"/>
    <d v="2017-03-03T11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6T22:10:43"/>
    <d v="2015-07-20T2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d v="2014-08-05T20:56:41"/>
    <d v="2014-09-04T1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09:07:43"/>
    <d v="2016-09-03T07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08:10:32"/>
    <d v="2016-06-16T06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3:08:44"/>
    <d v="2015-10-02T0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1:33:38"/>
    <d v="2014-10-17T1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d v="2014-09-29T14:59:12"/>
    <d v="2014-11-28T14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6:28:37"/>
    <d v="2016-03-06T1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d v="2015-05-11T08:38:38"/>
    <d v="2015-07-10T07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5:34:44"/>
    <d v="2015-10-10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2:54:46"/>
    <d v="2017-02-17T1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1:45:08"/>
    <d v="2014-10-05T00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d v="2016-08-01T19:31:28"/>
    <d v="2016-08-31T17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18:33:09"/>
    <d v="2014-09-14T17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2:11:55"/>
    <d v="2015-02-08T10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d v="2015-09-08T14:49:10"/>
    <d v="2015-10-08T11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2:54:10"/>
    <d v="2015-01-29T1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6:33:09"/>
    <d v="2016-08-04T05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07:43:28"/>
    <d v="2015-10-06T06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d v="2016-07-15T16:39:29"/>
    <d v="2016-08-05T15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1:17:04"/>
    <d v="2015-01-03T19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d v="2014-11-16T01:25:53"/>
    <d v="2014-12-15T2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d v="2015-06-10T14:42:01"/>
    <d v="2015-07-10T13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18:06:18"/>
    <d v="2015-09-30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0:23:23"/>
    <d v="2015-09-18T18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3:41:46"/>
    <d v="2016-04-16T1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6:48:53"/>
    <d v="2015-08-16T05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07:55:35"/>
    <d v="2015-03-06T06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5T22:04:28"/>
    <d v="2016-02-17T1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5:33:43"/>
    <d v="2015-04-22T1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07:55:35"/>
    <d v="2014-12-28T0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07:37:55"/>
    <d v="2015-05-15T06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0:23:31"/>
    <d v="2016-03-31T2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08:00:16"/>
    <d v="2015-08-20T11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d v="2015-01-27T12:39:10"/>
    <d v="2015-03-28T1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1:01:44"/>
    <d v="2015-03-26T17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d v="2016-04-21T17:42:16"/>
    <d v="2016-05-21T16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d v="2015-05-10T22:11:52"/>
    <d v="2015-07-09T2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d v="2016-03-09T15:37:20"/>
    <d v="2016-04-08T1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08:32:10"/>
    <d v="2015-05-31T0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d v="2015-06-09T14:00:27"/>
    <d v="2015-07-09T12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d v="2015-04-02T09:01:31"/>
    <d v="2015-06-01T07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d v="2016-01-14T14:58:03"/>
    <d v="2016-02-13T13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1:12:17"/>
    <d v="2015-06-04T09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d v="2015-12-03T15:33:57"/>
    <d v="2016-01-02T14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2:22:12"/>
    <d v="2015-02-27T10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d v="2016-08-30T14:25:58"/>
    <d v="2016-09-29T1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7:24:05"/>
    <d v="2015-06-20T15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d v="2015-06-09T14:21:23"/>
    <d v="2015-07-09T1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d v="2015-11-12T18:34:45"/>
    <d v="2016-01-04T15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6:24:15"/>
    <d v="2016-03-08T04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d v="2016-12-09T15:39:06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19:11:56"/>
    <d v="2015-11-08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09:33:17"/>
    <d v="2013-05-05T08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09:18:10"/>
    <d v="2014-12-21T07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4:22:56"/>
    <d v="2011-12-20T02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17:41:30"/>
    <d v="2014-02-21T1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0:19:05"/>
    <d v="2010-03-15T2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17:49:31"/>
    <d v="2012-08-15T16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1:16:31"/>
    <d v="2010-12-18T00:43:2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7:03:20"/>
    <d v="2010-10-15T18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1:08:15"/>
    <d v="2012-01-07T09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4:43:26"/>
    <d v="2010-08-22T08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6:07:57"/>
    <d v="2013-06-06T04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1:27:12"/>
    <d v="2012-05-16T1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08:27:24"/>
    <d v="2010-05-31T18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08:10:21"/>
    <d v="2012-02-15T06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5:24:56"/>
    <d v="2015-10-16T17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5:11:08"/>
    <d v="2011-03-16T0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1:00:53"/>
    <d v="2013-03-16T09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07:35:48"/>
    <d v="2016-05-19T06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17:47:32"/>
    <d v="2011-06-17T1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0:15:55"/>
    <d v="2015-04-08T08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0:41:05"/>
    <d v="2010-07-17T00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3:48:10"/>
    <d v="2012-06-07T05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1T22:30:14"/>
    <d v="2011-02-25T2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5:28:00"/>
    <d v="2012-09-27T13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7:26:21"/>
    <d v="2012-05-11T05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29T22:26:56"/>
    <d v="2010-05-10T11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0:44:53"/>
    <d v="2010-04-22T18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3:24:45"/>
    <d v="2014-06-25T0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0:12:44"/>
    <d v="2011-11-06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1:16:48"/>
    <d v="2017-02-21T1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3:20:56"/>
    <d v="2011-05-24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18:57:27"/>
    <d v="2014-01-01T2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4:09:37"/>
    <d v="2010-04-28T09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4:30:52"/>
    <d v="2011-07-03T02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4:26:55"/>
    <d v="2012-04-04T2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7:19:12"/>
    <d v="2012-11-09T16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18:31:00"/>
    <d v="2012-04-27T15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3:56:45"/>
    <d v="2015-05-23T12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7:32:05"/>
    <d v="2012-10-11T1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3T22:24:42"/>
    <d v="2017-02-26T17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6:43:41"/>
    <d v="2014-05-30T05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0:28:19"/>
    <d v="2009-08-10T10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4:37:58"/>
    <d v="2010-02-22T13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09:35:30"/>
    <d v="2011-05-31T19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0:16:06"/>
    <d v="2012-01-21T08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0:41:54"/>
    <d v="2013-09-19T09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2:08:30"/>
    <d v="2013-03-25T0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1T23:13:24"/>
    <d v="2012-11-01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0:36:19"/>
    <d v="2012-06-25T1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3:30:20"/>
    <d v="2013-11-02T01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1:24:43"/>
    <d v="2011-02-01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1:00:32"/>
    <d v="2013-04-30T15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1:49:45"/>
    <d v="2011-10-28T18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08:35:00"/>
    <d v="2014-04-20T07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18:34:40"/>
    <d v="2010-07-19T07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6:39:55"/>
    <d v="2013-10-31T15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3:57:49"/>
    <d v="2012-09-07T02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0:01:27"/>
    <d v="2015-04-30T18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3:40:34"/>
    <d v="2014-05-09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7T21:57:26"/>
    <d v="2010-11-16T2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5:35:24"/>
    <d v="2011-04-24T14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0:15:21"/>
    <d v="2013-03-19T0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3:07:04"/>
    <d v="2012-02-24T11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18:15:32"/>
    <d v="2012-06-01T16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18:49:43"/>
    <d v="2012-08-31T17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07:40:35"/>
    <d v="2012-03-10T06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2:38:39"/>
    <d v="2013-03-20T1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5:13:07"/>
    <d v="2013-02-07T1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09:13:16"/>
    <d v="2011-03-10T07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0:35:20"/>
    <d v="2012-09-03T09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0:56:49"/>
    <d v="2011-10-19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0T21:49:38"/>
    <d v="2011-12-31T2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3:36:58"/>
    <d v="2013-04-14T1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7T22:01:20"/>
    <d v="2010-08-11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2:32:54"/>
    <d v="2013-03-01T1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1:05:20"/>
    <d v="2012-08-22T09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4:43:03"/>
    <d v="2014-12-10T19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08:47:49"/>
    <d v="2013-12-11T07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7:28:57"/>
    <d v="2013-03-26T14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2:40:15"/>
    <d v="2010-02-01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5:46:59"/>
    <d v="2015-12-22T14:00:0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3:16:12"/>
    <d v="2016-11-08T02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6:13:54"/>
    <d v="2016-05-13T04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0:15:52"/>
    <d v="2016-12-20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07:34:54"/>
    <d v="2015-08-01T06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1:03:39"/>
    <d v="2016-12-19T1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0:06:32"/>
    <d v="2017-03-14T13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2T22:11:55"/>
    <d v="2015-03-21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5:16:14"/>
    <d v="2015-10-3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3:45:13"/>
    <d v="2015-11-06T19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4:55:49"/>
    <d v="2013-05-16T18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6:30:20"/>
    <d v="2016-06-17T04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08:52:43"/>
    <d v="2015-10-27T2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07:49:37"/>
    <d v="2016-04-07T0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08:55:43"/>
    <d v="2015-05-15T1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0:15:01"/>
    <d v="2015-05-08T1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6:51:44"/>
    <d v="2015-11-13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19:38:14"/>
    <d v="2015-03-13T17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0:41:16"/>
    <d v="2016-09-0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0:47:34"/>
    <d v="2015-04-29T09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08:36:33"/>
    <d v="2017-03-08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3:39:44"/>
    <d v="2014-09-30T18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1:17:31"/>
    <d v="2016-04-29T09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0:15:31"/>
    <d v="2014-11-13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5:51:20"/>
    <d v="2015-05-31T17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5:12:56"/>
    <d v="2015-05-20T1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4:33:27"/>
    <d v="2015-10-14T03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4:26:35"/>
    <d v="2015-11-14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6:38:22"/>
    <d v="2015-08-21T05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4:31:34"/>
    <d v="2017-02-24T02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18:08:15"/>
    <d v="2016-09-10T18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5:42:20"/>
    <d v="2016-04-07T1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0:34:14"/>
    <d v="2014-10-07T1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1:33:25"/>
    <d v="2015-11-19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2:25:07"/>
    <d v="2016-04-08T0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0T23:36:20"/>
    <d v="2014-11-30T2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1:49:39"/>
    <d v="2016-03-16T0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4T21:53:03"/>
    <d v="2015-04-23T2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3:11:47"/>
    <d v="2016-06-15T06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18:14:36"/>
    <d v="2014-11-13T2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4:06:06"/>
    <d v="2015-07-22T18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6:34:52"/>
    <d v="2014-11-22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6T21:36:17"/>
    <d v="2014-08-07T1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0:25:22"/>
    <d v="2010-05-02T10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3:10:58"/>
    <d v="2014-06-20T18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7:06:25"/>
    <d v="2014-02-28T05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1:35:04"/>
    <d v="2012-05-20T1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6:24:24"/>
    <d v="2013-04-30T19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7:05:08"/>
    <d v="2015-03-15T0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5:47:35"/>
    <d v="2012-01-15T04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1:38:06"/>
    <d v="2017-01-06T10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0:58:45"/>
    <d v="2013-02-01T09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6:23:50"/>
    <d v="2016-04-05T07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4:26:24"/>
    <d v="2012-07-18T1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3:53:37"/>
    <d v="2011-09-16T1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6:11:37"/>
    <d v="2014-03-01T08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3:25:02"/>
    <d v="2016-08-25T0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4T22:34:14"/>
    <d v="2015-11-13T2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6:16:34"/>
    <d v="2016-01-25T14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09:04:18"/>
    <d v="2012-05-03T07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09:49:38"/>
    <d v="2016-01-23T08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09:18:23"/>
    <d v="2012-07-29T2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09:34:46"/>
    <d v="2012-09-06T08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19:22:25"/>
    <d v="2014-05-18T1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1:18:53"/>
    <d v="2015-01-06T09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6:34:47"/>
    <d v="2014-11-21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5:22:57"/>
    <d v="2015-08-10T1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08:47:24"/>
    <d v="2015-08-14T2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18:22:46"/>
    <d v="2016-07-27T16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18:03:56"/>
    <d v="2014-03-07T1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7:25:58"/>
    <d v="2015-05-07T15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17:33:57"/>
    <d v="2011-12-17T15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09:45:57"/>
    <d v="2011-09-07T18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09:33:58"/>
    <d v="2013-10-10T08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2:11:08"/>
    <d v="2016-04-17T0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4:22:26"/>
    <d v="2012-04-27T12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6:06:32"/>
    <d v="2012-07-07T04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1:11:10"/>
    <d v="2010-08-31T18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1:35:12"/>
    <d v="2015-04-29T1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3:34:13"/>
    <d v="2016-12-14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07:48:53"/>
    <d v="2014-05-16T18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2:45:56"/>
    <d v="2011-08-07T11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5:30:03"/>
    <d v="2015-11-05T04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0:00:27"/>
    <d v="2011-08-09T2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07:37:28"/>
    <d v="2014-02-05T14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18:35:25"/>
    <d v="2014-03-05T17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0:27:03"/>
    <d v="2011-05-08T2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3:27:16"/>
    <d v="2011-11-19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0:12:56"/>
    <d v="2013-11-05T09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3:15:30"/>
    <d v="2016-07-22T1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6:06:23"/>
    <d v="2015-06-18T1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0:46:30"/>
    <d v="2013-12-21T2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0:22:44"/>
    <d v="2012-07-25T08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3:36:37"/>
    <d v="2012-07-19T1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18:04:11"/>
    <d v="2013-10-11T1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2:59:48"/>
    <d v="2014-10-17T03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2:03:37"/>
    <d v="2014-02-08T00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5:50:46"/>
    <d v="2013-04-07T19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2T23:19:43"/>
    <d v="2015-07-22T2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2:46:13"/>
    <d v="2013-06-29T1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1T22:13:37"/>
    <d v="2014-03-13T19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4:20:42"/>
    <d v="2015-08-21T02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1T22:48:03"/>
    <d v="2014-09-10T2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4:46:56"/>
    <d v="2013-06-05T1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1:34:45"/>
    <d v="2012-03-25T2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3:13:10"/>
    <d v="2015-11-27T12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09:38:20"/>
    <d v="2016-03-01T08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d v="2015-10-08T14:22:06"/>
    <d v="2015-10-22T09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0:57:11"/>
    <d v="2014-06-16T1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d v="2009-09-14T14:11:08"/>
    <d v="2009-11-26T19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19:07:33"/>
    <d v="2013-09-10T1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3:27:49"/>
    <d v="2016-07-05T11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09:59:27"/>
    <d v="2015-10-21T08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d v="2015-08-12T07:40:08"/>
    <d v="2015-10-11T06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2:34:48"/>
    <d v="2013-12-01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0:29:26"/>
    <d v="2013-09-13T08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d v="2013-07-01T01:14:59"/>
    <d v="2013-07-30T2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d v="2016-08-09T00:11:52"/>
    <d v="2016-10-07T2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8T22:49:04"/>
    <d v="2015-11-17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d v="2014-10-07T10:50:04"/>
    <d v="2014-10-17T09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6:12:19"/>
    <d v="2016-03-24T1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d v="2013-10-03T11:36:22"/>
    <d v="2013-11-02T10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3:52:49"/>
    <d v="2015-02-19T12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6:54:47"/>
    <d v="2014-02-09T15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4:19:07"/>
    <d v="2012-02-15T1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0:36:01"/>
    <d v="2015-05-20T2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18:33:26"/>
    <d v="2015-03-03T1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5:52:29"/>
    <d v="2013-03-23T0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0:44:41"/>
    <d v="2014-05-14T09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6:11:11"/>
    <d v="2013-10-17T04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5:16:26"/>
    <d v="2014-02-14T13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d v="2013-12-26T09:42:57"/>
    <d v="2014-01-25T08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09:26:41"/>
    <d v="2015-05-13T07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2:21:05"/>
    <d v="2015-02-19T10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09:45:57"/>
    <d v="2014-11-26T04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6:36:48"/>
    <d v="2012-04-16T15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09:13:07"/>
    <d v="2013-10-21T18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d v="2014-07-17T10:58:18"/>
    <d v="2014-08-16T09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09:20:46"/>
    <d v="2013-05-14T0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07:55:13"/>
    <d v="2011-11-13T07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5:34:21"/>
    <d v="2014-05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d v="2013-05-13T12:52:33"/>
    <d v="2013-06-02T11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d v="2011-06-10T19:35:27"/>
    <d v="2011-08-09T18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09:35:39"/>
    <d v="2011-09-24T08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2:55:21"/>
    <d v="2016-05-18T11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19:26:00"/>
    <d v="2014-06-26T17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5:10:50"/>
    <d v="2012-09-07T1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08:52:00"/>
    <d v="2012-09-28T07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d v="2012-05-11T20:34:29"/>
    <d v="2012-07-10T18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d v="2014-07-07T16:18:30"/>
    <d v="2014-09-05T1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0:34:35"/>
    <d v="2014-01-15T19:00:0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09:52:45"/>
    <d v="2014-04-19T0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4:41:44"/>
    <d v="2014-08-23T1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09:18:25"/>
    <d v="2014-09-17T07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0:26:55"/>
    <d v="2017-02-16T2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d v="2015-04-05T18:37:09"/>
    <d v="2015-05-05T17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5:57:07"/>
    <d v="2014-06-02T18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d v="2012-03-19T12:35:20"/>
    <d v="2012-05-18T1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d v="2015-03-02T14:24:55"/>
    <d v="2015-04-01T1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2:20:21"/>
    <d v="2014-11-21T01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4:33:21"/>
    <d v="2013-08-09T03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08:41:15"/>
    <d v="2012-10-10T07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4:04:36"/>
    <d v="2016-04-14T05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1:17:38"/>
    <d v="2013-01-28T1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5:05:58"/>
    <d v="2015-11-05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4:41:25"/>
    <d v="2013-05-17T0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5:10:25"/>
    <d v="2014-06-01T1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d v="2016-10-26T06:49:40"/>
    <d v="2016-12-25T06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d v="2016-12-09T17:51:26"/>
    <d v="2017-01-08T16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4:06:42"/>
    <d v="2012-01-05T02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d v="2012-07-23T15:47:51"/>
    <d v="2012-08-22T14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d v="2015-12-28T16:08:05"/>
    <d v="2016-01-27T1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d v="2016-08-13T17:23:36"/>
    <d v="2016-10-12T15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d v="2015-04-20T09:58:44"/>
    <d v="2015-05-20T08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2:29:11"/>
    <d v="2014-07-02T18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d v="2015-06-16T12:24:51"/>
    <d v="2015-07-16T10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4:54:20"/>
    <d v="2014-02-10T13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7:27:31"/>
    <d v="2014-12-24T2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0:50:35"/>
    <d v="2011-12-23T09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4:02:34"/>
    <d v="2009-10-12T11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3:48:57"/>
    <d v="2010-05-08T13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d v="2011-06-08T22:10:37"/>
    <d v="2011-07-08T2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5:50:11"/>
    <d v="2012-03-18T0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5:11:29"/>
    <d v="2015-01-17T0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6:09:33"/>
    <d v="2012-04-10T1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18:54:32"/>
    <d v="2015-12-24T17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5:48:26"/>
    <d v="2013-08-10T04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5:34:03"/>
    <d v="2012-10-19T1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7:08:07"/>
    <d v="2012-05-25T05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07:42:36"/>
    <d v="2015-06-28T06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d v="2016-01-30T20:47:05"/>
    <d v="2016-02-29T19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6T23:49:28"/>
    <d v="2013-04-05T2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0:21:53"/>
    <d v="2016-11-20T09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08:14:51"/>
    <d v="2016-08-14T2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7:17:13"/>
    <d v="2014-08-09T05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4:19:47"/>
    <d v="2015-12-29T02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d v="2015-03-28T11:14:26"/>
    <d v="2015-05-27T0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7:19:07"/>
    <d v="2017-02-02T05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d v="2015-08-07T07:20:10"/>
    <d v="2015-09-06T05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1:56:47"/>
    <d v="2012-12-05T00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09:24:07"/>
    <d v="2015-12-10T0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18:46:45"/>
    <d v="2016-10-31T19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7:31:51"/>
    <d v="2016-03-20T14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19:44:22"/>
    <d v="2015-09-20T18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09:45:55"/>
    <d v="2016-06-01T0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2:10:27"/>
    <d v="2014-09-13T00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6:45:30"/>
    <d v="2015-08-07T0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1:29:12"/>
    <d v="2017-02-17T07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4:38:13"/>
    <d v="2015-06-21T12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7:18:00"/>
    <d v="2017-01-10T2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6:44:14"/>
    <d v="2015-06-23T17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18:06:55"/>
    <d v="2016-12-16T2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6:43:14"/>
    <d v="2016-05-12T1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2:59:11"/>
    <d v="2016-05-16T0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2:00:56"/>
    <d v="2015-11-01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5:38:11"/>
    <d v="2017-01-06T0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0:49:53"/>
    <d v="2015-08-03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0:59:37"/>
    <d v="2015-11-04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1:37:29"/>
    <d v="2016-05-13T1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17:44:53"/>
    <d v="2016-07-04T16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2:09:52"/>
    <d v="2015-02-04T10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17:40:20"/>
    <d v="2015-10-28T1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0:15:02"/>
    <d v="2016-05-03T0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18:45:48"/>
    <d v="2014-10-31T1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08:19:06"/>
    <d v="2016-07-04T06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6:46:15"/>
    <d v="2015-11-15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08:35:01"/>
    <d v="2015-10-17T07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d v="2016-01-11T09:15:50"/>
    <d v="2016-02-10T0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4:13:54"/>
    <d v="2015-10-29T1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07:50:08"/>
    <d v="2015-07-08T0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08:50:31"/>
    <d v="2017-01-30T2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7T23:10:10"/>
    <d v="2015-08-01T08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d v="2015-11-10T07:21:22"/>
    <d v="2016-01-09T05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09:49:37"/>
    <d v="2014-11-14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08:59:18"/>
    <d v="2014-10-19T07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d v="2016-05-13T01:02:09"/>
    <d v="2016-06-11T2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3:11:43"/>
    <d v="2016-01-06T1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5:09:49"/>
    <d v="2016-12-02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d v="2015-02-22T13:44:51"/>
    <d v="2015-03-24T1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2T23:20:46"/>
    <d v="2015-12-12T2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1:03:51"/>
    <d v="2014-12-17T09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08:21:39"/>
    <d v="2015-10-26T06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d v="2016-11-18T01:53:21"/>
    <d v="2016-12-18T0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18:13:53"/>
    <d v="2015-02-16T16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5:11:01"/>
    <d v="2016-03-12T13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d v="2015-06-10T11:23:55"/>
    <d v="2015-07-10T0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08:58:39"/>
    <d v="2016-07-14T07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d v="2014-12-02T12:46:20"/>
    <d v="2015-01-01T11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4:40:09"/>
    <d v="2016-01-16T02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2:53:18"/>
    <d v="2016-01-01T11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1:42:35"/>
    <d v="2016-02-18T10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2:08:29"/>
    <d v="2015-07-26T18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d v="2015-10-05T09:44:34"/>
    <d v="2015-11-04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17:45:17"/>
    <d v="2015-01-17T16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3:11:33"/>
    <d v="2016-10-19T0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09:10:29"/>
    <d v="2015-06-13T07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3:52:18"/>
    <d v="2015-03-28T0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6:41:28"/>
    <d v="2016-05-20T05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6:26:19"/>
    <d v="2015-09-07T04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3:00:09"/>
    <d v="2014-12-25T1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4:20:53"/>
    <d v="2016-09-22T12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d v="2015-07-02T16:51:30"/>
    <d v="2015-08-01T1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d v="2015-02-20T10:18:25"/>
    <d v="2015-03-15T09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5:04:33"/>
    <d v="2015-03-19T1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09:45:02"/>
    <d v="2015-03-16T07:11:56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d v="2015-10-06T01:56:03"/>
    <d v="2015-11-30T1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3:03:13"/>
    <d v="2015-02-15T11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0:43:39"/>
    <d v="2015-04-16T09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1:01:12"/>
    <d v="2016-11-17T10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7:18:05"/>
    <d v="2015-07-08T05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5:51:57"/>
    <d v="2016-02-08T0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5:35:16"/>
    <d v="2015-07-22T04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2T22:07:26"/>
    <d v="2014-12-02T2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08:48:51"/>
    <d v="2015-04-06T0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1:16:32"/>
    <d v="2016-04-16T09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18:13:44"/>
    <d v="2015-05-03T16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4:04:38"/>
    <d v="2016-11-02T1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09:28:41"/>
    <d v="2016-07-31T07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6:36:07"/>
    <d v="2014-12-04T15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2:03:08"/>
    <d v="2015-03-08T06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1:42:28"/>
    <d v="2015-05-09T1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3:08:45"/>
    <d v="2014-12-26T1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d v="2015-05-19T11:36:41"/>
    <d v="2015-06-18T1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07:53:29"/>
    <d v="2014-08-14T06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d v="2014-07-28T17:24:02"/>
    <d v="2014-08-27T15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1:08:14"/>
    <d v="2015-08-22T2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08:09:55"/>
    <d v="2015-05-24T0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d v="2015-10-23T12:22:02"/>
    <d v="2015-11-22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4:39:26"/>
    <d v="2015-06-15T1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7:22:10"/>
    <d v="2015-11-28T16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d v="2015-03-23T12:29:32"/>
    <d v="2015-04-22T1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d v="2015-11-20T06:00:23"/>
    <d v="2016-01-19T04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d v="2016-08-02T17:18:52"/>
    <d v="2016-09-01T1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4:28:26"/>
    <d v="2015-09-30T19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d v="2016-05-24T18:02:06"/>
    <d v="2016-06-23T1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d v="2015-08-25T19:29:05"/>
    <d v="2015-09-24T1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d v="2017-01-26T01:34:53"/>
    <d v="2017-02-25T0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0:47:09"/>
    <d v="2015-05-07T2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d v="2015-11-09T11:59:49"/>
    <d v="2015-12-09T10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08:09:36"/>
    <d v="2014-11-25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09:45:24"/>
    <d v="2014-08-25T08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6:15:23"/>
    <d v="2016-07-07T1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1:08:44"/>
    <d v="2016-07-01T09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d v="2015-04-27T16:46:23"/>
    <d v="2015-05-27T15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d v="2015-04-14T16:17:07"/>
    <d v="2015-05-14T1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d v="2017-02-24T14:02:43"/>
    <d v="2017-03-26T1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5:58:45"/>
    <d v="2015-08-15T04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4T23:54:57"/>
    <d v="2016-03-14T14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d v="2014-06-13T09:10:43"/>
    <d v="2014-07-13T07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07:51:34"/>
    <d v="2016-05-14T06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7:25:07"/>
    <d v="2015-09-05T2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1:05:15"/>
    <d v="2016-05-28T09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d v="2015-10-26T08:22:31"/>
    <d v="2015-11-25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6T23:44:08"/>
    <d v="2016-06-17T14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4:50:15"/>
    <d v="2015-02-26T13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18:45:48"/>
    <d v="2015-04-11T17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3:28:56"/>
    <d v="2015-06-06T0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d v="2017-01-27T15:38:24"/>
    <d v="2017-02-25T14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6:47:28"/>
    <d v="2017-03-25T0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6:33:01"/>
    <d v="2014-10-13T04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2:38:21"/>
    <d v="2016-11-24T14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6:13:54"/>
    <d v="2015-08-13T04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08:11:00"/>
    <d v="2015-08-19T06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07:57:41"/>
    <d v="2015-05-31T06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08:32:05"/>
    <d v="2014-10-28T16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7:11:00"/>
    <d v="2016-08-11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3:00:53"/>
    <d v="2014-08-11T1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0:58:55"/>
    <d v="2016-03-17T0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09:11:34"/>
    <d v="2014-10-14T07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4:26:39"/>
    <d v="2014-09-16T1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7:26:10"/>
    <d v="2014-12-18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6:58:17"/>
    <d v="2014-12-12T15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09:07:16"/>
    <d v="2016-12-01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7:23:46"/>
    <d v="2015-08-20T05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5:31:39"/>
    <d v="2015-07-08T13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5:31:38"/>
    <d v="2015-03-12T1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1:51:45"/>
    <d v="2016-04-17T0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2:50:58"/>
    <d v="2015-12-23T1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0:24:35"/>
    <d v="2015-07-26T09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6:48:01"/>
    <d v="2015-08-23T05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0:21:05"/>
    <d v="2014-11-09T09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08:02:25"/>
    <d v="2016-10-23T06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3:03:53"/>
    <d v="2015-01-16T01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2:47:22"/>
    <d v="2015-07-18T11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08:32:41"/>
    <d v="2015-04-13T06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09:37:27"/>
    <d v="2017-01-13T08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2:31:24"/>
    <d v="2014-08-17T1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1:30:49"/>
    <d v="2016-10-28T2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2:30:08"/>
    <d v="2015-05-11T10:57:0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07:34:04"/>
    <d v="2016-07-06T0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09:35:06"/>
    <d v="2016-06-18T2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09:10:38"/>
    <d v="2015-01-13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1-30T21:49:10"/>
    <d v="2014-12-31T19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2:43:23"/>
    <d v="2014-09-01T11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19:20:13"/>
    <d v="2014-08-11T1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4:53:10"/>
    <d v="2014-12-31T2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0:59:27"/>
    <d v="2015-02-07T09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2:14:41"/>
    <d v="2016-06-28T0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1:35:24"/>
    <d v="2016-05-21T00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09:14:55"/>
    <d v="2016-09-03T07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4:35:17"/>
    <d v="2014-09-17T03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1:53:10"/>
    <d v="2016-10-26T10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0:55:08"/>
    <d v="2017-03-14T0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4:09:10"/>
    <d v="2016-10-31T12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3:54:37"/>
    <d v="2014-07-24T18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3:20:58"/>
    <d v="2015-01-12T11:47:5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d v="2015-07-04T08:42:36"/>
    <d v="2015-08-03T0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0:33:59"/>
    <d v="2017-02-05T09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19:03:59"/>
    <d v="2015-10-14T1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08:34:43"/>
    <d v="2016-12-07T19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07:47:07"/>
    <d v="2016-09-08T2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7:13:52"/>
    <d v="2015-06-30T1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1:34:09"/>
    <d v="2016-12-22T00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1:56:53"/>
    <d v="2015-04-30T1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08:29:05"/>
    <d v="2017-02-01T06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5:03:26"/>
    <d v="2014-10-31T03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4:48:08"/>
    <d v="2014-07-25T1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5:06:15"/>
    <d v="2016-02-03T0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4:53:51"/>
    <d v="2014-09-17T1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4:12:14"/>
    <d v="2013-11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09:04:27"/>
    <d v="2017-01-10T0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08:27:46"/>
    <d v="2014-07-23T0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09:59:33"/>
    <d v="2016-11-24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5:22:15"/>
    <d v="2017-01-31T14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1:10:54"/>
    <d v="2017-02-19T19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4:21:04"/>
    <d v="2017-01-21T02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d v="2016-11-02T16:26:09"/>
    <d v="2016-12-14T0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08:28:33"/>
    <d v="2017-01-01T0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6:29:46"/>
    <d v="2014-09-13T04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7:32:25"/>
    <d v="2014-12-04T15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d v="2014-07-17T16:11:28"/>
    <d v="2014-08-19T15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3:34:14"/>
    <d v="2016-12-14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08:53:38"/>
    <d v="2016-02-14T07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5:15:18"/>
    <d v="2016-06-05T03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1:27:48"/>
    <d v="2017-02-28T09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18:43:46"/>
    <d v="2015-11-04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08:21:33"/>
    <d v="2014-11-30T15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3:03:08"/>
    <d v="2014-09-05T1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2:50:33"/>
    <d v="2017-02-17T2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7:31:02"/>
    <d v="2016-02-22T1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08:07:57"/>
    <d v="2012-01-29T06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6:16:33"/>
    <d v="2014-08-01T04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1:52:44"/>
    <d v="2012-04-08T0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2:08:55"/>
    <d v="2015-07-29T18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07:52:29"/>
    <d v="2011-06-30T06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07:34:58"/>
    <d v="2015-12-13T06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17:34:33"/>
    <d v="2013-04-11T1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7:02:15"/>
    <d v="2013-01-14T12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2:39:03"/>
    <d v="2011-08-21T1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1:00:47"/>
    <d v="2012-09-18T19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0:26:17"/>
    <d v="2011-12-07T08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1:38:53"/>
    <d v="2012-01-21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2:44:07"/>
    <d v="2013-09-29T0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2:37:58"/>
    <d v="2013-12-20T01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0:30:06"/>
    <d v="2015-05-08T2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7:15:32"/>
    <d v="2014-12-03T15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0:10:26"/>
    <d v="2013-11-20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7T23:09:33"/>
    <d v="2014-02-14T11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7:03:00"/>
    <d v="2014-11-30T19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4:36:55"/>
    <d v="2014-08-11T03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0:04:28"/>
    <d v="2015-06-20T18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08:06:32"/>
    <d v="2013-06-11T06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4:34:58"/>
    <d v="2014-03-21T1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09:34:31"/>
    <d v="2012-04-16T12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5:31:29"/>
    <d v="2012-12-13T1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6:17:11"/>
    <d v="2013-05-03T04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17:34:55"/>
    <d v="2012-09-22T18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5:43:25"/>
    <d v="2015-01-15T0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2:52:32"/>
    <d v="2014-08-10T11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5:08:36"/>
    <d v="2017-01-28T1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3:37:38"/>
    <d v="2013-02-24T1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07:41:01"/>
    <d v="2011-08-04T06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2:40:03"/>
    <d v="2016-10-16T0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6:42:57"/>
    <d v="2015-02-14T05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0:31:47"/>
    <d v="2013-01-05T08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7:04:23"/>
    <d v="2013-05-19T15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0:57:25"/>
    <d v="2011-04-18T0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17:51:40"/>
    <d v="2012-12-05T16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2:37:34"/>
    <d v="2010-10-08T11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0:28:45"/>
    <d v="2014-07-08T2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d v="2016-10-27T10:53:19"/>
    <d v="2016-11-26T10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0:35:12"/>
    <d v="2014-02-02T09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d v="2016-11-16T13:09:16"/>
    <d v="2016-12-03T2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3:16:34"/>
    <d v="2013-08-15T01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d v="2015-08-10T20:42:27"/>
    <d v="2015-09-09T19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5:34:30"/>
    <d v="2014-10-19T04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d v="2015-01-17T11:21:09"/>
    <d v="2015-02-16T09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19:59:56"/>
    <d v="2015-05-20T1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d v="2013-11-15T21:31:16"/>
    <d v="2013-12-15T1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6:28:00"/>
    <d v="2013-12-26T1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d v="2013-01-15T16:32:35"/>
    <d v="2013-02-24T1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2:19:48"/>
    <d v="2016-01-30T1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17:55:05"/>
    <d v="2009-10-31T18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0:12:51"/>
    <d v="2015-05-10T14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1:16:44"/>
    <d v="2014-02-23T09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17:59:41"/>
    <d v="2011-12-15T16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09:00:31"/>
    <d v="2015-10-10T2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6:06:03"/>
    <d v="2013-07-31T1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09:24:26"/>
    <d v="2014-04-30T07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08:58:11"/>
    <d v="2010-10-14T19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08:43:31"/>
    <d v="2011-05-03T07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6:34:20"/>
    <d v="2013-06-07T1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0:44:48"/>
    <d v="2012-08-25T09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1:07:15"/>
    <d v="2012-04-27T1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0:08:25"/>
    <d v="2014-03-16T17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6:48:21"/>
    <d v="2013-02-28T05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17:53:40"/>
    <d v="2012-05-11T06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07:36:52"/>
    <d v="2013-11-01T06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6:42:54"/>
    <d v="2012-07-06T18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1:01:06"/>
    <d v="2013-01-20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17:42:05"/>
    <d v="2013-01-31T1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1:17:12"/>
    <d v="2013-11-12T2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3:31:09"/>
    <d v="2013-11-07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0:20:30"/>
    <d v="2013-07-02T19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19:18:43"/>
    <d v="2011-09-05T08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7:15:52"/>
    <d v="2012-04-06T19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3:44:31"/>
    <d v="2013-09-15T12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6:24:34"/>
    <d v="2012-04-28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6:42:53"/>
    <d v="2014-09-30T05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08:33:52"/>
    <d v="2012-04-27T07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2:57:20"/>
    <d v="2014-09-11T01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1:38:26"/>
    <d v="2011-07-01T1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7:05:10"/>
    <d v="2012-09-16T19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5:21:04"/>
    <d v="2011-05-28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19:05:12"/>
    <d v="2011-07-22T18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2:18:18"/>
    <d v="2011-07-16T14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09:08:45"/>
    <d v="2011-09-07T07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07:38:17"/>
    <d v="2017-02-28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18:57:52"/>
    <d v="2014-12-21T19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2:33:36"/>
    <d v="2014-01-19T1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17:54:08"/>
    <d v="2012-08-31T16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07:59:48"/>
    <d v="2013-07-10T07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6:58:58"/>
    <d v="2013-03-01T04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5:35:51"/>
    <d v="2012-07-20T1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0:23:07"/>
    <d v="2011-05-31T09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4:34:49"/>
    <d v="2014-11-01T13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3:27:09"/>
    <d v="2013-04-08T2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6:56:37"/>
    <d v="2012-03-10T19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3:44:27"/>
    <d v="2012-08-07T08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6:30:40"/>
    <d v="2013-12-20T19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2:45:28"/>
    <d v="2014-06-08T2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4:40:51"/>
    <d v="2015-05-03T19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5:17:16"/>
    <d v="2012-10-05T13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5:53:58"/>
    <d v="2015-03-22T1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2T22:21:44"/>
    <d v="2010-04-17T2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3T23:54:30"/>
    <d v="2012-10-28T2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7:28:36"/>
    <d v="2012-03-25T14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3:54:53"/>
    <d v="2012-02-14T10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17:46:08"/>
    <d v="2012-06-25T07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1:47:06"/>
    <d v="2016-07-13T10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5:10:11"/>
    <d v="2013-03-22T0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08:04:40"/>
    <d v="2012-04-27T06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08:45:21"/>
    <d v="2012-01-20T2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3:37:41"/>
    <d v="2014-04-19T1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2:17:58"/>
    <d v="2013-06-30T18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3:32:24"/>
    <d v="2012-05-18T18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17:55:04"/>
    <d v="2013-10-06T16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6:30:48"/>
    <d v="2014-05-01T1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4:06:11"/>
    <d v="2012-01-17T12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0:52:22"/>
    <d v="2012-09-22T09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4T21:59:33"/>
    <d v="2016-09-23T2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2:40:49"/>
    <d v="2014-11-10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6:46:09"/>
    <d v="2013-10-13T18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0T22:44:26"/>
    <d v="2016-12-07T2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08:58:58"/>
    <d v="2014-10-31T1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1:29:42"/>
    <d v="2016-09-04T18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1:57:21"/>
    <d v="2014-03-10T05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1:42:42"/>
    <d v="2015-07-10T10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1:33:39"/>
    <d v="2015-04-14T10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0:07:30"/>
    <d v="2015-03-15T17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2:25:03"/>
    <d v="2016-04-24T19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3:40:39"/>
    <d v="2016-07-31T10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1:53:01"/>
    <d v="2016-10-24T12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2:31:35"/>
    <d v="2015-02-16T1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7T21:38:52"/>
    <d v="2016-12-27T2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19:33:23"/>
    <d v="2016-07-23T1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0:02:22"/>
    <d v="2016-10-25T1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6:30:17"/>
    <d v="2015-11-25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0:26:44"/>
    <d v="2015-04-15T13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2:14:14"/>
    <d v="2015-06-03T15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4:08:19"/>
    <d v="2013-11-22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5:43:10"/>
    <d v="2016-09-16T1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5:52:14"/>
    <d v="2013-11-11T05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19:22:32"/>
    <d v="2012-02-11T1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19:07:04"/>
    <d v="2013-10-16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1:06:23"/>
    <d v="2013-01-16T09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07:51:44"/>
    <d v="2015-02-28T06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19:04:52"/>
    <d v="2009-11-30T1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7:13:04"/>
    <d v="2014-01-06T1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2:50:43"/>
    <d v="2013-04-08T1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7:05:09"/>
    <d v="2013-08-31T1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6:01:21"/>
    <d v="2013-11-29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2:21:53"/>
    <d v="2011-03-10T10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0:33:46"/>
    <d v="2012-11-10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6:33:40"/>
    <d v="2013-05-04T05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d v="2015-09-01T09:55:17"/>
    <d v="2015-09-21T08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4:28:33"/>
    <d v="2013-02-04T0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1:29:06"/>
    <d v="2013-12-19T09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2T22:08:30"/>
    <d v="2010-12-22T2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2:28:11"/>
    <d v="2012-05-29T1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0:15:24"/>
    <d v="2012-10-29T2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29T22:34:32"/>
    <d v="2012-01-13T2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3:12:16"/>
    <d v="2011-09-06T1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5:00:21"/>
    <d v="2016-03-02T13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1:48:52"/>
    <d v="2012-05-11T17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5:08:17"/>
    <d v="2016-12-30T1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3:26:39"/>
    <d v="2016-09-15T1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d v="2012-04-27T15:34:01"/>
    <d v="2012-05-27T1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0:37:51"/>
    <d v="2011-08-31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1:22:09"/>
    <d v="2014-10-05T09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09:19:25"/>
    <d v="2013-11-21T08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7:18:36"/>
    <d v="2014-08-20T1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1:21:09"/>
    <d v="2010-07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4:05:49"/>
    <d v="2015-04-01T1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6:06:36"/>
    <d v="2016-06-05T1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19:36:55"/>
    <d v="2010-10-24T18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3:30:12"/>
    <d v="2015-08-27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d v="2012-10-29T09:04:54"/>
    <d v="2012-11-28T08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0:44:56"/>
    <d v="2012-01-15T09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18:55:48"/>
    <d v="2011-05-27T17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2:56:28"/>
    <d v="2016-03-30T1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d v="2010-04-23T12:01:40"/>
    <d v="2010-06-08T10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5:43:28"/>
    <d v="2014-08-30T06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1:39:26"/>
    <d v="2012-09-22T17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18:28:43"/>
    <d v="2016-01-02T16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4T22:18:32"/>
    <d v="2011-01-23T2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d v="2014-02-10T21:06:16"/>
    <d v="2014-03-12T18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d v="2011-08-11T21:10:09"/>
    <d v="2011-09-10T19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d v="2010-06-11T11:47:21"/>
    <d v="2010-07-26T19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09:07:06"/>
    <d v="2012-07-22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5:38:25"/>
    <d v="2017-03-03T0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d v="2014-01-02T16:40:31"/>
    <d v="2014-01-23T15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19:10:33"/>
    <d v="2012-12-10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19:53:25"/>
    <d v="2012-05-04T18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d v="2012-07-26T10:52:13"/>
    <d v="2012-08-25T09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08:51:40"/>
    <d v="2012-02-29T19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d v="2010-09-13T13:02:00"/>
    <d v="2010-10-21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5:11:56"/>
    <d v="2014-07-13T17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4:32:27"/>
    <d v="2014-12-01T13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07:57:11"/>
    <d v="2012-12-19T06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d v="2013-10-15T08:40:08"/>
    <d v="2013-11-14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0:39:22"/>
    <d v="2011-12-11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5:16:19"/>
    <d v="2014-10-01T03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5:35:09"/>
    <d v="2014-11-21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5:10:55"/>
    <d v="2013-02-13T1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3:41:37"/>
    <d v="2013-11-27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d v="2010-06-08T17:01:56"/>
    <d v="2010-07-08T13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d v="2012-04-14T12:18:01"/>
    <d v="2012-05-14T10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3:14:59"/>
    <d v="2012-11-17T15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d v="2012-03-09T22:15:55"/>
    <d v="2012-04-08T19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4:31:32"/>
    <d v="2010-06-25T12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1:11:28"/>
    <d v="2014-03-16T13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5:48:51"/>
    <d v="2013-03-22T1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0:36:35"/>
    <d v="2014-05-11T1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0:14:30"/>
    <d v="2014-05-03T2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0:33:35"/>
    <d v="2016-01-28T2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d v="2011-12-05T17:07:55"/>
    <d v="2012-01-18T1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1:42:23"/>
    <d v="2013-11-03T11:09:1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4:03:54"/>
    <d v="2012-09-02T02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0:52:04"/>
    <d v="2013-06-30T10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6:45:12"/>
    <d v="2015-08-10T1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18:52:11"/>
    <d v="2017-02-09T1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2:47:26"/>
    <d v="2016-02-18T11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08:34:51"/>
    <d v="2016-11-29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6:33:56"/>
    <d v="2016-04-18T05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3:30:12"/>
    <d v="2017-02-18T14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0:33:54"/>
    <d v="2016-09-09T09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d v="2016-05-01T11:18:12"/>
    <d v="2016-06-30T09:45:0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2:25:50"/>
    <d v="2016-03-12T10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17:36:02"/>
    <d v="2016-02-20T16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0:34:07"/>
    <d v="2016-01-17T09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08:14:18"/>
    <d v="2016-06-04T06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7:16:38"/>
    <d v="2016-11-18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0:29:45"/>
    <d v="2015-01-24T1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2:33:45"/>
    <d v="2015-08-20T1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3T23:38:06"/>
    <d v="2016-09-12T22:05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4:29:05"/>
    <d v="2015-04-26T1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5:48:39"/>
    <d v="2016-11-17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1:49:09"/>
    <d v="2015-04-09T19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0:44:11"/>
    <d v="2015-01-18T1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07:35:41"/>
    <d v="2017-03-14T05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09:12:01"/>
    <d v="2017-02-20T1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09:38:59"/>
    <d v="2016-02-11T08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07:48:25"/>
    <d v="2016-10-17T06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07:38:25"/>
    <d v="2015-09-01T06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6:57:12"/>
    <d v="2016-10-25T18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07:48:38"/>
    <d v="2016-10-06T06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1T22:39:20"/>
    <d v="2016-04-21T2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2:53:40"/>
    <d v="2014-08-15T11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6T23:49:53"/>
    <d v="2017-02-08T2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6T21:50:39"/>
    <d v="2017-01-22T19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09:34:06"/>
    <d v="2015-06-01T08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3:19:44"/>
    <d v="2014-09-03T2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6:54:39"/>
    <d v="2015-11-08T16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0:32:22"/>
    <d v="2016-03-25T0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09:16:11"/>
    <d v="2016-06-28T07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17:58:03"/>
    <d v="2015-08-13T1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5:09:43"/>
    <d v="2016-02-21T13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5T23:58:07"/>
    <d v="2016-02-24T2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2:33:34"/>
    <d v="2016-06-20T09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4:15:08"/>
    <d v="2014-11-30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5:16:48"/>
    <d v="2014-08-09T13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0:37:52"/>
    <d v="2016-10-02T09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08:34:31"/>
    <d v="2016-08-23T11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19:19:54"/>
    <d v="2015-03-27T16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5:46:36"/>
    <d v="2015-12-31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0:58:06"/>
    <d v="2016-01-09T15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3T23:37:16"/>
    <d v="2014-06-22T2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d v="2016-09-01T01:06:51"/>
    <d v="2016-09-30T2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4:58:01"/>
    <d v="2016-09-28T1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1:22:30"/>
    <d v="2014-09-03T09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0:42:54"/>
    <d v="2016-07-12T09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4:45:05"/>
    <d v="2016-05-07T1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5:42:34"/>
    <d v="2016-11-11T2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8T22:51:56"/>
    <d v="2014-11-30T1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5:07:46"/>
    <d v="2014-11-29T07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3:20:46"/>
    <d v="2014-07-27T06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19:01:23"/>
    <d v="2014-11-27T18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0:36:27"/>
    <d v="2015-11-18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3T23:44:36"/>
    <d v="2014-11-12T2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17:59:06"/>
    <d v="2017-03-14T15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09:49:59"/>
    <d v="2017-01-30T0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08:58:20"/>
    <d v="2015-12-16T2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09:34:07"/>
    <d v="2017-03-16T0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09:33:33"/>
    <d v="2016-02-18T08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7:32:49"/>
    <d v="2015-10-30T05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7:30:58"/>
    <d v="2014-12-11T2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6:33:29"/>
    <d v="2016-12-14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1:58:21"/>
    <d v="2016-12-28T1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7:03:52"/>
    <d v="2016-06-19T05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2:27:28"/>
    <d v="2016-09-04T17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4:06:21"/>
    <d v="2014-12-18T1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3:07:18"/>
    <d v="2017-01-24T01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2:34:02"/>
    <d v="2015-12-29T11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6:36:41"/>
    <d v="2014-12-31T15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3:38:01"/>
    <d v="2015-11-25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19:07:22"/>
    <d v="2016-04-06T16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08:45:21"/>
    <d v="2015-11-21T08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4:21:59"/>
    <d v="2016-07-14T02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5:55:35"/>
    <d v="2015-02-04T1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18:13:15"/>
    <d v="2015-06-01T15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3T22:35:57"/>
    <d v="2015-10-16T19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08:04:23"/>
    <d v="2015-05-17T06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4:37:27"/>
    <d v="2015-06-20T1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6:29:09"/>
    <d v="2016-01-31T04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2:33:43"/>
    <d v="2015-03-16T1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2:20:02"/>
    <d v="2016-03-30T2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7:22:13"/>
    <d v="2014-10-22T1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07:36:31"/>
    <d v="2017-03-06T11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09:38:13"/>
    <d v="2015-04-04T12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4:08:55"/>
    <d v="2016-09-12T02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0:53:16"/>
    <d v="2015-12-16T09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08:33:31"/>
    <d v="2016-06-23T07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0:07:46"/>
    <d v="2016-12-12T0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0:33:10"/>
    <d v="2016-08-04T18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07:56:46"/>
    <d v="2015-02-11T06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3:19:36"/>
    <d v="2013-01-06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2:17:28"/>
    <d v="2015-05-17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7T22:06:49"/>
    <d v="2016-03-18T19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19:10:32"/>
    <d v="2016-12-12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09:33:15"/>
    <d v="2016-08-27T08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d v="2014-07-10T17:59:38"/>
    <d v="2014-07-30T1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09:15:34"/>
    <d v="2014-09-12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19T22:37:21"/>
    <d v="2015-05-19T2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4:46:27"/>
    <d v="2015-03-05T11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3:32:16"/>
    <d v="2014-08-23T1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d v="2015-11-11T12:59:06"/>
    <d v="2015-12-26T11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2:11:41"/>
    <d v="2014-11-05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17:49:35"/>
    <d v="2016-09-24T16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d v="2016-01-13T02:53:51"/>
    <d v="2016-02-12T01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d v="2015-08-15T11:41:03"/>
    <d v="2015-09-14T1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d v="2014-07-29T16:53:31"/>
    <d v="2014-08-26T1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d v="2016-04-23T11:41:21"/>
    <d v="2016-06-06T11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0:41:58"/>
    <d v="2017-03-05T1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d v="2014-07-11T12:59:45"/>
    <d v="2014-08-10T1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d v="2016-02-06T16:22:11"/>
    <d v="2016-03-07T1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d v="2015-02-23T09:49:23"/>
    <d v="2015-04-24T0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d v="2016-11-04T13:27:49"/>
    <d v="2016-12-04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d v="2015-02-12T14:10:29"/>
    <d v="2015-03-25T15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d v="2015-02-11T11:30:42"/>
    <d v="2015-03-13T0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4:27:59"/>
    <d v="2015-04-15T12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d v="2016-03-02T23:11:34"/>
    <d v="2016-05-01T16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1:55:27"/>
    <d v="2016-07-12T1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d v="2016-07-31T17:17:28"/>
    <d v="2016-08-30T1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2T22:01:29"/>
    <d v="2013-07-06T2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1:41:48"/>
    <d v="2014-02-19T00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5:39:28"/>
    <d v="2013-08-04T1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3:05:17"/>
    <d v="2013-12-21T1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1:27:30"/>
    <d v="2016-04-09T2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4T22:04:05"/>
    <d v="2013-11-25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6:50:08"/>
    <d v="2012-09-30T15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d v="2015-10-18T10:37:59"/>
    <d v="2015-11-17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2:31:23"/>
    <d v="2014-02-05T10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5:42:07"/>
    <d v="2011-10-16T14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0:42:11"/>
    <d v="2014-01-03T19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4:15:02"/>
    <d v="2012-05-06T1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1:37:16"/>
    <d v="2014-09-11T00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0:33:17"/>
    <d v="2016-01-13T1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1:15:07"/>
    <d v="2011-07-21T1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6:08:42"/>
    <d v="2016-05-14T04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19:51:59"/>
    <d v="2014-05-10T18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4:47:58"/>
    <d v="2015-01-28T13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4:17:54"/>
    <d v="2012-08-10T1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08:22:49"/>
    <d v="2014-08-02T06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d v="2014-07-09T14:26:30"/>
    <d v="2014-08-08T12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08:39:21"/>
    <d v="2016-03-14T0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3:21:17"/>
    <d v="2014-08-24T11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d v="2014-05-16T09:41:13"/>
    <d v="2014-06-15T08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1:44:13"/>
    <d v="2014-04-24T10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1:06:01"/>
    <d v="2015-06-25T1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1:00:39"/>
    <d v="2015-05-28T1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2:14:18"/>
    <d v="2016-04-10T0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7:10:24"/>
    <d v="2013-01-05T1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5:55:23"/>
    <d v="2016-02-11T14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09:40:19"/>
    <d v="2011-10-09T08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5:26:46"/>
    <d v="2013-08-30T03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4:59:00"/>
    <d v="2014-10-03T18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1:34:23"/>
    <d v="2014-03-02T10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0:51:21"/>
    <d v="2014-04-13T09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2:37:34"/>
    <d v="2015-05-13T11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19:12:37"/>
    <d v="2016-02-13T17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1:05:24"/>
    <d v="2016-07-14T09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17:38:31"/>
    <d v="2013-12-08T2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8T21:52:56"/>
    <d v="2016-06-17T2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2:23:27"/>
    <d v="2014-06-11T00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19:48:33"/>
    <d v="2014-03-23T17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0:19:21"/>
    <d v="2012-04-04T0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d v="2014-06-23T13:13:30"/>
    <d v="2014-07-23T1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07:50:21"/>
    <d v="2012-04-13T0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0:36:16"/>
    <d v="2016-11-18T10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4:56:48"/>
    <d v="2012-12-07T1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1:26:16"/>
    <d v="2016-01-07T1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0:46:37"/>
    <d v="2015-01-18T2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6:00:06"/>
    <d v="2014-08-14T14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0:51:13"/>
    <d v="2013-10-08T2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09:14:41"/>
    <d v="2016-03-30T0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2:53:14"/>
    <d v="2012-06-09T11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6:54:59"/>
    <d v="2015-12-25T0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0:32:45"/>
    <d v="2014-04-04T17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1:34:10"/>
    <d v="2014-04-06T10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d v="2011-09-13T13:29:46"/>
    <d v="2011-10-28T11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4:58:22"/>
    <d v="2016-03-13T1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d v="2013-05-16T09:26:51"/>
    <d v="2013-05-30T07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5:07:14"/>
    <d v="2014-04-19T03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08:33:57"/>
    <d v="2015-04-30T07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d v="2015-07-27T07:31:56"/>
    <d v="2015-09-25T05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0:24:40"/>
    <d v="2016-07-13T2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3:03:06"/>
    <d v="2014-11-14T12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08:08:23"/>
    <d v="2014-08-07T06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5T22:54:39"/>
    <d v="2016-06-04T2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6:28:06"/>
    <d v="2014-11-25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d v="2015-11-24T14:20:54"/>
    <d v="2015-12-24T12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19:19:17"/>
    <d v="2016-12-31T17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2:19:27"/>
    <d v="2014-07-31T00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4T23:23:34"/>
    <d v="2014-11-28T19:33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6:18:00"/>
    <d v="2016-08-06T1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08:40:15"/>
    <d v="2015-12-19T0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2:13:27"/>
    <d v="2016-04-23T1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4:18:37"/>
    <d v="2017-01-21T12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0:53:32"/>
    <d v="2014-12-31T2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d v="2015-07-07T03:38:27"/>
    <d v="2015-08-06T02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d v="2015-06-09T09:20:36"/>
    <d v="2015-07-09T07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d v="2015-01-17T16:41:53"/>
    <d v="2015-02-16T15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1:11:52"/>
    <d v="2015-12-16T19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d v="2015-03-29T20:55:06"/>
    <d v="2015-04-28T19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0:29:38"/>
    <d v="2014-10-02T08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5:25:59"/>
    <d v="2014-05-02T13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d v="2014-08-20T15:52:49"/>
    <d v="2014-10-19T14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0:39:27"/>
    <d v="2016-11-30T2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09:35:52"/>
    <d v="2016-06-16T08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5:27:41"/>
    <d v="2016-01-08T1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d v="2015-08-07T19:00:49"/>
    <d v="2015-09-06T17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09:34:58"/>
    <d v="2015-05-15T08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09:41:31"/>
    <d v="2015-06-18T08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19:09:52"/>
    <d v="2015-09-05T1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0:53:14"/>
    <d v="2014-08-14T09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d v="2015-01-24T18:15:48"/>
    <d v="2015-02-23T1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07:37:46"/>
    <d v="2014-12-05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18:45:14"/>
    <d v="2014-12-08T17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d v="2015-05-30T09:59:11"/>
    <d v="2015-06-30T06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0:16:12"/>
    <d v="2015-03-27T17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d v="2015-04-28T07:39:35"/>
    <d v="2015-05-19T06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08:57:30"/>
    <d v="2014-09-25T07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d v="2014-07-10T09:55:06"/>
    <d v="2014-08-09T08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d v="2016-05-19T09:56:08"/>
    <d v="2016-06-18T08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1T21:41:56"/>
    <d v="2014-07-05T2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4:12:08"/>
    <d v="2015-06-25T19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0:11:21"/>
    <d v="2014-09-12T08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17:50:51"/>
    <d v="2016-09-21T1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1:02:29"/>
    <d v="2015-02-21T2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3:59:17"/>
    <d v="2015-05-30T12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1:51:53"/>
    <d v="2014-11-13T11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d v="2014-07-21T08:55:38"/>
    <d v="2014-08-20T07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1:00:43"/>
    <d v="2015-08-02T19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2:45:13"/>
    <d v="2016-05-08T11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0:02:05"/>
    <d v="2015-07-15T08:28:5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7:01:24"/>
    <d v="2017-03-06T04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d v="2014-09-15T08:24:42"/>
    <d v="2014-10-15T0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4:17:18"/>
    <d v="2014-08-16T12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09:50:13"/>
    <d v="2015-10-28T08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1:55:00"/>
    <d v="2014-06-28T10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0:41:47"/>
    <d v="2015-02-28T2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2:24:34"/>
    <d v="2017-01-12T07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3:13:29"/>
    <d v="2016-11-01T18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6:56:37"/>
    <d v="2017-02-06T0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3:18:55"/>
    <d v="2015-06-07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3:16:21"/>
    <d v="2015-06-01T1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4:01:49"/>
    <d v="2015-05-17T09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09:22:06"/>
    <d v="2016-12-28T07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6:03:01"/>
    <d v="2016-06-29T14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08:31:51"/>
    <d v="2014-08-31T06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7:02:26"/>
    <d v="2016-03-20T0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4:42:44"/>
    <d v="2017-02-11T0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1:10:39"/>
    <d v="2016-04-09T0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4:16:05"/>
    <d v="2015-04-08T02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0:53:59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2:12:05"/>
    <d v="2015-12-18T1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08:30:20"/>
    <d v="2016-06-12T2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7:24:32"/>
    <d v="2015-12-30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1:03:06"/>
    <d v="2015-07-08T09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4:00:42"/>
    <d v="2015-04-16T02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7:07:12"/>
    <d v="2016-07-15T0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7T23:29:00"/>
    <d v="2015-06-26T2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7:18:33"/>
    <d v="2015-05-31T05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0:30:19"/>
    <d v="2015-12-03T2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4:42:17"/>
    <d v="2015-06-13T0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1:10:39"/>
    <d v="2017-03-11T04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2:52:39"/>
    <d v="2016-03-31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09:34:10"/>
    <d v="2016-03-24T0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2:51:31"/>
    <d v="2017-02-25T11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5:09:18"/>
    <d v="2015-05-31T12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3:20:47"/>
    <d v="2016-06-09T1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5:21:21"/>
    <d v="2015-11-26T1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0:41:26"/>
    <d v="2017-01-31T0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2:43:11"/>
    <d v="2015-06-09T1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4:42:22"/>
    <d v="2014-05-30T13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7:20:43"/>
    <d v="2015-10-02T14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1:58:46"/>
    <d v="2016-07-14T10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08:26:26"/>
    <d v="2015-10-31T18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3:38:19"/>
    <d v="2016-10-20T02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07:38:18"/>
    <d v="2015-08-25T0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3:57:54"/>
    <d v="2016-12-03T15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09:50:33"/>
    <d v="2016-03-31T19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0:48:15"/>
    <d v="2016-11-09T2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5:44:48"/>
    <d v="2014-06-06T04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4:17:44"/>
    <d v="2013-10-22T1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3:32:47"/>
    <d v="2014-04-20T1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d v="2014-07-07T14:36:42"/>
    <d v="2014-08-06T2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0:03:14"/>
    <d v="2011-09-28T08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3:35:13"/>
    <d v="2012-04-16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d v="2011-01-25T15:53:36"/>
    <d v="2011-02-24T1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d v="2015-07-08T15:09:14"/>
    <d v="2015-08-27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2:54:16"/>
    <d v="2013-10-06T1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5:19:20"/>
    <d v="2012-02-21T1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d v="2015-01-03T11:28:48"/>
    <d v="2015-02-02T0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19:48:05"/>
    <d v="2013-12-14T18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d v="2012-07-20T08:52:30"/>
    <d v="2012-07-28T07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d v="2012-08-03T23:20:51"/>
    <d v="2012-08-23T2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7:12:02"/>
    <d v="2011-08-06T05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d v="2011-12-06T15:39:13"/>
    <d v="2012-01-05T14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7:30:43"/>
    <d v="2013-07-12T12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2:39:26"/>
    <d v="2014-11-02T2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0:31:28"/>
    <d v="2011-09-11T04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3:39:17"/>
    <d v="2011-07-08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2:21:49"/>
    <d v="2013-04-22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6:57:00"/>
    <d v="2014-06-14T05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17:35:35"/>
    <d v="2011-12-05T17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5T23:34:01"/>
    <d v="2013-05-05T2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08:18:59"/>
    <d v="2014-06-12T2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0:19:57"/>
    <d v="2012-07-07T08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07:58:37"/>
    <d v="2014-09-06T06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2:05:53"/>
    <d v="2011-09-25T1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6:15:55"/>
    <d v="2013-10-24T1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1:21:33"/>
    <d v="2014-09-03T09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7:27:52"/>
    <d v="2010-12-31T19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2:50:38"/>
    <d v="2013-12-01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4:36:57"/>
    <d v="2012-02-12T1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18:36:16"/>
    <d v="2011-04-02T16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7:13:18"/>
    <d v="2013-08-31T05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5:50:50"/>
    <d v="2014-06-08T18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2:46:46"/>
    <d v="2014-02-26T11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0:46:53"/>
    <d v="2014-01-28T2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0:51:18"/>
    <d v="2014-02-16T09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18:34:16"/>
    <d v="2014-03-28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08:27:49"/>
    <d v="2013-10-29T06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08:16:41"/>
    <d v="2010-11-30T06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3:35:31"/>
    <d v="2014-01-11T1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6:35:44"/>
    <d v="2013-07-24T05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2:50:33"/>
    <d v="2013-09-20T1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2:18:18"/>
    <d v="2016-04-15T15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3:07:08"/>
    <d v="2012-03-25T1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08:57:25"/>
    <d v="2013-11-13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0:26:05"/>
    <d v="2010-06-14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0:04:37"/>
    <d v="2014-08-31T08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09:06:51"/>
    <d v="2012-08-30T07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3:22:53"/>
    <d v="2013-08-07T11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09:27:13"/>
    <d v="2009-08-31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6:02:13"/>
    <d v="2012-09-04T04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5:52:32"/>
    <d v="2014-06-24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18:55:56"/>
    <d v="2014-03-23T16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0:44:00"/>
    <d v="2011-03-01T09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0:23:42"/>
    <d v="2013-07-28T08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3:57:21"/>
    <d v="2013-12-08T19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09:46:15"/>
    <d v="2013-03-10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7T22:11:08"/>
    <d v="2016-12-31T07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6:32:41"/>
    <d v="2015-06-20T04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1:46:53"/>
    <d v="2015-02-17T05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7:27:22"/>
    <d v="2015-06-12T0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0:15:49"/>
    <d v="2016-08-09T19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19:47:11"/>
    <d v="2017-01-03T18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7:18:37"/>
    <d v="2015-04-22T2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08:12:57"/>
    <d v="2015-04-06T2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0:53:34"/>
    <d v="2015-10-06T1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09:22:37"/>
    <d v="2015-11-14T08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3:26:23"/>
    <d v="2015-10-19T0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6:18:03"/>
    <d v="2015-07-29T0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17:45:59"/>
    <d v="2016-03-13T15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0:29:04"/>
    <d v="2016-05-01T08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08:53:38"/>
    <d v="2016-04-28T07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2:05:45"/>
    <d v="2015-07-14T1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08:45:24"/>
    <d v="2016-06-01T09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0:32:44"/>
    <d v="2015-07-20T18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17:56:37"/>
    <d v="2016-11-30T17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3:08:26"/>
    <d v="2016-07-31T0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1:13:11"/>
    <d v="2017-03-12T18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08:31:34"/>
    <d v="2016-07-21T08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3:32:00"/>
    <d v="2014-12-04T01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4:37:45"/>
    <d v="2016-02-17T03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7:16:38"/>
    <d v="2016-10-08T05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3:44:14"/>
    <d v="2015-10-15T12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08:33:56"/>
    <d v="2016-08-19T07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1:48:25"/>
    <d v="2016-11-30T11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09:25:08"/>
    <d v="2015-04-18T07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09:35:00"/>
    <d v="2016-03-03T08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08:37:26"/>
    <d v="2016-10-21T07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4:30:34"/>
    <d v="2015-11-05T16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5:38:15"/>
    <d v="2016-02-28T1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29T22:12:12"/>
    <d v="2016-07-21T05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17:35:58"/>
    <d v="2015-01-10T1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2:02:31"/>
    <d v="2014-07-11T0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09:07:12"/>
    <d v="2016-12-30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0:32:03"/>
    <d v="2016-12-23T0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08:18:31"/>
    <d v="2015-05-21T0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09:18:52"/>
    <d v="2016-04-25T2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07:45:38"/>
    <d v="2016-10-13T06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18:37:01"/>
    <d v="2016-12-29T1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1:33:34"/>
    <d v="2015-01-15T1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08:50:21"/>
    <d v="2015-05-29T07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07:58:40"/>
    <d v="2016-10-14T06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2T21:52:11"/>
    <d v="2014-12-01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5-31T23:11:35"/>
    <d v="2016-07-0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4:39:00"/>
    <d v="2016-08-17T03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d v="2016-12-27T17:59:54"/>
    <d v="2017-01-26T1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d v="2014-06-15T19:06:51"/>
    <d v="2014-07-15T1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1:07:53"/>
    <d v="2016-03-11T09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5:01:28"/>
    <d v="2015-12-05T1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3:16:54"/>
    <d v="2014-12-17T1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6:24:25"/>
    <d v="2017-03-03T04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1:50:19"/>
    <d v="2015-08-02T10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08:05:01"/>
    <d v="2014-12-08T07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d v="2014-07-16T06:50:39"/>
    <d v="2014-08-15T05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7:31:43"/>
    <d v="2016-10-01T0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2:08:45"/>
    <d v="2015-07-17T1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5:11:09"/>
    <d v="2016-08-18T18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1:30:25"/>
    <d v="2016-06-30T09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2:05:45"/>
    <d v="2014-07-14T10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18:22:17"/>
    <d v="2013-06-26T1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07:51:51"/>
    <d v="2015-03-07T06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4:41:59"/>
    <d v="2014-12-18T03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0:32:01"/>
    <d v="2015-12-15T2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6:52:00"/>
    <d v="2015-12-25T15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0:18:50"/>
    <d v="2016-02-12T08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6:25:52"/>
    <d v="2015-09-04T18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19:22:54"/>
    <d v="2013-03-10T1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1:56:05"/>
    <d v="2016-06-11T1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0T22:39:51"/>
    <d v="2012-11-30T0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7:29:06"/>
    <d v="2013-07-04T15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5:38:43"/>
    <d v="2013-02-28T2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6:15:09"/>
    <d v="2011-06-25T04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2:06:16"/>
    <d v="2011-07-06T10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4:10:06"/>
    <d v="2012-08-02T1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09:45:58"/>
    <d v="2014-06-21T0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4:58:37"/>
    <d v="2013-09-07T1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2:48:33"/>
    <d v="2016-02-14T2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09:14:52"/>
    <d v="2015-01-07T0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0:08:58"/>
    <d v="2015-03-16T0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6:27:29"/>
    <d v="2014-11-26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6:37:16"/>
    <d v="2015-11-13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1:08:00"/>
    <d v="2015-06-14T1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6:48:52"/>
    <d v="2014-04-11T05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6:37:56"/>
    <d v="2013-10-15T1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0:45:28"/>
    <d v="2015-05-07T09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0:18:38"/>
    <d v="2012-07-12T08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5:23:39"/>
    <d v="2016-12-30T1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0:26:14"/>
    <d v="2016-03-24T17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18:08:25"/>
    <d v="2017-01-14T16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08:36:32"/>
    <d v="2016-12-03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1T21:49:16"/>
    <d v="2017-02-02T19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0:46:36"/>
    <d v="2016-08-01T09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4:21:02"/>
    <d v="2015-06-05T02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0:51:32"/>
    <d v="2015-06-08T17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8T21:41:51"/>
    <d v="2016-12-28T2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1:45:22"/>
    <d v="2013-05-06T1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18:21:04"/>
    <d v="2016-12-22T1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0:11:48"/>
    <d v="2015-07-05T08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09:05:07"/>
    <d v="2016-04-29T03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08:04:35"/>
    <d v="2015-07-29T06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4:39:41"/>
    <d v="2015-06-02T19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7:18:23"/>
    <d v="2016-10-17T07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4:05:43"/>
    <d v="2016-08-13T02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1:49:52"/>
    <d v="2015-04-27T08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08:10:04"/>
    <d v="2015-08-21T19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0:16:12"/>
    <d v="2016-03-02T18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08:55:09"/>
    <d v="2016-08-01T07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0:01:52"/>
    <d v="2017-02-28T18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4:21:07"/>
    <d v="2017-01-14T1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6:31:08"/>
    <d v="2015-02-13T1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4:34:56"/>
    <d v="2016-10-27T12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3:32:00"/>
    <d v="2016-07-05T1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6:39:19"/>
    <d v="2014-10-06T1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0:44:19"/>
    <d v="2016-06-11T2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6:27:40"/>
    <d v="2013-05-26T1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17:49:57"/>
    <d v="2015-04-30T15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18:03:41"/>
    <d v="2013-07-25T1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4:47:51"/>
    <d v="2015-02-22T03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08:53:07"/>
    <d v="2014-11-28T08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2:56:33"/>
    <d v="2015-12-12T0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5:26:04"/>
    <d v="2014-08-12T03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3:29:02"/>
    <d v="2015-11-13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d v="2014-11-01T19:45:21"/>
    <d v="2014-12-31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0:11:46"/>
    <d v="2016-06-02T2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17:58:06"/>
    <d v="2015-02-05T16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18:04:45"/>
    <d v="2014-12-03T1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3:02:36"/>
    <d v="2016-02-20T0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3T22:37:33"/>
    <d v="2017-01-02T2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08:46:17"/>
    <d v="2015-08-16T07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d v="2015-10-22T14:46:45"/>
    <d v="2015-11-21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0:09:20"/>
    <d v="2015-09-15T02:11:0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3:30:20"/>
    <d v="2016-02-25T0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3:30:05"/>
    <d v="2016-10-09T01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08:34:32"/>
    <d v="2016-06-28T07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4:31:35"/>
    <d v="2015-02-08T1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1T22:18:10"/>
    <d v="2016-09-20T2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1:11:57"/>
    <d v="2015-12-31T2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09:46:28"/>
    <d v="2016-11-15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d v="2015-03-29T19:42:25"/>
    <d v="2015-04-28T1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d v="2015-06-25T01:55:06"/>
    <d v="2015-08-24T00:22:0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2:59:31"/>
    <d v="2016-09-18T1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1:40:03"/>
    <d v="2016-04-01T2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d v="2015-03-10T18:00:28"/>
    <d v="2015-04-09T16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2:04:34"/>
    <d v="2014-12-19T1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6T21:36:42"/>
    <d v="2015-11-25T2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d v="2015-06-20T11:16:54"/>
    <d v="2015-07-20T09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07:34:21"/>
    <d v="2016-12-10T02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0:57:44"/>
    <d v="2015-06-08T06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1:16:46"/>
    <d v="2015-10-11T0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0:57:23"/>
    <d v="2016-02-20T2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5:18:45"/>
    <d v="2014-07-12T19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3:28:05"/>
    <d v="2016-04-27T0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2:28:07"/>
    <d v="2015-03-07T1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0:30:49"/>
    <d v="2016-05-26T0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0:55:55"/>
    <d v="2015-09-11T0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d v="2016-04-25T08:02:24"/>
    <d v="2016-05-25T06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d v="2016-12-03T14:46:35"/>
    <d v="2017-01-02T13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d v="2015-07-14T13:30:48"/>
    <d v="2015-09-12T1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d v="2015-05-15T05:34:01"/>
    <d v="2015-06-14T0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d v="2016-04-01T03:17:44"/>
    <d v="2016-04-21T01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0:05:20"/>
    <d v="2016-07-08T08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d v="2015-04-21T15:01:44"/>
    <d v="2015-05-21T2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d v="2015-03-23T12:01:31"/>
    <d v="2015-05-10T10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0:39:43"/>
    <d v="2016-02-19T19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5:34:05"/>
    <d v="2014-11-18T15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d v="2014-06-28T09:25:49"/>
    <d v="2014-07-28T07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d v="2017-03-01T09:15:33"/>
    <d v="2017-04-15T0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3:21:06"/>
    <d v="2016-04-24T1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08:41:46"/>
    <d v="2014-09-05T04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08:35:51"/>
    <d v="2017-01-03T07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d v="2015-10-12T14:03:50"/>
    <d v="2015-11-11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d v="2014-07-11T09:29:06"/>
    <d v="2014-08-10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d v="2015-11-03T21:28:02"/>
    <d v="2015-12-02T08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d v="2014-10-03T14:04:44"/>
    <d v="2014-11-30T14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08:02:20"/>
    <d v="2014-10-20T15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08:27:37"/>
    <d v="2013-04-10T06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4:25:24"/>
    <d v="2013-04-07T1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08:25:44"/>
    <d v="2013-02-16T06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0:10:38"/>
    <d v="2012-03-21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0:40:52"/>
    <d v="2016-01-11T2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1:47:51"/>
    <d v="2012-03-25T0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6:53:55"/>
    <d v="2011-06-11T15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6:54:55"/>
    <d v="2013-02-15T05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2:24:09"/>
    <d v="2012-12-28T10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5:32:00"/>
    <d v="2015-04-09T1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5:34:49"/>
    <d v="2013-10-16T04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6:03:45"/>
    <d v="2012-03-01T1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0:01:18"/>
    <d v="2013-09-13T08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09:54:09"/>
    <d v="2014-12-19T19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17:33:28"/>
    <d v="2011-09-09T1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7:19:50"/>
    <d v="2011-12-22T18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3:28:19"/>
    <d v="2013-05-14T1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0:26:15"/>
    <d v="2014-05-09T18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4:58:05"/>
    <d v="2013-07-26T08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4:42:11"/>
    <d v="2013-11-02T13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3:08:42"/>
    <d v="2012-09-06T2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1:11:01"/>
    <d v="2016-07-21T19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d v="2012-05-23T21:22:29"/>
    <d v="2012-07-21T05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1:39:19"/>
    <d v="2015-06-20T1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0:35:47"/>
    <d v="2015-02-26T19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d v="2016-07-03T14:34:17"/>
    <d v="2016-08-02T13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6:04:06"/>
    <d v="2014-01-05T04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d v="2012-10-16T07:13:58"/>
    <d v="2012-11-15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6:01:00"/>
    <d v="2013-10-02T04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09:40:29"/>
    <d v="2015-02-15T06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3:47:12"/>
    <d v="2011-06-18T12:14:0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d v="2013-05-17T13:21:01"/>
    <d v="2013-06-16T1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09:53:19"/>
    <d v="2015-04-03T06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d v="2011-07-28T11:30:17"/>
    <d v="2011-08-27T09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d v="2014-07-18T03:57:25"/>
    <d v="2014-09-16T02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07:58:28"/>
    <d v="2013-07-31T10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6:09:24"/>
    <d v="2014-09-03T14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6:43:39"/>
    <d v="2016-08-04T1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4:15:43"/>
    <d v="2013-05-01T12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6:33:29"/>
    <d v="2015-07-08T05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5:34:26"/>
    <d v="2016-03-25T1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0:53:07"/>
    <d v="2016-10-22T2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08:20:10"/>
    <d v="2014-06-09T2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3:11:29"/>
    <d v="2016-03-22T11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1:24:50"/>
    <d v="2014-07-24T0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3:21:35"/>
    <d v="2010-05-14T2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7:17:47"/>
    <d v="2014-06-27T05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5:21:11"/>
    <d v="2017-02-14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1:47:44"/>
    <d v="2014-07-19T0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6:33:10"/>
    <d v="2015-11-18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08:58:45"/>
    <d v="2017-02-05T07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07:50:52"/>
    <d v="2014-07-16T06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6:53:46"/>
    <d v="2015-09-27T05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4T22:38:03"/>
    <d v="2016-03-15T2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3:44:38"/>
    <d v="2016-10-06T0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6:08:59"/>
    <d v="2014-12-05T2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2:13:58"/>
    <d v="2014-05-31T1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0:21:09"/>
    <d v="2014-06-20T12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3:08:19"/>
    <d v="2014-12-18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0:34:37"/>
    <d v="2016-06-06T1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2:28:45"/>
    <d v="2014-10-17T1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0:35:02"/>
    <d v="2014-12-22T15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4:34:36"/>
    <d v="2017-02-20T0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09:25:24"/>
    <d v="2016-08-18T07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1-30T23:10:33"/>
    <d v="2016-01-18T2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6:57:52"/>
    <d v="2017-03-14T0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0:08:28"/>
    <d v="2017-01-31T15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07:38:26"/>
    <d v="2015-03-19T0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0:58:01"/>
    <d v="2015-10-23T09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1:48:32"/>
    <d v="2014-11-30T18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3:57:31"/>
    <d v="2016-02-15T06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6:36:03"/>
    <d v="2016-05-01T18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08:44:08"/>
    <d v="2015-09-04T07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2:26:57"/>
    <d v="2016-05-23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1:48:16"/>
    <d v="2015-08-27T10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0:06:53"/>
    <d v="2016-08-06T0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1:19:16"/>
    <d v="2015-01-22T09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4:36:45"/>
    <d v="2017-01-03T1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6:43:22"/>
    <d v="2014-11-25T16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09:38:44"/>
    <d v="2014-12-31T08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6:28:06"/>
    <d v="2015-06-30T14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4:47:00"/>
    <d v="2014-11-22T04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d v="2015-02-17T17:46:50"/>
    <d v="2015-03-31T15:18:0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3:47:00"/>
    <d v="2015-03-02T12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8T21:39:45"/>
    <d v="2014-09-16T2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d v="2017-02-16T02:47:48"/>
    <d v="2017-02-23T01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3:43:26"/>
    <d v="2015-11-08T13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19:49:05"/>
    <d v="2015-11-02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3:20:20"/>
    <d v="2016-05-12T0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d v="2015-04-27T12:20:25"/>
    <d v="2015-05-27T1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09:04:54"/>
    <d v="2014-09-30T18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d v="2015-08-02T23:20:33"/>
    <d v="2015-09-01T2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d v="2015-07-02T22:36:16"/>
    <d v="2015-08-01T2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d v="2015-08-25T07:16:58"/>
    <d v="2015-09-17T08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0:13:30"/>
    <d v="2016-07-03T18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08:13:39"/>
    <d v="2014-09-20T06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2:05:45"/>
    <d v="2015-08-28T03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17:49:45"/>
    <d v="2015-04-28T16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7:02:59"/>
    <d v="2014-11-12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17:33:09"/>
    <d v="2013-11-06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d v="2009-09-23T06:08:22"/>
    <d v="2009-12-01T15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0:22:17"/>
    <d v="2014-03-14T0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1:21:35"/>
    <d v="2015-05-28T11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0:04:07"/>
    <d v="2011-06-08T08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4:33:10"/>
    <d v="2016-07-27T1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5:02:11"/>
    <d v="2014-02-16T1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18:02:51"/>
    <d v="2014-12-23T16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d v="2013-04-25T08:51:40"/>
    <d v="2013-05-25T07:18:3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2:04:28"/>
    <d v="2016-04-08T0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1:01:09"/>
    <d v="2015-06-19T0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7:20:45"/>
    <d v="2016-02-28T1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6:33:08"/>
    <d v="2017-03-31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4:48:35"/>
    <d v="2015-02-17T1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5:08:02"/>
    <d v="2014-07-09T03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3:39:14"/>
    <d v="2015-06-30T1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2:53:54"/>
    <d v="2012-07-24T1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18:07:57"/>
    <d v="2010-09-01T17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6:27:57"/>
    <d v="2013-08-28T1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d v="2012-03-21T17:45:12"/>
    <d v="2012-05-20T16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3:19:36"/>
    <d v="2015-12-19T01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1:30:39"/>
    <d v="2015-10-26T12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4:16:17"/>
    <d v="2014-09-25T1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d v="2014-05-20T08:08:07"/>
    <d v="2014-05-30T06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4:02:34"/>
    <d v="2016-12-25T02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d v="2015-03-05T19:03:28"/>
    <d v="2015-04-04T16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5:22:31"/>
    <d v="2014-12-13T13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d v="2014-12-31T22:33:05"/>
    <d v="2015-01-31T11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d v="2015-09-09T16:11:12"/>
    <d v="2015-10-09T14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3:07:30"/>
    <d v="2015-09-23T1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09:58:47"/>
    <d v="2016-04-03T0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d v="2015-02-10T18:17:51"/>
    <d v="2015-03-27T15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2:50:41"/>
    <d v="2015-02-28T11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09:39:28"/>
    <d v="2016-05-15T07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17:45:14"/>
    <d v="2014-06-18T11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2:52:35"/>
    <d v="2014-12-13T02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d v="2016-08-21T01:03:03"/>
    <d v="2016-09-19T2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08:34:04"/>
    <d v="2015-07-26T07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d v="2016-03-09T05:29:22"/>
    <d v="2016-04-08T0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17:55:38"/>
    <d v="2014-07-14T2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18:46:59"/>
    <d v="2011-05-04T17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1T23:41:43"/>
    <d v="2011-10-14T14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0:37:25"/>
    <d v="2012-01-27T1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2:50:21"/>
    <d v="2012-03-17T1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6:51:39"/>
    <d v="2011-07-31T2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19:13:44"/>
    <d v="2011-03-23T16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1:57:17"/>
    <d v="2012-06-14T1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2:29:32"/>
    <d v="2013-12-31T2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6:34:55"/>
    <d v="2011-11-01T2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4:44:56"/>
    <d v="2012-12-15T13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6:33:38"/>
    <d v="2013-06-04T1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3:32:50"/>
    <d v="2013-01-02T1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18:13:08"/>
    <d v="2012-07-21T1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6:05:55"/>
    <d v="2014-08-03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17:46:22"/>
    <d v="2011-12-12T17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09:43:27"/>
    <d v="2012-11-22T13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08:29:34"/>
    <d v="2013-11-01T1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08:15:21"/>
    <d v="2013-03-08T06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1:01:12"/>
    <d v="2014-09-14T19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0:42:06"/>
    <d v="2013-02-22T2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7:06:41"/>
    <d v="2012-05-27T18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6T23:37:40"/>
    <d v="2014-12-16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09:04:35"/>
    <d v="2013-08-27T07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1:22:01"/>
    <d v="2013-01-08T2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09:20:39"/>
    <d v="2012-09-11T07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2:54:13"/>
    <d v="2013-12-01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09:31:15"/>
    <d v="2012-11-25T19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0:14:28"/>
    <d v="2014-06-17T08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3:21:59"/>
    <d v="2014-02-20T1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2:39:21"/>
    <d v="2012-03-01T2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3:10:47"/>
    <d v="2012-10-12T1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0:44:00"/>
    <d v="2011-09-23T2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3:45:42"/>
    <d v="2012-01-15T2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1:06:27"/>
    <d v="2011-06-01T2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3:24:07"/>
    <d v="2016-07-11T1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18:37:54"/>
    <d v="2011-06-1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0:35:26"/>
    <d v="2009-12-31T14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09:02:34"/>
    <d v="2013-02-28T12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08:12:31"/>
    <d v="2012-03-03T06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19T22:05:41"/>
    <d v="2010-08-02T16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6:52:10"/>
    <d v="2014-12-19T05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7:08:33"/>
    <d v="2011-06-13T15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2:19:58"/>
    <d v="2012-09-24T1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17:59:06"/>
    <d v="2012-11-21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7:22:06"/>
    <d v="2013-09-18T05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3:21:29"/>
    <d v="2014-08-14T0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2:22:43"/>
    <d v="2012-06-09T00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09:27:48"/>
    <d v="2011-03-20T0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08:59:01"/>
    <d v="2014-05-23T07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3:00:23"/>
    <d v="2013-10-09T01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4:10:06"/>
    <d v="2011-04-25T2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4:22:59"/>
    <d v="2013-11-24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2:34:42"/>
    <d v="2011-04-24T1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3:55:46"/>
    <d v="2012-04-18T12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1:33:26"/>
    <d v="2012-04-05T09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4:50:38"/>
    <d v="2012-12-13T1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1:19:14"/>
    <d v="2012-05-24T09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09T21:52:33"/>
    <d v="2012-12-18T05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4:28:27"/>
    <d v="2013-12-17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09:12:16"/>
    <d v="2016-04-30T12:59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6:30:17"/>
    <d v="2016-01-17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1:18:42"/>
    <d v="2011-12-30T2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7:04:53"/>
    <d v="2015-01-31T15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0:50:04"/>
    <d v="2012-03-15T18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08:08:19"/>
    <d v="2011-02-21T18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5T22:37:39"/>
    <d v="2013-03-27T2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18:14:44"/>
    <d v="2014-03-1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0:08:45"/>
    <d v="2011-11-27T19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3:47:42"/>
    <d v="2016-05-31T1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4:53:05"/>
    <d v="2010-07-04T19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5:36:40"/>
    <d v="2016-08-01T04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08:18:36"/>
    <d v="2012-06-04T06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3:37:58"/>
    <d v="2015-03-06T1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7:04:52"/>
    <d v="2016-08-17T2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0:08:46"/>
    <d v="2011-10-16T13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09:58:53"/>
    <d v="2012-04-20T18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2:19:22"/>
    <d v="2016-04-15T2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3:04:17"/>
    <d v="2014-02-06T11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18:12:11"/>
    <d v="2011-07-21T16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0:44:13"/>
    <d v="2014-07-12T09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19:27:50"/>
    <d v="2017-03-28T17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d v="2017-02-12T21:40:46"/>
    <d v="2017-04-13T19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1:18:44"/>
    <d v="2017-04-07T09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2:07:07"/>
    <d v="2017-03-17T0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1T22:33:29"/>
    <d v="2017-03-23T2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2:48:25"/>
    <d v="2017-04-27T1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17:40:31"/>
    <d v="2017-04-10T11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5:23:00"/>
    <d v="2017-04-09T0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5:10:16"/>
    <d v="2017-03-16T1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2:53:48"/>
    <d v="2017-04-06T0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09:23:14"/>
    <d v="2017-04-02T16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0:10:53"/>
    <d v="2017-03-26T1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4:38:18"/>
    <d v="2017-04-09T11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08:37:40"/>
    <d v="2017-03-26T19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7:18:20"/>
    <d v="2017-04-09T1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d v="2017-03-01T18:13:17"/>
    <d v="2017-03-31T15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7:20:34"/>
    <d v="2017-04-09T14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d v="2017-03-01T21:32:26"/>
    <d v="2017-03-25T18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3:17:11"/>
    <d v="2017-04-11T1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18:16:16"/>
    <d v="2017-03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08:29:51"/>
    <d v="2015-01-15T06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3:25:36"/>
    <d v="2015-03-30T1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1T23:18:43"/>
    <d v="2015-08-30T2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19:54:19"/>
    <d v="2015-02-15T18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d v="2015-08-28T16:57:12"/>
    <d v="2015-09-09T07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d v="2015-06-23T23:54:18"/>
    <d v="2015-08-22T2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09:51:21"/>
    <d v="2016-03-28T0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d v="2016-03-22T13:21:32"/>
    <d v="2016-05-01T11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6:05:00"/>
    <d v="2014-08-31T10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6:44:34"/>
    <d v="2016-01-18T0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08:03:40"/>
    <d v="2014-09-01T06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d v="2015-05-01T14:28:59"/>
    <d v="2015-06-30T1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1:46:38"/>
    <d v="2014-10-05T1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4:35:47"/>
    <d v="2015-05-01T13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2-28T21:46:11"/>
    <d v="2015-03-30T18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6:24:45"/>
    <d v="2016-12-09T05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6:07:04"/>
    <d v="2016-04-20T19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7:12:15"/>
    <d v="2016-05-13T19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5:22:57"/>
    <d v="2014-09-17T03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1:20:57"/>
    <d v="2014-11-09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d v="2015-11-11T03:37:29"/>
    <d v="2015-12-11T02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5:36:55"/>
    <d v="2016-04-02T15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2:21:41"/>
    <d v="2015-06-30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4:55:48"/>
    <d v="2014-10-30T13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5:47:15"/>
    <d v="2014-08-24T14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4:37:30"/>
    <d v="2014-06-27T1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4:49:23"/>
    <d v="2015-04-05T02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07:34:20"/>
    <d v="2015-10-21T06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d v="2016-04-10T17:48:12"/>
    <d v="2016-06-09T1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d v="2015-09-24T18:39:29"/>
    <d v="2015-10-24T17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d v="2015-05-28T14:18:58"/>
    <d v="2015-06-11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d v="2015-11-17T08:57:47"/>
    <d v="2016-01-15T2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d v="2016-09-01T08:46:00"/>
    <d v="2016-09-13T12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7:25:42"/>
    <d v="2015-05-07T15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2:05:31"/>
    <d v="2016-08-07T10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3:13:39"/>
    <d v="2015-11-08T12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5:19:38"/>
    <d v="2015-07-20T13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3:32:08"/>
    <d v="2014-10-02T1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3:31:58"/>
    <d v="2016-05-04T1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d v="2015-06-16T12:10:08"/>
    <d v="2015-07-16T10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07:37:37"/>
    <d v="2015-06-10T0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3:35:56"/>
    <d v="2017-01-07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4:46:01"/>
    <d v="2016-08-26T18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7:04:23"/>
    <d v="2015-03-08T0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5T22:47:04"/>
    <d v="2016-12-21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0:47:33"/>
    <d v="2016-11-23T17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3:00:16"/>
    <d v="2015-11-13T06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5:22:09"/>
    <d v="2015-09-02T13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5:58:27"/>
    <d v="2017-03-01T1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2:38:10"/>
    <d v="2016-04-19T11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1:18:29"/>
    <d v="2015-03-19T0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3T22:37:48"/>
    <d v="2016-10-13T2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0:32:34"/>
    <d v="2016-03-21T0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3:35:39"/>
    <d v="2015-04-03T1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1:29:07"/>
    <d v="2015-10-05T09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0:34:15"/>
    <d v="2016-08-28T19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2:24:29"/>
    <d v="2017-01-28T10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5:29:38"/>
    <d v="2016-07-14T13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2:26:55"/>
    <d v="2015-03-25T0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08:41:39"/>
    <d v="2016-02-25T07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6:10:46"/>
    <d v="2015-09-12T04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6:07:11"/>
    <d v="2016-03-11T1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3:23:46"/>
    <d v="2016-10-23T1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4:12:45"/>
    <d v="2014-08-03T0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6:04:58"/>
    <d v="2014-08-13T14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d v="2014-08-04T13:11:14"/>
    <d v="2014-08-25T11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08:21:10"/>
    <d v="2014-08-03T06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6:00:30"/>
    <d v="2014-09-27T04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2:12:25"/>
    <d v="2015-01-13T1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1:16:20"/>
    <d v="2014-10-14T09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6:03:46"/>
    <d v="2014-10-23T14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09:47:02"/>
    <d v="2014-07-06T0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0:48:04"/>
    <d v="2015-01-19T09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7T21:47:58"/>
    <d v="2014-11-29T05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5:59:06"/>
    <d v="2014-10-24T1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5:30:57"/>
    <d v="2014-10-29T1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1:07:19"/>
    <d v="2015-02-19T2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3:16:21"/>
    <d v="2015-03-27T1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09:09:26"/>
    <d v="2016-09-02T07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6:58:16"/>
    <d v="2016-07-02T05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7:22:11"/>
    <d v="2016-09-15T05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6:21:15"/>
    <d v="2016-02-21T04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5:21:04"/>
    <d v="2015-05-21T1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08:17:06"/>
    <d v="2015-01-30T18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19:47:21"/>
    <d v="2014-10-15T15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5:46:03"/>
    <d v="2014-12-15T04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08:17:03"/>
    <d v="2015-04-04T0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5:18:48"/>
    <d v="2014-10-31T13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2T22:33:09"/>
    <d v="2015-01-11T2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08:44:24"/>
    <d v="2015-02-05T07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0:19:11"/>
    <d v="2015-01-29T08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7:17:48"/>
    <d v="2015-08-09T2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3:57:06"/>
    <d v="2014-11-27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5:46:48"/>
    <d v="2015-02-11T04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4T23:28:47"/>
    <d v="2016-10-14T07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3:05:52"/>
    <d v="2016-07-24T0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6:12:55"/>
    <d v="2016-12-15T04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0:23:39"/>
    <d v="2016-02-03T2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2:46:34"/>
    <d v="2014-11-11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7:05:56"/>
    <d v="2016-10-10T05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08:24:14"/>
    <d v="2015-12-15T03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3:53:36"/>
    <d v="2015-06-27T12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18:16:08"/>
    <d v="2015-02-13T1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08:49:50"/>
    <d v="2015-11-14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1:50:44"/>
    <d v="2015-10-02T09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07:52:15"/>
    <d v="2014-09-30T06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18:11:39"/>
    <d v="2014-09-27T1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08:53:36"/>
    <d v="2017-02-11T07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4:20:25"/>
    <d v="2015-03-01T12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4:23:32"/>
    <d v="2014-08-21T12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2:57:36"/>
    <d v="2014-10-23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0:12:02"/>
    <d v="2016-07-02T2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d v="2014-07-09T13:53:18"/>
    <d v="2014-08-08T12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0:05:22"/>
    <d v="2015-02-27T2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d v="2015-06-17T14:18:43"/>
    <d v="2015-07-01T12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3:34:49"/>
    <d v="2016-07-25T1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08:26:33"/>
    <d v="2017-01-29T2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d v="2015-03-03T22:10:36"/>
    <d v="2015-04-02T19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0:36:22"/>
    <d v="2014-07-30T09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18:34:36"/>
    <d v="2015-03-31T16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0:12:33"/>
    <d v="2012-03-02T2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1:40:48"/>
    <d v="2014-01-31T10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08:59:22"/>
    <d v="2012-10-24T07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4:32:33"/>
    <d v="2014-01-07T17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2:34:49"/>
    <d v="2013-07-11T11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4:43:23"/>
    <d v="2014-02-17T1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0:22:27"/>
    <d v="2011-03-02T2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4:08:36"/>
    <d v="2014-05-09T1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18:39:17"/>
    <d v="2011-01-21T1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08:58:13"/>
    <d v="2014-02-24T07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6:27:29"/>
    <d v="2012-05-12T14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5:30:13"/>
    <d v="2011-03-04T03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17:36:29"/>
    <d v="2013-03-01T2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5:41:21"/>
    <d v="2015-01-24T14:08:15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09:24:17"/>
    <d v="2016-03-31T0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1:58:35"/>
    <d v="2013-02-17T1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17:42:01"/>
    <d v="2012-03-17T15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1:25:43"/>
    <d v="2011-09-30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09:52:48"/>
    <d v="2016-10-01T08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18:51:36"/>
    <d v="2013-05-06T19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2:50:31"/>
    <d v="2014-05-19T19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07:42:47"/>
    <d v="2015-03-01T2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6:25:40"/>
    <d v="2011-02-20T1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5:55:00"/>
    <d v="2011-06-10T18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0:33:04"/>
    <d v="2016-06-16T19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08:09:23"/>
    <d v="2012-12-15T06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0T22:13:38"/>
    <d v="2015-04-20T2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1:27:54"/>
    <d v="2011-07-30T2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2:50:45"/>
    <d v="2012-10-17T11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5:34:46"/>
    <d v="2014-07-10T1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4:18:44"/>
    <d v="2014-07-27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1:03:58"/>
    <d v="2015-04-24T15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18:00:03"/>
    <d v="2012-11-13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7:03:43"/>
    <d v="2013-05-23T15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5:28:46"/>
    <d v="2014-01-06T03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3:04:18"/>
    <d v="2014-07-18T1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0:59:59"/>
    <d v="2014-09-12T09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1:21:47"/>
    <d v="2011-12-15T2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1:01:55"/>
    <d v="2011-09-22T09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09:34:30"/>
    <d v="2014-02-06T08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d v="2014-12-26T23:45:27"/>
    <d v="2015-01-25T2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4:22:40"/>
    <d v="2017-03-07T2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1:41:11"/>
    <d v="2014-06-12T1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09:44:46"/>
    <d v="2014-05-04T08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1:22:13"/>
    <d v="2016-11-06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6T22:28:03"/>
    <d v="2017-02-28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4:44:58"/>
    <d v="2016-11-05T1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1:15:11"/>
    <d v="2015-12-14T2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d v="2016-12-04T16:37:15"/>
    <d v="2017-01-03T1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1:05:21"/>
    <d v="2016-01-30T19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1:21:27"/>
    <d v="2014-11-20T10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19:39:48"/>
    <d v="2015-06-29T1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7:19:56"/>
    <d v="2015-07-08T07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5:48:39"/>
    <d v="2016-06-28T14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4:08:14"/>
    <d v="2016-08-06T12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d v="2014-05-16T23:23:11"/>
    <d v="2014-06-15T2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d v="2015-01-30T17:15:11"/>
    <d v="2015-02-28T1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d v="2014-05-13T16:45:41"/>
    <d v="2014-06-12T15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08:08:35"/>
    <d v="2016-03-14T0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6:09:26"/>
    <d v="2016-03-30T0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0:12:55"/>
    <d v="2015-03-09T17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5:19:58"/>
    <d v="2012-07-10T14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5:18:14"/>
    <d v="2012-04-08T1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1:18:41"/>
    <d v="2012-11-27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18:48:16"/>
    <d v="2012-08-10T1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4:18:44"/>
    <d v="2014-11-12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1:45:18"/>
    <d v="2015-12-03T1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4-30T22:18:38"/>
    <d v="2010-05-31T19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1:35:32"/>
    <d v="2013-03-11T0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1:25:14"/>
    <d v="2012-12-15T09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1:42:20"/>
    <d v="2010-07-21T2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07:51:07"/>
    <d v="2011-06-07T06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5:09:31"/>
    <d v="2011-04-15T18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4:16:09"/>
    <d v="2012-02-12T1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0:28:28"/>
    <d v="2015-10-20T08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09:35:51"/>
    <d v="2012-04-12T08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6:33:12"/>
    <d v="2014-03-04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1:10:59"/>
    <d v="2016-02-01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5:09:12"/>
    <d v="2015-03-25T1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3:28:37"/>
    <d v="2012-10-06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5:35:15"/>
    <d v="2015-05-22T04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1:30:33"/>
    <d v="2015-03-04T09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1:02:57"/>
    <d v="2017-01-27T09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09:00:07"/>
    <d v="2016-01-02T07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4:46:20"/>
    <d v="2014-09-07T1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08:39:29"/>
    <d v="2016-06-23T07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6:38:31"/>
    <d v="2014-05-23T05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4:34:46"/>
    <d v="2016-12-29T1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2:51:05"/>
    <d v="2014-10-23T01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5:40:03"/>
    <d v="2015-10-31T13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7:22:00"/>
    <d v="2014-08-08T1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4T21:59:06"/>
    <d v="2015-06-03T2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4:49:24"/>
    <d v="2014-10-08T0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0:44:19"/>
    <d v="2014-10-31T18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17:43:28"/>
    <d v="2014-09-01T16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09:46:01"/>
    <d v="2016-11-07T09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0T23:01:59"/>
    <d v="2017-02-09T2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1:30:37"/>
    <d v="2014-08-12T09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3:33:55"/>
    <d v="2015-05-19T12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3:34:07"/>
    <d v="2015-10-21T14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3T21:52:09"/>
    <d v="2012-07-13T2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1T22:41:33"/>
    <d v="2013-12-11T2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2:55:18"/>
    <d v="2011-09-26T19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0:49:01"/>
    <d v="2014-01-15T10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4:11:14"/>
    <d v="2013-10-10T1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5:27:22"/>
    <d v="2010-11-01T15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3:13:45"/>
    <d v="2012-03-07T19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08:06:20"/>
    <d v="2013-05-07T06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7:04:12"/>
    <d v="2011-07-04T15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5:57:48"/>
    <d v="2013-07-07T04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3:58:15"/>
    <d v="2012-05-21T18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1:59:19"/>
    <d v="2012-01-24T1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19:41:33"/>
    <d v="2014-09-26T1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3:21:47"/>
    <d v="2011-12-24T2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4:55:57"/>
    <d v="2014-06-20T19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3:54:16"/>
    <d v="2011-12-05T2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19:24:27"/>
    <d v="2012-06-14T18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5-31T22:46:57"/>
    <d v="2013-07-01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6:11:34"/>
    <d v="2013-03-10T1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4:43:39"/>
    <d v="2011-06-14T18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4T23:31:57"/>
    <d v="2014-05-14T2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2:25:26"/>
    <d v="2011-07-04T1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6T23:01:42"/>
    <d v="2016-08-10T2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6:34:36"/>
    <d v="2014-05-01T05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1T22:35:44"/>
    <d v="2015-07-11T2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0:09:07"/>
    <d v="2014-04-19T17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4:35:06"/>
    <d v="2009-11-22T2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7:03:15"/>
    <d v="2016-06-06T08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2:42:17"/>
    <d v="2014-07-10T0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0:54:19"/>
    <d v="2011-04-21T1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2:38:43"/>
    <d v="2016-11-07T02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7:06:41"/>
    <d v="2013-10-16T05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1:20:51"/>
    <d v="2012-03-01T18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6:29:22"/>
    <d v="2016-03-1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0T23:04:27"/>
    <d v="2012-05-23T1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4:43:11"/>
    <d v="2015-04-18T1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18:54:59"/>
    <d v="2012-10-26T1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6:15:47"/>
    <d v="2013-03-23T1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2:50:46"/>
    <d v="2014-09-30T15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1:15:27"/>
    <d v="2014-12-20T2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1:13:23"/>
    <d v="2012-10-05T18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1:17:02"/>
    <d v="2014-05-13T09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2:52:00"/>
    <d v="2014-09-16T0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2T23:05:58"/>
    <d v="2016-04-21T2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18:41:36"/>
    <d v="2012-01-11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5:31:24"/>
    <d v="2014-08-14T03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08:28:35"/>
    <d v="2014-05-01T06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6:38:21"/>
    <d v="2016-12-03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1:34:14"/>
    <d v="2016-08-05T10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1:11:27"/>
    <d v="2013-04-19T18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4:34:07"/>
    <d v="2013-11-14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6:50:30"/>
    <d v="2012-11-17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09:54:10"/>
    <d v="2016-08-05T2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0:34:15"/>
    <d v="2013-08-18T2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0:40:37"/>
    <d v="2013-03-10T09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4:08:31"/>
    <d v="2013-07-13T12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2T21:45:26"/>
    <d v="2015-12-18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09T21:57:58"/>
    <d v="2012-06-11T2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3:35:32"/>
    <d v="2015-11-18T19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5:34:08"/>
    <d v="2016-04-03T0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09:57:31"/>
    <d v="2014-07-09T08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d v="2016-11-04T06:37:53"/>
    <d v="2016-12-04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6:50:04"/>
    <d v="2016-09-01T2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1:31:07"/>
    <d v="2014-11-30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09:19:17"/>
    <d v="2016-08-02T14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2:57:49"/>
    <d v="2016-03-14T0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07:54:22"/>
    <d v="2015-03-01T06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0:52:08"/>
    <d v="2015-08-20T09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08:53:14"/>
    <d v="2016-12-11T07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1:15:18"/>
    <d v="2016-02-12T19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3:59:32"/>
    <d v="2015-07-03T12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19:59:37"/>
    <d v="2015-02-17T1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d v="2015-11-21T06:40:23"/>
    <d v="2015-12-21T0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d v="2016-10-07T16:42:08"/>
    <d v="2016-12-06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4:12:02"/>
    <d v="2015-07-16T1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d v="2014-06-10T12:13:17"/>
    <d v="2014-07-10T1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d v="2014-07-27T14:53:18"/>
    <d v="2014-08-26T13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19:23:44"/>
    <d v="2014-07-31T17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4:08:14"/>
    <d v="2014-11-13T03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5:23:19"/>
    <d v="2016-01-06T13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1T21:35:02"/>
    <d v="2015-06-12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09:38:49"/>
    <d v="2017-01-23T08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19:33:58"/>
    <d v="2010-07-02T14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7:04:09"/>
    <d v="2014-07-10T05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2:03:24"/>
    <d v="2013-10-15T18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4:33:51"/>
    <d v="2014-12-03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2:39:32"/>
    <d v="2010-08-23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7:03:28"/>
    <d v="2011-09-19T05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0:18:49"/>
    <d v="2016-11-22T2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6:27:57"/>
    <d v="2016-08-18T1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1:09:19"/>
    <d v="2016-01-11T1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2:17:07"/>
    <d v="2015-02-05T1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5:36:40"/>
    <d v="2016-07-08T1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8T21:42:05"/>
    <d v="2013-03-24T19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3:35:49"/>
    <d v="2011-09-09T12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3:41:25"/>
    <d v="2013-03-09T1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17:55:41"/>
    <d v="2012-03-23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1:19:55"/>
    <d v="2015-08-12T2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09:33:27"/>
    <d v="2016-09-22T08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18:53:30"/>
    <d v="2014-05-14T14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18:14:43"/>
    <d v="2014-09-23T1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6:12:38"/>
    <d v="2016-06-11T04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2:38:59"/>
    <d v="2015-06-11T01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5:45:30"/>
    <d v="2012-08-12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0:58:52"/>
    <d v="2015-06-10T19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0:12:51"/>
    <d v="2014-04-20T18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2:05:05"/>
    <d v="2015-03-30T0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4:36:32"/>
    <d v="2010-03-15T12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7:04:27"/>
    <d v="2014-08-26T1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6:28:02"/>
    <d v="2012-11-29T14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0:27:19"/>
    <d v="2015-01-08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6:07:40"/>
    <d v="2016-12-14T2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18:31:44"/>
    <d v="2014-04-25T1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19:40:19"/>
    <d v="2015-05-06T2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07:33:13"/>
    <d v="2015-12-18T16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3:18:25"/>
    <d v="2014-05-09T1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0T21:35:39"/>
    <d v="2013-12-29T2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29T23:03:27"/>
    <d v="2013-07-01T09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3:05:11"/>
    <d v="2016-11-30T19:59:0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4:48:09"/>
    <d v="2013-11-15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5:10:13"/>
    <d v="2016-11-10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09:32:40"/>
    <d v="2016-01-22T07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0:47:43"/>
    <d v="2016-12-10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08:58:20"/>
    <d v="2015-06-13T07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18:40:33"/>
    <d v="2012-07-08T1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0:40:30"/>
    <d v="2013-05-22T1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4:14:16"/>
    <d v="2015-04-16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08:11:17"/>
    <d v="2013-05-23T06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5:12:29"/>
    <d v="2013-12-02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18:16:04"/>
    <d v="2015-05-30T1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7:05:23"/>
    <d v="2013-12-25T1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18:33:59"/>
    <d v="2016-02-19T1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7:22:17"/>
    <d v="2015-11-25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5:03:16"/>
    <d v="2014-05-02T0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08:43:49"/>
    <d v="2014-12-02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0:48:48"/>
    <d v="2013-04-17T09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4:25:18"/>
    <d v="2016-02-26T02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1:26:56"/>
    <d v="2015-03-02T1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7:00:40"/>
    <d v="2016-01-31T1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07:58:56"/>
    <d v="2014-07-23T06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0:54:00"/>
    <d v="2016-12-31T09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1:44:44"/>
    <d v="2016-03-23T2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0:08:07"/>
    <d v="2016-05-15T0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1:18:29"/>
    <d v="2013-05-31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0:33:35"/>
    <d v="2013-12-24T2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1:04:29"/>
    <d v="2014-08-23T09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3:02:42"/>
    <d v="2015-05-24T1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2:45:01"/>
    <d v="2016-10-20T1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5:52:57"/>
    <d v="2016-01-02T1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08:18:29"/>
    <d v="2016-06-28T0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7T23:14:30"/>
    <d v="2016-10-01T2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6:30:18"/>
    <d v="2016-05-07T04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08:35:04"/>
    <d v="2015-05-08T07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2:22:48"/>
    <d v="2016-05-06T10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08:54:34"/>
    <d v="2013-07-25T07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3:41:15"/>
    <d v="2014-07-23T1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17:34:22"/>
    <d v="2015-06-05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1:04:03"/>
    <d v="2016-12-18T0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09:36:19"/>
    <d v="2015-06-25T1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5:31:26"/>
    <d v="2015-11-11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0:19:01"/>
    <d v="2012-05-15T19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19:26:22"/>
    <d v="2011-11-23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09:53:01"/>
    <d v="2012-06-04T08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2:32:48"/>
    <d v="2014-05-03T2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2:36:13"/>
    <d v="2012-07-15T11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08:38:38"/>
    <d v="2011-12-13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1:27:24"/>
    <d v="2011-09-07T1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09:42:18"/>
    <d v="2010-09-10T18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18:23:00"/>
    <d v="2013-08-01T1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1:42:21"/>
    <d v="2013-02-24T00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0:17:44"/>
    <d v="2011-03-01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09:31:58"/>
    <d v="2011-10-07T07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3:03:38"/>
    <d v="2012-12-22T12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7:01:56"/>
    <d v="2012-03-04T18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0:09:19"/>
    <d v="2011-10-02T08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0:45:21"/>
    <d v="2012-10-25T18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6:35:21"/>
    <d v="2011-12-01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19:17:01"/>
    <d v="2012-03-07T17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0:27:50"/>
    <d v="2015-07-01T18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2:35:27"/>
    <d v="2012-06-29T18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0:08:20"/>
    <d v="2012-02-12T1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3:23:54"/>
    <d v="2011-05-05T11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0:40:13"/>
    <d v="2012-11-09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18:20:20"/>
    <d v="2013-05-30T15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1:28:59"/>
    <d v="2014-11-20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6T21:42:40"/>
    <d v="2013-01-25T2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09:36:19"/>
    <d v="2014-11-12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0:46:06"/>
    <d v="2012-09-09T18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09:33:23"/>
    <d v="2015-07-05T08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08:39:15"/>
    <d v="2014-05-27T19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1:16:51"/>
    <d v="2011-08-14T16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4:49:39"/>
    <d v="2013-04-15T13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3:19:22"/>
    <d v="2014-09-23T1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2:07:36"/>
    <d v="2010-12-08T19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18:29:47"/>
    <d v="2011-02-19T1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1:13:09"/>
    <d v="2012-10-02T09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17:58:55"/>
    <d v="2015-10-26T19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2:42:02"/>
    <d v="2011-07-24T11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19:40:31"/>
    <d v="2012-08-15T18:07:2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5:42:02"/>
    <d v="2014-01-01T14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0:22:14"/>
    <d v="2017-01-11T08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7T23:45:55"/>
    <d v="2017-01-06T2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2:44:53"/>
    <d v="2010-03-14T2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7:13:41"/>
    <d v="2010-11-29T2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7:06:59"/>
    <d v="2015-08-04T15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5:54:33"/>
    <d v="2014-12-08T14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4:40:49"/>
    <d v="2015-03-12T0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1:05:55"/>
    <d v="2014-09-21T09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7:08:06"/>
    <d v="2016-03-09T15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18:37:29"/>
    <d v="2014-08-15T17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1:31:17"/>
    <d v="2015-07-11T1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4:14:38"/>
    <d v="2014-02-03T02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18:53:05"/>
    <d v="2011-04-23T2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3:49:37"/>
    <d v="2013-04-27T12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5:40:19"/>
    <d v="2012-10-04T14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4:46:12"/>
    <d v="2013-10-19T03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1:03:35"/>
    <d v="2014-12-05T09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6:52:05"/>
    <d v="2013-11-08T16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0:33:14"/>
    <d v="2016-11-03T09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2:33:30"/>
    <d v="2013-01-11T11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d v="2014-10-14T22:12:25"/>
    <d v="2014-11-13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09:23:16"/>
    <d v="2015-12-30T0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3:49:58"/>
    <d v="2010-07-21T1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5:40:26"/>
    <d v="2013-09-14T04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7T22:15:00"/>
    <d v="2013-11-26T2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08:51:36"/>
    <d v="2016-02-11T07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4T23:38:54"/>
    <d v="2014-11-15T2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0:09:28"/>
    <d v="2015-04-02T0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d v="2010-06-25T17:09:02"/>
    <d v="2010-07-30T15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2T23:23:05"/>
    <d v="2016-07-12T2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2:53:20"/>
    <d v="2016-06-29T11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2:31:35"/>
    <d v="2014-03-15T0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4:25:04"/>
    <d v="2015-01-09T2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07:43:33"/>
    <d v="2014-01-28T06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0:29:31"/>
    <d v="2016-03-31T0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3:03:12"/>
    <d v="2013-09-16T11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6:06:09"/>
    <d v="2016-12-22T2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3:02:40"/>
    <d v="2013-02-04T11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0:06:00"/>
    <d v="2011-07-16T08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09:38:11"/>
    <d v="2012-05-19T08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3:00:45"/>
    <d v="2015-09-23T1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0:56:17"/>
    <d v="2014-07-24T09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4:08:26"/>
    <d v="2015-06-07T18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09:46:40"/>
    <d v="2016-06-24T18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08:33:41"/>
    <d v="2016-04-08T0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2:40:04"/>
    <d v="2014-12-05T12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18:08:43"/>
    <d v="2012-09-14T16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6:57:27"/>
    <d v="2017-02-09T2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09:22:17"/>
    <d v="2017-03-02T07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0:33:28"/>
    <d v="2015-08-22T09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5:31:21"/>
    <d v="2015-06-21T2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6:28:26"/>
    <d v="2015-04-18T04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09:10:29"/>
    <d v="2013-09-09T18:59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5:34:53"/>
    <d v="2016-05-05T0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6:46:12"/>
    <d v="2016-07-20T15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07:44:55"/>
    <d v="2015-05-02T06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1T22:34:13"/>
    <d v="2016-06-05T2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07:49:43"/>
    <d v="2017-01-18T06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0:39:38"/>
    <d v="2015-04-10T19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08:37:34"/>
    <d v="2015-11-13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6:40:39"/>
    <d v="2017-02-20T15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4:10:11"/>
    <d v="2014-10-02T1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1:19:23"/>
    <d v="2017-02-08T2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09:07:07"/>
    <d v="2016-01-25T07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0:57:05"/>
    <d v="2013-03-25T2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7:18:49"/>
    <d v="2016-09-06T1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4T21:34:12"/>
    <d v="2015-04-02T18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6:37:07"/>
    <d v="2016-10-25T08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1:28:06"/>
    <d v="2016-04-21T1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07:33:10"/>
    <d v="2016-03-22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2:33:33"/>
    <d v="2017-02-14T1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2:58:50"/>
    <d v="2016-12-15T1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2:17:38"/>
    <d v="2016-11-20T19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0:44:36"/>
    <d v="2016-03-26T0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1:04:46"/>
    <d v="2015-08-11T09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4:14:48"/>
    <d v="2016-12-0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6:34:05"/>
    <d v="2015-02-28T05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4:53:06"/>
    <d v="2015-11-14T04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2:33:04"/>
    <d v="2015-10-15T00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07:34:14"/>
    <d v="2015-07-05T1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2:52:31"/>
    <d v="2013-01-16T1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2:55:54"/>
    <d v="2012-11-01T1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3:11:08"/>
    <d v="2015-09-24T1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0:01:45"/>
    <d v="2013-03-08T2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2:16:15"/>
    <d v="2012-06-01T1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8T22:43:30"/>
    <d v="2012-04-15T2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1:12:39"/>
    <d v="2013-11-15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3:43:32"/>
    <d v="2012-04-06T19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4:03:50"/>
    <d v="2014-04-14T1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18:08:16"/>
    <d v="2012-04-14T08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1:23:31"/>
    <d v="2014-04-09T2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0:29:23"/>
    <d v="2013-11-03T16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2:22:45"/>
    <d v="2015-05-15T1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1:33:54"/>
    <d v="2014-02-06T10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09:45:58"/>
    <d v="2012-03-12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0:35:31"/>
    <d v="2015-07-23T09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1:11:39"/>
    <d v="2015-11-01T2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2:02:49"/>
    <d v="2012-08-28T15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09:48:18"/>
    <d v="2015-08-19T08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18:00:22"/>
    <d v="2013-07-26T1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08:33:15"/>
    <d v="2016-04-22T1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1:27:13"/>
    <d v="2012-01-28T09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07:55:54"/>
    <d v="2015-06-27T06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08:34:21"/>
    <d v="2016-10-29T1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1:33:21"/>
    <d v="2014-09-21T1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1:43:28"/>
    <d v="2016-02-11T19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1:55:41"/>
    <d v="2013-11-13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6T23:13:42"/>
    <d v="2015-08-15T2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08:29:37"/>
    <d v="2013-09-02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3:41:53"/>
    <d v="2014-04-25T12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4:24:47"/>
    <d v="2013-06-24T2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1:36:34"/>
    <d v="2014-07-18T18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1:38:45"/>
    <d v="2015-12-13T15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2:20:33"/>
    <d v="2017-01-05T10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7:04:57"/>
    <d v="2015-03-28T14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7:21:49"/>
    <d v="2016-02-01T05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6:37:49"/>
    <d v="2014-11-11T2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7:28:22"/>
    <d v="2017-03-10T05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5:33:20"/>
    <d v="2013-11-30T19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2:22:10"/>
    <d v="2016-04-22T10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2:24:46"/>
    <d v="2017-03-02T10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6:21:59"/>
    <d v="2013-11-26T18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0:34:36"/>
    <d v="2017-03-12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2:12:12"/>
    <d v="2016-10-16T11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09:33:23"/>
    <d v="2014-02-21T0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1:33:16"/>
    <d v="2015-09-04T10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08:32:31"/>
    <d v="2015-07-29T06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3:34:24"/>
    <d v="2016-12-14T12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09:25:51"/>
    <d v="2013-04-02T0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6:40:59"/>
    <d v="2016-12-02T16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0:51:03"/>
    <d v="2014-08-15T2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0:25:24"/>
    <d v="2016-08-05T2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07:42:13"/>
    <d v="2015-11-18T07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08:05:54"/>
    <d v="2017-01-24T06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5:23:57"/>
    <d v="2016-05-07T13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3:23:52"/>
    <d v="2016-11-22T0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5:01:55"/>
    <d v="2016-06-19T14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0:34:33"/>
    <d v="2015-06-11T09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1:52:02"/>
    <d v="2016-12-08T10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6:57:16"/>
    <d v="2014-03-26T14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09:56:46"/>
    <d v="2017-02-14T08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6:35:44"/>
    <d v="2014-11-17T15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2:31:39"/>
    <d v="2015-01-31T1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6:31:40"/>
    <d v="2016-05-22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3:01:33"/>
    <d v="2016-11-22T11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3:32:58"/>
    <d v="2016-04-26T17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2:28:03"/>
    <d v="2014-12-20T16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18:31:41"/>
    <d v="2017-03-11T1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09:27:29"/>
    <d v="2017-03-06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3:24:59"/>
    <d v="2017-01-10T12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6:33:10"/>
    <d v="2016-12-09T15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09:20:22"/>
    <d v="2015-12-07T07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5:43:48"/>
    <d v="2017-03-12T0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4:34:03"/>
    <d v="2014-02-23T03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7:21:05"/>
    <d v="2014-12-22T0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08:11:15"/>
    <d v="2014-01-05T06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08:50:09"/>
    <d v="2012-02-27T07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09:34:13"/>
    <d v="2016-01-03T1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1:54:45"/>
    <d v="2015-02-03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7:32:57"/>
    <d v="2015-09-17T05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3T23:24:43"/>
    <d v="2011-07-24T2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0:44:32"/>
    <d v="2016-01-13T1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19:33:10"/>
    <d v="2012-05-08T17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1:40:31"/>
    <d v="2011-03-1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1:00:29"/>
    <d v="2012-06-28T19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5:40:40"/>
    <d v="2013-09-05T18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08:34:06"/>
    <d v="2014-06-23T07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2:24:35"/>
    <d v="2012-06-26T0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6:30:46"/>
    <d v="2013-12-06T14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3T22:38:36"/>
    <d v="2009-12-01T0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6:00:04"/>
    <d v="2012-04-22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09:17:42"/>
    <d v="2012-04-18T07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09:33:05"/>
    <d v="2012-09-24T18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09:54:26"/>
    <d v="2013-01-20T08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5:27:22"/>
    <d v="2013-01-26T13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0:06:52"/>
    <d v="2012-02-23T08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17:33:55"/>
    <d v="2012-03-13T18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2:43:39"/>
    <d v="2014-03-26T1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7:19:55"/>
    <d v="2011-02-05T1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0:00:02"/>
    <d v="2012-06-28T08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0:04:42"/>
    <d v="2013-06-20T1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3:23:40"/>
    <d v="2013-12-30T2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19:13:02"/>
    <d v="2011-12-12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2:07:57"/>
    <d v="2010-12-31T19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09:14:18"/>
    <d v="2014-08-08T0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0:35:15"/>
    <d v="2012-03-09T1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1:48:39"/>
    <d v="2012-05-05T10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5:39:42"/>
    <d v="2014-08-28T1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6:15:23"/>
    <d v="2013-03-09T1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1:36:41"/>
    <d v="2013-03-21T0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6:39:35"/>
    <d v="2014-05-06T15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07:44:24"/>
    <d v="2014-04-18T1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5:33:32"/>
    <d v="2012-05-03T1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5:47:23"/>
    <d v="2012-06-07T04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09:58:49"/>
    <d v="2012-05-05T08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09:57:16"/>
    <d v="2009-12-09T09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5:33:55"/>
    <d v="2010-02-14T2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08:00:00"/>
    <d v="2009-09-25T18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18:31:11"/>
    <d v="2013-12-14T1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2:09:46"/>
    <d v="2014-04-02T0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4T22:48:07"/>
    <d v="2017-04-03T2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4:02:35"/>
    <d v="2017-04-09T1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0:40:33"/>
    <d v="2017-03-20T09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3:47:51"/>
    <d v="2017-03-26T1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7:05:17"/>
    <d v="2017-03-29T14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7:22:14"/>
    <d v="2017-04-30T08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4:33:46"/>
    <d v="2014-08-26T13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1:18:43"/>
    <d v="2015-06-14T09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7:32:12"/>
    <d v="2014-07-17T05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4:08:49"/>
    <d v="2015-12-24T15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6:41:16"/>
    <d v="2014-08-17T1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07:37:37"/>
    <d v="2015-02-06T06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08:09:36"/>
    <d v="2014-05-29T08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08:38:04"/>
    <d v="2014-11-05T08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6:17:09"/>
    <d v="2014-06-11T04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4:44:41"/>
    <d v="2014-03-08T13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07:55:29"/>
    <d v="2014-06-26T06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4:04:30"/>
    <d v="2014-06-29T1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1:44:55"/>
    <d v="2016-12-18T2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07:58:44"/>
    <d v="2016-10-30T06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d v="2015-06-12T12:04:50"/>
    <d v="2015-07-12T1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d v="2014-09-15T09:24:16"/>
    <d v="2014-10-05T2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2:21:31"/>
    <d v="2016-01-08T10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0:00:55"/>
    <d v="2016-06-24T08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d v="2015-02-24T16:35:42"/>
    <d v="2015-03-31T14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1:43:37"/>
    <d v="2016-10-17T1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7:07:42"/>
    <d v="2016-08-25T05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4:55:24"/>
    <d v="2016-02-20T1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d v="2015-07-13T11:10:14"/>
    <d v="2015-08-11T0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d v="2016-12-04T12:45:56"/>
    <d v="2017-01-03T11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18:58:45"/>
    <d v="2015-04-29T1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d v="2015-04-07T07:45:38"/>
    <d v="2015-06-06T06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d v="2015-04-09T08:46:48"/>
    <d v="2015-04-21T07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09:54:06"/>
    <d v="2015-01-10T08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4:35:22"/>
    <d v="2015-05-02T13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d v="2015-05-06T11:21:30"/>
    <d v="2015-06-05T09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d v="2015-09-17T07:26:04"/>
    <d v="2015-10-17T0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d v="2014-12-05T14:53:42"/>
    <d v="2015-01-30T15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08:08:30"/>
    <d v="2015-08-03T06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09:31:06"/>
    <d v="2016-02-07T07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d v="2016-04-06T13:09:54"/>
    <d v="2016-04-30T13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09:04:16"/>
    <d v="2014-12-11T07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d v="2015-11-13T16:49:46"/>
    <d v="2015-12-28T15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d v="2015-09-01T14:59:02"/>
    <d v="2015-10-26T1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d v="2015-12-08T10:13:31"/>
    <d v="2016-01-17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5:18:39"/>
    <d v="2015-10-21T0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5:50:02"/>
    <d v="2016-04-25T1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09:52:31"/>
    <d v="2015-04-14T0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d v="2016-01-11T12:03:17"/>
    <d v="2016-02-10T1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1:05:27"/>
    <d v="2014-12-17T1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d v="2015-05-26T11:13:02"/>
    <d v="2015-06-25T09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18:12:37"/>
    <d v="2015-04-23T16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08:26:50"/>
    <d v="2015-08-29T0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2:47:26"/>
    <d v="2015-02-12T1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d v="2016-08-10T12:37:03"/>
    <d v="2016-09-09T11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4:45:52"/>
    <d v="2015-12-10T1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d v="2016-10-26T13:26:09"/>
    <d v="2016-11-25T12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d v="2015-07-27T16:51:56"/>
    <d v="2015-08-25T15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d v="2015-08-20T16:56:42"/>
    <d v="2015-10-04T1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1:35:28"/>
    <d v="2015-10-01T10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5:00:34"/>
    <d v="2015-04-10T1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1:03:09"/>
    <d v="2015-08-03T1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17:54:53"/>
    <d v="2015-02-21T1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18:10:29"/>
    <d v="2014-11-13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09:23:38"/>
    <d v="2015-08-05T07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d v="2014-11-11T12:40:10"/>
    <d v="2015-01-10T1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07:35:26"/>
    <d v="2016-07-22T06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3:02:25"/>
    <d v="2015-01-15T10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08:13:58"/>
    <d v="2015-07-25T1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d v="2014-11-24T22:50:50"/>
    <d v="2015-01-03T2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1:37:10"/>
    <d v="2015-03-31T0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d v="2015-09-28T19:26:49"/>
    <d v="2015-10-28T17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08:06:43"/>
    <d v="2015-08-08T06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1:14:39"/>
    <d v="2015-02-25T2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d v="2016-12-12T19:27:53"/>
    <d v="2017-01-09T2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2:55:44"/>
    <d v="2015-10-15T1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d v="2014-12-03T13:47:22"/>
    <d v="2015-01-02T12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d v="2015-06-02T14:32:50"/>
    <d v="2015-07-02T1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d v="2014-11-13T13:01:32"/>
    <d v="2014-12-18T1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d v="2016-03-14T22:59:10"/>
    <d v="2016-04-13T2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2:18:02"/>
    <d v="2016-03-05T10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08:51:57"/>
    <d v="2015-05-13T07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3:44:04"/>
    <d v="2016-03-30T1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d v="2015-12-03T17:29:53"/>
    <d v="2016-01-02T15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6:36:01"/>
    <d v="2016-09-03T05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19:12:56"/>
    <d v="2015-01-18T17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6:21:54"/>
    <d v="2015-04-10T2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19:55:43"/>
    <d v="2014-11-05T19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3:34:21"/>
    <d v="2015-08-18T12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d v="2015-08-08T02:21:01"/>
    <d v="2015-09-07T00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0:07:48"/>
    <d v="2015-08-25T08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d v="2016-10-12T10:14:19"/>
    <d v="2016-11-26T09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19:11:08"/>
    <d v="2014-05-31T14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09:14:06"/>
    <d v="2015-08-21T18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3:15:32"/>
    <d v="2016-07-15T1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0:15:29"/>
    <d v="2015-03-14T06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d v="2014-07-11T13:46:13"/>
    <d v="2014-08-10T12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3:07:10"/>
    <d v="2015-03-24T1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d v="2014-12-20T10:16:15"/>
    <d v="2015-02-18T08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7:14:41"/>
    <d v="2014-11-09T16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09:03:02"/>
    <d v="2015-02-21T07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09:57:02"/>
    <d v="2015-03-11T0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09:27:56"/>
    <d v="2014-12-31T07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3:58:14"/>
    <d v="2014-10-27T1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4:28:55"/>
    <d v="2016-05-27T13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d v="2015-06-08T20:37:58"/>
    <d v="2015-08-07T19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0:11:59"/>
    <d v="2016-03-22T2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1:22:17"/>
    <d v="2015-03-12T0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3:39:12"/>
    <d v="2017-02-05T0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19:41:30"/>
    <d v="2016-02-11T18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18:56:39"/>
    <d v="2016-06-27T17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5T21:48:03"/>
    <d v="2015-03-07T2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d v="2016-01-28T14:08:49"/>
    <d v="2016-02-27T1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1:01:00"/>
    <d v="2015-08-03T1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4T23:12:52"/>
    <d v="2015-10-04T2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7:19:16"/>
    <d v="2016-01-29T05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d v="2015-01-27T15:42:54"/>
    <d v="2015-03-17T09:00:0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4:30:48"/>
    <d v="2015-12-07T13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d v="2015-09-18T12:11:55"/>
    <d v="2015-10-18T10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4:08:19"/>
    <d v="2016-02-13T12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19:34:00"/>
    <d v="2015-07-22T19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08:33:34"/>
    <d v="2015-03-19T0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07:33:28"/>
    <d v="2014-08-15T06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0:39:37"/>
    <d v="2016-05-25T09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1:06:47"/>
    <d v="2015-09-25T1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7:00:57"/>
    <d v="2016-11-26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3:49:39"/>
    <d v="2016-11-1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0:08:19"/>
    <d v="2016-08-30T2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19:58:21"/>
    <d v="2014-11-29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18:17:22"/>
    <d v="2014-10-27T18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4:21:16"/>
    <d v="2017-03-05T1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2:48:06"/>
    <d v="2015-12-29T1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09:09:55"/>
    <d v="2017-02-02T07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1:23:14"/>
    <d v="2017-03-10T19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1:18:56"/>
    <d v="2016-04-20T09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5:37:05"/>
    <d v="2017-02-25T14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7:00:42"/>
    <d v="2016-03-24T0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3:28:24"/>
    <d v="2016-06-09T1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07:51:11"/>
    <d v="2016-03-23T0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1:02:33"/>
    <d v="2017-01-02T19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6:51:23"/>
    <d v="2011-09-30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1:01:22"/>
    <d v="2012-07-18T19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19:13:31"/>
    <d v="2013-04-16T1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4:09:43"/>
    <d v="2015-09-30T10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09:48:54"/>
    <d v="2012-09-23T08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19:00:39"/>
    <d v="2013-05-08T17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3:31:57"/>
    <d v="2012-05-10T08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0:15:07"/>
    <d v="2012-10-27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2:51:55"/>
    <d v="2011-02-08T01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18:20:41"/>
    <d v="2012-05-23T1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6:22:58"/>
    <d v="2012-01-25T1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19:19:26"/>
    <d v="2010-09-03T16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0:30:55"/>
    <d v="2012-11-10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6:49:22"/>
    <d v="2010-10-10T15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1T23:27:21"/>
    <d v="2010-07-10T1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0:25:56"/>
    <d v="2014-11-02T2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09:08:51"/>
    <d v="2012-08-12T07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5:21:39"/>
    <d v="2013-01-13T13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09:59:40"/>
    <d v="2012-07-27T17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5:01:10"/>
    <d v="2015-10-10T1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08:03:14"/>
    <d v="2012-04-30T06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1:19:29"/>
    <d v="2011-08-01T09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0:33:09"/>
    <d v="2012-05-01T0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4:33:09"/>
    <d v="2011-09-15T1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6:31:05"/>
    <d v="2011-10-12T1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09:32:42"/>
    <d v="2012-04-22T07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18:33:03"/>
    <d v="2012-05-26T1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07:44:54"/>
    <d v="2011-11-16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09:07:05"/>
    <d v="2013-05-09T07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3T22:01:02"/>
    <d v="2012-06-22T2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2:41:40"/>
    <d v="2011-01-15T16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6:12:54"/>
    <d v="2012-06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0:35:26"/>
    <d v="2013-04-28T1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08:02:10"/>
    <d v="2012-05-23T06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5:16:01"/>
    <d v="2012-06-06T13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6:27:58"/>
    <d v="2013-03-29T1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3:38:44"/>
    <d v="2011-08-05T1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5:46:13"/>
    <d v="2015-01-27T1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08:07:03"/>
    <d v="2012-12-31T0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1:06:01"/>
    <d v="2012-06-23T09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1:11:30"/>
    <d v="2015-09-27T09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2:21:44"/>
    <d v="2014-09-21T1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d v="2016-05-08T14:08:14"/>
    <d v="2016-06-07T12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d v="2014-10-15T16:55:20"/>
    <d v="2014-11-14T16:22:1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d v="2015-02-11T17:53:22"/>
    <d v="2015-03-13T15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0T23:40:55"/>
    <d v="2015-10-03T12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d v="2015-04-10T18:18:10"/>
    <d v="2015-05-10T1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d v="2014-07-15T15:23:40"/>
    <d v="2014-08-14T1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1:58:55"/>
    <d v="2015-04-20T0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6:29:18"/>
    <d v="2015-05-14T14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d v="2016-01-02T03:16:39"/>
    <d v="2016-02-01T01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d v="2014-11-28T13:35:47"/>
    <d v="2014-12-13T1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d v="2016-12-27T16:42:55"/>
    <d v="2017-02-25T15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1:54:23"/>
    <d v="2014-08-20T00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2:42:19"/>
    <d v="2015-02-22T11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d v="2014-10-30T08:13:58"/>
    <d v="2014-11-29T07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1:48:36"/>
    <d v="2015-03-19T0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d v="2014-10-14T08:53:34"/>
    <d v="2014-11-13T08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0:16:30"/>
    <d v="2014-07-18T1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d v="2016-08-30T06:57:51"/>
    <d v="2016-10-15T10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5:46:47"/>
    <d v="2015-10-13T1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6:19:06"/>
    <d v="2016-04-22T05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5:57:58"/>
    <d v="2014-11-17T15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1:55:43"/>
    <d v="2014-12-20T19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2:49:17"/>
    <d v="2012-06-28T1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18:44:20"/>
    <d v="2014-12-07T19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0:34:37"/>
    <d v="2013-10-17T18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2:34:49"/>
    <d v="2015-08-20T02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18:29:21"/>
    <d v="2012-03-24T15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3:18:11"/>
    <d v="2015-04-19T19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08:52:20"/>
    <d v="2015-08-14T18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2:55:52"/>
    <d v="2012-08-16T1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0:34:57"/>
    <d v="2013-03-01T09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09:21:38"/>
    <d v="2009-12-31T2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1:32:11"/>
    <d v="2014-12-01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19:05:52"/>
    <d v="2013-07-29T1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08:07:21"/>
    <d v="2011-08-01T06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4:47:27"/>
    <d v="2013-02-23T19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4:12:18"/>
    <d v="2015-02-02T1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08:45:07"/>
    <d v="2011-10-29T07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3:20:04"/>
    <d v="2013-09-26T01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2:47:23"/>
    <d v="2013-09-30T18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19:08:04"/>
    <d v="2011-01-01T18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5:02:35"/>
    <d v="2012-07-08T03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19:52:04"/>
    <d v="2015-02-26T15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3:09:25"/>
    <d v="2013-10-04T2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1:06:29"/>
    <d v="2012-04-04T0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07:33:43"/>
    <d v="2016-09-29T19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0:44:16"/>
    <d v="2013-05-31T0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07:46:32"/>
    <d v="2015-10-07T18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1T22:36:11"/>
    <d v="2012-03-21T11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1:59:27"/>
    <d v="2017-03-05T1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1:19:53"/>
    <d v="2012-09-20T1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18:25:49"/>
    <d v="2015-05-31T18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08:16:19"/>
    <d v="2012-05-28T06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6:20:43"/>
    <d v="2012-12-24T14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0:26:12"/>
    <d v="2014-05-15T08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3:11:32"/>
    <d v="2015-05-01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3:31:10"/>
    <d v="2011-11-15T10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5:22:40"/>
    <d v="2015-03-06T1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d v="2015-09-13T05:14:35"/>
    <d v="2015-10-13T03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5:08:45"/>
    <d v="2016-10-11T03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d v="2015-05-30T19:53:57"/>
    <d v="2015-07-29T1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d v="2014-07-01T17:31:25"/>
    <d v="2014-07-31T15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08:09:35"/>
    <d v="2016-05-09T11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d v="2014-07-22T16:05:34"/>
    <d v="2014-08-21T1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3:38:44"/>
    <d v="2015-04-23T1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08:33:00"/>
    <d v="2016-09-01T0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19:04:58"/>
    <d v="2015-09-16T1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4:13:41"/>
    <d v="2017-02-08T12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0:45:07"/>
    <d v="2016-05-18T2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d v="2015-03-13T19:25:03"/>
    <d v="2015-04-12T1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d v="2014-07-09T06:45:35"/>
    <d v="2014-08-23T05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d v="2016-04-27T12:22:11"/>
    <d v="2016-05-18T10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d v="2014-12-12T19:09:40"/>
    <d v="2015-01-11T17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d v="2015-02-24T16:47:13"/>
    <d v="2015-04-10T14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d v="2014-07-10T12:14:43"/>
    <d v="2014-08-04T1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d v="2015-08-21T17:06:05"/>
    <d v="2015-10-09T08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2:28:09"/>
    <d v="2014-09-15T1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0:23:09"/>
    <d v="2015-05-15T18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07:38:04"/>
    <d v="2015-11-16T07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6:17:00"/>
    <d v="2016-10-29T14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1:01:06"/>
    <d v="2015-03-16T0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d v="2015-05-15T20:42:35"/>
    <d v="2015-06-14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5:40:18"/>
    <d v="2014-07-05T14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0:28:42"/>
    <d v="2015-12-24T2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08:45:39"/>
    <d v="2015-12-30T07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08:46:52"/>
    <d v="2015-03-31T04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5:25:13"/>
    <d v="2016-03-23T0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d v="2016-01-19T06:41:23"/>
    <d v="2016-01-26T05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4:18:30"/>
    <d v="2016-03-13T1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1:46:47"/>
    <d v="2014-10-05T1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d v="2015-03-26T12:50:12"/>
    <d v="2015-04-25T1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5:46:54"/>
    <d v="2014-08-07T14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4T22:24:46"/>
    <d v="2017-02-23T2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08:29:55"/>
    <d v="2014-08-07T06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0:45:03"/>
    <d v="2016-06-18T2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2:43:07"/>
    <d v="2015-09-23T11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0:38:53"/>
    <d v="2014-08-03T09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4:09:46"/>
    <d v="2016-03-25T1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4:12:15"/>
    <d v="2012-09-12T18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0:29:14"/>
    <d v="2014-11-12T12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4:27:20"/>
    <d v="2013-12-23T1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17:46:49"/>
    <d v="2012-04-28T1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5:32:56"/>
    <d v="2016-06-17T03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09:39:28"/>
    <d v="2014-04-29T08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3:32:38"/>
    <d v="2015-08-11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1:47:34"/>
    <d v="2017-03-14T1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4T22:15:37"/>
    <d v="2012-07-14T2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3:41:51"/>
    <d v="2016-08-21T2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0:36:40"/>
    <d v="2017-01-02T1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19:59:16"/>
    <d v="2015-01-08T18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2:11:20"/>
    <d v="2012-09-21T1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09:33:18"/>
    <d v="2014-04-29T2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4:29:10"/>
    <d v="2016-04-30T03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6:25:15"/>
    <d v="2015-08-25T1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3:32:17"/>
    <d v="2014-10-20T11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1:34:07"/>
    <d v="2015-12-01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3:46:30"/>
    <d v="2015-10-23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0:33:48"/>
    <d v="2015-10-1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0:29:34"/>
    <d v="2015-05-21T08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0:23:22"/>
    <d v="2016-12-30T0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7T22:42:32"/>
    <d v="2016-12-01T2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2:40:08"/>
    <d v="2012-09-13T01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1:59:54"/>
    <d v="2016-11-09T11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07:37:35"/>
    <d v="2015-06-03T06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2:27:27"/>
    <d v="2015-11-26T11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5:44:13"/>
    <d v="2014-11-30T14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5:28:28"/>
    <d v="2015-05-14T0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19:04:58"/>
    <d v="2016-06-30T0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0:36:53"/>
    <d v="2015-08-29T19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18:02:05"/>
    <d v="2016-05-28T16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2:18:38"/>
    <d v="2014-02-27T14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08:18:27"/>
    <d v="2016-09-29T06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5:22:27"/>
    <d v="2015-03-09T1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7:18:20"/>
    <d v="2016-10-15T16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5:44:21"/>
    <d v="2016-10-12T04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4:28:01"/>
    <d v="2015-01-15T12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3:18:54"/>
    <d v="2015-02-19T11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0:24:20"/>
    <d v="2015-06-07T18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2:24:09"/>
    <d v="2014-09-15T11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d v="2016-06-14T22:28:14"/>
    <d v="2016-07-14T2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6:31:41"/>
    <d v="2016-12-20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1:33:41"/>
    <d v="2017-03-10T1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2:46:29"/>
    <d v="2014-11-08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0:04:15"/>
    <d v="2015-09-08T2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4T22:50:05"/>
    <d v="2015-08-13T2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09:42:26"/>
    <d v="2016-03-09T08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6:28:47"/>
    <d v="2016-02-01T1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7:32:09"/>
    <d v="2016-12-21T05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1:53:15"/>
    <d v="2015-12-17T1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0:21:51"/>
    <d v="2014-12-09T18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08:11:53"/>
    <d v="2014-06-12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6:58:32"/>
    <d v="2015-04-21T0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3:20:33"/>
    <d v="2016-02-09T11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09:04:34"/>
    <d v="2017-03-12T1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4:50:39"/>
    <d v="2016-08-02T16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3:46:20"/>
    <d v="2016-07-30T12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18:13:16"/>
    <d v="2015-04-17T1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09:40:04"/>
    <d v="2015-11-24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5:33:16"/>
    <d v="2013-10-25T1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0:28:19"/>
    <d v="2015-08-21T08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7:29:53"/>
    <d v="2015-09-04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7:09:43"/>
    <d v="2015-12-08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4:02:40"/>
    <d v="2015-05-04T1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0:53:45"/>
    <d v="2015-09-25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4:46:42"/>
    <d v="2016-02-10T13:13:3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6:40:51"/>
    <d v="2015-11-09T05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7:24:42"/>
    <d v="2016-01-09T1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7:02:46"/>
    <d v="2014-07-28T1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0:31:42"/>
    <d v="2014-12-19T10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3:46:16"/>
    <d v="2015-12-27T2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5:33:05"/>
    <d v="2014-10-29T13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07:44:16"/>
    <d v="2016-07-04T19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3:07:55"/>
    <d v="2014-11-10T12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7:32:40"/>
    <d v="2016-05-22T05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7:15:29"/>
    <d v="2014-07-02T1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1:42:31"/>
    <d v="2015-09-24T10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6:34:40"/>
    <d v="2015-02-27T15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6T21:37:57"/>
    <d v="2016-04-05T19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4:02:16"/>
    <d v="2014-07-10T12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3:28:46"/>
    <d v="2014-11-21T2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0:40:26"/>
    <d v="2015-03-01T09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4:30:11"/>
    <d v="2014-08-09T12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09:15:16"/>
    <d v="2015-04-27T0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d v="2014-09-10T15:56:49"/>
    <d v="2014-09-30T14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d v="2015-05-30T07:55:04"/>
    <d v="2015-06-29T06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19:24:16"/>
    <d v="2015-02-23T18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5:37:56"/>
    <d v="2016-07-30T1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19:04:22"/>
    <d v="2015-06-02T17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09:55:43"/>
    <d v="2015-05-10T08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0:34:06"/>
    <d v="2015-03-24T2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19:52:32"/>
    <d v="2014-08-12T1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19:55:25"/>
    <d v="2014-09-25T18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0:55:04"/>
    <d v="2015-04-13T18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2:49:06"/>
    <d v="2014-12-25T1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5:06:49"/>
    <d v="2015-08-02T1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4:06:34"/>
    <d v="2014-06-27T12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d v="2014-07-09T14:04:09"/>
    <d v="2014-08-08T12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3:32:38"/>
    <d v="2014-09-18T1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1:08:40"/>
    <d v="2017-04-07T0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1:47:43"/>
    <d v="2017-04-05T0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09:06:56"/>
    <d v="2017-03-22T0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3:15:00"/>
    <d v="2017-04-05T1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4:32:24"/>
    <d v="2017-03-24T1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6T23:37:49"/>
    <d v="2014-10-15T2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1:20:29"/>
    <d v="2013-05-26T2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09:18:32"/>
    <d v="2016-07-21T0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0:08:47"/>
    <d v="2016-10-03T18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7T22:03:34"/>
    <d v="2014-08-08T17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0:26:16"/>
    <d v="2014-06-20T1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18:02:26"/>
    <d v="2013-07-13T0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08:14:30"/>
    <d v="2015-12-24T06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08:16:22"/>
    <d v="2016-10-14T1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2:06:54"/>
    <d v="2016-02-21T00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0:32:59"/>
    <d v="2015-10-07T2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4:30:35"/>
    <d v="2014-12-06T13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6:52:11"/>
    <d v="2016-05-03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7:18:00"/>
    <d v="2016-04-17T14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3:43:59"/>
    <d v="2016-11-11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5:36:24"/>
    <d v="2013-09-06T1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3:07:19"/>
    <d v="2017-01-29T1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2:41:14"/>
    <d v="2014-12-31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0:24:05"/>
    <d v="2015-08-14T2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0:25:21"/>
    <d v="2017-03-01T08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6:28:17"/>
    <d v="2016-04-22T04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08:47:29"/>
    <d v="2015-08-07T07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6:57:00"/>
    <d v="2015-12-30T05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3-31T22:19:43"/>
    <d v="2015-04-30T2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5:32:41"/>
    <d v="2013-04-22T03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5:10:08"/>
    <d v="2014-10-17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1:56:54"/>
    <d v="2013-05-27T1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8T23:06:00"/>
    <d v="2015-04-09T2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08:36:18"/>
    <d v="2016-10-13T1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19:27:16"/>
    <d v="2013-03-13T11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08:32:39"/>
    <d v="2014-04-23T06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4:34:33"/>
    <d v="2014-01-15T1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19:59:50"/>
    <d v="2016-11-05T1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3:51:43"/>
    <d v="2014-05-05T12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7:18:58"/>
    <d v="2015-03-11T14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08:19:48"/>
    <d v="2014-10-19T17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09:49:33"/>
    <d v="2012-05-15T08:16:27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d v="2016-09-19T00:26:33"/>
    <d v="2016-10-18T2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18:03:04"/>
    <d v="2012-02-28T1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6:15:54"/>
    <d v="2012-07-14T1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1:18:17"/>
    <d v="2014-08-29T09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08:06:23"/>
    <d v="2012-06-15T18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09:36:28"/>
    <d v="2016-09-02T08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1:43:43"/>
    <d v="2015-04-04T0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d v="2012-06-18T14:08:51"/>
    <d v="2012-06-30T11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d v="2014-04-18T13:50:28"/>
    <d v="2014-06-17T1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0:54:50"/>
    <d v="2011-12-18T09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4:10:09"/>
    <d v="2012-08-26T12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d v="2014-08-12T07:48:57"/>
    <d v="2014-09-11T06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1:31:53"/>
    <d v="2015-04-08T09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4:09:47"/>
    <d v="2014-01-11T12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08:18:38"/>
    <d v="2016-08-06T06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3:09:29"/>
    <d v="2016-10-10T0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1:20:52"/>
    <d v="2016-07-15T2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d v="2013-05-21T03:37:24"/>
    <d v="2013-06-20T02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18:04:39"/>
    <d v="2013-01-02T1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7:26:21"/>
    <d v="2012-03-18T14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6:27:50"/>
    <d v="2013-05-24T04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4-30T23:33:37"/>
    <d v="2012-05-30T1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d v="2012-10-12T06:26:54"/>
    <d v="2012-10-28T04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08:35:04"/>
    <d v="2011-08-11T07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5:33:56"/>
    <d v="2015-08-16T1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7:18:29"/>
    <d v="2012-03-29T0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2:22:56"/>
    <d v="2014-06-05T1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09:28:36"/>
    <d v="2014-03-18T0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d v="2012-12-14T05:18:46"/>
    <d v="2013-02-01T0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d v="2013-09-20T13:24:40"/>
    <d v="2013-10-05T11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3:18:27"/>
    <d v="2016-04-24T1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19:35:14"/>
    <d v="2013-03-07T1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6:52:20"/>
    <d v="2011-12-15T1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1T23:41:02"/>
    <d v="2015-06-11T2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08:36:30"/>
    <d v="2015-07-17T07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6:01:32"/>
    <d v="2014-08-25T1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6:36:47"/>
    <d v="2015-11-22T06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d v="2017-02-08T03:17:54"/>
    <d v="2017-03-10T0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5:09:00"/>
    <d v="2015-02-11T2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4:45:04"/>
    <d v="2015-02-16T19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5:23:52"/>
    <d v="2015-04-23T0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1:27:09"/>
    <d v="2014-10-29T09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1:05:53"/>
    <d v="2016-08-05T12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6:12:46"/>
    <d v="2014-07-09T0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1:18:58"/>
    <d v="2014-07-17T19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09:23:49"/>
    <d v="2016-07-29T07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6:52:00"/>
    <d v="2015-03-1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5:04:49"/>
    <d v="2015-02-11T1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4:09:05"/>
    <d v="2016-09-08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7T22:05:45"/>
    <d v="2015-08-11T2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2:36:31"/>
    <d v="2015-07-21T0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09:09:05"/>
    <d v="2016-03-03T1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5:10:27"/>
    <d v="2014-06-06T14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5:13:34"/>
    <d v="2014-07-05T0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5:07:06"/>
    <d v="2014-07-08T1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08:45:07"/>
    <d v="2015-07-31T07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6T22:54:16"/>
    <d v="2016-06-17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5:49:12"/>
    <d v="2015-01-04T04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7T22:23:15"/>
    <d v="2014-10-10T0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08:04:53"/>
    <d v="2015-08-06T0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18:07:42"/>
    <d v="2015-07-15T15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3:26:16"/>
    <d v="2014-09-29T01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4:40:59"/>
    <d v="2015-08-22T03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29T22:57:56"/>
    <d v="2015-08-05T02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3:30:24"/>
    <d v="2015-06-29T1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2:52:01"/>
    <d v="2015-08-22T11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4:28:31"/>
    <d v="2016-03-30T05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19:54:10"/>
    <d v="2014-05-31T18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4:28:09"/>
    <d v="2015-02-23T0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0:24:44"/>
    <d v="2015-04-05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0:22:27"/>
    <d v="2016-12-14T08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2:08:21"/>
    <d v="2015-05-09T00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1:11:35"/>
    <d v="2016-08-07T09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3:46:18"/>
    <d v="2015-08-02T07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07:47:28"/>
    <d v="2015-02-28T06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6:54:32"/>
    <d v="2015-09-23T05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5:09:55"/>
    <d v="2015-06-14T0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7:12:55"/>
    <d v="2016-02-25T15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4:42:01"/>
    <d v="2014-09-23T1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08:57:58"/>
    <d v="2015-03-27T0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6:49:52"/>
    <d v="2015-03-31T13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1T23:03:02"/>
    <d v="2015-06-12T16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1:34:32"/>
    <d v="2015-12-04T1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7:23:18"/>
    <d v="2015-07-09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08:57:32"/>
    <d v="2016-06-03T07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6T22:54:15"/>
    <d v="2015-10-02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2:58:24"/>
    <d v="2016-06-02T01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2:42:14"/>
    <d v="2014-05-11T18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2:20:56"/>
    <d v="2015-07-16T10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09:34:40"/>
    <d v="2014-11-23T13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19:36:59"/>
    <d v="2015-10-10T1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5:35:16"/>
    <d v="2015-01-30T14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09:26:43"/>
    <d v="2015-12-04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0T22:50:04"/>
    <d v="2017-02-17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4:21:10"/>
    <d v="2015-12-09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7:08:02"/>
    <d v="2014-08-13T1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1T22:19:00"/>
    <d v="2014-08-24T19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7:24:25"/>
    <d v="2015-03-18T08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0:18:03"/>
    <d v="2015-12-13T09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d v="2014-05-25T15:24:41"/>
    <d v="2014-06-21T0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d v="2016-05-02T10:15:36"/>
    <d v="2016-06-12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5:39:26"/>
    <d v="2017-01-04T0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6:56:59"/>
    <d v="2015-06-07T1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d v="2015-04-14T09:09:40"/>
    <d v="2015-05-29T07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d v="2016-03-24T11:54:11"/>
    <d v="2016-05-23T1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08:07:25"/>
    <d v="2015-05-29T06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2:49:46"/>
    <d v="2016-04-23T0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6:43:17"/>
    <d v="2014-09-05T1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d v="2016-01-20T16:36:55"/>
    <d v="2016-01-29T14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17:38:09"/>
    <d v="2014-06-20T1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d v="2014-07-15T21:08:03"/>
    <d v="2014-09-13T19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09:45:05"/>
    <d v="2015-05-07T08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6:44:17"/>
    <d v="2016-01-29T14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7:27:13"/>
    <d v="2015-08-08T12:34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4:38:01"/>
    <d v="2017-02-20T09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d v="2014-11-11T05:38:01"/>
    <d v="2014-12-05T02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1:14:50"/>
    <d v="2015-10-15T2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1:46:02"/>
    <d v="2016-06-19T10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6:43:54"/>
    <d v="2015-09-24T05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1:30:15"/>
    <d v="2014-06-24T09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08:45:09"/>
    <d v="2014-09-09T07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7:16:33"/>
    <d v="2015-07-17T04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d v="2014-11-06T19:17:25"/>
    <d v="2015-01-05T1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5:28:27"/>
    <d v="2016-10-14T1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1:14:18"/>
    <d v="2016-07-03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2:24:00"/>
    <d v="2016-10-05T1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6:47:47"/>
    <d v="2016-07-19T05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1:05:51"/>
    <d v="2014-05-16T19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0:16:39"/>
    <d v="2014-12-21T08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d v="2015-04-20T19:20:24"/>
    <d v="2015-06-19T1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2:10:17"/>
    <d v="2015-01-28T1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2:49:32"/>
    <d v="2017-01-17T11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19:37:59"/>
    <d v="2016-05-04T1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d v="2015-06-16T10:24:25"/>
    <d v="2015-07-16T08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5:28:30"/>
    <d v="2016-11-30T08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7:19:41"/>
    <d v="2015-07-03T05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09:57:27"/>
    <d v="2016-01-20T08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4:17:18"/>
    <d v="2015-08-20T08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d v="2014-10-04T06:53:42"/>
    <d v="2014-12-03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6:51:44"/>
    <d v="2016-05-01T05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4:13:43"/>
    <d v="2016-02-05T19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0:00:21"/>
    <d v="2014-12-05T08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18:23:07"/>
    <d v="2015-03-13T15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07:44:30"/>
    <d v="2015-09-18T18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2:48:30"/>
    <d v="2015-01-11T01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d v="2014-10-10T05:23:46"/>
    <d v="2014-10-17T19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3:16:11"/>
    <d v="2014-08-29T1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0:22:58"/>
    <d v="2014-08-08T18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3:45:14"/>
    <d v="2016-04-15T1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09:41:30"/>
    <d v="2014-08-25T12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1:06:21"/>
    <d v="2015-01-08T17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d v="2015-02-02T16:13:21"/>
    <d v="2015-04-03T1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5:52:58"/>
    <d v="2014-06-22T12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4:21:47"/>
    <d v="2016-12-11T2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08:04:04"/>
    <d v="2015-10-11T06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08:30:39"/>
    <d v="2015-10-31T06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d v="2016-05-24T18:25:44"/>
    <d v="2016-07-23T1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09T22:10:18"/>
    <d v="2014-08-08T2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4:15:25"/>
    <d v="2015-02-07T1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3:06:22"/>
    <d v="2015-08-24T01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0:33:24"/>
    <d v="2015-09-08T19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5:46:57"/>
    <d v="2014-11-09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17:54:59"/>
    <d v="2016-09-06T1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08:07:32"/>
    <d v="2015-07-31T16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3:37:03"/>
    <d v="2016-05-14T12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0:06:45"/>
    <d v="2016-06-08T08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6T22:56:27"/>
    <d v="2014-11-25T10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2:44:33"/>
    <d v="2015-06-12T1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1:00:12"/>
    <d v="2015-06-27T09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19:42:40"/>
    <d v="2016-01-14T18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4:42:05"/>
    <d v="2014-09-06T13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4:19:40"/>
    <d v="2015-03-14T1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2:06:16"/>
    <d v="2016-03-15T2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3:59:35"/>
    <d v="2014-05-19T02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8T22:10:33"/>
    <d v="2015-09-15T2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07:39:53"/>
    <d v="2015-10-29T06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7:25:15"/>
    <d v="2014-08-05T05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1:34:16"/>
    <d v="2015-03-25T0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3:49:50"/>
    <d v="2014-09-25T1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3:31:53"/>
    <d v="2015-05-18T11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0:12:45"/>
    <d v="2015-01-23T18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5:54:56"/>
    <d v="2015-05-08T18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6:34:14"/>
    <d v="2014-09-11T05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0:56:05"/>
    <d v="2015-02-23T09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08:36:55"/>
    <d v="2014-07-14T2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6:30:32"/>
    <d v="2016-03-04T1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6:05:44"/>
    <d v="2014-05-25T04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6:34:10"/>
    <d v="2015-05-07T0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0T23:32:29"/>
    <d v="2014-09-14T2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0:30:23"/>
    <d v="2015-02-21T0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5:30:39"/>
    <d v="2016-06-04T13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07:49:10"/>
    <d v="2014-06-15T06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6:33:14"/>
    <d v="2016-08-29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08:10:09"/>
    <d v="2014-10-12T19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3:31:39"/>
    <d v="2014-07-13T01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09:26:40"/>
    <d v="2015-01-30T07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1:58:18"/>
    <d v="2014-08-27T1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1:06:44"/>
    <d v="2015-01-18T09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5:35:41"/>
    <d v="2015-03-01T1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1:50:45"/>
    <d v="2015-12-16T11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d v="2015-03-13T19:39:26"/>
    <d v="2015-04-12T18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4:29:44"/>
    <d v="2015-06-07T12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d v="2015-04-23T19:54:06"/>
    <d v="2015-05-23T1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5:17:58"/>
    <d v="2016-08-15T0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6:02:33"/>
    <d v="2016-11-24T08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08:07:59"/>
    <d v="2015-06-02T06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2:18:23"/>
    <d v="2015-11-19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d v="2015-12-24T01:18:58"/>
    <d v="2016-01-22T2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1:49:19"/>
    <d v="2014-10-05T1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09:07:05"/>
    <d v="2016-10-16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1:33:27"/>
    <d v="2015-10-08T1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d v="2017-02-24T06:33:09"/>
    <d v="2017-03-16T0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0:20:35"/>
    <d v="2015-06-16T08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5:33:56"/>
    <d v="2016-05-04T14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6:49:18"/>
    <d v="2015-03-27T14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d v="2016-03-09T11:15:03"/>
    <d v="2016-05-08T0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d v="2016-05-07T16:45:11"/>
    <d v="2016-06-06T1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d v="2014-08-12T10:43:29"/>
    <d v="2014-09-11T09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5T21:39:05"/>
    <d v="2015-03-25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1-31T22:24:52"/>
    <d v="2015-02-28T2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3:50:10"/>
    <d v="2015-07-02T02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4:23:25"/>
    <d v="2014-08-06T12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0:03:39"/>
    <d v="2015-07-07T08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0:16:38"/>
    <d v="2015-09-16T08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1:17:58"/>
    <d v="2015-03-08T18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5:07:26"/>
    <d v="2016-08-16T18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1:25:39"/>
    <d v="2015-05-03T13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08:37:17"/>
    <d v="2014-07-18T07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08:21:04"/>
    <d v="2014-08-31T06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19:11:46"/>
    <d v="2016-12-04T1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2:11:34"/>
    <d v="2015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18:00:57"/>
    <d v="2014-09-25T16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08:57:52"/>
    <d v="2014-11-26T18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0:05:16"/>
    <d v="2016-03-1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3:42:00"/>
    <d v="2015-03-22T17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07:55:33"/>
    <d v="2014-10-19T2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2:20:09"/>
    <d v="2015-01-05T2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4:31:56"/>
    <d v="2015-08-23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5:59:02"/>
    <d v="2015-09-23T04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09:02:09"/>
    <d v="2016-02-11T07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07:43:42"/>
    <d v="2014-11-11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4T23:14:27"/>
    <d v="2016-08-23T2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5:55:14"/>
    <d v="2016-10-30T19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4:33:12"/>
    <d v="2016-05-01T0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3T23:55:37"/>
    <d v="2016-10-12T15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1:14:27"/>
    <d v="2016-06-19T2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7:02:28"/>
    <d v="2015-12-20T19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6:20:06"/>
    <d v="2016-01-07T04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2:38:36"/>
    <d v="2017-01-27T11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0:58:16"/>
    <d v="2016-10-09T09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2:40:53"/>
    <d v="2016-02-20T1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4:02:38"/>
    <d v="2014-10-03T0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08:30:57"/>
    <d v="2017-01-19T06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4:27:06"/>
    <d v="2015-05-26T1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0:09:39"/>
    <d v="2017-02-26T19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1:11:55"/>
    <d v="2014-06-15T19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0:19:06"/>
    <d v="2017-02-28T17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2:24:16"/>
    <d v="2017-01-31T0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4:02:48"/>
    <d v="2016-07-13T12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2:37:18"/>
    <d v="2012-12-26T1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2:56:02"/>
    <d v="2016-02-29T2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3:41:50"/>
    <d v="2014-11-15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08:44:51"/>
    <d v="2014-10-06T07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0:42:57"/>
    <d v="2014-12-14T09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3T21:44:29"/>
    <d v="2015-04-24T2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1T21:38:25"/>
    <d v="2016-01-20T2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6:13:46"/>
    <d v="2014-11-26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2:31:45"/>
    <d v="2015-02-21T10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3:48:22"/>
    <d v="2015-12-23T1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09:25:16"/>
    <d v="2015-02-10T07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2:37:15"/>
    <d v="2015-06-21T1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19:31:06"/>
    <d v="2014-11-04T2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0:00:24"/>
    <d v="2014-06-10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5:42:18"/>
    <d v="2014-07-18T04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2:57:09"/>
    <d v="2014-08-20T11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7T23:42:42"/>
    <d v="2015-07-20T1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2:33:26"/>
    <d v="2014-05-2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2:51:59"/>
    <d v="2015-08-14T1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7:24:15"/>
    <d v="2016-11-21T2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5:26:35"/>
    <d v="2016-08-27T13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08:46:12"/>
    <d v="2015-06-11T0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6:24:21"/>
    <d v="2012-10-06T1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4:46:39"/>
    <d v="2014-05-30T0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3:34:38"/>
    <d v="2017-03-03T0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09:27:17"/>
    <d v="2015-03-20T0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5T22:53:31"/>
    <d v="2016-08-14T2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09:33:53"/>
    <d v="2014-11-17T19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0:29:17"/>
    <d v="2015-09-16T08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3:43:53"/>
    <d v="2016-10-14T12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17:37:25"/>
    <d v="2015-09-10T1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19:11:51"/>
    <d v="2016-08-17T17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5:24:01"/>
    <d v="2016-10-31T18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5:59:55"/>
    <d v="2013-05-04T04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1:23:50"/>
    <d v="2013-08-16T0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3:59:19"/>
    <d v="2010-10-01T19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3T22:36:23"/>
    <d v="2016-03-03T2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1:37:04"/>
    <d v="2013-12-28T2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1:33:27"/>
    <d v="2015-06-26T14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3:23:54"/>
    <d v="2016-01-20T1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09:03:53"/>
    <d v="2015-10-06T0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18:14:45"/>
    <d v="2015-04-15T17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09:59:44"/>
    <d v="2016-02-02T08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0:17:21"/>
    <d v="2014-08-21T1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1:49:32"/>
    <d v="2014-09-09T19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6:17:20"/>
    <d v="2016-04-27T04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4:10:48"/>
    <d v="2014-12-31T12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6:54:01"/>
    <d v="2015-06-13T15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0:35:46"/>
    <d v="2016-05-04T19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2:32:11"/>
    <d v="2017-02-08T00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08:38:00"/>
    <d v="2015-05-28T06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0:49:59"/>
    <d v="2014-10-01T18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d v="2015-01-23T12:32:20"/>
    <d v="2015-03-01T16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5:32:56"/>
    <d v="2015-01-09T13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d v="2014-07-31T07:49:30"/>
    <d v="2014-09-29T06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d v="2016-03-04T08:09:57"/>
    <d v="2016-04-03T0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1:32:06"/>
    <d v="2016-05-19T2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5:00:32"/>
    <d v="2014-08-08T13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8T23:08:40"/>
    <d v="2015-09-27T2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d v="2014-07-14T11:22:14"/>
    <d v="2014-08-13T09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5:24:38"/>
    <d v="2015-09-30T09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4:42:04"/>
    <d v="2016-10-22T13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19:40:32"/>
    <d v="2015-11-21T2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17:52:38"/>
    <d v="2014-07-29T16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09T22:02:03"/>
    <d v="2016-07-09T2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5:04:25"/>
    <d v="2015-09-09T1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09:08:58"/>
    <d v="2015-10-16T07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2:33:40"/>
    <d v="2014-12-14T1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0:09:15"/>
    <d v="2016-12-07T08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0:07:47"/>
    <d v="2015-04-20T2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09:07:28"/>
    <d v="2016-10-29T16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08:58:06"/>
    <d v="2015-06-14T10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6:15:45"/>
    <d v="2016-03-10T04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19:00:26"/>
    <d v="2016-08-18T17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08:11:49"/>
    <d v="2015-10-09T06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5:31:04"/>
    <d v="2017-03-02T1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19:53:01"/>
    <d v="2015-02-25T1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09:40:21"/>
    <d v="2015-03-22T0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7:13:50"/>
    <d v="2014-12-26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0:54:37"/>
    <d v="2015-09-19T1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d v="2015-10-16T14:42:12"/>
    <d v="2015-11-15T14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6:04:24"/>
    <d v="2014-08-31T2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09:55:17"/>
    <d v="2015-05-05T09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3:45:45"/>
    <d v="2015-09-29T1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08:39:05"/>
    <d v="2015-08-17T0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0:09:36"/>
    <d v="2016-12-20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6:17:13"/>
    <d v="2015-01-08T04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5:34:29"/>
    <d v="2016-07-08T16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2:12:11"/>
    <d v="2015-05-01T0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5:18:49"/>
    <d v="2016-08-14T1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7:24:58"/>
    <d v="2015-10-15T1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4:22:07"/>
    <d v="2014-05-31T18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1:39:02"/>
    <d v="2015-09-20T10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7:09:26"/>
    <d v="2016-07-31T1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2:21:52"/>
    <d v="2015-05-20T1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4:38:07"/>
    <d v="2016-10-07T0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1:33:55"/>
    <d v="2016-02-07T15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1:06:17"/>
    <d v="2016-02-11T1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7:29:21"/>
    <d v="2014-10-20T05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1:45:23"/>
    <d v="2015-07-15T2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0:43:24"/>
    <d v="2016-08-22T2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0:18:12"/>
    <d v="2015-06-11T1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4:21:37"/>
    <d v="2015-02-02T17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09:48:22"/>
    <d v="2014-10-18T2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2:51:02"/>
    <d v="2015-09-16T13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2:05:37"/>
    <d v="2015-05-11T10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08:53:00"/>
    <d v="2015-04-28T0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19:33:16"/>
    <d v="2014-08-27T18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7:18:25"/>
    <d v="2017-02-18T15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6:50:06"/>
    <d v="2014-10-04T05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19:28:40"/>
    <d v="2016-10-31T1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0:06:08"/>
    <d v="2015-04-17T08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d v="2014-07-23T07:43:56"/>
    <d v="2014-09-21T06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3:16:53"/>
    <d v="2016-06-05T01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4:55:11"/>
    <d v="2015-04-01T03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1:32:26"/>
    <d v="2016-05-27T04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08:08:29"/>
    <d v="2016-07-02T0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17:38:38"/>
    <d v="2015-03-26T15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5:09:42"/>
    <d v="2016-05-05T1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08:52:01"/>
    <d v="2014-09-26T07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4:55:18"/>
    <d v="2016-11-09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6:23:04"/>
    <d v="2016-07-09T14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1:16:27"/>
    <d v="2015-02-02T09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d v="2015-12-07T21:30:58"/>
    <d v="2016-01-06T19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6:59:08"/>
    <d v="2016-03-27T14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d v="2015-01-30T13:06:55"/>
    <d v="2015-03-01T1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2:22:07"/>
    <d v="2017-03-16T0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2:46:45"/>
    <d v="2017-04-18T1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07:55:02"/>
    <d v="2017-04-13T19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6:27:11"/>
    <d v="2017-04-08T0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0:57:26"/>
    <d v="2017-04-20T2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6:07:00"/>
    <d v="2017-03-24T0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09:50:05"/>
    <d v="2017-03-27T0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0:11:47"/>
    <d v="2017-04-03T18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3:39:00"/>
    <d v="2017-03-31T1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3:47:35"/>
    <d v="2017-05-03T10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d v="2017-03-15T08:03:13"/>
    <d v="2017-04-03T0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8T23:02:26"/>
    <d v="2017-03-24T19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09:48:09"/>
    <d v="2017-04-07T07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0:37:54"/>
    <d v="2017-04-16T1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4:52:05"/>
    <d v="2017-03-19T02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d v="2017-03-14T01:09:02"/>
    <d v="2017-04-08T2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5:28:13"/>
    <d v="2017-03-18T2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d v="2017-01-26T17:32:00"/>
    <d v="2017-03-27T14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08:55:52"/>
    <d v="2017-04-16T0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5:49:01"/>
    <d v="2014-11-06T15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08:31:10"/>
    <d v="2014-09-30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6:58:06"/>
    <d v="2012-12-06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6T22:53:09"/>
    <d v="2011-01-24T19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2:42:40"/>
    <d v="2014-09-10T11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3:22:33"/>
    <d v="2013-11-02T11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0:15:23"/>
    <d v="2011-04-30T19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3:34:04"/>
    <d v="2012-04-01T1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4:31:51"/>
    <d v="2012-12-20T0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5:25:30"/>
    <d v="2012-06-01T13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1:28:11"/>
    <d v="2014-07-18T2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2:42:18"/>
    <d v="2013-07-22T11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18:09:07"/>
    <d v="2012-01-18T14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0T22:54:33"/>
    <d v="2014-08-12T19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5:25:08"/>
    <d v="2014-10-15T03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09:00:48"/>
    <d v="2014-07-06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0:38:31"/>
    <d v="2014-06-15T09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1:53:21"/>
    <d v="2014-06-09T10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0:22:26"/>
    <d v="2011-05-02T18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09:08:59"/>
    <d v="2014-11-25T2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0:46:07"/>
    <d v="2014-08-01T19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19:05:39"/>
    <d v="2014-06-13T13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0:15:47"/>
    <d v="2013-12-12T19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18:28:50"/>
    <d v="2014-07-01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7:09:04"/>
    <d v="2016-05-06T0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0:04:14"/>
    <d v="2012-02-14T08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3:37:58"/>
    <d v="2014-09-26T12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3:18:14"/>
    <d v="2014-08-25T11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3:50:13"/>
    <d v="2011-02-17T1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4:53:37"/>
    <d v="2013-08-18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08:33:15"/>
    <d v="2014-06-21T07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7:04:21"/>
    <d v="2014-07-16T05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09:24:17"/>
    <d v="2013-05-06T07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2:27:15"/>
    <d v="2014-06-20T00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19T23:59:33"/>
    <d v="2014-06-15T07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5:20:07"/>
    <d v="2012-01-31T08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1:37:35"/>
    <d v="2013-08-23T10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6:23:37"/>
    <d v="2014-07-01T1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6:00:27"/>
    <d v="2014-07-16T14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4:43:44"/>
    <d v="2014-09-16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08:32:39"/>
    <d v="2014-08-04T06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2:31:28"/>
    <d v="2015-06-10T0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0:51:58"/>
    <d v="2015-05-23T2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d v="2016-11-08T20:11:01"/>
    <d v="2016-12-08T19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0:40:55"/>
    <d v="2016-08-16T09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5:07:25"/>
    <d v="2015-02-28T1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5:47:22"/>
    <d v="2015-02-20T1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d v="2015-06-26T18:03:04"/>
    <d v="2015-07-26T16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6:48:48"/>
    <d v="2015-02-12T05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6:54:21"/>
    <d v="2015-08-01T05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4:23:24"/>
    <d v="2015-02-04T0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2:44:23"/>
    <d v="2015-02-16T0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0:50:04"/>
    <d v="2014-09-06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0:14:47"/>
    <d v="2016-04-29T2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0:57:43"/>
    <d v="2014-08-31T0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3:02:12"/>
    <d v="2015-12-13T2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6:16:48"/>
    <d v="2015-09-25T1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d v="2015-06-17T09:01:05"/>
    <d v="2015-07-17T07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1:32:38"/>
    <d v="2015-04-30T2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d v="2015-08-19T23:10:37"/>
    <d v="2015-09-18T2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1T23:13:13"/>
    <d v="2015-04-22T2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7:04:23"/>
    <d v="2014-07-28T05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07:50:44"/>
    <d v="2014-06-20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5:01:45"/>
    <d v="2012-05-31T18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6:37:46"/>
    <d v="2014-08-14T17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1:38:57"/>
    <d v="2014-08-08T1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0:52:25"/>
    <d v="2015-07-26T0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1:34:19"/>
    <d v="2016-01-05T14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08:30:57"/>
    <d v="2015-09-09T18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3:39:17"/>
    <d v="2015-07-11T05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5:39:30"/>
    <d v="2016-11-04T04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6:36:12"/>
    <d v="2014-12-30T15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6:08:53"/>
    <d v="2015-03-22T1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2:33:10"/>
    <d v="2017-03-12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09:16:29"/>
    <d v="2015-07-05T07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6:31:23"/>
    <d v="2015-10-24T12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2:36:02"/>
    <d v="2015-08-20T1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2:58:19"/>
    <d v="2017-01-09T2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5:58:44"/>
    <d v="2016-06-03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6:33:18"/>
    <d v="2015-10-30T0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3:43:42"/>
    <d v="2017-01-17T12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09:34:30"/>
    <d v="2015-12-16T19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0T23:33:04"/>
    <d v="2014-11-19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0:35:12"/>
    <d v="2014-09-30T18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5:12:13"/>
    <d v="2016-04-16T1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2:05:03"/>
    <d v="2016-05-03T18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1:52:21"/>
    <d v="2017-03-02T1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1:29:54"/>
    <d v="2017-02-01T14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0:53:57"/>
    <d v="2016-06-30T2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4:33:39"/>
    <d v="2016-12-28T13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3:56:10"/>
    <d v="2015-09-28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4:48:04"/>
    <d v="2015-07-01T0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18:41:19"/>
    <d v="2015-10-25T1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09:12:14"/>
    <d v="2017-02-16T1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0:20:56"/>
    <d v="2014-10-13T21:59:00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0:41:18"/>
    <d v="2014-09-19T09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18:52:28"/>
    <d v="2015-10-08T1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09:12:48"/>
    <d v="2016-12-01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6:57:24"/>
    <d v="2015-06-11T17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3:53:06"/>
    <d v="2015-09-11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2:58:18"/>
    <d v="2015-07-12T01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3:52:23"/>
    <d v="2015-04-04T1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0:28:20"/>
    <d v="2015-06-20T08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0:21:50"/>
    <d v="2014-11-05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0:05:52"/>
    <d v="2015-06-21T08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3:53:46"/>
    <d v="2016-09-07T02:20:4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6:23:34"/>
    <d v="2016-09-07T18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18:36:35"/>
    <d v="2015-03-25T16:03:29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0:59:21"/>
    <d v="2014-10-07T0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6:19:23"/>
    <d v="2015-06-10T18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5:58:58"/>
    <d v="2017-02-22T04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3:50:47"/>
    <d v="2015-01-08T1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0:48:51"/>
    <d v="2016-09-30T18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08:41:44"/>
    <d v="2015-11-30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09:57:42"/>
    <d v="2015-07-16T08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0:07:28"/>
    <d v="2014-12-21T19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4:56:14"/>
    <d v="2015-10-30T12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1:45:24"/>
    <d v="2015-01-28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09:38:21"/>
    <d v="2015-12-03T0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5:25:08"/>
    <d v="2015-06-12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0:44:06"/>
    <d v="2015-07-17T09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4:15:14"/>
    <d v="2016-08-24T1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2:03:03"/>
    <d v="2015-06-16T0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5:20:51"/>
    <d v="2015-07-12T03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3:02:41"/>
    <d v="2014-11-02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4:33:15"/>
    <d v="2015-11-06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1:47:08"/>
    <d v="2016-09-14T1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09:27:38"/>
    <d v="2016-03-15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3:40:57"/>
    <d v="2015-02-08T19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5:21:05"/>
    <d v="2016-03-31T18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08:56:32"/>
    <d v="2014-11-18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2:54:49"/>
    <d v="2015-05-30T1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19:00:45"/>
    <d v="2016-03-31T16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0:43:04"/>
    <d v="2015-05-31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7:01:31"/>
    <d v="2015-09-01T1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1:12:54"/>
    <d v="2016-04-28T1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0:24:44"/>
    <d v="2016-02-10T12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3:47:19"/>
    <d v="2016-01-28T2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5:10:12"/>
    <d v="2017-02-27T2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2:42:48"/>
    <d v="2016-08-15T11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0:33:34"/>
    <d v="2015-11-28T09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1:08:21"/>
    <d v="2016-06-20T14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1:23:08"/>
    <d v="2017-02-19T2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4:54:37"/>
    <d v="2017-03-11T0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09:24:46"/>
    <d v="2015-09-16T18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1:02:14"/>
    <d v="2015-12-04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2:45:38"/>
    <d v="2017-03-04T01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5:32:20"/>
    <d v="2015-06-16T03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3:10:15"/>
    <d v="2016-09-26T01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0:42:38"/>
    <d v="2015-11-22T1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1:04:02"/>
    <d v="2015-07-27T1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5:32:34"/>
    <d v="2015-09-12T15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4:34:09"/>
    <d v="2015-10-14T13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0:24:08"/>
    <d v="2015-04-29T08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0:12:42"/>
    <d v="2016-07-31T2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0:59:22"/>
    <d v="2016-12-06T2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08:11:10"/>
    <d v="2015-03-28T0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7:32:18"/>
    <d v="2016-12-22T05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3:05:34"/>
    <d v="2015-07-31T1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2T21:48:48"/>
    <d v="2016-06-09T18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17:55:25"/>
    <d v="2016-05-14T16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3:35:51"/>
    <d v="2016-04-13T12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08:09:24"/>
    <d v="2016-10-16T06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4:50:11"/>
    <d v="2015-10-06T1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6T23:33:16"/>
    <d v="2015-10-16T2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1:58:52"/>
    <d v="2016-11-11T13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2T22:25:03"/>
    <d v="2016-01-26T16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0T22:58:17"/>
    <d v="2015-05-08T1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5T23:50:27"/>
    <d v="2016-05-05T2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3:27:41"/>
    <d v="2014-08-08T04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7:30:10"/>
    <d v="2016-06-07T15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1T23:47:59"/>
    <d v="2016-04-10T17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6:36:12"/>
    <d v="2015-01-31T05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17:39:03"/>
    <d v="2016-06-21T1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18:57:31"/>
    <d v="2014-10-15T18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6:48:02"/>
    <d v="2016-06-21T18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1:19:54"/>
    <d v="2016-09-24T2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6:32:56"/>
    <d v="2016-06-05T04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1:24:23"/>
    <d v="2015-04-05T0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09:41:31"/>
    <d v="2015-03-08T0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1:32:32"/>
    <d v="2016-05-07T2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6:21:09"/>
    <d v="2014-07-04T16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0:18:14"/>
    <d v="2014-07-27T14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3:50:54"/>
    <d v="2015-04-01T1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09:17:52"/>
    <d v="2015-10-06T07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3:11:56"/>
    <d v="2014-07-19T1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08:47:46"/>
    <d v="2015-06-15T07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5:03:28"/>
    <d v="2015-07-30T03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08:43:52"/>
    <d v="2014-08-03T14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2:07:12"/>
    <d v="2016-04-04T2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8T23:19:13"/>
    <d v="2014-10-10T12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6:21:06"/>
    <d v="2017-02-24T04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08:31:44"/>
    <d v="2016-07-28T06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5:55:40"/>
    <d v="2016-12-06T14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1:43:27"/>
    <d v="2016-06-12T08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6T23:39:56"/>
    <d v="2015-03-31T19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4:32:50"/>
    <d v="2016-04-13T0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1:21:19"/>
    <d v="2014-08-29T1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19:05:54"/>
    <d v="2015-04-17T15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7:08:16"/>
    <d v="2015-02-25T1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5:47:20"/>
    <d v="2016-05-08T12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5:57:46"/>
    <d v="2016-04-29T18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19:12:38"/>
    <d v="2016-06-13T08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09:23:17"/>
    <d v="2015-11-29T14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2:02:31"/>
    <d v="2014-07-23T0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6:22:44"/>
    <d v="2016-07-01T14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2:55:36"/>
    <d v="2016-05-02T14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09:59:52"/>
    <d v="2015-10-28T19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7:25:13"/>
    <d v="2016-05-10T0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2:07:38"/>
    <d v="2016-07-15T1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2:34:56"/>
    <d v="2014-08-01T0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0:01:05"/>
    <d v="2014-11-18T2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17:55:20"/>
    <d v="2017-02-24T16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18:32:09"/>
    <d v="2016-12-14T06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7:09:36"/>
    <d v="2014-09-01T06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18:45:03"/>
    <d v="2015-03-06T19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1:03:51"/>
    <d v="2014-08-19T07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6:00:35"/>
    <d v="2016-03-15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18:59:38"/>
    <d v="2015-12-12T1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18:10:23"/>
    <d v="2015-05-12T1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4:58:00"/>
    <d v="2015-08-01T13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1:20:45"/>
    <d v="2014-12-31T2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7:32:46"/>
    <d v="2017-01-14T15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0:34:31"/>
    <d v="2016-12-16T2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3:32:31"/>
    <d v="2015-12-02T11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5:42:22"/>
    <d v="2014-08-24T19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3:03:46"/>
    <d v="2015-07-18T07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0:06:42"/>
    <d v="2015-10-28T08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7:12:39"/>
    <d v="2014-05-18T05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09:23:00"/>
    <d v="2015-04-25T0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0:08:05"/>
    <d v="2015-03-20T07:56:0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1:04:52"/>
    <d v="2014-08-31T04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4:53:06"/>
    <d v="2015-08-26T1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5:26:04"/>
    <d v="2014-11-29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0:59:29"/>
    <d v="2015-03-10T18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2:54:02"/>
    <d v="2016-08-01T1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1:20:06"/>
    <d v="2016-06-23T09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18:39:14"/>
    <d v="2015-11-20T18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3:22:18"/>
    <d v="2014-12-10T11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08:01:32"/>
    <d v="2014-12-03T06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0:51:14"/>
    <d v="2014-12-14T09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3:37:07"/>
    <d v="2015-06-18T02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6:04:28"/>
    <d v="2016-06-03T04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1:08:51"/>
    <d v="2014-07-10T09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5:38:54"/>
    <d v="2014-08-08T13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2:50:41"/>
    <d v="2016-05-06T11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4:40:16"/>
    <d v="2014-11-05T15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6:50:31"/>
    <d v="2014-07-27T05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09:38:50"/>
    <d v="2015-05-30T09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3:16:15"/>
    <d v="2014-05-31T18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4:01:55"/>
    <d v="2016-02-18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0:36:02"/>
    <d v="2014-11-21T08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4:38:31"/>
    <d v="2015-02-21T1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5:26:40"/>
    <d v="2014-08-28T13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09:55:32"/>
    <d v="2015-08-07T0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7:23:49"/>
    <d v="2015-11-11T17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3:38:30"/>
    <d v="2015-06-25T0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4:38:08"/>
    <d v="2015-06-17T03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6:57:52"/>
    <d v="2016-03-01T14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4:22:42"/>
    <d v="2014-07-16T02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2:41:15"/>
    <d v="2014-07-06T0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6:21:30"/>
    <d v="2014-07-18T14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2:05:44"/>
    <d v="2016-07-31T1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7:32:56"/>
    <d v="2016-06-05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7:05:58"/>
    <d v="2015-10-07T1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5:34:08"/>
    <d v="2014-09-27T1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0:08:44"/>
    <d v="2015-02-27T19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2:31:51"/>
    <d v="2016-11-30T2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0:00:42"/>
    <d v="2016-04-17T14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2:27:11"/>
    <d v="2015-04-23T0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4:28:54"/>
    <d v="2014-10-25T15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2:34:53"/>
    <d v="2014-05-23T1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2:16:11"/>
    <d v="2016-04-06T12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18:43:08"/>
    <d v="2016-02-13T15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1:32:29"/>
    <d v="2015-03-04T09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6:02:42"/>
    <d v="2015-12-13T15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4:25:27"/>
    <d v="2015-04-24T1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08:47:50"/>
    <d v="2015-02-04T2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7:22:02"/>
    <d v="2014-10-04T05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17:54:49"/>
    <d v="2014-09-20T17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08:02:18"/>
    <d v="2014-07-02T0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09:50:33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7:04:07"/>
    <d v="2016-11-01T1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5:14:47"/>
    <d v="2014-07-30T1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0:05:39"/>
    <d v="2014-08-18T08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6:30:00"/>
    <d v="2016-02-05T13:00:0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18:04:01"/>
    <d v="2014-06-16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1:40:55"/>
    <d v="2014-07-10T00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7:21:19"/>
    <d v="2016-08-06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5:32:59"/>
    <d v="2014-08-21T07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09:36:46"/>
    <d v="2015-08-19T08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4:49:13"/>
    <d v="2015-05-02T12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4:25:16"/>
    <d v="2016-01-18T19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19:30:14"/>
    <d v="2014-07-11T07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2:51:47"/>
    <d v="2015-11-13T11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2:44:18"/>
    <d v="2015-05-30T1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5:08:52"/>
    <d v="2014-09-09T03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0T23:32:52"/>
    <d v="2016-06-08T04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5:17:02"/>
    <d v="2015-10-23T0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2:31:51"/>
    <d v="2015-02-05T03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3:53:18"/>
    <d v="2016-03-18T1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19:24:35"/>
    <d v="2014-12-16T1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17:48:44"/>
    <d v="2016-07-08T19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09:27:37"/>
    <d v="2015-04-02T0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09:55:13"/>
    <d v="2015-04-21T08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07:53:32"/>
    <d v="2014-07-22T18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6:02:22"/>
    <d v="2016-08-13T1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09:19:05"/>
    <d v="2014-07-31T0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0:33:33"/>
    <d v="2016-10-13T09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1:29:13"/>
    <d v="2014-07-31T2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09:30:43"/>
    <d v="2015-02-11T2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1:24:49"/>
    <d v="2015-02-02T19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4:04:06"/>
    <d v="2016-05-20T02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5:12:18"/>
    <d v="2014-08-15T0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07:44:25"/>
    <d v="2016-10-28T18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4:06:54"/>
    <d v="2015-07-10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4:36:11"/>
    <d v="2016-10-10T18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19:40:23"/>
    <d v="2016-08-22T1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07:34:18"/>
    <d v="2015-08-09T07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7:00:36"/>
    <d v="2016-04-19T14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08:40:18"/>
    <d v="2015-03-20T0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0:55:15"/>
    <d v="2016-09-20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07:57:11"/>
    <d v="2016-04-28T06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7:04:48"/>
    <d v="2016-07-15T12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2:14:36"/>
    <d v="2014-08-31T1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0:38:37"/>
    <d v="2014-11-05T2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2:34:42"/>
    <d v="2015-03-20T11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4:35:17"/>
    <d v="2016-07-20T03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3:41:30"/>
    <d v="2014-11-02T1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8T23:16:16"/>
    <d v="2014-10-26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0:13:49"/>
    <d v="2015-05-16T18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4:33:28"/>
    <d v="2015-03-16T12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3:04:26"/>
    <d v="2014-06-21T1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0:10:13"/>
    <d v="2015-07-10T12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5T22:29:34"/>
    <d v="2015-01-01T2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1:04:12"/>
    <d v="2014-07-06T09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08:36:07"/>
    <d v="2014-07-03T07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0:48:05"/>
    <d v="2016-06-15T09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09:11:06"/>
    <d v="2016-02-02T07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3:33:07"/>
    <d v="2015-06-02T2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5:07:18"/>
    <d v="2015-06-24T1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0:59:06"/>
    <d v="2015-04-17T07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07:48:37"/>
    <d v="2014-05-24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1:48:30"/>
    <d v="2016-04-13T1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6T22:32:50"/>
    <d v="2015-05-17T2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6:46:23"/>
    <d v="2015-10-25T1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3:20:22"/>
    <d v="2014-08-16T2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4T21:42:41"/>
    <d v="2016-11-25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0:51:35"/>
    <d v="2014-11-01T08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2:52:32"/>
    <d v="2016-09-11T1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0:21:30"/>
    <d v="2016-06-02T1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0:21:30"/>
    <d v="2016-05-28T12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7:25:11"/>
    <d v="2015-06-30T2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4:37:04"/>
    <d v="2016-03-06T19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0:53:01"/>
    <d v="2015-09-11T09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2:41:50"/>
    <d v="2016-03-15T18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4:01:54"/>
    <d v="2016-07-24T0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0:31:17"/>
    <d v="2015-11-19T09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5:00:31"/>
    <d v="2014-05-12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0:10:26"/>
    <d v="2014-08-23T08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4:42:03"/>
    <d v="2016-05-31T13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0:03:59"/>
    <d v="2016-05-10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3:10:52"/>
    <d v="2014-11-20T19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7:27:12"/>
    <d v="2014-07-02T05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3:31:21"/>
    <d v="2014-11-07T09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5:26:18"/>
    <d v="2015-04-23T0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18:51:38"/>
    <d v="2014-06-03T19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2:52:18"/>
    <d v="2015-02-01T19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1:05:57"/>
    <d v="2015-05-31T09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6:47:36"/>
    <d v="2014-09-07T18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2:10:20"/>
    <d v="2014-07-04T02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1:21:25"/>
    <d v="2014-10-02T05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6:55:36"/>
    <d v="2015-03-04T05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2:19:58"/>
    <d v="2015-09-06T0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1:13:26"/>
    <d v="2014-09-28T2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1:30:32"/>
    <d v="2015-09-15T01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2:05:34"/>
    <d v="2016-09-25T14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0:52:39"/>
    <d v="2014-09-12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09:14:52"/>
    <d v="2015-08-09T07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0:35:57"/>
    <d v="2016-04-27T2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7:06:31"/>
    <d v="2015-07-10T18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4:35:04"/>
    <d v="2017-01-18T0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0:50:04"/>
    <d v="2015-07-12T16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7:30:43"/>
    <d v="2016-04-10T11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08:15:20"/>
    <d v="2016-06-30T06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6:56:53"/>
    <d v="2014-09-17T18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0:49:13"/>
    <d v="2015-11-11T10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07:33:29"/>
    <d v="2015-10-01T06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07:54:56"/>
    <d v="2015-10-02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0:00:11"/>
    <d v="2015-12-20T0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1:03:22"/>
    <d v="2014-11-16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2:38:46"/>
    <d v="2016-08-17T01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0:41:48"/>
    <d v="2016-09-08T09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6:37:57"/>
    <d v="2016-06-25T1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0:04:21"/>
    <d v="2015-08-31T08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6:56:48"/>
    <d v="2014-09-07T05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0:40:45"/>
    <d v="2015-06-25T09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2:30:43"/>
    <d v="2015-03-07T1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1:55:45"/>
    <d v="2015-04-11T1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08:24:30"/>
    <d v="2015-03-31T18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18:26:27"/>
    <d v="2016-05-13T18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5:10:00"/>
    <d v="2016-03-04T16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2:00:59"/>
    <d v="2015-09-04T00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3:59:44"/>
    <d v="2016-05-02T1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4:55:56"/>
    <d v="2014-05-22T13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6:38:30"/>
    <d v="2014-06-28T05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7:14:26"/>
    <d v="2015-08-11T15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17:45:45"/>
    <d v="2015-02-11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3:09:40"/>
    <d v="2016-11-17T02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08:08:30"/>
    <d v="2014-08-17T0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3-31T23:11:37"/>
    <d v="2014-05-04T2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2:09:21"/>
    <d v="2015-06-26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18:51:34"/>
    <d v="2015-07-30T2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3:54:12"/>
    <d v="2015-05-26T17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08:52:44"/>
    <d v="2015-08-05T09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0:50:13"/>
    <d v="2016-03-13T1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08:40:42"/>
    <d v="2016-08-01T1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7:30:35"/>
    <d v="2015-10-05T0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0:23:14"/>
    <d v="2014-12-31T08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4:44:29"/>
    <d v="2015-01-23T0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2:00:30"/>
    <d v="2015-06-10T1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0:19:40"/>
    <d v="2014-09-17T08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09:04:42"/>
    <d v="2015-01-08T07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0:31:09"/>
    <d v="2014-12-30T2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3:09:59"/>
    <d v="2014-10-30T11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6:14:28"/>
    <d v="2015-06-21T04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1:33:52"/>
    <d v="2014-11-08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5:10:34"/>
    <d v="2014-11-13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1:21:53"/>
    <d v="2016-08-10T18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5:44:00"/>
    <d v="2016-12-05T05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1:26:09"/>
    <d v="2015-04-25T2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0:09:23"/>
    <d v="2016-04-30T0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0:50:42"/>
    <d v="2016-03-31T0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0:46:48"/>
    <d v="2015-02-28T19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3:51:36"/>
    <d v="2014-07-30T02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18:51:08"/>
    <d v="2016-04-04T1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2:46:31"/>
    <d v="2016-04-18T00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0:08:50"/>
    <d v="2015-07-12T2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09:44:36"/>
    <d v="2014-12-21T08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09:17:36"/>
    <d v="2016-09-23T07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5:30:40"/>
    <d v="2016-06-27T1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2:26:36"/>
    <d v="2015-04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08:05:33"/>
    <d v="2015-05-26T06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0:33:40"/>
    <d v="2014-10-19T2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5:18:50"/>
    <d v="2015-01-23T19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2:28:13"/>
    <d v="2015-02-10T19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4:07:05"/>
    <d v="2015-01-05T11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18:09:28"/>
    <d v="2016-09-03T16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6:45:09"/>
    <d v="2015-03-12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09:42:48"/>
    <d v="2014-08-26T08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6:36:16"/>
    <d v="2016-03-02T2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1:43:28"/>
    <d v="2014-09-02T19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1:37:43"/>
    <d v="2015-08-29T15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2:55:50"/>
    <d v="2016-10-13T1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6:31:08"/>
    <d v="2015-01-16T1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4:01:05"/>
    <d v="2016-05-17T1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3:17:46"/>
    <d v="2015-11-05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6:55:42"/>
    <d v="2016-04-28T2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1:35:12"/>
    <d v="2016-02-13T1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7:04:03"/>
    <d v="2016-08-14T05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5:41:08"/>
    <d v="2015-12-14T15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09:34:36"/>
    <d v="2016-06-17T0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6:21:11"/>
    <d v="2016-03-30T1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2:55:22"/>
    <d v="2015-08-17T0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1:26:27"/>
    <d v="2015-04-07T2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09:59:57"/>
    <d v="2014-06-09T08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6:42:40"/>
    <d v="2014-06-28T05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17:33:22"/>
    <d v="2015-06-18T1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6:48:02"/>
    <d v="2015-12-10T0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5:20:50"/>
    <d v="2015-03-19T1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7:11:55"/>
    <d v="2017-02-27T15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07:37:16"/>
    <d v="2015-06-03T0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19:43:32"/>
    <d v="2016-11-19T1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5:04:07"/>
    <d v="2015-03-04T19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5:00:30"/>
    <d v="2016-09-30T12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5T21:52:37"/>
    <d v="2014-09-27T18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0:14:16"/>
    <d v="2014-07-25T2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1:07:56"/>
    <d v="2016-08-23T09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08:12:43"/>
    <d v="2015-07-02T06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08:34:03"/>
    <d v="2014-08-16T0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0:21:13"/>
    <d v="2016-05-20T18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d v="2015-10-14T12:33:02"/>
    <d v="2015-12-13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18:49:10"/>
    <d v="2016-05-05T08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2:52:56"/>
    <d v="2014-11-29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0:38:03"/>
    <d v="2014-09-22T18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5:02:15"/>
    <d v="2014-11-23T13:29:09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7:30:53"/>
    <d v="2016-11-18T1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0:32:40"/>
    <d v="2017-01-13T18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3:44:22"/>
    <d v="2016-04-20T12:11:1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d v="2015-08-10T09:13:35"/>
    <d v="2015-09-14T07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09:22:01"/>
    <d v="2015-01-01T07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08:41:58"/>
    <d v="2015-04-19T0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08:48:12"/>
    <d v="2016-10-07T06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1:18:36"/>
    <d v="2015-05-10T09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d v="2014-09-17T07:36:05"/>
    <d v="2014-10-04T20:00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2:08:33"/>
    <d v="2015-11-30T08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d v="2015-10-07T20:00:25"/>
    <d v="2015-11-16T19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8T22:21:13"/>
    <d v="2016-03-07T19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5:50:24"/>
    <d v="2016-11-21T15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2:39:48"/>
    <d v="2015-06-16T14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0:31:53"/>
    <d v="2016-09-30T08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4T23:33:51"/>
    <d v="2014-10-04T2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09:39:40"/>
    <d v="2014-06-16T08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4:02:50"/>
    <d v="2016-02-02T0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08:03:48"/>
    <d v="2014-08-10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08:01:28"/>
    <d v="2016-08-24T18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1:16:33"/>
    <d v="2015-08-04T2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2:32:52"/>
    <d v="2016-04-03T0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1:49:44"/>
    <d v="2015-07-17T2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4:23:42"/>
    <d v="2017-02-01T1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07:40:05"/>
    <d v="2016-06-01T12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3:09:26"/>
    <d v="2014-07-01T18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19T23:12:16"/>
    <d v="2015-03-19T05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3:41:51"/>
    <d v="2014-12-23T1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4:04:18"/>
    <d v="2016-04-09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2-28T21:50:00"/>
    <d v="2015-03-30T19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3:23:36"/>
    <d v="2016-12-21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1T22:31:15"/>
    <d v="2016-06-15T2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1:56:48"/>
    <d v="2015-10-28T10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4:16:08"/>
    <d v="2014-07-23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5:50:05"/>
    <d v="2015-07-18T1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5:53:58"/>
    <d v="2015-07-23T09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08:45:23"/>
    <d v="2015-06-11T0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4:53:17"/>
    <d v="2015-05-31T14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07:37:33"/>
    <d v="2014-07-20T18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5:16:10"/>
    <d v="2014-09-26T13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1T23:38:03"/>
    <d v="2014-11-05T0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3:30:15"/>
    <d v="2016-09-03T1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6:52:48"/>
    <d v="2016-05-15T14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2:07:50"/>
    <d v="2014-09-12T10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6:20:04"/>
    <d v="2014-07-02T18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5:18:04"/>
    <d v="2015-05-31T0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0:49:27"/>
    <d v="2014-06-30T19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3:27:00"/>
    <d v="2016-10-05T01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08:11:16"/>
    <d v="2016-01-15T06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09:00:04"/>
    <d v="2014-06-15T2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19:21:22"/>
    <d v="2016-10-19T17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0:52:52"/>
    <d v="2015-09-01T1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6:47:25"/>
    <d v="2014-05-19T12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08:27:26"/>
    <d v="2015-08-28T18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7T21:47:21"/>
    <d v="2014-06-26T2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1:26:30"/>
    <d v="2014-08-08T09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2:23:45"/>
    <d v="2015-06-21T13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6:54:29"/>
    <d v="2014-11-27T06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09:21:55"/>
    <d v="2015-03-01T19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5:42:45"/>
    <d v="2014-09-18T15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1:08:35"/>
    <d v="2015-11-30T13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19:45:53"/>
    <d v="2016-06-05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3:26:36"/>
    <d v="2015-01-11T1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7:21:42"/>
    <d v="2015-02-13T05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3:43:54"/>
    <d v="2016-05-10T02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1:54:33"/>
    <d v="2016-03-02T1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7:00:02"/>
    <d v="2014-10-15T05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6:36:26"/>
    <d v="2014-09-30T07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5:32:59"/>
    <d v="2015-06-04T0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5:27:50"/>
    <d v="2016-07-10T1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4:39:34"/>
    <d v="2016-08-12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09:06:20"/>
    <d v="2016-05-31T0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5:35:00"/>
    <d v="2014-06-23T0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4:28:55"/>
    <d v="2014-09-12T12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17:42:44"/>
    <d v="2016-07-21T2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19:57:52"/>
    <d v="2014-07-03T18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09:32:12"/>
    <d v="2014-06-25T07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6:22:54"/>
    <d v="2015-04-03T04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09:55:59"/>
    <d v="2014-06-15T07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0:40:53"/>
    <d v="2015-05-30T2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0:15:52"/>
    <d v="2016-06-04T08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5:54:13"/>
    <d v="2015-05-25T18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6:26:45"/>
    <d v="2015-03-31T03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3:51:35"/>
    <d v="2016-01-21T12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3:20:35"/>
    <d v="2015-05-09T11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09:44:21"/>
    <d v="2015-02-27T08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0:04:12"/>
    <d v="2015-06-22T08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6:23:12"/>
    <d v="2015-07-02T1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5:01:10"/>
    <d v="2014-11-05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08:40:33"/>
    <d v="2016-02-11T1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0:37:28"/>
    <d v="2014-11-30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4:20:46"/>
    <d v="2016-05-04T1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5:14:13"/>
    <d v="2016-02-18T12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19:55:57"/>
    <d v="2016-04-29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0:54:40"/>
    <d v="2016-10-19T19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0:39:22"/>
    <d v="2015-08-18T1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1:28:18"/>
    <d v="2015-03-22T18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08:49:05"/>
    <d v="2015-08-17T07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0:37:12"/>
    <d v="2015-01-09T18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08:48:39"/>
    <d v="2015-01-24T03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d v="2015-04-08T17:08:14"/>
    <d v="2015-04-18T13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4:11:22"/>
    <d v="2015-05-25T12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09:11:15"/>
    <d v="2015-05-28T0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09:37:59"/>
    <d v="2015-03-23T09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09:08:09"/>
    <d v="2015-11-11T2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5:04:51"/>
    <d v="2014-07-15T1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3:20:54"/>
    <d v="2016-07-17T0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18:42:21"/>
    <d v="2014-08-11T16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d v="2015-11-17T14:38:56"/>
    <d v="2015-12-17T1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6T21:42:10"/>
    <d v="2014-09-05T2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d v="2014-06-03T09:35:50"/>
    <d v="2014-07-03T08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d v="2014-06-03T12:05:38"/>
    <d v="2014-07-04T18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09:18:08"/>
    <d v="2014-08-10T07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1:53:45"/>
    <d v="2016-10-08T00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8T23:44:42"/>
    <d v="2015-07-05T13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09:30:22"/>
    <d v="2016-02-15T2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19:36:14"/>
    <d v="2016-04-28T18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6:06:34"/>
    <d v="2015-02-09T2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7:24:19"/>
    <d v="2016-04-02T14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1:48:41"/>
    <d v="2016-10-16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2:19:46"/>
    <d v="2015-06-02T15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3:42:03"/>
    <d v="2014-07-25T19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3:21:33"/>
    <d v="2016-04-15T1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2:06:24"/>
    <d v="2014-06-11T1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2:58:21"/>
    <d v="2014-12-01T11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3:52:04"/>
    <d v="2014-05-18T2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19:08:59"/>
    <d v="2015-08-25T1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5:09:32"/>
    <d v="2014-05-05T03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3:45:23"/>
    <d v="2015-08-10T14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2:04:35"/>
    <d v="2015-08-02T10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0:33:32"/>
    <d v="2015-04-01T0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2:46:58"/>
    <d v="2016-05-28T15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1:11:08"/>
    <d v="2014-07-30T09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0:33:51"/>
    <d v="2014-07-02T19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7:01:23"/>
    <d v="2015-02-28T19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0:01:16"/>
    <d v="2014-06-12T08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6:54:25"/>
    <d v="2016-04-15T05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4:53:16"/>
    <d v="2015-06-13T13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3:07:18"/>
    <d v="2016-05-17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7:21:32"/>
    <d v="2016-11-28T2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6:40:33"/>
    <d v="2016-11-14T17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1:34:01"/>
    <d v="2015-04-09T1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5:10:29"/>
    <d v="2015-04-08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1:22:44"/>
    <d v="2014-07-31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19:13:27"/>
    <d v="2014-09-26T19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2:12:46"/>
    <d v="2015-02-14T10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0:12:06"/>
    <d v="2016-03-26T0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0T21:49:31"/>
    <d v="2015-07-13T11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3:44:31"/>
    <d v="2014-09-08T1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3:14:43"/>
    <d v="2016-07-24T1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19:55:06"/>
    <d v="2016-03-15T07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6:05:18"/>
    <d v="2016-07-10T1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07:52:35"/>
    <d v="2016-08-02T0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7:27:41"/>
    <d v="2016-05-26T1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5:23:12"/>
    <d v="2015-07-10T18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09:15:05"/>
    <d v="2015-12-23T07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1:43:24"/>
    <d v="2015-06-15T1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d v="2016-10-23T08:33:29"/>
    <d v="2016-11-22T08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d v="2014-05-07T09:09:38"/>
    <d v="2014-07-06T07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3:16:48"/>
    <d v="2015-07-15T01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5:05:15"/>
    <d v="2014-12-16T1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6:29:00"/>
    <d v="2015-06-07T04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3:01:16"/>
    <d v="2015-08-28T1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7:15:42"/>
    <d v="2017-01-13T1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3:42:31"/>
    <d v="2015-04-20T1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09:53:54"/>
    <d v="2014-08-10T08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4:53:49"/>
    <d v="2016-03-11T1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0:14:29"/>
    <d v="2015-01-10T19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08:46:42"/>
    <d v="2015-01-02T07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d v="2015-09-21T19:34:52"/>
    <d v="2015-10-21T18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5:52:34"/>
    <d v="2016-03-04T1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d v="2016-06-05T16:46:50"/>
    <d v="2016-07-30T2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3:50:26"/>
    <d v="2014-09-27T1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8T22:46:07"/>
    <d v="2014-06-28T2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4:22:05"/>
    <d v="2015-04-03T1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3:26:45"/>
    <d v="2015-04-25T0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5:11:33"/>
    <d v="2014-07-30T1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2:55:44"/>
    <d v="2015-03-21T1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07:35:59"/>
    <d v="2016-05-31T0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0:34:54"/>
    <d v="2015-05-31T18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6T23:10:07"/>
    <d v="2016-06-14T12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4:14:58"/>
    <d v="2015-03-31T18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1T22:47:23"/>
    <d v="2015-08-20T14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09:06:49"/>
    <d v="2014-07-17T07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09:16:42"/>
    <d v="2015-10-23T18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2:46:08"/>
    <d v="2015-03-12T1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8T21:34:50"/>
    <d v="2015-07-17T12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08:11:43"/>
    <d v="2015-07-05T0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0:53:13"/>
    <d v="2016-01-03T1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2:40:03"/>
    <d v="2016-01-19T13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4:23:50"/>
    <d v="2015-07-19T18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07:34:49"/>
    <d v="2016-08-01T0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18:13:20"/>
    <d v="2015-06-16T16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2:43:00"/>
    <d v="2015-05-07T0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4:49:47"/>
    <d v="2015-03-26T1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5:12:53"/>
    <d v="2014-12-31T04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3:19:17"/>
    <d v="2016-08-31T11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0:19:57"/>
    <d v="2016-05-27T08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2:55:31"/>
    <d v="2014-11-05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19:18:41"/>
    <d v="2016-02-19T1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3:29:18"/>
    <d v="2014-12-01T10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3:14:13"/>
    <d v="2015-06-18T0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5:09:54"/>
    <d v="2016-04-21T13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4:47:18"/>
    <d v="2016-08-02T19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0:55:44"/>
    <d v="2015-07-03T09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09:36:35"/>
    <d v="2015-05-22T0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19:58:30"/>
    <d v="2015-07-29T18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09:23:35"/>
    <d v="2016-03-28T06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1:24:33"/>
    <d v="2014-07-20T09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4:23:58"/>
    <d v="2014-05-11T0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18:17:30"/>
    <d v="2014-05-31T1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7:22:00"/>
    <d v="2014-06-02T2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07:36:00"/>
    <d v="2015-10-01T06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2T21:52:08"/>
    <d v="2014-10-03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3T21:56:17"/>
    <d v="2015-07-18T2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2:09:35"/>
    <d v="2015-10-18T1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0:57:50"/>
    <d v="2015-06-11T09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19:32:09"/>
    <d v="2014-12-31T17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3:06:05"/>
    <d v="2015-07-17T0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1:07:42"/>
    <d v="2015-03-26T18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2:42:44"/>
    <d v="2014-09-01T11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3:47:24"/>
    <d v="2015-05-09T12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5:50:57"/>
    <d v="2015-03-26T1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0:23:09"/>
    <d v="2015-03-08T07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0:14:36"/>
    <d v="2014-08-01T08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2:53:50"/>
    <d v="2015-05-22T12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3:59:53"/>
    <d v="2014-06-25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08:24:56"/>
    <d v="2014-08-12T06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6:42:43"/>
    <d v="2014-11-12T12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8T22:49:02"/>
    <d v="2016-09-12T07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d v="2015-09-06T07:44:51"/>
    <d v="2015-11-05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3:57:20"/>
    <d v="2015-11-17T13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08:11:24"/>
    <d v="2014-08-29T2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5:16:47"/>
    <d v="2016-03-22T18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2:05:25"/>
    <d v="2016-06-18T10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08:23:11"/>
    <d v="2014-09-08T06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09:56:18"/>
    <d v="2015-03-13T18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0:41:04"/>
    <d v="2014-07-02T19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1:17:16"/>
    <d v="2017-03-29T0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d v="2015-06-24T20:03:02"/>
    <d v="2015-08-13T1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d v="2015-09-08T09:15:21"/>
    <d v="2015-10-08T07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d v="2015-01-02T16:56:48"/>
    <d v="2015-01-23T1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d v="2016-09-02T00:52:31"/>
    <d v="2016-09-03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7:31:54"/>
    <d v="2016-02-02T0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08:48:58"/>
    <d v="2016-12-08T07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2:12:12"/>
    <d v="2015-06-29T18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d v="2014-12-26T13:13:02"/>
    <d v="2015-01-25T1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2:06:46"/>
    <d v="2014-07-30T14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6:59:45"/>
    <d v="2017-02-19T1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d v="2016-01-04T16:09:16"/>
    <d v="2016-01-31T14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d v="2014-08-03T07:00:55"/>
    <d v="2014-09-02T0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d v="2015-03-02T11:32:58"/>
    <d v="2015-03-27T0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d v="2016-04-09T15:22:57"/>
    <d v="2016-05-09T13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d v="2014-11-10T22:01:28"/>
    <d v="2014-12-10T2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3:08:35"/>
    <d v="2015-05-01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5:39:04"/>
    <d v="2017-02-26T0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6:40:16"/>
    <d v="2015-01-04T14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0:45:30"/>
    <d v="2015-08-15T09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19:43:50"/>
    <d v="2015-03-22T19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d v="2014-08-16T08:12:23"/>
    <d v="2014-08-23T2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08:20:26"/>
    <d v="2014-06-30T2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5:33:18"/>
    <d v="2016-12-05T19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7T22:33:24"/>
    <d v="2015-02-27T2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1:09:24"/>
    <d v="2014-06-16T1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3:31:09"/>
    <d v="2015-01-08T11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4:07:36"/>
    <d v="2015-08-17T0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1:09:07"/>
    <d v="2014-08-12T09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18:46:17"/>
    <d v="2015-06-10T1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2:23:05"/>
    <d v="2015-12-19T1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3:47:08"/>
    <d v="2016-11-14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d v="2015-06-30T16:49:11"/>
    <d v="2015-08-14T10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3-31T22:03:06"/>
    <d v="2015-04-14T2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7:31:29"/>
    <d v="2015-06-11T14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4:34:39"/>
    <d v="2015-06-26T0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2:13:12"/>
    <d v="2014-10-26T11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19:48:02"/>
    <d v="2014-07-28T18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1:10:28"/>
    <d v="2014-09-10T2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0:43:03"/>
    <d v="2015-09-07T09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2:02:43"/>
    <d v="2014-11-26T11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3T23:01:56"/>
    <d v="2015-04-24T19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0T21:37:15"/>
    <d v="2015-11-29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2:12:22"/>
    <d v="2015-05-10T13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6:11:35"/>
    <d v="2016-06-01T14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d v="2016-05-04T03:52:18"/>
    <d v="2016-06-03T0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5:12:27"/>
    <d v="2014-09-11T0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08:30:09"/>
    <d v="2014-08-04T07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08:59:19"/>
    <d v="2016-01-17T15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1:50:46"/>
    <d v="2016-11-13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d v="2014-10-14T05:34:01"/>
    <d v="2014-10-26T0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0:59:56"/>
    <d v="2015-03-02T1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6:04:17"/>
    <d v="2015-04-09T1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5:35:08"/>
    <d v="2014-06-26T14:02:02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3:27:05"/>
    <d v="2014-07-30T11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18:35:34"/>
    <d v="2014-12-26T1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09T22:58:10"/>
    <d v="2014-08-08T2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08:56:53"/>
    <d v="2015-10-15T19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2:24:11"/>
    <d v="2016-09-18T1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d v="2016-03-04T00:40:54"/>
    <d v="2016-03-31T2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d v="2015-08-11T20:11:33"/>
    <d v="2015-09-05T1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0:35:50"/>
    <d v="2016-03-15T18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5:47:28"/>
    <d v="2016-07-16T15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08:40:25"/>
    <d v="2015-10-01T04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08:18:52"/>
    <d v="2015-10-04T06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d v="2016-10-31T22:51:46"/>
    <d v="2016-11-30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07:42:26"/>
    <d v="2016-07-11T06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4:17:20"/>
    <d v="2015-06-27T12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2:09:25"/>
    <d v="2014-10-06T19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4:22:17"/>
    <d v="2015-01-02T02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6:38:43"/>
    <d v="2014-11-24T16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d v="2015-04-17T14:15:00"/>
    <d v="2015-06-16T1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1:14:14"/>
    <d v="2015-11-02T07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d v="2015-07-28T08:27:41"/>
    <d v="2015-08-27T06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1:47:34"/>
    <d v="2015-05-15T10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2:33:28"/>
    <d v="2015-02-27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19:58:50"/>
    <d v="2016-10-01T1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d v="2014-07-09T00:21:49"/>
    <d v="2014-09-06T2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19:26:47"/>
    <d v="2015-02-10T1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09:24:26"/>
    <d v="2016-04-08T09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2:22:08"/>
    <d v="2016-05-03T0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1:31:16"/>
    <d v="2015-10-26T09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d v="2016-06-28T17:42:52"/>
    <d v="2016-07-29T14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d v="2014-05-15T08:10:50"/>
    <d v="2014-07-14T06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2:55:27"/>
    <d v="2015-11-28T12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d v="2016-03-28T14:55:13"/>
    <d v="2016-04-24T15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5:59:00"/>
    <d v="2016-07-08T1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5:21:38"/>
    <d v="2014-08-02T05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1:29:02"/>
    <d v="2014-09-28T09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2:50:42"/>
    <d v="2016-01-03T11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3:56:36"/>
    <d v="2014-05-08T1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7:28:00"/>
    <d v="2015-11-28T0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d v="2015-10-18T20:15:03"/>
    <d v="2015-11-17T19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09:52:52"/>
    <d v="2015-04-19T0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3T22:12:46"/>
    <d v="2016-04-13T19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09:37:44"/>
    <d v="2014-07-23T1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3T23:31:33"/>
    <d v="2017-03-05T2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2:07:39"/>
    <d v="2016-05-22T1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3:03:52"/>
    <d v="2016-08-28T18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3:16:37"/>
    <d v="2016-04-17T1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5:25:12"/>
    <d v="2014-07-21T03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18:10:20"/>
    <d v="2015-02-05T1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08:58:16"/>
    <d v="2016-05-08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5:40:34"/>
    <d v="2016-06-02T04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d v="2016-06-13T13:21:24"/>
    <d v="2016-07-13T1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3:09:07"/>
    <d v="2014-07-31T2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1:28:38"/>
    <d v="2016-07-22T09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07:58:59"/>
    <d v="2015-01-31T06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4:14:03"/>
    <d v="2015-03-29T1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6:55:33"/>
    <d v="2014-07-05T05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0:52:15"/>
    <d v="2016-07-16T19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1:59:26"/>
    <d v="2015-07-07T1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3:25:42"/>
    <d v="2014-05-19T2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5:40:30"/>
    <d v="2014-11-07T1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09:31:46"/>
    <d v="2016-02-20T12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5:43:00"/>
    <d v="2016-05-06T04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4:44:36"/>
    <d v="2014-05-16T13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18:29:59"/>
    <d v="2015-08-28T1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d v="2015-10-09T10:32:47"/>
    <d v="2015-11-08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08:41:19"/>
    <d v="2016-03-02T07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08:01:08"/>
    <d v="2015-05-31T06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5:07:25"/>
    <d v="2015-12-11T14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3:18:18"/>
    <d v="2015-05-13T11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1:54:36"/>
    <d v="2014-07-19T00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08:57:43"/>
    <d v="2015-02-14T0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6T22:57:30"/>
    <d v="2014-11-20T07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d v="2015-03-06T01:56:47"/>
    <d v="2015-04-04T2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5:40:12"/>
    <d v="2015-03-28T1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2:26:24"/>
    <d v="2014-08-31T10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08:02:24"/>
    <d v="2016-05-07T0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5:41:34"/>
    <d v="2017-03-01T1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17:35:47"/>
    <d v="2014-09-26T16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6:38:53"/>
    <d v="2015-02-15T05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0:27:23"/>
    <d v="2014-10-07T18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1:56:11"/>
    <d v="2014-10-20T1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1:06:13"/>
    <d v="2016-02-16T09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1:06:07"/>
    <d v="2014-08-26T07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5:41:33"/>
    <d v="2015-07-22T1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09:22:26"/>
    <d v="2014-09-09T07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1:02:32"/>
    <d v="2014-10-26T09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5:37:44"/>
    <d v="2015-01-28T04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d v="2015-04-02T05:37:15"/>
    <d v="2015-05-02T0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6T23:46:49"/>
    <d v="2015-02-15T2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d v="2016-02-18T22:27:35"/>
    <d v="2016-03-04T2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1:17:29"/>
    <d v="2015-07-19T09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3:29:46"/>
    <d v="2014-09-17T1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08:41:00"/>
    <d v="2014-09-04T07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4:24:54"/>
    <d v="2016-10-07T12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08:46:22"/>
    <d v="2016-04-15T07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1:08:05"/>
    <d v="2015-03-23T18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4:25:44"/>
    <d v="2014-10-26T12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6:34:13"/>
    <d v="2015-01-31T17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d v="2016-02-08T16:32:29"/>
    <d v="2016-03-24T1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08:38:03"/>
    <d v="2015-08-31T07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6T22:15:22"/>
    <d v="2015-07-25T2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d v="2015-10-05T08:17:05"/>
    <d v="2015-12-04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5:51:07"/>
    <d v="2017-02-22T16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5:04:46"/>
    <d v="2014-06-05T13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d v="2015-11-13T17:09:16"/>
    <d v="2015-12-13T15:36:1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08:16:25"/>
    <d v="2016-02-03T09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d v="2014-10-29T06:35:50"/>
    <d v="2014-12-18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1:58:22"/>
    <d v="2015-12-15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8-31T23:00:10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5:17:16"/>
    <d v="2015-04-03T1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3:44:33"/>
    <d v="2014-10-21T1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5:02:30"/>
    <d v="2014-07-01T13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18:15:01"/>
    <d v="2016-05-24T05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1:43:16"/>
    <d v="2014-10-17T10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08:39:13"/>
    <d v="2015-11-30T2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19T22:06:30"/>
    <d v="2015-07-17T18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3:55:40"/>
    <d v="2016-09-06T02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18:34:10"/>
    <d v="2015-01-20T10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d v="2014-11-05T15:31:51"/>
    <d v="2014-11-20T1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0T21:49:28"/>
    <d v="2015-04-09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1:22:55"/>
    <d v="2014-08-20T1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08:09:56"/>
    <d v="2014-10-22T06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7:05:29"/>
    <d v="2015-01-10T16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4:46:13"/>
    <d v="2016-04-11T0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5:33:21"/>
    <d v="2015-07-14T1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07:49:37"/>
    <d v="2014-10-23T06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d v="2014-05-02T11:59:43"/>
    <d v="2014-05-08T2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3:38:22"/>
    <d v="2014-10-13T1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09:06:54"/>
    <d v="2014-11-15T1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d v="2016-08-31T12:44:31"/>
    <d v="2016-09-30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08:06:57"/>
    <d v="2014-06-19T06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4:57:05"/>
    <d v="2016-07-03T10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5:47:46"/>
    <d v="2015-11-25T1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18:00:30"/>
    <d v="2016-03-31T18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07:55:38"/>
    <d v="2014-09-15T1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09:14:02"/>
    <d v="2014-06-23T07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d v="2016-02-20T19:56:49"/>
    <d v="2016-04-20T17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0:17:34"/>
    <d v="2016-07-02T08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08:54:30"/>
    <d v="2014-06-27T0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6:40:12"/>
    <d v="2015-04-29T05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5:23:17"/>
    <d v="2014-08-12T1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7:29:34"/>
    <d v="2016-05-18T1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19:22:16"/>
    <d v="2015-09-27T17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5:40:41"/>
    <d v="2017-01-13T14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08:25:42"/>
    <d v="2015-02-28T03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08:33:26"/>
    <d v="2015-02-28T18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d v="2016-11-26T11:51:57"/>
    <d v="2016-12-26T1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1:08:17"/>
    <d v="2014-08-21T0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0:50:12"/>
    <d v="2015-05-08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5:49:21"/>
    <d v="2015-11-05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17:39:15"/>
    <d v="2014-06-30T08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d v="2014-09-23T11:38:55"/>
    <d v="2014-10-21T10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09:36:20"/>
    <d v="2016-12-21T08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d v="2016-12-28T11:27:08"/>
    <d v="2017-01-27T0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5:05:07"/>
    <d v="2016-06-19T13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d v="2016-05-21T09:18:22"/>
    <d v="2016-06-14T09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6:30:11"/>
    <d v="2015-03-08T0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1:05:39"/>
    <d v="2015-11-14T1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0:50:02"/>
    <d v="2016-01-14T09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3:01:32"/>
    <d v="2016-10-09T0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7:02:41"/>
    <d v="2015-03-23T18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5:08:05"/>
    <d v="2015-11-20T19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d v="2016-06-17T10:22:52"/>
    <d v="2016-07-17T08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7:15:10"/>
    <d v="2015-01-16T0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0:07:54"/>
    <d v="2015-05-31T08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08:42:03"/>
    <d v="2015-08-07T0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4:42:17"/>
    <d v="2015-01-16T03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1:13:53"/>
    <d v="2015-04-04T18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2:07:59"/>
    <d v="2015-08-22T1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18:38:06"/>
    <d v="2014-10-21T19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7:18:56"/>
    <d v="2016-12-18T1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5:16:45"/>
    <d v="2017-02-27T2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d v="2015-12-06T12:20:23"/>
    <d v="2016-01-31T14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d v="2016-05-05T09:53:03"/>
    <d v="2016-06-04T08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2:57:39"/>
    <d v="2016-09-02T11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d v="2014-10-14T19:32:56"/>
    <d v="2014-10-24T1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d v="2016-12-26T14:14:28"/>
    <d v="2017-01-25T12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2:54:19"/>
    <d v="2016-05-15T11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2:32:32"/>
    <d v="2015-08-26T09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6T23:13:40"/>
    <d v="2016-10-26T2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6:48:15"/>
    <d v="2016-12-25T1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17:44:12"/>
    <d v="2015-04-01T16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4:33:07"/>
    <d v="2014-09-24T1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7:18:43"/>
    <d v="2017-03-02T2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d v="2015-10-30T05:29:50"/>
    <d v="2015-11-29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07:35:37"/>
    <d v="2016-07-21T06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19:48:46"/>
    <d v="2015-02-23T1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5:16:12"/>
    <d v="2016-02-2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6:18:29"/>
    <d v="2016-01-07T2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5:10:11"/>
    <d v="2015-07-22T18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5:24:43"/>
    <d v="2017-03-02T05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07:51:23"/>
    <d v="2016-02-15T07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3:21:47"/>
    <d v="2014-08-07T03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1:01:19"/>
    <d v="2015-12-19T11:01:19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3:23:27"/>
    <d v="2016-07-28T20:35:00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6:44:10"/>
    <d v="2014-06-13T16:44:10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6:07:47"/>
    <d v="2016-07-04T16:07:47"/>
    <x v="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3:40:12"/>
    <d v="2016-04-15T12:00:00"/>
    <x v="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17:29:04"/>
    <d v="2016-04-16T17:29:04"/>
    <x v="9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6:37:59"/>
    <d v="2014-06-24T16:37:59"/>
    <x v="1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09:41:02"/>
    <d v="2016-08-21T18:00:00"/>
    <x v="1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08:07:05"/>
    <d v="2014-07-15T18:00:00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07:15:09"/>
    <d v="2016-06-23T11:27:00"/>
    <x v="13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5:38:08"/>
    <d v="2014-07-13T04:59:00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0:24:18"/>
    <d v="2015-09-27T11:14:00"/>
    <x v="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0:06:51"/>
    <d v="2014-06-15T20:30:00"/>
    <x v="1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08:33:42"/>
    <d v="2014-11-04T09:33:42"/>
    <x v="17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4:00:56"/>
    <d v="2014-09-17T04:00:56"/>
    <x v="1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0:35:34"/>
    <d v="2015-07-20T10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09:11:52"/>
    <d v="2015-09-13T09:11:52"/>
    <x v="2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6:03:09"/>
    <d v="2014-09-26T06:03:09"/>
    <x v="21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2:52:20"/>
    <d v="2014-12-31T22:59:00"/>
    <x v="2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09:41:41"/>
    <d v="2015-04-30T06:20:00"/>
    <x v="23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0:41:03"/>
    <d v="2015-09-15T10:39:00"/>
    <x v="24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5:36:01"/>
    <d v="2016-01-08T15:36:01"/>
    <x v="2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3:22:24"/>
    <d v="2014-08-17T03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18:57:13"/>
    <d v="2014-11-15T19:57:13"/>
    <x v="2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4:08:04"/>
    <d v="2015-12-16T14:08:04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07:09:28"/>
    <d v="2014-07-22T07:09:28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1T22:01:55"/>
    <d v="2014-08-20T22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0:00:34"/>
    <d v="2016-01-25T10:00:34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6:03:37"/>
    <d v="2016-05-12T18:59:00"/>
    <x v="3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6:51:41"/>
    <d v="2015-11-08T07:51:41"/>
    <x v="33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0T22:43:21"/>
    <d v="2014-08-04T22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3T22:00:14"/>
    <d v="2015-04-27T15:00:00"/>
    <x v="3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4T22:22:05"/>
    <d v="2015-04-03T21:22:05"/>
    <x v="36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07:37:59"/>
    <d v="2015-02-27T07:37:59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6:22:24"/>
    <d v="2013-05-10T16:22:24"/>
    <x v="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6:07:48"/>
    <d v="2014-05-25T13:59:00"/>
    <x v="39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0:08:08"/>
    <d v="2014-06-18T19:00:00"/>
    <x v="4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4:39:14"/>
    <d v="2014-10-05T04:39:14"/>
    <x v="41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6:20:26"/>
    <d v="2014-12-28T06:20:26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09:58:06"/>
    <d v="2014-07-12T15:00:00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17:22:17"/>
    <d v="2014-10-06T17:22:17"/>
    <x v="4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5:58:27"/>
    <d v="2016-04-27T05:58:27"/>
    <x v="45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4:09:34"/>
    <d v="2015-12-15T14:09:34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0:40:07"/>
    <d v="2014-12-19T11:40:07"/>
    <x v="4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3:24:20"/>
    <d v="2015-03-01T03:00:00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19:14:05"/>
    <d v="2015-10-23T19:14:05"/>
    <x v="4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09:04:18"/>
    <d v="2015-01-30T08:00:00"/>
    <x v="5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3:17:17"/>
    <d v="2015-08-10T13:17:17"/>
    <x v="5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07:50:46"/>
    <d v="2014-07-17T07:50:46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4:10:45"/>
    <d v="2014-04-04T13:00:00"/>
    <x v="5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08:07:01"/>
    <d v="2015-12-25T08:07:01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4:15:16"/>
    <d v="2016-05-27T14:15:16"/>
    <x v="5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4:10:24"/>
    <d v="2015-06-08T07:00:00"/>
    <x v="5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0:59:22"/>
    <d v="2015-04-25T10:59:22"/>
    <x v="5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08:52:52"/>
    <d v="2014-11-19T09:52:52"/>
    <x v="58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0:39:36"/>
    <d v="2015-09-14T12:00:00"/>
    <x v="59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2:38:37"/>
    <d v="2014-03-22T15:00:00"/>
    <x v="6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0:32:37"/>
    <d v="2013-06-06T10:32:37"/>
    <x v="6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0:11:18"/>
    <d v="2013-03-03T10:11:18"/>
    <x v="6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2:53:33"/>
    <d v="2013-12-27T19:59:00"/>
    <x v="6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5:26:21"/>
    <d v="2013-07-07T15:26:21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0:42:34"/>
    <d v="2014-08-10T20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1:23:40"/>
    <d v="2016-07-18T11:23:40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5:00:04"/>
    <d v="2012-07-15T05:00:04"/>
    <x v="67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4:39:51"/>
    <d v="2014-02-23T04:39:51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19:30:25"/>
    <d v="2011-10-01T21:59:00"/>
    <x v="69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2:30:45"/>
    <d v="2011-09-04T12:30:45"/>
    <x v="7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8T21:30:57"/>
    <d v="2012-05-27T21:30:57"/>
    <x v="71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5:14:41"/>
    <d v="2012-11-14T15:00:00"/>
    <x v="7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09:09:44"/>
    <d v="2011-05-02T18:59:00"/>
    <x v="7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2:41:35"/>
    <d v="2016-01-21T02:41:35"/>
    <x v="74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0:01:12"/>
    <d v="2013-04-22T20:01:12"/>
    <x v="75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07:35:58"/>
    <d v="2011-12-27T08:35:58"/>
    <x v="7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18:28:37"/>
    <d v="2012-05-20T17:59:00"/>
    <x v="77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08:32:01"/>
    <d v="2016-09-01T08:32:01"/>
    <x v="7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09:38:13"/>
    <d v="2014-04-25T09:38:13"/>
    <x v="79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17:00:56"/>
    <d v="2013-12-09T17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18:48:47"/>
    <d v="2012-07-13T18:02:00"/>
    <x v="8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0:41:01"/>
    <d v="2011-10-09T10:41:01"/>
    <x v="82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5:46:29"/>
    <d v="2015-02-22T02:30:00"/>
    <x v="83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09:11:26"/>
    <d v="2011-05-15T09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18:00:37"/>
    <d v="2011-09-22T18:00:37"/>
    <x v="85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4:20:45"/>
    <d v="2015-12-27T05:20:45"/>
    <x v="86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3:56:43"/>
    <d v="2010-06-02T16:41:00"/>
    <x v="8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6:48:51"/>
    <d v="2014-06-22T06:48:51"/>
    <x v="88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09:03:12"/>
    <d v="2013-06-02T09:03:12"/>
    <x v="89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1T22:08:19"/>
    <d v="2011-07-11T22:08:19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0:39:24"/>
    <d v="2011-05-17T00:39:24"/>
    <x v="9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19:46:23"/>
    <d v="2017-01-31T23:00:00"/>
    <x v="9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1:35:37"/>
    <d v="2012-07-03T12:00:00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08:13:42"/>
    <d v="2014-04-07T08:13:42"/>
    <x v="9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5:07:21"/>
    <d v="2012-02-25T15:07:21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6:54:01"/>
    <d v="2010-07-31T18:00:00"/>
    <x v="9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18:14:42"/>
    <d v="2011-07-11T18:14:42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0:04:34"/>
    <d v="2012-12-07T14:30:00"/>
    <x v="9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2:39:59"/>
    <d v="2014-01-22T12:39:59"/>
    <x v="9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09:04:46"/>
    <d v="2012-11-04T10:04:46"/>
    <x v="1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09:38:30"/>
    <d v="2013-01-24T09:38:30"/>
    <x v="10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18:08:53"/>
    <d v="2010-12-22T18:08:53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0:20:30"/>
    <d v="2014-03-07T10:20:30"/>
    <x v="10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07:41:06"/>
    <d v="2011-04-02T16:00:00"/>
    <x v="10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08:23:40"/>
    <d v="2016-05-13T15:00:00"/>
    <x v="105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09:38:21"/>
    <d v="2012-04-02T09:38:21"/>
    <x v="106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4:34:47"/>
    <d v="2011-04-24T14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5:42:50"/>
    <d v="2013-05-31T05:42:50"/>
    <x v="10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5:37:10"/>
    <d v="2011-02-25T15:37:10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3:47:33"/>
    <d v="2013-11-13T20:59:00"/>
    <x v="1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4-30T22:59:47"/>
    <d v="2015-05-30T22:59:47"/>
    <x v="11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6:01:58"/>
    <d v="2014-04-12T17:00:00"/>
    <x v="11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09:12:08"/>
    <d v="2011-08-06T06:00:00"/>
    <x v="11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3T21:34:48"/>
    <d v="2012-01-12T21:34:48"/>
    <x v="11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08:44:04"/>
    <d v="2012-02-04T08:44:04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2:55:55"/>
    <d v="2011-04-08T01:55:55"/>
    <x v="11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1:02:24"/>
    <d v="2010-06-09T10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6:17:16"/>
    <d v="2011-07-28T16:17:16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6:39:46"/>
    <d v="2011-08-13T14:00:00"/>
    <x v="11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6:11:47"/>
    <d v="2016-10-02T16:11:47"/>
    <x v="12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07:55:10"/>
    <d v="2015-04-18T01:16:00"/>
    <x v="12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d v="2016-08-11T01:21:47"/>
    <d v="2016-10-10T01:21:47"/>
    <x v="12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09:46:04"/>
    <d v="2014-10-28T13:00:00"/>
    <x v="12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d v="2015-04-20T13:17:22"/>
    <d v="2015-05-15T13:17:22"/>
    <x v="12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4:51:20"/>
    <d v="2017-02-03T14:51:20"/>
    <x v="12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5:08:57"/>
    <d v="2015-06-10T17:00:00"/>
    <x v="12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5:59:01"/>
    <d v="2015-04-03T04:59:01"/>
    <x v="12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0:28:13"/>
    <d v="2016-10-19T20:28:13"/>
    <x v="12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d v="2014-08-31T13:29:43"/>
    <d v="2014-10-30T13:29:43"/>
    <x v="129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d v="2014-05-19T12:58:12"/>
    <d v="2014-06-16T11:16:00"/>
    <x v="13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d v="2016-06-20T11:06:01"/>
    <d v="2016-07-05T15:00:00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0:30:07"/>
    <d v="2014-11-07T11:30:07"/>
    <x v="132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d v="2016-05-01T10:23:04"/>
    <d v="2016-05-31T08:31:00"/>
    <x v="133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d v="2015-08-05T12:50:18"/>
    <d v="2015-09-04T08:00:00"/>
    <x v="13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0:09:57"/>
    <d v="2014-07-01T10:00:00"/>
    <x v="13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d v="2015-04-02T00:50:34"/>
    <d v="2015-05-16T01:16:00"/>
    <x v="13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d v="2015-08-23T04:46:33"/>
    <d v="2015-10-12T04:46:33"/>
    <x v="137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6-30T21:10:41"/>
    <d v="2015-07-31T19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3:06:12"/>
    <d v="2015-07-12T13:06:12"/>
    <x v="139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d v="2015-02-17T19:45:32"/>
    <d v="2015-03-19T18:45:32"/>
    <x v="1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18:40:23"/>
    <d v="2015-05-30T18:40:23"/>
    <x v="141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2:26:18"/>
    <d v="2014-11-16T13:26:18"/>
    <x v="14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d v="2016-07-07T16:32:22"/>
    <d v="2016-09-02T20:55:00"/>
    <x v="14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09:17:52"/>
    <d v="2015-04-13T08:17:52"/>
    <x v="14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4:00:52"/>
    <d v="2015-08-11T04:00:52"/>
    <x v="14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5:23:18"/>
    <d v="2017-01-17T15:23:18"/>
    <x v="14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d v="2014-11-26T09:25:40"/>
    <d v="2015-01-08T09:18:00"/>
    <x v="14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7T21:45:36"/>
    <d v="2016-02-26T21:45:36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19:07:50"/>
    <d v="2014-12-24T23:00:00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18:53:02"/>
    <d v="2015-05-25T18:53:02"/>
    <x v="15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4:13:11"/>
    <d v="2015-06-18T04:13:11"/>
    <x v="15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6:51:40"/>
    <d v="2014-09-22T16:51:40"/>
    <x v="152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5:04:04"/>
    <d v="2014-12-02T06:04:04"/>
    <x v="15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4:08:15"/>
    <d v="2015-06-03T04:08:15"/>
    <x v="15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4:25:35"/>
    <d v="2015-07-23T04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17:59:56"/>
    <d v="2014-08-02T17:59: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2:52:52"/>
    <d v="2016-02-26T12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d v="2014-09-21T16:50:28"/>
    <d v="2014-10-21T16:50:28"/>
    <x v="158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1:25:45"/>
    <d v="2016-07-03T01:25:45"/>
    <x v="159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d v="2015-06-16T12:54:51"/>
    <d v="2015-08-15T12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07:29:55"/>
    <d v="2014-07-02T07:29:55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18:02:36"/>
    <d v="2014-08-16T14:42:00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d v="2015-08-27T14:04:14"/>
    <d v="2015-09-30T15:00:00"/>
    <x v="163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09:18:21"/>
    <d v="2014-09-19T09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d v="2015-12-13T06:48:44"/>
    <d v="2016-01-12T06:48:44"/>
    <x v="165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6:49:22"/>
    <d v="2017-01-15T16:49:22"/>
    <x v="166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3:15:35"/>
    <d v="2015-08-04T13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1:02:50"/>
    <d v="2015-03-19T10:02:50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3:07:39"/>
    <d v="2014-10-18T03:07:39"/>
    <x v="16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4:28:03"/>
    <d v="2015-08-29T20:28:00"/>
    <x v="17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19:20:14"/>
    <d v="2016-08-11T19:20:14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d v="2015-02-12T00:28:43"/>
    <d v="2015-03-18T23:28:43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d v="2015-01-29T04:45:08"/>
    <d v="2015-02-28T04:45:08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d v="2015-03-09T09:12:56"/>
    <d v="2015-05-08T09:12:56"/>
    <x v="174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09:40:11"/>
    <d v="2014-08-29T09:40:11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d v="2015-07-06T10:46:39"/>
    <d v="2015-08-05T10:46:39"/>
    <x v="176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6:08:46"/>
    <d v="2015-03-23T15:08:46"/>
    <x v="17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d v="2015-10-27T13:55:45"/>
    <d v="2015-11-26T14:55:45"/>
    <x v="178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6:55:55"/>
    <d v="2016-03-03T16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4:47:23"/>
    <d v="2015-04-13T10:00:00"/>
    <x v="18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08:48:15"/>
    <d v="2015-06-22T08:48:15"/>
    <x v="181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d v="2016-12-07T15:17:12"/>
    <d v="2017-01-06T15:17:12"/>
    <x v="18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0:26:50"/>
    <d v="2014-11-26T11:26:50"/>
    <x v="18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09:59:22"/>
    <d v="2014-08-31T18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2:52:19"/>
    <d v="2016-08-18T12:52:19"/>
    <x v="185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d v="2017-02-01T10:30:34"/>
    <d v="2017-03-03T11:00:00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0:37:37"/>
    <d v="2015-07-20T21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d v="2014-08-05T19:23:35"/>
    <d v="2014-09-04T19:23:35"/>
    <x v="18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07:34:37"/>
    <d v="2016-09-03T07:34:37"/>
    <x v="18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6:37:26"/>
    <d v="2016-06-16T06:37:26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1:35:38"/>
    <d v="2015-10-02T01:35:38"/>
    <x v="191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0:00:32"/>
    <d v="2014-10-17T10:00:32"/>
    <x v="19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d v="2014-09-29T13:26:06"/>
    <d v="2014-11-28T14:26:06"/>
    <x v="19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4:55:31"/>
    <d v="2016-03-06T14:55:31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d v="2015-05-11T07:05:32"/>
    <d v="2015-07-10T07:05:32"/>
    <x v="19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4:01:38"/>
    <d v="2015-10-10T12:00:00"/>
    <x v="196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1:21:40"/>
    <d v="2017-02-17T12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0:12:02"/>
    <d v="2014-10-05T00:12:02"/>
    <x v="19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d v="2016-08-01T17:58:22"/>
    <d v="2016-08-31T17:58:22"/>
    <x v="199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17:00:03"/>
    <d v="2014-09-14T17:00:03"/>
    <x v="20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0:38:49"/>
    <d v="2015-02-08T10:38:49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d v="2015-09-08T13:16:04"/>
    <d v="2015-10-08T11:59:00"/>
    <x v="202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1:21:04"/>
    <d v="2015-01-29T11:21:04"/>
    <x v="20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5:00:03"/>
    <d v="2016-08-04T05:00:03"/>
    <x v="20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6:10:22"/>
    <d v="2015-10-06T06:10:22"/>
    <x v="20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d v="2016-07-15T15:06:23"/>
    <d v="2016-08-05T15:06:23"/>
    <x v="20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19:43:58"/>
    <d v="2015-01-03T19:43:58"/>
    <x v="207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d v="2014-11-15T23:52:47"/>
    <d v="2014-12-15T23:52:47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d v="2015-06-10T13:08:55"/>
    <d v="2015-07-10T13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6:33:12"/>
    <d v="2015-09-30T20:00:00"/>
    <x v="21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18:50:17"/>
    <d v="2015-09-18T18:50:17"/>
    <x v="211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2:08:40"/>
    <d v="2016-04-16T1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5:15:47"/>
    <d v="2015-08-16T05:06:41"/>
    <x v="21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6:22:29"/>
    <d v="2015-03-06T06:22:29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0:31:22"/>
    <d v="2016-02-17T14:59:00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4:00:37"/>
    <d v="2015-04-22T13:00:37"/>
    <x v="216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6:22:29"/>
    <d v="2014-12-28T06:22:29"/>
    <x v="2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6:04:49"/>
    <d v="2015-05-15T06:04:49"/>
    <x v="218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8T22:50:25"/>
    <d v="2016-03-31T21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6:27:10"/>
    <d v="2015-08-20T11:06:00"/>
    <x v="22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d v="2015-01-27T11:06:04"/>
    <d v="2015-03-28T10:06:04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09:28:38"/>
    <d v="2015-03-26T17:39:00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d v="2016-04-21T16:09:10"/>
    <d v="2016-05-21T16:05:00"/>
    <x v="22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d v="2015-05-10T20:38:46"/>
    <d v="2015-07-09T20:38:46"/>
    <x v="22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d v="2016-03-09T14:04:14"/>
    <d v="2016-04-08T13:04:14"/>
    <x v="225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6:59:04"/>
    <d v="2015-05-31T00:29:00"/>
    <x v="22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d v="2015-06-09T12:27:21"/>
    <d v="2015-07-09T12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d v="2015-04-02T07:28:25"/>
    <d v="2015-06-01T07:28:25"/>
    <x v="228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d v="2016-01-14T13:24:57"/>
    <d v="2016-02-13T13:24:57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09:39:11"/>
    <d v="2015-06-04T09:39:11"/>
    <x v="23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d v="2015-12-03T14:00:51"/>
    <d v="2016-01-02T14:00:51"/>
    <x v="23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0:49:06"/>
    <d v="2015-02-27T10:49:06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d v="2016-08-30T12:52:52"/>
    <d v="2016-09-29T12:52:52"/>
    <x v="233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5:50:59"/>
    <d v="2015-06-20T15:50:59"/>
    <x v="234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d v="2015-06-09T12:48:17"/>
    <d v="2015-07-09T12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d v="2015-11-12T17:01:39"/>
    <d v="2016-01-04T15:00:00"/>
    <x v="23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4:51:09"/>
    <d v="2016-03-08T04:51:09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d v="2016-12-09T14:06:00"/>
    <d v="2016-12-30T00:00:00"/>
    <x v="238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17:38:50"/>
    <d v="2015-11-08T03:00:00"/>
    <x v="23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08:00:11"/>
    <d v="2013-05-05T08:00:11"/>
    <x v="24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07:45:04"/>
    <d v="2014-12-21T07:45:04"/>
    <x v="24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2:49:50"/>
    <d v="2011-12-20T02:49:50"/>
    <x v="24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6:08:24"/>
    <d v="2014-02-21T16:08:24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3T22:45:59"/>
    <d v="2010-03-15T22:06:00"/>
    <x v="24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6:16:25"/>
    <d v="2012-08-15T16:16:25"/>
    <x v="24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8T23:43:25"/>
    <d v="2010-12-18T00:43:25"/>
    <x v="246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5:30:14"/>
    <d v="2010-10-15T18:39:00"/>
    <x v="24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09:35:09"/>
    <d v="2012-01-07T09:35:09"/>
    <x v="24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3:10:20"/>
    <d v="2010-08-22T08:40:00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4:34:51"/>
    <d v="2013-06-06T04:34:51"/>
    <x v="25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09:54:06"/>
    <d v="2012-05-16T10:00:00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6:54:18"/>
    <d v="2010-05-31T18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6:37:15"/>
    <d v="2012-02-15T06:37:15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3:51:50"/>
    <d v="2015-10-16T17:00:00"/>
    <x v="254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3:38:02"/>
    <d v="2011-03-16T02:38:02"/>
    <x v="255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09:27:47"/>
    <d v="2013-03-16T09:27:47"/>
    <x v="2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6:02:42"/>
    <d v="2016-05-19T06:02:42"/>
    <x v="25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6:14:26"/>
    <d v="2011-06-17T16:14:26"/>
    <x v="258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08:42:49"/>
    <d v="2015-04-08T08:42:49"/>
    <x v="25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09:07:59"/>
    <d v="2010-07-17T00:59:0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2:15:04"/>
    <d v="2012-06-07T05:55:00"/>
    <x v="26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0:57:08"/>
    <d v="2011-02-25T20:57:08"/>
    <x v="262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3:54:54"/>
    <d v="2012-09-27T13:54:54"/>
    <x v="263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5:53:15"/>
    <d v="2012-05-11T05:53:15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0:53:50"/>
    <d v="2010-05-10T11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19:11:47"/>
    <d v="2010-04-22T18:51:00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1:51:39"/>
    <d v="2014-06-25T01:51:39"/>
    <x v="267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18:39:38"/>
    <d v="2011-11-06T19:39:38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19:43:42"/>
    <d v="2017-02-21T19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1:47:50"/>
    <d v="2011-05-24T19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17:24:21"/>
    <d v="2014-01-01T23:00:00"/>
    <x v="27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2:36:31"/>
    <d v="2010-04-28T09:49:00"/>
    <x v="27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2:57:46"/>
    <d v="2011-07-03T02:57:46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2:53:49"/>
    <d v="2012-04-04T21:59:00"/>
    <x v="274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5:46:06"/>
    <d v="2012-11-09T16:46:06"/>
    <x v="27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6:57:54"/>
    <d v="2012-04-27T15:57:54"/>
    <x v="27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2:23:39"/>
    <d v="2015-05-23T12:23:39"/>
    <x v="277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5:58:59"/>
    <d v="2012-10-11T15:58:59"/>
    <x v="27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0:51:36"/>
    <d v="2017-02-26T17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5:10:35"/>
    <d v="2014-05-30T05:10:35"/>
    <x v="28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18:55:13"/>
    <d v="2009-08-10T10:26:00"/>
    <x v="28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3:04:52"/>
    <d v="2010-02-22T13:00:00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08:02:24"/>
    <d v="2011-05-31T19:59:00"/>
    <x v="283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08:43:00"/>
    <d v="2012-01-21T08:43:00"/>
    <x v="284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09:08:48"/>
    <d v="2013-09-19T09:08:48"/>
    <x v="285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0:35:24"/>
    <d v="2013-03-25T09:35:24"/>
    <x v="286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1T21:40:18"/>
    <d v="2012-11-01T19:00:00"/>
    <x v="287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19:03:13"/>
    <d v="2012-06-25T19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1:57:14"/>
    <d v="2013-11-02T01:57:14"/>
    <x v="28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3T23:51:37"/>
    <d v="2011-02-01T22:59:00"/>
    <x v="29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09:27:26"/>
    <d v="2013-04-30T15:01:00"/>
    <x v="29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0:16:39"/>
    <d v="2011-10-28T18:59:00"/>
    <x v="29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07:01:54"/>
    <d v="2014-04-20T07:01:54"/>
    <x v="29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17:01:34"/>
    <d v="2010-07-19T07:00:00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5:06:49"/>
    <d v="2013-10-31T15:00:00"/>
    <x v="295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2:24:43"/>
    <d v="2012-09-07T02:24:43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08:28:21"/>
    <d v="2015-04-30T18:59:00"/>
    <x v="29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2:07:28"/>
    <d v="2014-05-09T12:00:00"/>
    <x v="298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0:24:20"/>
    <d v="2010-11-16T21:24:20"/>
    <x v="29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4:02:18"/>
    <d v="2011-04-24T14:02:18"/>
    <x v="3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08:42:15"/>
    <d v="2013-03-19T07:42:15"/>
    <x v="301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1:33:58"/>
    <d v="2012-02-24T11:33:58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6:42:26"/>
    <d v="2012-06-01T16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17:16:37"/>
    <d v="2012-08-31T17:00:00"/>
    <x v="304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6:07:29"/>
    <d v="2012-03-10T06:07:29"/>
    <x v="3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1:05:33"/>
    <d v="2013-03-20T10:05:33"/>
    <x v="306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3:40:01"/>
    <d v="2013-02-07T13:40:01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07:40:10"/>
    <d v="2011-03-10T07:40:10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09:02:14"/>
    <d v="2012-09-03T09:02:14"/>
    <x v="309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19:23:43"/>
    <d v="2011-10-19T17:00:00"/>
    <x v="3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0:16:32"/>
    <d v="2011-12-31T22:59:00"/>
    <x v="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2:03:52"/>
    <d v="2013-04-14T12:03:52"/>
    <x v="31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0:28:14"/>
    <d v="2010-08-11T06:59:00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0:59:48"/>
    <d v="2013-03-01T10:59:48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09:32:14"/>
    <d v="2012-08-22T09:32:14"/>
    <x v="31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3:09:57"/>
    <d v="2014-12-10T19:59:00"/>
    <x v="31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07:14:43"/>
    <d v="2013-12-11T07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5:55:51"/>
    <d v="2013-03-26T14:55:51"/>
    <x v="318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1:07:09"/>
    <d v="2010-02-01T22:59:00"/>
    <x v="31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4:13:53"/>
    <d v="2015-12-22T14:00:00"/>
    <x v="32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1:43:06"/>
    <d v="2016-11-08T02:43:06"/>
    <x v="321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4:40:48"/>
    <d v="2016-05-13T04:40:48"/>
    <x v="32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2T22:42:46"/>
    <d v="2016-12-20T22:59:00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6:01:48"/>
    <d v="2015-08-01T06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19:30:33"/>
    <d v="2016-12-19T19:30:33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8T22:33:26"/>
    <d v="2017-03-14T13:57:00"/>
    <x v="326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0:38:49"/>
    <d v="2015-03-21T23:00:00"/>
    <x v="32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3:43:08"/>
    <d v="2015-10-31T19:00:00"/>
    <x v="328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2:12:07"/>
    <d v="2015-11-06T19:00:00"/>
    <x v="32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3:22:43"/>
    <d v="2013-05-16T18:59:00"/>
    <x v="33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4:57:14"/>
    <d v="2016-06-17T04:57:14"/>
    <x v="33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07:19:37"/>
    <d v="2015-10-27T23:00:00"/>
    <x v="332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6:16:31"/>
    <d v="2016-04-07T05:16:31"/>
    <x v="33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07:22:37"/>
    <d v="2015-05-15T10:00:00"/>
    <x v="33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08:41:55"/>
    <d v="2015-05-08T13:00:00"/>
    <x v="33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5:18:38"/>
    <d v="2015-11-13T06:18:38"/>
    <x v="33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18:05:08"/>
    <d v="2015-03-13T17:05:08"/>
    <x v="337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09:08:10"/>
    <d v="2016-09-02T16:00:00"/>
    <x v="338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09:14:28"/>
    <d v="2015-04-29T09:14:28"/>
    <x v="339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07:03:27"/>
    <d v="2017-03-08T12:00:00"/>
    <x v="34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2:06:38"/>
    <d v="2014-09-30T18:59:00"/>
    <x v="341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09:44:25"/>
    <d v="2016-04-29T09:44:25"/>
    <x v="34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08:42:25"/>
    <d v="2014-11-13T18:00:00"/>
    <x v="34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4:18:14"/>
    <d v="2015-05-31T17:20:00"/>
    <x v="3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3:39:50"/>
    <d v="2015-05-20T13:39:50"/>
    <x v="34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3:00:21"/>
    <d v="2015-10-14T03:00:21"/>
    <x v="346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2:53:29"/>
    <d v="2015-11-14T03:53:29"/>
    <x v="347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5:05:16"/>
    <d v="2015-08-21T05:05:16"/>
    <x v="34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2:58:28"/>
    <d v="2017-02-24T02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6:35:09"/>
    <d v="2016-09-10T18:59:00"/>
    <x v="35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4:09:14"/>
    <d v="2016-04-07T1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19:01:08"/>
    <d v="2014-10-07T19:01:08"/>
    <x v="352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0:00:19"/>
    <d v="2015-11-19T11:00:19"/>
    <x v="35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0:52:01"/>
    <d v="2016-04-08T09:52:01"/>
    <x v="35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0T22:03:14"/>
    <d v="2014-11-30T23:03:14"/>
    <x v="355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0:16:33"/>
    <d v="2016-03-16T0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0:19:57"/>
    <d v="2015-04-23T20:19:57"/>
    <x v="3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1:38:41"/>
    <d v="2016-06-15T06:00:00"/>
    <x v="35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6:41:30"/>
    <d v="2014-11-13T20:12:00"/>
    <x v="35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2:33:00"/>
    <d v="2015-07-22T18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5:01:46"/>
    <d v="2014-11-22T16:01:46"/>
    <x v="361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0:03:11"/>
    <d v="2014-08-07T15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08:52:16"/>
    <d v="2010-05-02T10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1:37:52"/>
    <d v="2014-06-20T18:59:00"/>
    <x v="36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5:33:19"/>
    <d v="2014-02-28T05:33:19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0:01:58"/>
    <d v="2012-05-20T10:01:58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4:51:18"/>
    <d v="2013-04-30T19:59:00"/>
    <x v="36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5:32:02"/>
    <d v="2015-03-15T04:32:02"/>
    <x v="368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4:14:29"/>
    <d v="2012-01-15T04:14:29"/>
    <x v="36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0:05:00"/>
    <d v="2017-01-06T10:05:00"/>
    <x v="37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09:25:39"/>
    <d v="2013-02-01T09:25:39"/>
    <x v="37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4:50:44"/>
    <d v="2016-04-05T07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2:53:18"/>
    <d v="2012-07-18T12:53:18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2:20:31"/>
    <d v="2011-09-16T12:20:31"/>
    <x v="374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4:38:31"/>
    <d v="2014-03-01T08:18:00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1:51:56"/>
    <d v="2016-08-25T01:51:56"/>
    <x v="37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4T21:01:08"/>
    <d v="2015-11-13T22:01:00"/>
    <x v="377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4:43:28"/>
    <d v="2016-01-25T14:52:00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07:31:12"/>
    <d v="2012-05-03T07:31:12"/>
    <x v="379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08:16:32"/>
    <d v="2016-01-23T08:16:32"/>
    <x v="38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07:45:17"/>
    <d v="2012-07-29T20:00:00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08:01:40"/>
    <d v="2012-09-06T08:01:40"/>
    <x v="38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17:49:19"/>
    <d v="2014-05-18T17:49:19"/>
    <x v="38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09:45:47"/>
    <d v="2015-01-06T09:45:47"/>
    <x v="38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5:01:41"/>
    <d v="2014-11-21T06:01:41"/>
    <x v="385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3:49:51"/>
    <d v="2015-08-10T13:49:51"/>
    <x v="38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07:14:18"/>
    <d v="2015-08-14T21:00:00"/>
    <x v="38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6:49:40"/>
    <d v="2016-07-27T16:49:40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6:30:50"/>
    <d v="2014-03-07T13:59:00"/>
    <x v="38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5:52:52"/>
    <d v="2015-05-07T15:52:52"/>
    <x v="39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6:00:51"/>
    <d v="2011-12-17T15:59:00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08:12:51"/>
    <d v="2011-09-07T18:00:00"/>
    <x v="392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08:00:52"/>
    <d v="2013-10-10T08:00:52"/>
    <x v="39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0:38:02"/>
    <d v="2016-04-17T0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2:49:20"/>
    <d v="2012-04-27T12:32:00"/>
    <x v="39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4:33:26"/>
    <d v="2012-07-07T04:33:2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09:38:04"/>
    <d v="2010-08-31T18:44:00"/>
    <x v="39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0:02:06"/>
    <d v="2015-04-29T10:02:06"/>
    <x v="39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2:01:07"/>
    <d v="2016-12-14T03:00:00"/>
    <x v="399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6:15:47"/>
    <d v="2014-05-16T18:30:00"/>
    <x v="4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1:12:50"/>
    <d v="2011-08-07T11:12:50"/>
    <x v="401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3:56:57"/>
    <d v="2015-11-05T04:56:57"/>
    <x v="402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3T22:27:21"/>
    <d v="2011-08-09T22:08:00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6:04:22"/>
    <d v="2014-02-05T14:04:00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17:02:19"/>
    <d v="2014-03-05T17:02:19"/>
    <x v="405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18:53:57"/>
    <d v="2011-05-08T20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1:54:10"/>
    <d v="2011-11-19T12:54:10"/>
    <x v="407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08:39:50"/>
    <d v="2013-11-05T09:39:50"/>
    <x v="40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1:42:24"/>
    <d v="2016-07-22T11:42:24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4:33:17"/>
    <d v="2015-06-18T14:33:17"/>
    <x v="41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19:13:24"/>
    <d v="2013-12-21T20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08:49:38"/>
    <d v="2012-07-25T08:49:38"/>
    <x v="4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2:03:31"/>
    <d v="2012-07-19T12:03:31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6:31:05"/>
    <d v="2013-10-11T16:31:05"/>
    <x v="41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1:26:42"/>
    <d v="2014-10-17T03:00:00"/>
    <x v="415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0:30:31"/>
    <d v="2014-02-08T00:30:31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4:17:40"/>
    <d v="2013-04-07T19:33:00"/>
    <x v="41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2T21:46:37"/>
    <d v="2015-07-22T21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1:13:07"/>
    <d v="2013-06-29T11:13:07"/>
    <x v="419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0:40:31"/>
    <d v="2014-03-13T19:40:31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2:47:36"/>
    <d v="2015-08-21T02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1T21:14:57"/>
    <d v="2014-09-10T21:14:57"/>
    <x v="422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3:13:50"/>
    <d v="2013-06-05T13:13:50"/>
    <x v="42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0:01:39"/>
    <d v="2012-03-25T23:01:39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1:40:04"/>
    <d v="2015-11-27T12:40:04"/>
    <x v="42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08:05:14"/>
    <d v="2016-03-01T08:05:14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d v="2015-10-08T12:49:00"/>
    <d v="2015-10-22T09:59:00"/>
    <x v="427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09:24:05"/>
    <d v="2014-06-16T13:00:00"/>
    <x v="42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d v="2009-09-14T12:38:02"/>
    <d v="2009-11-26T19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17:34:27"/>
    <d v="2013-09-10T17:34:27"/>
    <x v="43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1:54:43"/>
    <d v="2016-07-05T11:54:43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08:26:21"/>
    <d v="2015-10-21T08:26:21"/>
    <x v="432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d v="2015-08-12T06:07:02"/>
    <d v="2015-10-11T06:07:02"/>
    <x v="433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1:01:42"/>
    <d v="2013-12-01T12:01:42"/>
    <x v="43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08:56:20"/>
    <d v="2013-09-13T08:56:20"/>
    <x v="435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d v="2013-06-30T23:41:53"/>
    <d v="2013-07-30T23:41:53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d v="2016-08-08T22:38:46"/>
    <d v="2016-10-07T22:38:46"/>
    <x v="437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8T21:15:58"/>
    <d v="2015-11-17T22:15:58"/>
    <x v="43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d v="2014-10-07T09:16:58"/>
    <d v="2014-10-17T09:16:58"/>
    <x v="43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4:39:13"/>
    <d v="2016-03-24T1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d v="2013-10-03T10:03:16"/>
    <d v="2013-11-02T10:03:16"/>
    <x v="441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2:19:43"/>
    <d v="2015-02-19T12:19:43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5:21:41"/>
    <d v="2014-02-09T15:21:41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2:46:01"/>
    <d v="2012-02-15T12:46:01"/>
    <x v="444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5T23:02:55"/>
    <d v="2015-05-20T23:02:55"/>
    <x v="44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17:00:20"/>
    <d v="2015-03-03T17:00:20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4:19:23"/>
    <d v="2013-03-23T03:19:23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09:11:35"/>
    <d v="2014-05-14T09:11:35"/>
    <x v="448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4:38:05"/>
    <d v="2013-10-17T04:38:05"/>
    <x v="44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3:43:20"/>
    <d v="2014-02-14T13:43:20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d v="2013-12-26T08:09:51"/>
    <d v="2014-01-25T08:09:51"/>
    <x v="4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07:53:35"/>
    <d v="2015-05-13T07:53:35"/>
    <x v="452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0:47:59"/>
    <d v="2015-02-19T10:47:59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08:12:51"/>
    <d v="2014-11-26T04:14:00"/>
    <x v="45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5:03:42"/>
    <d v="2012-04-16T15:31:00"/>
    <x v="45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07:40:01"/>
    <d v="2013-10-21T18:59:00"/>
    <x v="456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d v="2014-07-17T09:25:12"/>
    <d v="2014-08-16T09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07:47:40"/>
    <d v="2013-05-14T07:47:40"/>
    <x v="458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6:22:07"/>
    <d v="2011-11-13T07:22:07"/>
    <x v="45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4:01:15"/>
    <d v="2014-05-31T19:00:00"/>
    <x v="46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d v="2013-05-13T11:19:27"/>
    <d v="2013-06-02T11:19:27"/>
    <x v="46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d v="2011-06-10T18:02:21"/>
    <d v="2011-08-09T18:02:21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08:02:33"/>
    <d v="2011-09-24T08:02:33"/>
    <x v="46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1:22:15"/>
    <d v="2016-05-18T11:22:15"/>
    <x v="46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17:52:54"/>
    <d v="2014-06-26T17:52:54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3:37:44"/>
    <d v="2012-09-07T13:37:44"/>
    <x v="466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07:18:54"/>
    <d v="2012-09-28T07:18:54"/>
    <x v="46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d v="2012-05-11T19:01:23"/>
    <d v="2012-07-10T18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d v="2014-07-07T14:45:24"/>
    <d v="2014-09-05T14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19:01:29"/>
    <d v="2014-01-15T19:00:00"/>
    <x v="47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08:19:39"/>
    <d v="2014-04-19T07:19:39"/>
    <x v="471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3:08:38"/>
    <d v="2014-08-23T13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07:45:19"/>
    <d v="2014-09-17T07:45:19"/>
    <x v="47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7T22:53:49"/>
    <d v="2017-02-16T22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d v="2015-04-05T17:04:03"/>
    <d v="2015-05-05T17:04:03"/>
    <x v="47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4:24:01"/>
    <d v="2014-06-02T18:59:00"/>
    <x v="47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d v="2012-03-19T11:02:14"/>
    <d v="2012-05-18T11:02:14"/>
    <x v="47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d v="2015-03-02T12:51:49"/>
    <d v="2015-04-01T11:51:49"/>
    <x v="478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0:47:15"/>
    <d v="2014-11-21T01:47:15"/>
    <x v="47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3:00:15"/>
    <d v="2013-08-09T03:00:15"/>
    <x v="48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07:08:09"/>
    <d v="2012-10-10T07:08:09"/>
    <x v="481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2:31:30"/>
    <d v="2016-04-14T05:34:00"/>
    <x v="48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19:44:32"/>
    <d v="2013-01-28T19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3:32:52"/>
    <d v="2015-11-05T14:32:52"/>
    <x v="48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3:08:19"/>
    <d v="2013-05-17T03:08:19"/>
    <x v="48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3:37:19"/>
    <d v="2014-06-01T13:37:19"/>
    <x v="48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d v="2016-10-26T05:16:34"/>
    <d v="2016-12-25T06:16:34"/>
    <x v="487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d v="2016-12-09T16:18:20"/>
    <d v="2017-01-08T16:18:20"/>
    <x v="488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2:33:36"/>
    <d v="2012-01-05T02:33:00"/>
    <x v="489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d v="2012-07-23T14:14:45"/>
    <d v="2012-08-22T14:14:45"/>
    <x v="49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d v="2015-12-28T14:34:59"/>
    <d v="2016-01-27T14:34:59"/>
    <x v="49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d v="2016-08-13T15:50:30"/>
    <d v="2016-10-12T15:50:30"/>
    <x v="49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d v="2015-04-20T08:25:38"/>
    <d v="2015-05-20T08:25:38"/>
    <x v="493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0:56:05"/>
    <d v="2014-07-02T18:00:00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d v="2015-06-16T10:51:45"/>
    <d v="2015-07-16T10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3:21:14"/>
    <d v="2014-02-10T13:21:14"/>
    <x v="496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5:54:25"/>
    <d v="2014-12-24T20:00:00"/>
    <x v="49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09:17:29"/>
    <d v="2011-12-23T09:17:29"/>
    <x v="498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2:29:28"/>
    <d v="2009-10-12T11:59:00"/>
    <x v="49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2:15:51"/>
    <d v="2010-05-08T13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d v="2011-06-08T20:37:31"/>
    <d v="2011-07-08T20:37:3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4:17:05"/>
    <d v="2012-03-18T03:17:05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3:38:23"/>
    <d v="2015-01-17T03:38:23"/>
    <x v="50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4:36:27"/>
    <d v="2012-04-10T13:36:27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17:21:26"/>
    <d v="2015-12-24T17:21:26"/>
    <x v="50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4:15:20"/>
    <d v="2013-08-10T04:15:20"/>
    <x v="50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4:00:57"/>
    <d v="2012-10-19T14:00:57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5:35:01"/>
    <d v="2012-05-25T05:14:00"/>
    <x v="508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6:09:30"/>
    <d v="2015-06-28T06:09:30"/>
    <x v="509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d v="2016-01-30T19:13:59"/>
    <d v="2016-02-29T19:13:59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6T22:16:22"/>
    <d v="2013-04-05T21:16:22"/>
    <x v="51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08:48:47"/>
    <d v="2016-11-20T09:48:47"/>
    <x v="51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6:41:45"/>
    <d v="2016-08-14T22:00:00"/>
    <x v="51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5:44:07"/>
    <d v="2014-08-09T05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2:46:41"/>
    <d v="2015-12-29T02:46:41"/>
    <x v="5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d v="2015-03-28T09:41:20"/>
    <d v="2015-05-27T09:41:20"/>
    <x v="516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5:46:01"/>
    <d v="2017-02-02T05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d v="2015-08-07T05:47:04"/>
    <d v="2015-09-06T05:46:00"/>
    <x v="51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0:23:41"/>
    <d v="2012-12-05T00:23:41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07:51:01"/>
    <d v="2015-12-10T07:51:01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17:13:39"/>
    <d v="2016-10-31T19:59:00"/>
    <x v="521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5:58:45"/>
    <d v="2016-03-20T14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18:11:16"/>
    <d v="2015-09-20T18:11:16"/>
    <x v="523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08:12:49"/>
    <d v="2016-06-01T08:12:49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0:37:21"/>
    <d v="2014-09-13T00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5:12:24"/>
    <d v="2015-08-07T08:00:00"/>
    <x v="526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19:56:06"/>
    <d v="2017-02-17T07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3:05:07"/>
    <d v="2015-06-21T12:20:00"/>
    <x v="528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5:44:54"/>
    <d v="2017-01-10T20:00:00"/>
    <x v="529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5:11:08"/>
    <d v="2015-06-23T17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6:33:49"/>
    <d v="2016-12-16T21:59:00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5:10:08"/>
    <d v="2016-05-12T15:10:08"/>
    <x v="53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1:26:05"/>
    <d v="2016-05-16T01:26:05"/>
    <x v="533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0:27:50"/>
    <d v="2015-11-01T14:00:00"/>
    <x v="534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4:05:05"/>
    <d v="2017-01-06T04:05:05"/>
    <x v="53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3T23:16:47"/>
    <d v="2015-08-03T09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09:26:31"/>
    <d v="2015-11-04T10:26:31"/>
    <x v="53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0:04:23"/>
    <d v="2016-05-13T10:04:23"/>
    <x v="53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6:11:47"/>
    <d v="2016-07-04T16:11:47"/>
    <x v="539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0:36:46"/>
    <d v="2015-02-04T10:36:46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6:07:14"/>
    <d v="2015-10-28T16:07:14"/>
    <x v="541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08:41:56"/>
    <d v="2016-05-03T07:41:56"/>
    <x v="54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17:12:42"/>
    <d v="2014-10-31T17:12:42"/>
    <x v="54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6:46:00"/>
    <d v="2016-07-04T06:46:00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5:13:09"/>
    <d v="2015-11-15T06:13:09"/>
    <x v="54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07:01:55"/>
    <d v="2015-10-17T07:01:55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d v="2016-01-11T07:42:44"/>
    <d v="2016-02-10T07:42:44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2:40:48"/>
    <d v="2015-10-29T12:40:48"/>
    <x v="5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6:17:02"/>
    <d v="2015-07-08T06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07:17:25"/>
    <d v="2017-01-30T20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7T21:37:04"/>
    <d v="2015-08-01T08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d v="2015-11-10T05:48:16"/>
    <d v="2016-01-09T05:48:16"/>
    <x v="55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08:16:31"/>
    <d v="2014-11-14T09:16:31"/>
    <x v="55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07:26:12"/>
    <d v="2014-10-19T07:26:12"/>
    <x v="55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d v="2016-05-12T23:29:03"/>
    <d v="2016-06-11T23:29:03"/>
    <x v="55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1:38:37"/>
    <d v="2016-01-06T11:38:37"/>
    <x v="55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3:36:43"/>
    <d v="2016-12-02T14:36:43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d v="2015-02-22T12:11:45"/>
    <d v="2015-03-24T11:11:45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2T21:47:40"/>
    <d v="2015-12-12T21:47:40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09:30:45"/>
    <d v="2014-12-17T09:30:45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6:48:33"/>
    <d v="2015-10-26T06:48:33"/>
    <x v="56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d v="2016-11-18T00:20:15"/>
    <d v="2016-12-18T00:20:15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6:40:47"/>
    <d v="2015-02-16T16:40:47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3:37:55"/>
    <d v="2016-03-12T13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d v="2015-06-10T09:50:49"/>
    <d v="2015-07-10T09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07:25:33"/>
    <d v="2016-07-14T07:25:33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d v="2014-12-02T11:13:14"/>
    <d v="2015-01-01T11:13:14"/>
    <x v="567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3:07:03"/>
    <d v="2016-01-16T02:00:00"/>
    <x v="568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1:20:12"/>
    <d v="2016-01-01T11:20:12"/>
    <x v="569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0:09:29"/>
    <d v="2016-02-18T10:09:29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0:35:23"/>
    <d v="2015-07-26T18:59:00"/>
    <x v="57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d v="2015-10-05T08:11:28"/>
    <d v="2015-11-04T09:11:28"/>
    <x v="57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6:12:11"/>
    <d v="2015-01-17T16:12:00"/>
    <x v="57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1:38:27"/>
    <d v="2016-10-19T01:38:27"/>
    <x v="57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07:37:23"/>
    <d v="2015-06-13T07:37:23"/>
    <x v="57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2:19:12"/>
    <d v="2015-03-28T01:19:12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5:08:22"/>
    <d v="2016-05-20T05:08:22"/>
    <x v="57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4:53:13"/>
    <d v="2015-09-07T04:53:13"/>
    <x v="57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1:27:03"/>
    <d v="2014-12-25T11:27:03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2:47:47"/>
    <d v="2016-09-22T12:47:47"/>
    <x v="58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d v="2015-07-02T15:18:24"/>
    <d v="2015-08-01T15:18:24"/>
    <x v="58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d v="2015-02-20T08:45:19"/>
    <d v="2015-03-15T09:00:00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3:31:27"/>
    <d v="2015-03-19T12:31:27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08:11:56"/>
    <d v="2015-03-16T07:11:56"/>
    <x v="584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d v="2015-10-06T00:22:57"/>
    <d v="2015-11-30T15:00:00"/>
    <x v="58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1:30:07"/>
    <d v="2015-02-15T11:30:07"/>
    <x v="586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09:10:33"/>
    <d v="2015-04-16T09:10:33"/>
    <x v="58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09:28:06"/>
    <d v="2016-11-17T10:28:06"/>
    <x v="588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5:44:59"/>
    <d v="2015-07-08T05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4:18:51"/>
    <d v="2016-02-08T04:01:00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4:02:10"/>
    <d v="2015-07-22T04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0:34:20"/>
    <d v="2014-12-02T20:34:20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07:15:45"/>
    <d v="2015-04-06T06:15:45"/>
    <x v="59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09:43:26"/>
    <d v="2016-04-16T09:43:26"/>
    <x v="594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6:40:38"/>
    <d v="2015-05-03T16:40:38"/>
    <x v="59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2:31:32"/>
    <d v="2016-11-02T12:31:32"/>
    <x v="59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07:55:35"/>
    <d v="2016-07-31T07:00:00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5:03:01"/>
    <d v="2014-12-04T15:03:01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0:30:02"/>
    <d v="2015-03-08T06:16:00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0:09:22"/>
    <d v="2015-05-09T10:09:22"/>
    <x v="6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1:35:39"/>
    <d v="2014-12-26T11:35:39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d v="2015-05-19T10:03:35"/>
    <d v="2015-06-18T10:03:35"/>
    <x v="602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6:20:23"/>
    <d v="2014-08-14T06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d v="2014-07-28T15:50:56"/>
    <d v="2014-08-27T15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8T23:35:08"/>
    <d v="2015-08-22T23:35:08"/>
    <x v="60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6:36:49"/>
    <d v="2015-05-24T06:00:00"/>
    <x v="60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d v="2015-10-23T10:48:56"/>
    <d v="2015-11-22T11:48:56"/>
    <x v="607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3:06:20"/>
    <d v="2015-06-15T13:06:20"/>
    <x v="608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5:49:04"/>
    <d v="2015-11-28T16:49:04"/>
    <x v="60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d v="2015-03-23T10:56:26"/>
    <d v="2015-04-22T10:56:26"/>
    <x v="61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d v="2015-11-20T04:27:17"/>
    <d v="2016-01-19T04:27:17"/>
    <x v="6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d v="2016-08-02T15:45:46"/>
    <d v="2016-09-01T15:45:46"/>
    <x v="61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2:55:20"/>
    <d v="2015-09-30T19:59:00"/>
    <x v="613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d v="2016-05-24T16:29:00"/>
    <d v="2016-06-23T16:29:00"/>
    <x v="614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d v="2015-08-25T17:55:59"/>
    <d v="2015-09-24T17:55:59"/>
    <x v="6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d v="2017-01-26T00:01:47"/>
    <d v="2017-02-25T00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3T23:14:03"/>
    <d v="2015-05-07T23:14:03"/>
    <x v="61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d v="2015-11-09T10:26:43"/>
    <d v="2015-12-09T10:26:43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6:36:30"/>
    <d v="2014-11-25T07:36:30"/>
    <x v="61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08:12:18"/>
    <d v="2014-08-25T08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4:42:17"/>
    <d v="2016-07-07T14:42:17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09:35:38"/>
    <d v="2016-07-01T09:35:38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d v="2015-04-27T15:13:17"/>
    <d v="2015-05-27T15:13:17"/>
    <x v="623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d v="2015-04-14T14:44:01"/>
    <d v="2015-05-14T14:44:01"/>
    <x v="62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d v="2017-02-24T12:29:37"/>
    <d v="2017-03-26T11:29:37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4:25:39"/>
    <d v="2015-08-15T04:22:00"/>
    <x v="62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4T22:21:51"/>
    <d v="2016-03-14T14:00:00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d v="2014-06-13T07:37:37"/>
    <d v="2014-07-13T07:37:37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6:18:28"/>
    <d v="2016-05-14T06:18:28"/>
    <x v="629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5:52:01"/>
    <d v="2015-09-05T20:10:00"/>
    <x v="63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09:32:09"/>
    <d v="2016-05-28T09:32:09"/>
    <x v="631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d v="2015-10-26T06:49:25"/>
    <d v="2015-11-25T07:49:25"/>
    <x v="63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6T22:11:02"/>
    <d v="2016-06-17T14:00:00"/>
    <x v="633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3:17:09"/>
    <d v="2015-02-26T13:17:09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17:12:42"/>
    <d v="2015-04-11T17:12:42"/>
    <x v="63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1:55:50"/>
    <d v="2015-06-06T01:47:00"/>
    <x v="63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d v="2017-01-27T14:05:18"/>
    <d v="2017-02-25T14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5:14:22"/>
    <d v="2017-03-25T0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4:59:55"/>
    <d v="2014-10-13T04:59:55"/>
    <x v="639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1:05:15"/>
    <d v="2016-11-24T14:00:00"/>
    <x v="64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4:40:48"/>
    <d v="2015-08-13T04:40:48"/>
    <x v="64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6:37:54"/>
    <d v="2015-08-19T06:37:54"/>
    <x v="6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6:24:35"/>
    <d v="2015-05-31T06:24:35"/>
    <x v="64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6:58:59"/>
    <d v="2014-10-28T16:00:00"/>
    <x v="64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5:37:54"/>
    <d v="2016-08-11T15:37:54"/>
    <x v="64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1:27:47"/>
    <d v="2014-08-11T11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09:25:49"/>
    <d v="2016-03-17T0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07:38:28"/>
    <d v="2014-10-14T07:38:28"/>
    <x v="64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2:53:33"/>
    <d v="2014-09-16T12:53:33"/>
    <x v="649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5:53:04"/>
    <d v="2014-12-18T16:53:04"/>
    <x v="65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5:25:11"/>
    <d v="2014-12-12T15:25:11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07:34:10"/>
    <d v="2016-12-01T08:34:10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5:50:40"/>
    <d v="2015-08-20T05:50:40"/>
    <x v="65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3:58:33"/>
    <d v="2015-07-08T13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3:58:32"/>
    <d v="2015-03-12T12:58:32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0:18:39"/>
    <d v="2016-04-17T0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1:17:52"/>
    <d v="2015-12-23T11:17:52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18:51:29"/>
    <d v="2015-07-26T09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5:14:55"/>
    <d v="2015-08-23T05:14:55"/>
    <x v="659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08:47:59"/>
    <d v="2014-11-09T09:47:59"/>
    <x v="66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6:29:19"/>
    <d v="2016-10-23T06:29:19"/>
    <x v="661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1:30:47"/>
    <d v="2015-01-16T01:30:47"/>
    <x v="66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1:14:16"/>
    <d v="2015-07-18T11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6:59:35"/>
    <d v="2015-04-13T06:59:35"/>
    <x v="664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08:04:21"/>
    <d v="2017-01-13T08:04:21"/>
    <x v="665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0:58:18"/>
    <d v="2014-08-17T10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8T23:57:43"/>
    <d v="2016-10-28T23:57:43"/>
    <x v="667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0:57:02"/>
    <d v="2015-05-11T10:57:02"/>
    <x v="668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6:00:58"/>
    <d v="2016-07-06T06:00:58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08:02:00"/>
    <d v="2016-06-18T23:10:00"/>
    <x v="67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07:37:32"/>
    <d v="2015-01-13T19:00:00"/>
    <x v="67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0:16:04"/>
    <d v="2014-12-31T19:59:00"/>
    <x v="67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1:10:17"/>
    <d v="2014-09-01T11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17:47:07"/>
    <d v="2014-08-11T17:47:07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3:20:04"/>
    <d v="2014-12-31T21:59:00"/>
    <x v="675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09:26:21"/>
    <d v="2015-02-07T09:26:21"/>
    <x v="676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0:41:35"/>
    <d v="2016-06-28T00:41:35"/>
    <x v="677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0:02:18"/>
    <d v="2016-05-21T00:02:18"/>
    <x v="67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07:41:49"/>
    <d v="2016-09-03T07:41:49"/>
    <x v="67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3:02:11"/>
    <d v="2014-09-17T03:02:11"/>
    <x v="68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0:20:04"/>
    <d v="2016-10-26T10:20:04"/>
    <x v="681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09:22:02"/>
    <d v="2017-03-14T08:22:02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2:36:04"/>
    <d v="2016-10-31T12:36:04"/>
    <x v="683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2:21:31"/>
    <d v="2014-07-24T18:00:00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1:47:52"/>
    <d v="2015-01-12T11:47:52"/>
    <x v="685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d v="2015-07-04T07:09:30"/>
    <d v="2015-08-03T07:09:30"/>
    <x v="6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09:00:53"/>
    <d v="2017-02-05T09:00:53"/>
    <x v="68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17:30:53"/>
    <d v="2015-10-14T17:30:53"/>
    <x v="68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07:01:37"/>
    <d v="2016-12-07T19:59:00"/>
    <x v="689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6:14:01"/>
    <d v="2016-09-08T21:00:00"/>
    <x v="69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5:40:46"/>
    <d v="2015-06-30T15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0:01:03"/>
    <d v="2016-12-22T00:01:03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0:23:47"/>
    <d v="2015-04-30T10:23:47"/>
    <x v="69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6:55:59"/>
    <d v="2017-02-01T06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3:30:20"/>
    <d v="2014-10-31T03:30:20"/>
    <x v="695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3:15:02"/>
    <d v="2014-07-25T13:15:02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3:33:09"/>
    <d v="2016-02-03T03:33:09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3:20:45"/>
    <d v="2014-09-17T17:00:00"/>
    <x v="69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2:39:08"/>
    <d v="2013-11-22T07:00:00"/>
    <x v="69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07:31:21"/>
    <d v="2017-01-10T07:31:21"/>
    <x v="70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6:54:40"/>
    <d v="2014-07-23T06:54:40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08:26:27"/>
    <d v="2016-11-24T09:26:27"/>
    <x v="70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3:49:09"/>
    <d v="2017-01-31T14:32:00"/>
    <x v="703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19:37:48"/>
    <d v="2017-02-19T19:37:48"/>
    <x v="704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2:47:58"/>
    <d v="2017-01-21T02:47:58"/>
    <x v="705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d v="2016-11-02T14:53:03"/>
    <d v="2016-12-14T09:39:00"/>
    <x v="70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6:55:27"/>
    <d v="2017-01-01T06:55:2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4:56:40"/>
    <d v="2014-09-13T04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5:59:19"/>
    <d v="2014-12-04T15:59:19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d v="2014-07-17T14:38:22"/>
    <d v="2014-08-19T15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2:01:08"/>
    <d v="2016-12-14T03:01:08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07:20:32"/>
    <d v="2016-02-14T07:20:32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3:42:12"/>
    <d v="2016-06-05T03:42:12"/>
    <x v="713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09:54:42"/>
    <d v="2017-02-28T09:54:42"/>
    <x v="714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17:10:40"/>
    <d v="2015-11-04T18:10:40"/>
    <x v="7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6:48:27"/>
    <d v="2014-11-30T15:00:00"/>
    <x v="716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1:30:02"/>
    <d v="2014-09-05T11:30:02"/>
    <x v="717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1:17:27"/>
    <d v="2017-02-17T20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5:57:56"/>
    <d v="2016-02-22T15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6:34:51"/>
    <d v="2012-01-29T06:34:51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4:43:27"/>
    <d v="2014-08-01T04:43:27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0:19:38"/>
    <d v="2012-04-08T09:19:38"/>
    <x v="72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0:35:49"/>
    <d v="2015-07-29T18:59:00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6:19:23"/>
    <d v="2011-06-30T06:19:23"/>
    <x v="724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6:01:52"/>
    <d v="2015-12-13T06:01:52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6:01:27"/>
    <d v="2013-04-11T16:01:27"/>
    <x v="726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5:29:09"/>
    <d v="2013-01-14T12:20:00"/>
    <x v="727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1:05:57"/>
    <d v="2011-08-21T11:05:57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19:27:41"/>
    <d v="2012-09-18T19:27:41"/>
    <x v="729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08:53:11"/>
    <d v="2011-12-07T08:53:11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0:05:47"/>
    <d v="2012-01-21T21:00:00"/>
    <x v="73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1:11:01"/>
    <d v="2013-09-29T01:11:01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1:04:52"/>
    <d v="2013-12-20T01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18:57:00"/>
    <d v="2015-05-08T20:00:00"/>
    <x v="73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5:42:26"/>
    <d v="2014-12-03T15:39:00"/>
    <x v="73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08:37:20"/>
    <d v="2013-11-20T19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7T21:36:27"/>
    <d v="2014-02-14T11:00:00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5:29:54"/>
    <d v="2014-11-30T19:59:00"/>
    <x v="738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3:03:49"/>
    <d v="2014-08-11T03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18:31:22"/>
    <d v="2015-06-20T18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6:33:26"/>
    <d v="2013-06-11T06:33:26"/>
    <x v="74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3:01:52"/>
    <d v="2014-03-21T12:01:52"/>
    <x v="74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08:01:25"/>
    <d v="2012-04-16T12:00:00"/>
    <x v="74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3:58:23"/>
    <d v="2012-12-13T13:58:23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4:44:05"/>
    <d v="2013-05-03T04:44:05"/>
    <x v="74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6:01:49"/>
    <d v="2012-09-22T18:59:00"/>
    <x v="746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4:10:19"/>
    <d v="2015-01-15T01:54:00"/>
    <x v="747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1:19:26"/>
    <d v="2014-08-10T11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3:35:30"/>
    <d v="2017-01-28T13:35:30"/>
    <x v="749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2:04:32"/>
    <d v="2013-02-24T12:04:32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6:07:55"/>
    <d v="2011-08-04T06:07:55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1:06:57"/>
    <d v="2016-10-16T02:00:00"/>
    <x v="75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5:09:51"/>
    <d v="2015-02-14T05:09:51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08:58:41"/>
    <d v="2013-01-05T08:58:41"/>
    <x v="75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5:31:17"/>
    <d v="2013-05-19T15:41:00"/>
    <x v="75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09:24:19"/>
    <d v="2011-04-18T08:24:19"/>
    <x v="7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6:18:34"/>
    <d v="2012-12-05T16:18:34"/>
    <x v="75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1:04:28"/>
    <d v="2010-10-08T11:04:28"/>
    <x v="75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29T22:55:39"/>
    <d v="2014-07-08T22:55:39"/>
    <x v="75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d v="2016-10-27T09:20:13"/>
    <d v="2016-11-26T10:20:13"/>
    <x v="76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09:02:06"/>
    <d v="2014-02-02T09:02:06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d v="2016-11-16T11:36:10"/>
    <d v="2016-12-03T21:00:00"/>
    <x v="76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1:43:28"/>
    <d v="2013-08-15T01:43:28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d v="2015-08-10T19:09:21"/>
    <d v="2015-09-09T19:09:21"/>
    <x v="76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4:01:24"/>
    <d v="2014-10-19T04:01:24"/>
    <x v="765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d v="2015-01-17T09:48:03"/>
    <d v="2015-02-16T09:48:03"/>
    <x v="766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18:26:50"/>
    <d v="2015-05-20T18:26:50"/>
    <x v="76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d v="2013-11-15T19:58:10"/>
    <d v="2013-12-15T19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4:54:54"/>
    <d v="2013-12-26T14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d v="2013-01-15T14:59:29"/>
    <d v="2013-02-24T14:59:29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0:46:42"/>
    <d v="2016-01-30T10:46:42"/>
    <x v="77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6:21:59"/>
    <d v="2009-10-31T18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08:39:45"/>
    <d v="2015-05-10T14:01:00"/>
    <x v="77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09:43:38"/>
    <d v="2014-02-23T09:43:38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6:26:35"/>
    <d v="2011-12-15T16:26:35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07:27:25"/>
    <d v="2015-10-10T20:00:00"/>
    <x v="776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4:32:57"/>
    <d v="2013-07-31T14:32:57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07:51:20"/>
    <d v="2014-04-30T07:51:20"/>
    <x v="778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07:25:05"/>
    <d v="2010-10-14T19:00:00"/>
    <x v="77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07:10:25"/>
    <d v="2011-05-03T07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5:01:14"/>
    <d v="2013-06-07T15:01:14"/>
    <x v="781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09:11:42"/>
    <d v="2012-08-25T09:11:42"/>
    <x v="78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09:34:09"/>
    <d v="2012-04-27T13:00:00"/>
    <x v="78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18:35:19"/>
    <d v="2014-03-16T17:35:19"/>
    <x v="78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5:15:15"/>
    <d v="2013-02-28T05:15:15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6:20:34"/>
    <d v="2012-05-11T06:47:00"/>
    <x v="786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6:03:46"/>
    <d v="2013-11-01T06:03:46"/>
    <x v="787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5:09:48"/>
    <d v="2012-07-06T18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19:28:00"/>
    <d v="2013-01-20T22:59:00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6:08:59"/>
    <d v="2013-01-31T16:08:59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09:44:06"/>
    <d v="2013-11-12T20:59:00"/>
    <x v="791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1:58:03"/>
    <d v="2013-11-07T12:58:03"/>
    <x v="792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08:47:24"/>
    <d v="2013-07-02T19:59:00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17:45:37"/>
    <d v="2011-09-05T08:06:00"/>
    <x v="79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5:42:46"/>
    <d v="2012-04-06T19:59:00"/>
    <x v="79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2:11:25"/>
    <d v="2013-09-15T12:10:00"/>
    <x v="796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4:51:28"/>
    <d v="2012-04-28T19:00:00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5:09:47"/>
    <d v="2014-09-30T05:09:47"/>
    <x v="79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07:00:46"/>
    <d v="2012-04-27T07:00:46"/>
    <x v="799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1:24:14"/>
    <d v="2014-09-11T01:24:14"/>
    <x v="80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0:05:20"/>
    <d v="2011-07-01T10:05:20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5:32:04"/>
    <d v="2012-09-16T19:05:00"/>
    <x v="80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3:47:58"/>
    <d v="2011-05-28T16:00:00"/>
    <x v="80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17:32:06"/>
    <d v="2011-07-22T18:59:00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0:45:12"/>
    <d v="2011-07-16T14:00:00"/>
    <x v="80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07:35:39"/>
    <d v="2011-09-07T07:35:39"/>
    <x v="80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6:05:11"/>
    <d v="2017-02-28T17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17:24:46"/>
    <d v="2014-12-21T19:59:00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1:00:30"/>
    <d v="2014-01-19T11:00:30"/>
    <x v="809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6:21:02"/>
    <d v="2012-08-31T16:21:02"/>
    <x v="8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6:26:42"/>
    <d v="2013-07-10T07:52:00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5:25:52"/>
    <d v="2013-03-01T04:58:00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4:02:45"/>
    <d v="2012-07-20T14:02:45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08:50:01"/>
    <d v="2011-05-31T09:04:00"/>
    <x v="81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3:01:43"/>
    <d v="2014-11-01T13:01:43"/>
    <x v="815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1:54:03"/>
    <d v="2013-04-08T21:30:00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5:23:31"/>
    <d v="2012-03-10T19:59:00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2:11:21"/>
    <d v="2012-08-07T08:01:00"/>
    <x v="81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4:57:34"/>
    <d v="2013-12-20T19:44:00"/>
    <x v="819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1:12:22"/>
    <d v="2014-06-08T20:00:00"/>
    <x v="82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3:07:45"/>
    <d v="2015-05-03T19:01:00"/>
    <x v="821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3:44:10"/>
    <d v="2012-10-05T13:44:10"/>
    <x v="82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4:20:52"/>
    <d v="2015-03-22T13:20:52"/>
    <x v="82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0:48:38"/>
    <d v="2010-04-17T21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3T22:21:24"/>
    <d v="2012-10-28T22:21:24"/>
    <x v="82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5:55:30"/>
    <d v="2012-03-25T14:55:30"/>
    <x v="82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2:21:47"/>
    <d v="2012-02-14T10:49:00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6:13:02"/>
    <d v="2012-06-25T07:24:00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0:14:00"/>
    <d v="2016-07-13T10:14:00"/>
    <x v="82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3:37:05"/>
    <d v="2013-03-22T02:37:05"/>
    <x v="8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6:31:34"/>
    <d v="2012-04-27T06:31:34"/>
    <x v="83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07:12:15"/>
    <d v="2012-01-20T23:13:00"/>
    <x v="83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2:04:35"/>
    <d v="2014-04-19T12:04:35"/>
    <x v="83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0:44:52"/>
    <d v="2013-06-30T18:59:00"/>
    <x v="83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1:59:18"/>
    <d v="2012-05-18T18:00:00"/>
    <x v="83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6:21:58"/>
    <d v="2013-10-06T16:21:58"/>
    <x v="836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4:57:42"/>
    <d v="2014-05-01T14:57:42"/>
    <x v="837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2:33:05"/>
    <d v="2012-01-17T12:33:05"/>
    <x v="838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09:19:16"/>
    <d v="2012-09-22T09:19:16"/>
    <x v="839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0:26:27"/>
    <d v="2016-09-23T20:26:27"/>
    <x v="84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1:07:43"/>
    <d v="2014-11-10T12:07:43"/>
    <x v="84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5:13:03"/>
    <d v="2013-10-13T18:59:00"/>
    <x v="84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0T21:11:20"/>
    <d v="2016-12-07T23:00:00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07:25:52"/>
    <d v="2014-10-31T19:59:00"/>
    <x v="84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19:56:36"/>
    <d v="2016-09-04T18:59:00"/>
    <x v="84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0:24:15"/>
    <d v="2014-03-10T05:00:00"/>
    <x v="84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0:09:36"/>
    <d v="2015-07-10T10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0:00:33"/>
    <d v="2015-04-14T10:00:33"/>
    <x v="848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18:34:24"/>
    <d v="2015-03-15T17:34:24"/>
    <x v="849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0:51:57"/>
    <d v="2016-04-24T19:59:00"/>
    <x v="85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2:07:33"/>
    <d v="2016-07-31T10:45:00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0:19:55"/>
    <d v="2016-10-24T12:00:00"/>
    <x v="85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0:58:29"/>
    <d v="2015-02-16T10:58:29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0:05:46"/>
    <d v="2016-12-27T20:05:46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18:00:17"/>
    <d v="2016-07-23T18:00:17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6T22:29:16"/>
    <d v="2016-10-25T10:00:00"/>
    <x v="85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4:57:11"/>
    <d v="2015-11-25T05:57:11"/>
    <x v="857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08:53:38"/>
    <d v="2015-04-15T13:59:00"/>
    <x v="858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0:41:08"/>
    <d v="2015-06-03T15:00:00"/>
    <x v="859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2:35:13"/>
    <d v="2013-11-22T03:35:13"/>
    <x v="86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4:10:04"/>
    <d v="2016-09-16T14:10:04"/>
    <x v="861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4:19:08"/>
    <d v="2013-11-11T05:19:08"/>
    <x v="862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17:49:26"/>
    <d v="2012-02-11T17:49:26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17:33:58"/>
    <d v="2013-10-16T00:59:00"/>
    <x v="86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09:33:17"/>
    <d v="2013-01-16T09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6:18:38"/>
    <d v="2015-02-28T06:10:00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17:31:46"/>
    <d v="2009-11-30T19:59:00"/>
    <x v="867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5:39:58"/>
    <d v="2014-01-06T15:39:58"/>
    <x v="86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1:17:37"/>
    <d v="2013-04-08T10:17:37"/>
    <x v="86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5:32:03"/>
    <d v="2013-08-31T15:32:03"/>
    <x v="87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4:28:15"/>
    <d v="2013-11-29T05:28:15"/>
    <x v="871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0:48:47"/>
    <d v="2011-03-10T10:48:47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19:00:40"/>
    <d v="2012-11-10T20:00:40"/>
    <x v="873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5:00:34"/>
    <d v="2013-05-04T05:00:34"/>
    <x v="87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d v="2015-09-01T08:22:11"/>
    <d v="2015-09-21T08:22:11"/>
    <x v="87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2:55:27"/>
    <d v="2013-02-04T02:55:27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09:56:00"/>
    <d v="2013-12-19T09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0:35:24"/>
    <d v="2010-12-22T20:35:24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0:55:05"/>
    <d v="2012-05-29T10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6T22:42:18"/>
    <d v="2012-10-29T22:42:18"/>
    <x v="88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29T21:01:26"/>
    <d v="2012-01-13T21:01:26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1:39:10"/>
    <d v="2011-09-06T11:39:10"/>
    <x v="88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3:27:15"/>
    <d v="2016-03-02T13:27:15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0:15:46"/>
    <d v="2012-05-11T17:31:00"/>
    <x v="884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3:35:11"/>
    <d v="2016-12-30T13:35:11"/>
    <x v="885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1:53:33"/>
    <d v="2016-09-15T11:53:33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d v="2012-04-27T14:00:55"/>
    <d v="2012-05-27T14:00:55"/>
    <x v="88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09:04:45"/>
    <d v="2011-08-31T21:00:00"/>
    <x v="88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09:49:03"/>
    <d v="2014-10-05T09:49:03"/>
    <x v="88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07:46:19"/>
    <d v="2013-11-21T08:46:19"/>
    <x v="89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5:45:30"/>
    <d v="2014-08-20T15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19:48:03"/>
    <d v="2010-07-31T19:00:00"/>
    <x v="8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2:32:43"/>
    <d v="2015-04-01T11:32:43"/>
    <x v="89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4:33:30"/>
    <d v="2016-06-05T14:33:30"/>
    <x v="89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18:03:49"/>
    <d v="2010-10-24T18:03:49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1:57:06"/>
    <d v="2015-08-27T19:00:00"/>
    <x v="896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d v="2012-10-29T07:31:48"/>
    <d v="2012-11-28T08:31:48"/>
    <x v="897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09:11:50"/>
    <d v="2012-01-15T09:11:50"/>
    <x v="898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17:22:42"/>
    <d v="2011-05-27T17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1:23:22"/>
    <d v="2016-03-30T1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d v="2010-04-23T10:28:34"/>
    <d v="2010-06-08T10:11:00"/>
    <x v="901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4:10:22"/>
    <d v="2014-08-30T06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0:06:20"/>
    <d v="2012-09-22T17:25:00"/>
    <x v="903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6:55:37"/>
    <d v="2016-01-02T16:55:37"/>
    <x v="904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0:45:26"/>
    <d v="2011-01-23T20:45:26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d v="2014-02-10T19:33:10"/>
    <d v="2014-03-12T18:33:10"/>
    <x v="906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d v="2011-08-11T19:37:03"/>
    <d v="2011-09-10T19:37:03"/>
    <x v="907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d v="2010-06-11T10:14:15"/>
    <d v="2010-07-26T19:59:00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07:34:00"/>
    <d v="2012-07-22T19:00:00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4:05:19"/>
    <d v="2017-03-03T04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d v="2014-01-02T15:07:25"/>
    <d v="2014-01-23T15:07:25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17:37:27"/>
    <d v="2012-12-10T18:37:27"/>
    <x v="9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18:20:19"/>
    <d v="2012-05-04T18:20:19"/>
    <x v="913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d v="2012-07-26T09:19:07"/>
    <d v="2012-08-25T09:19:07"/>
    <x v="91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07:18:34"/>
    <d v="2012-02-29T19:59:00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d v="2010-09-13T11:28:54"/>
    <d v="2010-10-21T20:00:00"/>
    <x v="91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3:38:50"/>
    <d v="2014-07-13T17:30:00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2:59:21"/>
    <d v="2014-12-01T13:59:21"/>
    <x v="91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6:24:05"/>
    <d v="2012-12-19T06:24:05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d v="2013-10-15T07:07:02"/>
    <d v="2013-11-14T08:07:02"/>
    <x v="92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19:06:16"/>
    <d v="2011-12-11T20:06:16"/>
    <x v="92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3:43:13"/>
    <d v="2014-10-01T03:43:13"/>
    <x v="922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4:02:03"/>
    <d v="2014-11-21T15:02:03"/>
    <x v="92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3:37:49"/>
    <d v="2013-02-13T13:37:49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2:08:31"/>
    <d v="2013-11-27T13:08:31"/>
    <x v="92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d v="2010-06-08T15:28:50"/>
    <d v="2010-07-08T13:40:00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d v="2012-04-14T10:44:55"/>
    <d v="2012-05-14T10:44:55"/>
    <x v="927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1:41:53"/>
    <d v="2012-11-17T15:00:00"/>
    <x v="92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d v="2012-03-09T20:42:49"/>
    <d v="2012-04-08T19:42:49"/>
    <x v="92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2:58:26"/>
    <d v="2010-06-25T12:32:00"/>
    <x v="93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09T23:38:22"/>
    <d v="2014-03-16T13:00:00"/>
    <x v="931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4:15:45"/>
    <d v="2013-03-22T13:15:45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19:03:29"/>
    <d v="2014-05-11T19:03:29"/>
    <x v="93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08:41:24"/>
    <d v="2014-05-03T21:00:00"/>
    <x v="93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29T23:00:29"/>
    <d v="2016-01-28T23:00:29"/>
    <x v="93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d v="2011-12-05T15:34:49"/>
    <d v="2012-01-18T11:00:00"/>
    <x v="93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0:09:17"/>
    <d v="2013-11-03T11:09:17"/>
    <x v="937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2:30:48"/>
    <d v="2012-09-02T02:30:48"/>
    <x v="93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09:18:58"/>
    <d v="2013-06-30T10:58:00"/>
    <x v="939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5:12:06"/>
    <d v="2015-08-10T15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17:19:05"/>
    <d v="2017-02-09T17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1:14:20"/>
    <d v="2016-02-18T11:14:20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07:01:45"/>
    <d v="2016-11-29T08:01:45"/>
    <x v="94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5:00:50"/>
    <d v="2016-04-18T05:00:00"/>
    <x v="944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1:57:06"/>
    <d v="2017-02-18T14:59:00"/>
    <x v="945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09:00:48"/>
    <d v="2016-09-09T09:00:48"/>
    <x v="94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d v="2016-05-01T09:45:06"/>
    <d v="2016-06-30T09:45:06"/>
    <x v="947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0:52:44"/>
    <d v="2016-03-12T10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6:02:56"/>
    <d v="2016-02-20T16:02:56"/>
    <x v="949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09:01:01"/>
    <d v="2016-01-17T09:01:01"/>
    <x v="95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6:41:12"/>
    <d v="2016-06-04T06:41:12"/>
    <x v="951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5:43:32"/>
    <d v="2016-11-18T06:43:32"/>
    <x v="95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18:56:39"/>
    <d v="2015-01-24T18:56:39"/>
    <x v="95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1:00:39"/>
    <d v="2015-08-20T11:00:39"/>
    <x v="954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3T22:05:00"/>
    <d v="2016-09-12T22:05:00"/>
    <x v="955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2:55:59"/>
    <d v="2015-04-26T11:55:59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4:15:33"/>
    <d v="2016-11-17T05:15:33"/>
    <x v="957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0:16:03"/>
    <d v="2015-04-09T19:59:00"/>
    <x v="958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19:11:05"/>
    <d v="2015-01-18T19:11:05"/>
    <x v="959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6:02:35"/>
    <d v="2017-03-14T05:02:35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07:38:55"/>
    <d v="2017-02-20T10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08:05:53"/>
    <d v="2016-02-11T08:05:53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6:15:19"/>
    <d v="2016-10-17T06:15:19"/>
    <x v="96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6:05:19"/>
    <d v="2015-09-01T06:05:19"/>
    <x v="96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5:24:06"/>
    <d v="2016-10-25T18:59:00"/>
    <x v="96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6:15:32"/>
    <d v="2016-10-06T06:15:32"/>
    <x v="96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1T21:06:14"/>
    <d v="2016-04-21T20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1:20:34"/>
    <d v="2014-08-15T11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6T22:16:47"/>
    <d v="2017-02-08T22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0:17:33"/>
    <d v="2017-01-22T19:59:00"/>
    <x v="97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08:01:00"/>
    <d v="2015-06-01T08:01:00"/>
    <x v="97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1:46:38"/>
    <d v="2014-09-03T21:59:00"/>
    <x v="97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5:21:33"/>
    <d v="2015-11-08T16:21:33"/>
    <x v="97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08:59:16"/>
    <d v="2016-03-25T0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07:43:05"/>
    <d v="2016-06-28T07:43:05"/>
    <x v="97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6:24:57"/>
    <d v="2015-08-13T16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3:36:37"/>
    <d v="2016-02-21T13:36:37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5T22:25:01"/>
    <d v="2016-02-24T22:25:01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1:00:28"/>
    <d v="2016-06-20T09:59:00"/>
    <x v="979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2:42:02"/>
    <d v="2014-11-30T13:42:02"/>
    <x v="98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3:43:42"/>
    <d v="2014-08-09T13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09:04:46"/>
    <d v="2016-10-02T09:04:46"/>
    <x v="98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07:01:25"/>
    <d v="2016-08-23T11:54:00"/>
    <x v="983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17:46:48"/>
    <d v="2015-03-27T16:46:48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4:13:30"/>
    <d v="2015-12-31T14:00:00"/>
    <x v="98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09:25:00"/>
    <d v="2016-01-09T15:00:00"/>
    <x v="98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3T22:04:10"/>
    <d v="2014-06-22T22:04:10"/>
    <x v="987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d v="2016-08-31T23:33:45"/>
    <d v="2016-09-30T23:33:45"/>
    <x v="988"/>
    <x v="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3:24:55"/>
    <d v="2016-09-28T13:24:55"/>
    <x v="989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09:49:24"/>
    <d v="2014-09-03T09:49:24"/>
    <x v="990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09:09:48"/>
    <d v="2016-07-12T09:51:00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3:11:59"/>
    <d v="2016-05-07T12:11:59"/>
    <x v="99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4:09:28"/>
    <d v="2016-11-11T20:00:00"/>
    <x v="993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8T21:18:50"/>
    <d v="2014-11-30T13:59:00"/>
    <x v="99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3:34:40"/>
    <d v="2014-11-29T07:00:00"/>
    <x v="995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1:47:40"/>
    <d v="2014-07-27T06:27:00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17:28:17"/>
    <d v="2014-11-27T18:28:17"/>
    <x v="99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19:03:21"/>
    <d v="2015-11-18T20:03:21"/>
    <x v="998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3T22:11:30"/>
    <d v="2014-11-12T23:02:00"/>
    <x v="99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6:26:00"/>
    <d v="2017-03-14T15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08:16:53"/>
    <d v="2017-01-30T08:16:53"/>
    <x v="100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07:25:14"/>
    <d v="2015-12-16T20:59:00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08:01:01"/>
    <d v="2017-03-16T07:01:01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08:00:27"/>
    <d v="2016-02-18T08:00:27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5:59:43"/>
    <d v="2015-10-30T05:59:43"/>
    <x v="100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5:57:52"/>
    <d v="2014-12-11T22:11:00"/>
    <x v="1006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5:00:23"/>
    <d v="2016-12-14T06:00:23"/>
    <x v="1007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0:25:15"/>
    <d v="2016-12-28T10:25:15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5:30:46"/>
    <d v="2016-06-19T05:30:46"/>
    <x v="100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0:54:22"/>
    <d v="2016-09-04T17:59:00"/>
    <x v="10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2:33:15"/>
    <d v="2014-12-18T12:33:15"/>
    <x v="10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1:34:12"/>
    <d v="2017-01-24T01:34:12"/>
    <x v="10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1:00:56"/>
    <d v="2015-12-29T11:00:00"/>
    <x v="1013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5:03:35"/>
    <d v="2014-12-31T15:03:35"/>
    <x v="1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2:04:55"/>
    <d v="2015-11-25T13:04:55"/>
    <x v="1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17:34:16"/>
    <d v="2016-04-06T16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07:12:15"/>
    <d v="2015-11-21T08:12:15"/>
    <x v="1017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2:48:53"/>
    <d v="2016-07-14T02:48:53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4:22:29"/>
    <d v="2015-02-04T14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6:40:09"/>
    <d v="2015-06-01T15:47:00"/>
    <x v="102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3T21:02:51"/>
    <d v="2015-10-16T19:00:00"/>
    <x v="1021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6:31:17"/>
    <d v="2015-05-17T06:31:17"/>
    <x v="1022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3:04:21"/>
    <d v="2015-06-20T13:04:21"/>
    <x v="102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4:56:03"/>
    <d v="2016-01-31T04:56:03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1:00:37"/>
    <d v="2015-03-16T10:00:37"/>
    <x v="102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0:46:56"/>
    <d v="2016-03-30T23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5:49:07"/>
    <d v="2014-10-22T15:49:07"/>
    <x v="102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6:03:25"/>
    <d v="2017-03-06T11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08:05:07"/>
    <d v="2015-04-04T12:59:00"/>
    <x v="102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2:35:49"/>
    <d v="2016-09-12T02:35:49"/>
    <x v="103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09:20:10"/>
    <d v="2015-12-16T09:20:10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07:00:25"/>
    <d v="2016-06-23T07:00:25"/>
    <x v="103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08:34:40"/>
    <d v="2016-12-12T08:34:40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19:00:04"/>
    <d v="2016-08-04T18:59:00"/>
    <x v="103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6:23:40"/>
    <d v="2015-02-11T06:23:40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1:46:30"/>
    <d v="2013-01-06T23:00:00"/>
    <x v="103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0:44:22"/>
    <d v="2015-05-17T20:00:00"/>
    <x v="103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0:33:43"/>
    <d v="2016-03-18T19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17:37:26"/>
    <d v="2016-12-12T22:59:00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08:00:09"/>
    <d v="2016-08-27T08:00:09"/>
    <x v="104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d v="2014-07-10T16:26:32"/>
    <d v="2014-07-30T16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07:42:28"/>
    <d v="2014-09-12T01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19T21:04:15"/>
    <d v="2015-05-19T21:04:15"/>
    <x v="104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3:13:21"/>
    <d v="2015-03-05T11:27:00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1:59:10"/>
    <d v="2014-08-23T11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d v="2015-11-11T11:26:00"/>
    <d v="2015-12-26T11:26:00"/>
    <x v="1046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0:38:35"/>
    <d v="2014-11-05T11:38:35"/>
    <x v="104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6:16:29"/>
    <d v="2016-09-24T16:16:29"/>
    <x v="104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d v="2016-01-13T01:20:45"/>
    <d v="2016-02-12T01:20:45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d v="2015-08-15T10:07:57"/>
    <d v="2015-09-14T10:07:57"/>
    <x v="105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d v="2014-07-29T15:20:25"/>
    <d v="2014-08-26T15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d v="2016-04-23T10:08:15"/>
    <d v="2016-06-06T11:09:00"/>
    <x v="105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19:08:52"/>
    <d v="2017-03-05T19:08:52"/>
    <x v="105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d v="2014-07-11T11:26:39"/>
    <d v="2014-08-10T13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d v="2016-02-06T14:49:05"/>
    <d v="2016-03-07T14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d v="2015-02-23T08:16:17"/>
    <d v="2015-04-24T07:16:17"/>
    <x v="1056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d v="2016-11-04T11:54:43"/>
    <d v="2016-12-04T12:54:43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d v="2015-02-12T12:37:23"/>
    <d v="2015-03-25T15:00:00"/>
    <x v="1058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d v="2015-02-11T09:57:36"/>
    <d v="2015-03-13T08:57:36"/>
    <x v="105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2:54:53"/>
    <d v="2015-04-15T12:54:53"/>
    <x v="106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d v="2016-03-02T21:38:28"/>
    <d v="2016-05-01T16:00:00"/>
    <x v="1061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0:22:21"/>
    <d v="2016-07-12T10:22:21"/>
    <x v="106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d v="2016-07-31T15:44:22"/>
    <d v="2016-08-30T15:44:22"/>
    <x v="1063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0:28:23"/>
    <d v="2013-07-06T20:28:23"/>
    <x v="106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0:08:42"/>
    <d v="2014-02-19T00:08:42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4:06:22"/>
    <d v="2013-08-04T14:06:22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1:32:11"/>
    <d v="2013-12-21T11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0T23:54:24"/>
    <d v="2016-04-09T22:54:24"/>
    <x v="1068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0:30:59"/>
    <d v="2013-11-25T21:30:59"/>
    <x v="106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5:17:02"/>
    <d v="2012-09-30T15:17:02"/>
    <x v="1070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d v="2015-10-18T09:04:53"/>
    <d v="2015-11-17T10:04:53"/>
    <x v="107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0:58:17"/>
    <d v="2014-02-05T10:58:17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4:09:01"/>
    <d v="2011-10-16T14:09:01"/>
    <x v="1073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19:09:05"/>
    <d v="2014-01-03T19:09:05"/>
    <x v="107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2:41:56"/>
    <d v="2012-05-06T12:41:56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0:04:10"/>
    <d v="2014-09-11T00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19:00:11"/>
    <d v="2016-01-13T19:00:11"/>
    <x v="1077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19:42:01"/>
    <d v="2011-07-21T19:42:01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4:35:36"/>
    <d v="2016-05-14T04:35:36"/>
    <x v="107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18:18:53"/>
    <d v="2014-05-10T18:18:53"/>
    <x v="108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3:14:52"/>
    <d v="2015-01-28T13:14:52"/>
    <x v="108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2:44:48"/>
    <d v="2012-08-10T12:44:48"/>
    <x v="108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6:49:43"/>
    <d v="2014-08-02T06:49:4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d v="2014-07-09T12:53:24"/>
    <d v="2014-08-08T12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07:06:15"/>
    <d v="2016-03-14T0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1:48:11"/>
    <d v="2014-08-24T11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d v="2014-05-16T08:08:07"/>
    <d v="2014-06-15T08:08:07"/>
    <x v="108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0:11:07"/>
    <d v="2014-04-24T10:11:07"/>
    <x v="1088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19:32:55"/>
    <d v="2015-06-25T19:32:55"/>
    <x v="1089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19:27:33"/>
    <d v="2015-05-28T19:27:33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0:41:12"/>
    <d v="2016-04-10T09:41:12"/>
    <x v="1091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5:37:18"/>
    <d v="2013-01-05T15:37:18"/>
    <x v="109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4:22:17"/>
    <d v="2016-02-11T14:22:17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08:07:13"/>
    <d v="2011-10-09T08:07:13"/>
    <x v="1094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3:53:40"/>
    <d v="2013-08-30T03:53:40"/>
    <x v="109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3:25:54"/>
    <d v="2014-10-03T18:30:00"/>
    <x v="1096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0:01:17"/>
    <d v="2014-03-02T10:01:17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09:18:15"/>
    <d v="2014-04-13T09:18:15"/>
    <x v="1098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1:04:28"/>
    <d v="2015-05-13T11:04:28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17:39:31"/>
    <d v="2016-02-13T17:39:31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09:32:18"/>
    <d v="2016-07-14T09:12:00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6:05:25"/>
    <d v="2013-12-08T20:59:00"/>
    <x v="1102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0:19:50"/>
    <d v="2016-06-17T20:19:50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0:50:21"/>
    <d v="2014-06-11T00:50:21"/>
    <x v="110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18:15:27"/>
    <d v="2014-03-23T17:15:27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08:46:15"/>
    <d v="2012-04-04T07:46:15"/>
    <x v="110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d v="2014-06-23T11:40:24"/>
    <d v="2014-07-23T11:40:24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6:17:15"/>
    <d v="2012-04-13T05:17:15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09:03:10"/>
    <d v="2016-11-18T10:03:10"/>
    <x v="110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3:23:42"/>
    <d v="2012-12-07T13:23:42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19:53:10"/>
    <d v="2016-01-07T19:53:10"/>
    <x v="11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09:13:31"/>
    <d v="2015-01-18T23:30:00"/>
    <x v="111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4:27:00"/>
    <d v="2014-08-14T14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8T23:18:07"/>
    <d v="2013-10-08T23:18:07"/>
    <x v="111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07:41:35"/>
    <d v="2016-03-30T0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1:20:08"/>
    <d v="2012-06-09T11:20:08"/>
    <x v="111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5:21:53"/>
    <d v="2015-12-25T05:21:53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18:59:39"/>
    <d v="2014-04-04T17:59:39"/>
    <x v="1118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0:01:04"/>
    <d v="2014-04-06T10:01:04"/>
    <x v="1119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d v="2011-09-13T11:56:40"/>
    <d v="2011-10-28T11:56:40"/>
    <x v="112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3:25:16"/>
    <d v="2016-03-13T1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d v="2013-05-16T07:53:45"/>
    <d v="2013-05-30T07:53:45"/>
    <x v="1122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3:34:08"/>
    <d v="2014-04-19T03:34:08"/>
    <x v="112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07:00:51"/>
    <d v="2015-04-30T07:00:51"/>
    <x v="112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d v="2015-07-27T05:58:50"/>
    <d v="2015-09-25T05:58:50"/>
    <x v="112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3T22:51:34"/>
    <d v="2016-07-13T22:51:34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1:30:00"/>
    <d v="2014-11-14T12:30:00"/>
    <x v="1127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6:35:17"/>
    <d v="2014-08-07T06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5T21:21:33"/>
    <d v="2016-06-04T21:21:33"/>
    <x v="1129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4:55:00"/>
    <d v="2014-11-25T15:55:00"/>
    <x v="113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d v="2015-11-24T12:47:48"/>
    <d v="2015-12-24T12:47:48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17:46:11"/>
    <d v="2016-12-31T17:46:11"/>
    <x v="113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0:46:21"/>
    <d v="2014-07-31T00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4T21:50:28"/>
    <d v="2014-11-28T19:33:00"/>
    <x v="1134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4:44:54"/>
    <d v="2016-08-06T14:44:54"/>
    <x v="113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07:07:09"/>
    <d v="2015-12-19T07:07:09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0:40:21"/>
    <d v="2016-04-23T10:40:21"/>
    <x v="11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2:45:31"/>
    <d v="2017-01-21T12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1T23:20:26"/>
    <d v="2014-12-31T23:20:26"/>
    <x v="1139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d v="2015-07-07T02:05:21"/>
    <d v="2015-08-06T02:05:21"/>
    <x v="114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d v="2015-06-09T07:47:30"/>
    <d v="2015-07-09T07:47:3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d v="2015-01-17T15:08:47"/>
    <d v="2015-02-16T15:08:47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19:38:46"/>
    <d v="2015-12-16T19:38:46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d v="2015-03-29T19:22:00"/>
    <d v="2015-04-28T19:22:00"/>
    <x v="1144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08:56:32"/>
    <d v="2014-10-02T08:56:32"/>
    <x v="1145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3:52:53"/>
    <d v="2014-05-02T13:52:53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d v="2014-08-20T14:19:43"/>
    <d v="2014-10-19T14:19:43"/>
    <x v="1147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19:06:21"/>
    <d v="2016-11-30T20:06:21"/>
    <x v="1148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08:02:46"/>
    <d v="2016-06-16T08:02:46"/>
    <x v="1149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3:54:35"/>
    <d v="2016-01-08T13:54:35"/>
    <x v="115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d v="2015-08-07T17:27:43"/>
    <d v="2015-09-06T17:27:43"/>
    <x v="1151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08:01:52"/>
    <d v="2015-05-15T08:01:52"/>
    <x v="11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08:08:25"/>
    <d v="2015-06-18T08:08:25"/>
    <x v="1153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17:36:46"/>
    <d v="2015-09-05T17:36:46"/>
    <x v="115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09:20:08"/>
    <d v="2014-08-14T09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d v="2015-01-24T16:42:42"/>
    <d v="2015-02-23T16:42:42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6:04:40"/>
    <d v="2014-12-05T07:04:40"/>
    <x v="1157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17:12:08"/>
    <d v="2014-12-08T17:12:08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d v="2015-05-30T08:26:05"/>
    <d v="2015-06-30T06:45:00"/>
    <x v="1159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18:43:06"/>
    <d v="2015-03-27T17:43:06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d v="2015-04-28T06:06:29"/>
    <d v="2015-05-19T06:06:29"/>
    <x v="116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07:24:24"/>
    <d v="2014-09-25T07:24:24"/>
    <x v="116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d v="2014-07-10T08:22:00"/>
    <d v="2014-08-09T08:22:0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d v="2016-05-19T08:23:02"/>
    <d v="2016-06-18T08:23:02"/>
    <x v="116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0:08:50"/>
    <d v="2014-07-05T20:08:50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2:39:02"/>
    <d v="2015-06-25T19:00:00"/>
    <x v="116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08:38:15"/>
    <d v="2014-09-12T08:38:15"/>
    <x v="1167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6:17:45"/>
    <d v="2016-09-21T16:17:45"/>
    <x v="116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2T23:29:23"/>
    <d v="2015-02-21T23:29:23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2:26:11"/>
    <d v="2015-05-30T12:26:11"/>
    <x v="117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0:18:47"/>
    <d v="2014-11-13T11:18:47"/>
    <x v="1171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d v="2014-07-21T07:22:32"/>
    <d v="2014-08-20T07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19:27:37"/>
    <d v="2015-08-02T19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1:12:07"/>
    <d v="2016-05-08T11:12:07"/>
    <x v="117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08:28:59"/>
    <d v="2015-07-15T08:28:59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5:28:18"/>
    <d v="2017-03-06T04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d v="2014-09-15T06:51:36"/>
    <d v="2014-10-15T06:51:36"/>
    <x v="1177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2:44:12"/>
    <d v="2014-08-16T12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08:17:07"/>
    <d v="2015-10-28T08:17:07"/>
    <x v="117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0:21:54"/>
    <d v="2014-06-28T10:21:54"/>
    <x v="118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29T23:08:41"/>
    <d v="2015-02-28T23:08:41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0:51:28"/>
    <d v="2017-01-12T07:42:00"/>
    <x v="118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1:40:23"/>
    <d v="2016-11-01T18:59:00"/>
    <x v="118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5:23:31"/>
    <d v="2017-02-06T05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1:45:49"/>
    <d v="2015-06-07T19:00:00"/>
    <x v="118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1:43:15"/>
    <d v="2015-06-01T13:42:00"/>
    <x v="118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2:28:43"/>
    <d v="2015-05-17T09:00:00"/>
    <x v="1187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07:49:00"/>
    <d v="2016-12-28T07:49:00"/>
    <x v="1188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4:29:55"/>
    <d v="2016-06-29T14:29:55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6:58:45"/>
    <d v="2014-08-31T06:58:45"/>
    <x v="119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5:29:20"/>
    <d v="2016-03-20T0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3:09:38"/>
    <d v="2017-02-11T03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09:37:33"/>
    <d v="2016-04-09T0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2:42:59"/>
    <d v="2015-04-08T02:42:59"/>
    <x v="1194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0T23:20:53"/>
    <d v="2015-12-20T00:00:00"/>
    <x v="119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0:38:59"/>
    <d v="2015-12-18T10:38:59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6:57:14"/>
    <d v="2016-06-12T20:59:00"/>
    <x v="1197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5:51:26"/>
    <d v="2015-12-30T18:00:00"/>
    <x v="119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09:30:00"/>
    <d v="2015-07-08T09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2:27:36"/>
    <d v="2015-04-16T02:27:36"/>
    <x v="12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5:34:06"/>
    <d v="2016-07-15T05:34:06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7T21:55:54"/>
    <d v="2015-06-26T21:55:54"/>
    <x v="120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5:45:27"/>
    <d v="2015-05-31T05:45:27"/>
    <x v="1203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08:57:13"/>
    <d v="2015-12-03T20:00:00"/>
    <x v="1204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3:09:11"/>
    <d v="2015-06-13T03:09:11"/>
    <x v="120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09:37:33"/>
    <d v="2017-03-11T04:29:00"/>
    <x v="1206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1:19:33"/>
    <d v="2016-03-31T01:00:00"/>
    <x v="120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08:01:04"/>
    <d v="2016-03-24T0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1:18:25"/>
    <d v="2017-02-25T11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3:36:12"/>
    <d v="2015-05-31T12:00:00"/>
    <x v="121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1:47:41"/>
    <d v="2016-06-09T11:47:41"/>
    <x v="121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3:48:15"/>
    <d v="2015-11-26T16:00:00"/>
    <x v="121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09:08:20"/>
    <d v="2017-01-31T09:08:20"/>
    <x v="121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1:10:05"/>
    <d v="2015-06-09T11:10:05"/>
    <x v="121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3:09:16"/>
    <d v="2014-05-30T13:09:16"/>
    <x v="121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5:47:37"/>
    <d v="2015-10-02T14:03:00"/>
    <x v="1216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0:25:40"/>
    <d v="2016-07-14T10:25:40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6:53:20"/>
    <d v="2015-10-31T18:00:00"/>
    <x v="1218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2:05:13"/>
    <d v="2016-10-20T02:05:13"/>
    <x v="121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6:05:12"/>
    <d v="2015-08-25T06:05:12"/>
    <x v="12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2:24:48"/>
    <d v="2016-12-03T15:00:00"/>
    <x v="12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08:17:27"/>
    <d v="2016-03-31T19:00:00"/>
    <x v="122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19:15:09"/>
    <d v="2016-11-09T20:15:09"/>
    <x v="1223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4:11:42"/>
    <d v="2014-06-06T04:11:42"/>
    <x v="122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2:44:38"/>
    <d v="2013-10-22T12:44:38"/>
    <x v="1225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1:59:41"/>
    <d v="2014-04-20T16:00:00"/>
    <x v="1226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d v="2014-07-07T13:03:36"/>
    <d v="2014-08-06T22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08:30:08"/>
    <d v="2011-09-28T08:30:08"/>
    <x v="122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2:02:07"/>
    <d v="2012-04-16T07:00:00"/>
    <x v="1229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d v="2011-01-25T14:20:30"/>
    <d v="2011-02-24T14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d v="2015-07-08T13:36:08"/>
    <d v="2015-08-27T16:00:00"/>
    <x v="123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1:21:10"/>
    <d v="2013-10-06T11:21:10"/>
    <x v="123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3:46:14"/>
    <d v="2012-02-21T13:46:14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d v="2015-01-03T09:55:42"/>
    <d v="2015-02-02T09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18:14:59"/>
    <d v="2013-12-14T18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d v="2012-07-20T07:19:24"/>
    <d v="2012-07-28T07:00:00"/>
    <x v="123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d v="2012-08-03T21:47:45"/>
    <d v="2012-08-23T21:47:45"/>
    <x v="123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5:38:56"/>
    <d v="2011-08-06T05:38:56"/>
    <x v="123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d v="2011-12-06T14:06:07"/>
    <d v="2012-01-05T14:06:07"/>
    <x v="1239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5:57:37"/>
    <d v="2013-07-12T12:51:00"/>
    <x v="12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1:06:20"/>
    <d v="2014-11-02T20:59:00"/>
    <x v="124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18:58:22"/>
    <d v="2011-09-11T04:18:00"/>
    <x v="124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2:06:11"/>
    <d v="2011-07-08T12:00:00"/>
    <x v="124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0:48:43"/>
    <d v="2013-04-22T12:00:00"/>
    <x v="124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5:23:54"/>
    <d v="2014-06-14T05:23:54"/>
    <x v="124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6:02:29"/>
    <d v="2011-12-05T17:02:29"/>
    <x v="124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5T22:00:55"/>
    <d v="2013-05-05T22:00:55"/>
    <x v="1247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6:45:53"/>
    <d v="2014-06-12T21:59:00"/>
    <x v="1248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08:46:51"/>
    <d v="2012-07-07T08:46:51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6:25:31"/>
    <d v="2014-09-06T06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0:32:47"/>
    <d v="2011-09-25T10:32:47"/>
    <x v="125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4:42:49"/>
    <d v="2013-10-24T14:42:49"/>
    <x v="125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09:48:27"/>
    <d v="2014-09-03T09:48:27"/>
    <x v="125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5:54:46"/>
    <d v="2010-12-31T19:59:00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1:17:32"/>
    <d v="2013-12-01T12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3:03:51"/>
    <d v="2012-02-12T13:03:51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17:03:10"/>
    <d v="2011-04-02T16:03:10"/>
    <x v="1257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5:40:12"/>
    <d v="2013-08-31T05:40:12"/>
    <x v="125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4:17:44"/>
    <d v="2014-06-08T18:59:00"/>
    <x v="1259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1:13:40"/>
    <d v="2014-02-26T11:13:40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29T23:13:47"/>
    <d v="2014-01-28T23:13:47"/>
    <x v="1261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09:18:12"/>
    <d v="2014-02-16T09:18:12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17:01:10"/>
    <d v="2014-03-28T16:00:00"/>
    <x v="126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6:54:43"/>
    <d v="2013-10-29T06:54:43"/>
    <x v="126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6:43:35"/>
    <d v="2010-11-30T06:43:35"/>
    <x v="126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2:02:25"/>
    <d v="2014-01-11T12:02:25"/>
    <x v="1266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5:02:38"/>
    <d v="2013-07-24T05:02:38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1:17:27"/>
    <d v="2013-09-20T11:17:27"/>
    <x v="126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0:45:12"/>
    <d v="2016-04-15T15:00:00"/>
    <x v="1269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1:34:02"/>
    <d v="2012-03-25T10:34:02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07:24:19"/>
    <d v="2013-11-13T08:24:19"/>
    <x v="127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08:52:59"/>
    <d v="2010-06-14T19:00:00"/>
    <x v="127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08:31:31"/>
    <d v="2014-08-31T08:31:31"/>
    <x v="127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07:33:45"/>
    <d v="2012-08-30T07:33:45"/>
    <x v="12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1:49:47"/>
    <d v="2013-08-07T11:49:47"/>
    <x v="1275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07:54:07"/>
    <d v="2009-08-31T19:00:00"/>
    <x v="1276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4:29:07"/>
    <d v="2012-09-04T04:29:07"/>
    <x v="127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4:19:26"/>
    <d v="2014-06-24T17:00:00"/>
    <x v="1278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17:22:50"/>
    <d v="2014-03-23T16:22:50"/>
    <x v="1279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09:10:54"/>
    <d v="2011-03-01T09:10:54"/>
    <x v="128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08:50:36"/>
    <d v="2013-07-28T08:50:36"/>
    <x v="128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2:24:15"/>
    <d v="2013-12-08T19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08:13:09"/>
    <d v="2013-03-10T19:00:00"/>
    <x v="128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0:38:02"/>
    <d v="2016-12-31T07:59:00"/>
    <x v="1284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4:59:35"/>
    <d v="2015-06-20T04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0:13:47"/>
    <d v="2015-02-17T05:00:00"/>
    <x v="1286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5:54:16"/>
    <d v="2015-06-12T05:54:16"/>
    <x v="128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18:42:43"/>
    <d v="2016-08-09T19:00:00"/>
    <x v="128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18:14:05"/>
    <d v="2017-01-03T18:14:05"/>
    <x v="1289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5:45:31"/>
    <d v="2015-04-22T21:59:00"/>
    <x v="129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6:39:51"/>
    <d v="2015-04-06T22:00:00"/>
    <x v="129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09:20:28"/>
    <d v="2015-10-06T13:59:00"/>
    <x v="1292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07:49:31"/>
    <d v="2015-11-14T08:49:31"/>
    <x v="1293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1:53:17"/>
    <d v="2015-10-19T02:00:00"/>
    <x v="129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4:44:57"/>
    <d v="2015-07-29T08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6:12:53"/>
    <d v="2016-03-13T15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08:55:58"/>
    <d v="2016-05-01T08:55:58"/>
    <x v="1297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07:20:32"/>
    <d v="2016-04-28T07:20:32"/>
    <x v="1298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0:32:39"/>
    <d v="2015-07-14T10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07:12:18"/>
    <d v="2016-06-01T09:57:00"/>
    <x v="13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08:59:38"/>
    <d v="2015-07-20T18:00:00"/>
    <x v="130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6:23:31"/>
    <d v="2016-11-30T17:23:31"/>
    <x v="130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1:35:20"/>
    <d v="2016-07-31T02:00:00"/>
    <x v="130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19:40:05"/>
    <d v="2017-03-12T18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6:58:28"/>
    <d v="2016-07-21T08:30:00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1:58:54"/>
    <d v="2014-12-04T01:58:54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3:04:39"/>
    <d v="2016-02-17T03:04:39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5:43:32"/>
    <d v="2016-10-08T05:43:32"/>
    <x v="130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2:11:08"/>
    <d v="2015-10-15T12:11:08"/>
    <x v="130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07:00:50"/>
    <d v="2016-08-19T07:00:50"/>
    <x v="131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0:15:19"/>
    <d v="2016-11-30T11:15:19"/>
    <x v="131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07:52:02"/>
    <d v="2015-04-18T07:52:02"/>
    <x v="131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08:01:54"/>
    <d v="2016-03-03T08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07:04:20"/>
    <d v="2016-10-21T07:04:20"/>
    <x v="1314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2:57:28"/>
    <d v="2015-11-05T16:00:00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4:05:09"/>
    <d v="2016-02-28T14:05:09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0:39:06"/>
    <d v="2016-07-21T05:00:00"/>
    <x v="1317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6:02:52"/>
    <d v="2015-01-10T16:02:52"/>
    <x v="1318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0:29:25"/>
    <d v="2014-07-11T07:00:00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07:34:06"/>
    <d v="2016-12-30T14:00:00"/>
    <x v="132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08:58:57"/>
    <d v="2016-12-23T08:58:57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6:45:25"/>
    <d v="2015-05-21T06:45:25"/>
    <x v="132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07:45:46"/>
    <d v="2016-04-25T21:55:00"/>
    <x v="132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6:12:32"/>
    <d v="2016-10-13T06:12:32"/>
    <x v="132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17:03:55"/>
    <d v="2016-12-29T17:03:55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0:00:28"/>
    <d v="2015-01-15T10:00:28"/>
    <x v="1326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07:17:15"/>
    <d v="2015-05-29T07:17:15"/>
    <x v="1327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6:25:34"/>
    <d v="2016-10-14T06:25:34"/>
    <x v="132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0:19:05"/>
    <d v="2014-12-01T21:19:05"/>
    <x v="132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5-31T21:38:29"/>
    <d v="2016-07-01T19:00:00"/>
    <x v="133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3:05:54"/>
    <d v="2016-08-17T03:05:54"/>
    <x v="133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d v="2016-12-27T16:26:48"/>
    <d v="2017-01-26T16:26:48"/>
    <x v="133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d v="2014-06-15T17:33:45"/>
    <d v="2014-07-15T17:33:45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09:34:47"/>
    <d v="2016-03-11T09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3:28:22"/>
    <d v="2015-12-05T13:28:22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1:43:48"/>
    <d v="2014-12-17T11:43:48"/>
    <x v="133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4:51:19"/>
    <d v="2017-03-03T04:51:19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0:17:13"/>
    <d v="2015-08-02T10:17:13"/>
    <x v="133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6:31:55"/>
    <d v="2014-12-08T07:31:55"/>
    <x v="133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d v="2014-07-16T05:17:33"/>
    <d v="2014-08-15T05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5:58:37"/>
    <d v="2016-10-01T05:58:37"/>
    <x v="134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0:35:39"/>
    <d v="2015-07-17T10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3:38:03"/>
    <d v="2016-08-18T18:59:00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09:57:19"/>
    <d v="2016-06-30T09:57:19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0:32:39"/>
    <d v="2014-07-14T10:32:39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6:49:11"/>
    <d v="2013-06-26T16:49:11"/>
    <x v="134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6:18:45"/>
    <d v="2015-03-07T06:18:45"/>
    <x v="134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3:08:53"/>
    <d v="2014-12-18T03:08:53"/>
    <x v="13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8T22:58:55"/>
    <d v="2015-12-15T21:59:00"/>
    <x v="134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5:18:54"/>
    <d v="2015-12-25T15:18:54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08:45:44"/>
    <d v="2016-02-12T08:45:44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4:52:46"/>
    <d v="2015-09-04T18:59:00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17:49:48"/>
    <d v="2013-03-10T15:00:00"/>
    <x v="135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0:22:59"/>
    <d v="2016-06-11T10:22:59"/>
    <x v="135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0T21:06:45"/>
    <d v="2012-11-30T01:00:00"/>
    <x v="135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5:56:00"/>
    <d v="2013-07-04T15:56:00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4:05:37"/>
    <d v="2013-02-28T20:59:00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4:42:03"/>
    <d v="2011-06-25T04:42:03"/>
    <x v="135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0:33:10"/>
    <d v="2011-07-06T10:33:10"/>
    <x v="1359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2:37:00"/>
    <d v="2012-08-02T12:37:00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08:12:52"/>
    <d v="2014-06-21T08:12:52"/>
    <x v="136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3:25:31"/>
    <d v="2013-09-07T13:25:31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1:15:27"/>
    <d v="2016-02-14T22:59:00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07:41:46"/>
    <d v="2015-01-07T07:41:46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08:35:52"/>
    <d v="2015-03-16T07:35:52"/>
    <x v="136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4:54:23"/>
    <d v="2014-11-26T15:54:23"/>
    <x v="136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5:04:10"/>
    <d v="2015-11-13T16:04:10"/>
    <x v="1367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19:34:54"/>
    <d v="2015-06-14T19:34:54"/>
    <x v="136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5:15:46"/>
    <d v="2014-04-11T05:15:46"/>
    <x v="1369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5:04:50"/>
    <d v="2013-10-15T15:04:50"/>
    <x v="137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09:12:22"/>
    <d v="2015-05-07T09:12:22"/>
    <x v="1371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08:45:32"/>
    <d v="2012-07-12T08:45:3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3:50:33"/>
    <d v="2016-12-30T13:50:33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18:53:08"/>
    <d v="2016-03-24T17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6:35:19"/>
    <d v="2017-01-14T16:35:19"/>
    <x v="1375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07:03:26"/>
    <d v="2016-12-03T08:03:26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0:16:10"/>
    <d v="2017-02-02T19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09:13:30"/>
    <d v="2016-08-01T09:13:30"/>
    <x v="137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2:47:56"/>
    <d v="2015-06-05T02:47:56"/>
    <x v="1379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09:18:26"/>
    <d v="2015-06-08T17:00:00"/>
    <x v="138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0:08:45"/>
    <d v="2016-12-28T20:08:45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0:12:16"/>
    <d v="2013-05-06T10:12:16"/>
    <x v="138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6:47:58"/>
    <d v="2016-12-22T16:47:58"/>
    <x v="1383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08:38:42"/>
    <d v="2015-07-05T08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07:32:01"/>
    <d v="2016-04-29T03:11:00"/>
    <x v="1385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6:31:29"/>
    <d v="2015-07-29T06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3:06:35"/>
    <d v="2015-06-02T19:30:00"/>
    <x v="1387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5:45:17"/>
    <d v="2016-10-17T07:14:00"/>
    <x v="138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2:32:37"/>
    <d v="2016-08-13T02:32:37"/>
    <x v="1389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0:16:46"/>
    <d v="2015-04-27T08:12:00"/>
    <x v="139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6:36:58"/>
    <d v="2015-08-21T19:59:00"/>
    <x v="1391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18:43:06"/>
    <d v="2016-03-02T18:43:06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07:22:03"/>
    <d v="2016-08-01T07:22:03"/>
    <x v="139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18:28:46"/>
    <d v="2017-02-28T18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2:48:01"/>
    <d v="2017-01-14T12:48:01"/>
    <x v="139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4:58:02"/>
    <d v="2015-02-13T14:58:02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3:01:50"/>
    <d v="2016-10-27T12:19:00"/>
    <x v="1397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1:58:54"/>
    <d v="2016-07-05T11:58:54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5:06:13"/>
    <d v="2014-10-06T15:06:13"/>
    <x v="139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7T23:11:13"/>
    <d v="2016-06-11T20:30:00"/>
    <x v="14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4:54:34"/>
    <d v="2013-05-26T14:54:34"/>
    <x v="140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6:16:51"/>
    <d v="2015-04-30T15:16:51"/>
    <x v="1402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6:30:35"/>
    <d v="2013-07-25T16:30:35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3:14:45"/>
    <d v="2015-02-22T03:14:45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07:20:01"/>
    <d v="2014-11-28T08:20:01"/>
    <x v="1405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1:23:27"/>
    <d v="2015-12-12T01:00:00"/>
    <x v="1406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3:52:58"/>
    <d v="2014-08-12T03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1:55:56"/>
    <d v="2015-11-13T12:55:56"/>
    <x v="1408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d v="2014-11-01T18:12:15"/>
    <d v="2014-12-31T19:12:15"/>
    <x v="14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8T22:38:40"/>
    <d v="2016-06-02T22:38:40"/>
    <x v="141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6:25:00"/>
    <d v="2015-02-05T16:25:00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6:31:39"/>
    <d v="2014-12-03T16:31:39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1:29:30"/>
    <d v="2016-02-20T01:29:30"/>
    <x v="1413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3T21:04:27"/>
    <d v="2017-01-02T21:04:27"/>
    <x v="1414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07:13:11"/>
    <d v="2015-08-16T07:13:11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d v="2015-10-22T13:13:39"/>
    <d v="2015-11-21T14:13:39"/>
    <x v="1416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18:36:14"/>
    <d v="2015-09-15T02:11:00"/>
    <x v="1417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1:57:14"/>
    <d v="2016-02-25T01:57:14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1:56:59"/>
    <d v="2016-10-09T01:56:59"/>
    <x v="141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07:01:26"/>
    <d v="2016-06-28T07:01:26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2:58:29"/>
    <d v="2015-02-08T12:58:29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0:45:04"/>
    <d v="2016-09-20T20:45:04"/>
    <x v="142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1T23:38:51"/>
    <d v="2015-12-31T23:38:51"/>
    <x v="1423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08:13:22"/>
    <d v="2016-11-15T09:13:22"/>
    <x v="142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d v="2015-03-29T18:09:19"/>
    <d v="2015-04-28T18:09:19"/>
    <x v="142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d v="2015-06-25T00:22:00"/>
    <d v="2015-08-24T00:22:0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1:26:25"/>
    <d v="2016-09-18T11:26:25"/>
    <x v="142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0:06:57"/>
    <d v="2016-04-01T23:06:57"/>
    <x v="1428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d v="2015-03-10T16:27:22"/>
    <d v="2015-04-09T16:27:22"/>
    <x v="1429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0:31:28"/>
    <d v="2014-12-19T10:31:28"/>
    <x v="143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0:03:36"/>
    <d v="2015-11-25T21:03:36"/>
    <x v="1431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d v="2015-06-20T09:43:48"/>
    <d v="2015-07-20T09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6:01:15"/>
    <d v="2016-12-10T02:00:00"/>
    <x v="1433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09:24:38"/>
    <d v="2015-06-08T06:00:00"/>
    <x v="1434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09:43:40"/>
    <d v="2015-10-11T09:43:40"/>
    <x v="143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1T23:24:17"/>
    <d v="2016-02-20T23:24:17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3:45:39"/>
    <d v="2014-07-12T19:59:00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1:54:59"/>
    <d v="2016-04-27T04:55:00"/>
    <x v="143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0:55:01"/>
    <d v="2015-03-07T10:55:01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08:57:43"/>
    <d v="2016-05-26T08:57:43"/>
    <x v="144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09:22:49"/>
    <d v="2015-09-11T09:22:49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d v="2016-04-25T06:29:18"/>
    <d v="2016-05-25T06:29:18"/>
    <x v="144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d v="2016-12-03T13:13:29"/>
    <d v="2017-01-02T13:13:29"/>
    <x v="1443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d v="2015-07-14T11:57:42"/>
    <d v="2015-09-12T11:57:42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d v="2015-05-15T04:00:55"/>
    <d v="2015-06-14T04:00:55"/>
    <x v="144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d v="2016-04-01T01:44:38"/>
    <d v="2016-04-21T01:44:38"/>
    <x v="14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08:32:14"/>
    <d v="2016-07-08T08:32:14"/>
    <x v="1447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d v="2015-04-21T13:28:38"/>
    <d v="2015-05-21T20:25:00"/>
    <x v="1448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d v="2015-03-23T10:28:25"/>
    <d v="2015-05-10T10:28:25"/>
    <x v="1449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19:06:37"/>
    <d v="2016-02-19T19:06:37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4:00:59"/>
    <d v="2014-11-18T15:00:59"/>
    <x v="1451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d v="2014-06-28T07:52:43"/>
    <d v="2014-07-28T07:52:43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d v="2017-03-01T07:42:27"/>
    <d v="2017-04-15T06:42:27"/>
    <x v="145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1:48:00"/>
    <d v="2016-04-24T12:59:00"/>
    <x v="145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07:08:40"/>
    <d v="2014-09-05T04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07:02:45"/>
    <d v="2017-01-03T07:02:45"/>
    <x v="1456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d v="2015-10-12T12:30:44"/>
    <d v="2015-11-11T13:30:44"/>
    <x v="1457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d v="2014-07-11T07:56:00"/>
    <d v="2014-08-10T19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d v="2015-11-03T19:54:56"/>
    <d v="2015-12-02T08:25:00"/>
    <x v="145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d v="2014-10-03T12:31:38"/>
    <d v="2014-11-30T14:45:00"/>
    <x v="146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6:29:14"/>
    <d v="2014-10-20T15:00:00"/>
    <x v="146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6:54:31"/>
    <d v="2013-04-10T06:54:31"/>
    <x v="146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2:52:18"/>
    <d v="2013-04-07T11:52:18"/>
    <x v="146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6:52:38"/>
    <d v="2013-02-16T06:52:38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08:37:32"/>
    <d v="2012-03-21T18:00:00"/>
    <x v="146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19:07:46"/>
    <d v="2016-01-11T20:00:00"/>
    <x v="1466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0:14:45"/>
    <d v="2012-03-25T09:14:45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5:20:49"/>
    <d v="2011-06-11T15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5:21:49"/>
    <d v="2013-02-15T05:21:49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0:51:03"/>
    <d v="2012-12-28T10:51:03"/>
    <x v="1470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3:58:54"/>
    <d v="2015-04-09T13:58:54"/>
    <x v="1471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4:01:43"/>
    <d v="2013-10-16T04:01:43"/>
    <x v="1472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4:30:39"/>
    <d v="2012-03-01T14:30:39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08:28:12"/>
    <d v="2013-09-13T08:28:12"/>
    <x v="147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08:21:03"/>
    <d v="2014-12-19T19:59:00"/>
    <x v="1475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6:00:22"/>
    <d v="2011-09-09T16:00:22"/>
    <x v="147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5:46:44"/>
    <d v="2011-12-22T18:00:00"/>
    <x v="1477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1:55:13"/>
    <d v="2013-05-14T11:55:13"/>
    <x v="147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08:53:09"/>
    <d v="2014-05-09T18:59:00"/>
    <x v="1479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3:24:59"/>
    <d v="2013-07-26T08:00:00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3:09:05"/>
    <d v="2013-11-02T13:09:05"/>
    <x v="1481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1:35:36"/>
    <d v="2012-09-06T22:51:00"/>
    <x v="148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19:37:55"/>
    <d v="2016-07-21T19:37:55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d v="2012-05-23T19:49:23"/>
    <d v="2012-07-21T05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0:06:13"/>
    <d v="2015-06-20T10:06:13"/>
    <x v="148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19:02:41"/>
    <d v="2015-02-26T19:02:41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d v="2016-07-03T13:01:11"/>
    <d v="2016-08-02T13:01:11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4:31:00"/>
    <d v="2014-01-05T04:31:00"/>
    <x v="1488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d v="2012-10-16T05:40:52"/>
    <d v="2012-11-15T06:40:52"/>
    <x v="148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4:27:54"/>
    <d v="2013-10-02T04:27:54"/>
    <x v="149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08:07:23"/>
    <d v="2015-02-15T06:38:00"/>
    <x v="149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2:14:06"/>
    <d v="2011-06-18T12:14:06"/>
    <x v="1492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d v="2013-05-17T11:47:55"/>
    <d v="2013-06-16T11:47:55"/>
    <x v="149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08:20:13"/>
    <d v="2015-04-03T06:38:00"/>
    <x v="1494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d v="2011-07-28T09:57:11"/>
    <d v="2011-08-27T09:57:11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d v="2014-07-18T02:24:19"/>
    <d v="2014-09-16T02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6:25:22"/>
    <d v="2013-07-31T10:43:00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4:36:18"/>
    <d v="2014-09-03T14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5:10:33"/>
    <d v="2016-08-04T15:10:33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2:42:37"/>
    <d v="2013-05-01T12:42:37"/>
    <x v="15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5:00:23"/>
    <d v="2015-07-08T05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4:01:20"/>
    <d v="2016-03-25T13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3T23:20:01"/>
    <d v="2016-10-22T23:20:01"/>
    <x v="1503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6:47:04"/>
    <d v="2014-06-09T23:33:00"/>
    <x v="150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1:38:23"/>
    <d v="2016-03-22T11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09:51:44"/>
    <d v="2014-07-24T09:51:44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1:48:29"/>
    <d v="2010-05-14T23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5:44:41"/>
    <d v="2014-06-27T05:44:41"/>
    <x v="1508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3:48:05"/>
    <d v="2017-02-14T13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0:14:38"/>
    <d v="2014-07-19T00:14:38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5:00:04"/>
    <d v="2015-11-18T06:00:04"/>
    <x v="151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07:25:39"/>
    <d v="2017-02-05T07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6:17:46"/>
    <d v="2014-07-16T06:17:46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5:20:40"/>
    <d v="2015-09-27T05:20:40"/>
    <x v="1514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4T21:04:57"/>
    <d v="2016-03-15T20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2:11:32"/>
    <d v="2016-10-06T05:00:00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4:35:53"/>
    <d v="2014-12-05T21:00:00"/>
    <x v="1517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0:40:52"/>
    <d v="2014-05-31T10:40:52"/>
    <x v="1518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08:48:03"/>
    <d v="2014-06-20T12:59:00"/>
    <x v="1519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1:35:13"/>
    <d v="2014-12-18T19:00:00"/>
    <x v="152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19:01:31"/>
    <d v="2016-06-06T19:01:31"/>
    <x v="152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0:55:39"/>
    <d v="2014-10-17T10:55:39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09:01:56"/>
    <d v="2014-12-22T15:00:00"/>
    <x v="152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3:01:30"/>
    <d v="2017-02-20T03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07:52:18"/>
    <d v="2016-08-18T07:52:18"/>
    <x v="1525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1-30T21:37:27"/>
    <d v="2016-01-18T21:37:27"/>
    <x v="152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5:24:46"/>
    <d v="2017-03-14T04:24:46"/>
    <x v="152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08:35:22"/>
    <d v="2017-01-31T15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6:05:20"/>
    <d v="2015-03-19T05:05:20"/>
    <x v="1529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09:24:55"/>
    <d v="2015-10-23T09:24:55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0:15:26"/>
    <d v="2014-11-30T18:00:00"/>
    <x v="1531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2:24:25"/>
    <d v="2016-02-15T06:00:00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5:02:57"/>
    <d v="2016-05-01T18:59:00"/>
    <x v="153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07:11:02"/>
    <d v="2015-09-04T07:11:02"/>
    <x v="1534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0:53:51"/>
    <d v="2016-05-23T13:00:00"/>
    <x v="15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0:15:10"/>
    <d v="2015-08-27T10:15:10"/>
    <x v="153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6-30T22:33:47"/>
    <d v="2016-08-06T09:00:00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09:46:10"/>
    <d v="2015-01-22T09:46:10"/>
    <x v="1538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3:03:39"/>
    <d v="2017-01-03T13:03:39"/>
    <x v="15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5:10:16"/>
    <d v="2014-11-25T16:15:00"/>
    <x v="154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08:05:38"/>
    <d v="2014-12-31T08:05:38"/>
    <x v="154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4:55:00"/>
    <d v="2015-06-30T14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3:13:54"/>
    <d v="2014-11-22T04:13:54"/>
    <x v="154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d v="2015-02-17T16:13:44"/>
    <d v="2015-03-31T15:18:00"/>
    <x v="1544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2:13:54"/>
    <d v="2015-03-02T12:16:00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0:06:39"/>
    <d v="2014-09-16T20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d v="2017-02-16T01:14:42"/>
    <d v="2017-02-23T01:14:42"/>
    <x v="154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2:10:20"/>
    <d v="2015-11-08T13:10:20"/>
    <x v="154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18:15:59"/>
    <d v="2015-11-02T19:15:59"/>
    <x v="154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1:47:14"/>
    <d v="2016-05-12T01:47:14"/>
    <x v="155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d v="2015-04-27T10:47:19"/>
    <d v="2015-05-27T10:47:19"/>
    <x v="155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07:31:48"/>
    <d v="2014-09-30T18:59:00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d v="2015-08-02T21:47:27"/>
    <d v="2015-09-01T21:47:27"/>
    <x v="1553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d v="2015-07-02T21:03:10"/>
    <d v="2015-08-01T21:03:10"/>
    <x v="1554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d v="2015-08-25T05:43:52"/>
    <d v="2015-09-17T08:00:00"/>
    <x v="155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18:40:24"/>
    <d v="2016-07-03T18:40:24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6:40:33"/>
    <d v="2014-09-20T06:40:33"/>
    <x v="1557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0:32:39"/>
    <d v="2015-08-28T03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6:16:39"/>
    <d v="2015-04-28T16:16:39"/>
    <x v="155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5:29:53"/>
    <d v="2014-11-12T16:29:53"/>
    <x v="156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6:00:03"/>
    <d v="2013-11-06T17:00:03"/>
    <x v="1561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d v="2009-09-23T04:35:16"/>
    <d v="2009-12-01T15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08:49:11"/>
    <d v="2014-03-14T07:49:11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6T23:48:29"/>
    <d v="2015-05-28T11:05:00"/>
    <x v="156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08:31:01"/>
    <d v="2011-06-08T08:31:01"/>
    <x v="156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3:00:04"/>
    <d v="2016-07-27T13:00:00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3:29:05"/>
    <d v="2014-02-16T15:00:00"/>
    <x v="1567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6:29:45"/>
    <d v="2014-12-23T16:29:45"/>
    <x v="156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d v="2013-04-25T07:18:34"/>
    <d v="2013-05-25T07:18:34"/>
    <x v="1569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0:31:22"/>
    <d v="2016-04-08T09:31:22"/>
    <x v="157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09:28:03"/>
    <d v="2015-06-19T09:28:03"/>
    <x v="157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5:47:39"/>
    <d v="2016-02-28T14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5:00:02"/>
    <d v="2017-03-31T18:59:00"/>
    <x v="157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3:15:29"/>
    <d v="2015-02-17T13:15:29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3:34:56"/>
    <d v="2014-07-09T03:34:56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2:06:08"/>
    <d v="2015-06-30T12:06:08"/>
    <x v="157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1:20:48"/>
    <d v="2012-07-24T11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6:34:51"/>
    <d v="2010-09-01T17:00:00"/>
    <x v="157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4:54:51"/>
    <d v="2013-08-28T14:54:51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d v="2012-03-21T16:12:06"/>
    <d v="2012-05-20T16:12:06"/>
    <x v="158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1:46:30"/>
    <d v="2015-12-19T01:46:30"/>
    <x v="158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09:57:33"/>
    <d v="2015-10-26T12:20:00"/>
    <x v="1582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2:43:11"/>
    <d v="2014-09-25T12:43:11"/>
    <x v="158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d v="2014-05-20T06:35:01"/>
    <d v="2014-05-30T06:35:01"/>
    <x v="158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2:29:28"/>
    <d v="2016-12-25T02:00:00"/>
    <x v="1585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d v="2015-03-05T17:30:22"/>
    <d v="2015-04-04T16:30:22"/>
    <x v="1586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3:49:25"/>
    <d v="2014-12-13T13:49:25"/>
    <x v="158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d v="2014-12-31T20:59:59"/>
    <d v="2015-01-31T11:12:00"/>
    <x v="1588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d v="2015-09-09T14:38:06"/>
    <d v="2015-10-09T14:38:06"/>
    <x v="158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1:34:24"/>
    <d v="2015-09-23T11:34:24"/>
    <x v="159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08:25:41"/>
    <d v="2016-04-03T07:25:41"/>
    <x v="159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d v="2015-02-10T16:44:45"/>
    <d v="2015-03-27T15:44:45"/>
    <x v="159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1:17:35"/>
    <d v="2015-02-28T11:17:35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08:06:22"/>
    <d v="2016-05-15T07:21:00"/>
    <x v="1594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6:12:08"/>
    <d v="2014-06-18T11:13:00"/>
    <x v="159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1:19:29"/>
    <d v="2014-12-13T02:19:29"/>
    <x v="1596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d v="2016-08-20T23:29:57"/>
    <d v="2016-09-19T23:29:57"/>
    <x v="159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07:00:58"/>
    <d v="2015-07-26T07:00:58"/>
    <x v="159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d v="2016-03-09T03:56:16"/>
    <d v="2016-04-08T02:56:16"/>
    <x v="1599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6:22:32"/>
    <d v="2014-07-14T20:11:00"/>
    <x v="16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17:13:53"/>
    <d v="2011-05-04T17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1T22:08:37"/>
    <d v="2011-10-14T14:00:00"/>
    <x v="1602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19:04:19"/>
    <d v="2012-01-27T19:04:19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1:17:15"/>
    <d v="2012-03-17T10:17:15"/>
    <x v="160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5:18:33"/>
    <d v="2011-07-31T22:00:00"/>
    <x v="1605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17:40:38"/>
    <d v="2011-03-23T16:40:38"/>
    <x v="160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0:24:11"/>
    <d v="2012-06-14T10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0:56:26"/>
    <d v="2013-12-31T20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5:01:49"/>
    <d v="2011-11-01T23:00:00"/>
    <x v="160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3:11:50"/>
    <d v="2012-12-15T13:11:50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5:00:32"/>
    <d v="2013-06-04T15:00:32"/>
    <x v="16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1:59:44"/>
    <d v="2013-01-02T11:59:44"/>
    <x v="16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6:40:02"/>
    <d v="2012-07-21T16:40:02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4:32:49"/>
    <d v="2014-08-03T08:00:00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6:13:16"/>
    <d v="2011-12-12T17:13:16"/>
    <x v="1615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08:10:21"/>
    <d v="2012-11-22T13:00:00"/>
    <x v="1616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6:56:28"/>
    <d v="2013-11-01T10:00:00"/>
    <x v="1617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6:42:15"/>
    <d v="2013-03-08T06:42:15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19:28:06"/>
    <d v="2014-09-14T19:28:06"/>
    <x v="1619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5T23:09:00"/>
    <d v="2013-02-22T23:09:00"/>
    <x v="162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5:33:35"/>
    <d v="2012-05-27T18:59:00"/>
    <x v="162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6T22:04:34"/>
    <d v="2014-12-16T22:59:00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07:31:29"/>
    <d v="2013-08-27T07:31:29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29T23:48:55"/>
    <d v="2013-01-08T23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07:47:33"/>
    <d v="2012-09-11T07:47:33"/>
    <x v="162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1:21:07"/>
    <d v="2013-12-01T12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07:58:09"/>
    <d v="2012-11-25T19:59:00"/>
    <x v="1627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08:41:22"/>
    <d v="2014-06-17T08:41:22"/>
    <x v="1628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1:48:53"/>
    <d v="2014-02-20T11:48:53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1:06:15"/>
    <d v="2012-03-01T21:59:00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1:37:41"/>
    <d v="2012-10-12T11:37:41"/>
    <x v="163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5T23:10:54"/>
    <d v="2011-09-23T23:10:54"/>
    <x v="163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2:12:36"/>
    <d v="2012-01-15T20:00:00"/>
    <x v="1633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19:33:21"/>
    <d v="2011-06-01T20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1:51:01"/>
    <d v="2016-07-11T11:51:01"/>
    <x v="163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17:04:48"/>
    <d v="2011-06-11T19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09:02:20"/>
    <d v="2009-12-31T14:39:00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07:29:28"/>
    <d v="2013-02-28T12:25:00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6:39:25"/>
    <d v="2012-03-03T06:39:25"/>
    <x v="16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0:32:35"/>
    <d v="2010-08-02T16:59:00"/>
    <x v="164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5:19:04"/>
    <d v="2014-12-19T05:19:04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5:35:27"/>
    <d v="2011-06-13T15:35:27"/>
    <x v="1642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0:46:52"/>
    <d v="2012-09-24T10:46:52"/>
    <x v="1643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6:26:00"/>
    <d v="2012-11-21T17:26:00"/>
    <x v="1644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5:49:00"/>
    <d v="2013-09-18T05:49:00"/>
    <x v="1645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1:48:23"/>
    <d v="2014-08-14T09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0:49:37"/>
    <d v="2012-06-09T00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07:54:42"/>
    <d v="2011-03-20T06:54:42"/>
    <x v="16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07:25:55"/>
    <d v="2014-05-23T07:25:55"/>
    <x v="1649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1:27:17"/>
    <d v="2013-10-09T01:27:17"/>
    <x v="1650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2:37:00"/>
    <d v="2011-04-25T21:59:00"/>
    <x v="165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2:49:53"/>
    <d v="2013-11-24T03:49:53"/>
    <x v="165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1:01:36"/>
    <d v="2011-04-24T11:01:36"/>
    <x v="165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2:22:40"/>
    <d v="2012-04-18T12:22:40"/>
    <x v="1654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0:00:20"/>
    <d v="2012-04-05T09:00:20"/>
    <x v="165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3:17:32"/>
    <d v="2012-12-13T13:17:32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09:46:08"/>
    <d v="2012-05-24T09:46:08"/>
    <x v="16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0:19:27"/>
    <d v="2012-12-18T05:20:00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2:55:21"/>
    <d v="2013-12-17T03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07:39:10"/>
    <d v="2016-04-30T12:59:00"/>
    <x v="1660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4:57:11"/>
    <d v="2016-01-17T12:00:00"/>
    <x v="166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19:45:36"/>
    <d v="2011-12-30T20:45:36"/>
    <x v="1662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5:31:47"/>
    <d v="2015-01-31T15:31:47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09:16:58"/>
    <d v="2012-03-15T18:59:00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6:35:13"/>
    <d v="2011-02-21T18:00:00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5T21:04:33"/>
    <d v="2013-03-27T20:04:33"/>
    <x v="1666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6:41:38"/>
    <d v="2014-03-10T21:59:00"/>
    <x v="1667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18:35:39"/>
    <d v="2011-11-27T19:35:39"/>
    <x v="1668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2:14:36"/>
    <d v="2016-05-31T12:14:36"/>
    <x v="166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3:19:59"/>
    <d v="2010-07-04T19:00:00"/>
    <x v="167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4:03:34"/>
    <d v="2016-08-01T04:03:34"/>
    <x v="167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6:45:30"/>
    <d v="2012-06-04T06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2:04:52"/>
    <d v="2015-03-06T12:04:52"/>
    <x v="1673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5:31:46"/>
    <d v="2016-08-17T21:59:00"/>
    <x v="1674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08:35:40"/>
    <d v="2011-10-16T13:03:00"/>
    <x v="1675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08:25:47"/>
    <d v="2012-04-20T18:59:00"/>
    <x v="167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0:46:16"/>
    <d v="2016-04-15T20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1:31:11"/>
    <d v="2014-02-06T11:31:11"/>
    <x v="1678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6:39:05"/>
    <d v="2011-07-21T16:39:05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09:11:07"/>
    <d v="2014-07-12T09:11:07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17:54:44"/>
    <d v="2017-03-28T17:00:00"/>
    <x v="168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d v="2017-02-12T20:07:40"/>
    <d v="2017-04-13T19:07:40"/>
    <x v="168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09:45:38"/>
    <d v="2017-04-07T09:45:38"/>
    <x v="168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0:34:01"/>
    <d v="2017-03-17T09:34:01"/>
    <x v="168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1T21:00:23"/>
    <d v="2017-03-23T20:00:23"/>
    <x v="1685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1:15:19"/>
    <d v="2017-04-27T10:15:19"/>
    <x v="1686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6:07:25"/>
    <d v="2017-04-10T11:15:00"/>
    <x v="168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3:49:54"/>
    <d v="2017-04-09T02:49:54"/>
    <x v="1688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3:37:10"/>
    <d v="2017-03-16T12:37:10"/>
    <x v="168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1:20:42"/>
    <d v="2017-04-06T00:20:42"/>
    <x v="169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07:50:08"/>
    <d v="2017-04-02T16:00:00"/>
    <x v="169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18:37:47"/>
    <d v="2017-03-26T14:59:00"/>
    <x v="169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3:05:12"/>
    <d v="2017-04-09T11:00:00"/>
    <x v="169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07:04:34"/>
    <d v="2017-03-26T19:36:00"/>
    <x v="169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5:45:14"/>
    <d v="2017-04-09T16:00:00"/>
    <x v="1695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d v="2017-03-01T16:40:11"/>
    <d v="2017-03-31T15:40:11"/>
    <x v="1696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5:47:28"/>
    <d v="2017-04-09T14:47:28"/>
    <x v="1697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d v="2017-03-01T19:59:20"/>
    <d v="2017-03-25T18:33:00"/>
    <x v="1698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1:44:05"/>
    <d v="2017-04-11T11:44:05"/>
    <x v="1699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6:43:10"/>
    <d v="2017-03-31T19:00:00"/>
    <x v="17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6:56:45"/>
    <d v="2015-01-15T06:56:45"/>
    <x v="170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1:52:30"/>
    <d v="2015-03-30T10:52:30"/>
    <x v="170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1T21:45:37"/>
    <d v="2015-08-30T21:45:37"/>
    <x v="170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18:21:13"/>
    <d v="2015-02-15T18:21:13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d v="2015-08-28T15:24:06"/>
    <d v="2015-09-09T07:00:00"/>
    <x v="170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d v="2015-06-23T22:21:12"/>
    <d v="2015-08-22T22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08:18:15"/>
    <d v="2016-03-28T07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d v="2016-03-22T11:48:26"/>
    <d v="2016-05-01T11:48:26"/>
    <x v="1708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4:31:54"/>
    <d v="2014-08-31T10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5:11:28"/>
    <d v="2016-01-18T04:00:00"/>
    <x v="171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6:30:34"/>
    <d v="2014-09-01T06:30:34"/>
    <x v="1711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d v="2015-05-01T12:55:53"/>
    <d v="2015-06-30T12:55:53"/>
    <x v="171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0:13:32"/>
    <d v="2014-10-05T10:13:32"/>
    <x v="171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3:02:41"/>
    <d v="2015-05-01T13:02:41"/>
    <x v="171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0:13:05"/>
    <d v="2015-03-30T18:22:00"/>
    <x v="1715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4:51:39"/>
    <d v="2016-12-09T05:51:39"/>
    <x v="17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4:33:58"/>
    <d v="2016-04-20T19:00:00"/>
    <x v="1717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5:39:09"/>
    <d v="2016-05-13T19:59:00"/>
    <x v="1718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3:49:51"/>
    <d v="2014-09-17T03:49:51"/>
    <x v="1719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09:47:51"/>
    <d v="2014-11-09T10:47:51"/>
    <x v="172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d v="2015-11-11T02:04:23"/>
    <d v="2015-12-11T02:04:23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4:03:49"/>
    <d v="2016-04-02T15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0:48:35"/>
    <d v="2015-06-30T21:00:00"/>
    <x v="172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3:22:42"/>
    <d v="2014-10-30T13:22:42"/>
    <x v="172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4:14:09"/>
    <d v="2014-08-24T14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3:04:24"/>
    <d v="2014-06-27T13:04:24"/>
    <x v="172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3:16:17"/>
    <d v="2015-04-05T02:00:00"/>
    <x v="172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6:01:14"/>
    <d v="2015-10-21T06:01:14"/>
    <x v="172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d v="2016-04-10T16:15:06"/>
    <d v="2016-06-09T16:15:06"/>
    <x v="1729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d v="2015-09-24T17:06:23"/>
    <d v="2015-10-24T17:06:23"/>
    <x v="173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d v="2015-05-28T12:45:52"/>
    <d v="2015-06-11T06:00:00"/>
    <x v="173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d v="2015-11-17T07:24:41"/>
    <d v="2016-01-15T20:00:00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d v="2016-09-01T07:12:54"/>
    <d v="2016-09-13T12:30:00"/>
    <x v="1733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5:52:36"/>
    <d v="2015-05-07T15:52:36"/>
    <x v="173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0:32:25"/>
    <d v="2016-08-07T10:32:25"/>
    <x v="173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1:40:33"/>
    <d v="2015-11-08T12:40:33"/>
    <x v="1736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3:46:32"/>
    <d v="2015-07-20T13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1:59:02"/>
    <d v="2014-10-02T11:59:02"/>
    <x v="173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1:58:52"/>
    <d v="2016-05-04T10:58:52"/>
    <x v="1739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d v="2015-06-16T10:37:02"/>
    <d v="2015-07-16T10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6:04:31"/>
    <d v="2015-06-10T06:04:31"/>
    <x v="174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2:02:50"/>
    <d v="2017-01-07T12:00:00"/>
    <x v="174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3:12:55"/>
    <d v="2016-08-26T18:59:00"/>
    <x v="1743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5:31:17"/>
    <d v="2015-03-08T04:31:17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5T21:13:58"/>
    <d v="2016-12-21T17:00:00"/>
    <x v="174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19:14:27"/>
    <d v="2016-11-23T17:00:00"/>
    <x v="174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1:27:10"/>
    <d v="2015-11-13T06:00:00"/>
    <x v="1747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3:49:03"/>
    <d v="2015-09-02T13:49:03"/>
    <x v="174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4:25:21"/>
    <d v="2017-03-01T10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1:05:04"/>
    <d v="2016-04-19T11:05:04"/>
    <x v="1750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09:45:23"/>
    <d v="2015-03-19T08:45:23"/>
    <x v="1751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3T21:04:42"/>
    <d v="2016-10-13T21:04:42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08:59:28"/>
    <d v="2016-03-21T07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2:02:33"/>
    <d v="2015-04-03T11:02:33"/>
    <x v="175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09:56:01"/>
    <d v="2015-10-05T09:56:01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19:01:09"/>
    <d v="2016-08-28T19:01:09"/>
    <x v="175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0:51:23"/>
    <d v="2017-01-28T10:29:00"/>
    <x v="175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3:56:32"/>
    <d v="2016-07-14T13:56:32"/>
    <x v="1758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0:53:49"/>
    <d v="2015-03-25T09:53:49"/>
    <x v="175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07:08:33"/>
    <d v="2016-02-25T07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4:37:40"/>
    <d v="2015-09-12T04:37:40"/>
    <x v="1761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4:34:05"/>
    <d v="2016-03-11T14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1:50:40"/>
    <d v="2016-10-23T11:50:40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2:39:39"/>
    <d v="2014-08-03T02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4:31:52"/>
    <d v="2014-08-13T14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d v="2014-08-04T11:38:08"/>
    <d v="2014-08-25T11:38:08"/>
    <x v="1766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6:48:04"/>
    <d v="2014-08-03T06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4:27:24"/>
    <d v="2014-09-27T04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0:39:19"/>
    <d v="2015-01-13T10:39:19"/>
    <x v="176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09:43:14"/>
    <d v="2014-10-14T09:43:14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4:30:40"/>
    <d v="2014-10-23T14:30:40"/>
    <x v="1771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08:13:56"/>
    <d v="2014-07-06T08:13:56"/>
    <x v="1772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09:14:58"/>
    <d v="2015-01-19T09:14:58"/>
    <x v="177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0:14:52"/>
    <d v="2014-11-29T05:59:00"/>
    <x v="177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4:26:00"/>
    <d v="2014-10-24T14:26:00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3:57:51"/>
    <d v="2014-10-29T13:57:51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0T23:34:13"/>
    <d v="2015-02-19T23:34:13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1:43:15"/>
    <d v="2015-03-27T10:43:15"/>
    <x v="177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07:36:20"/>
    <d v="2016-09-02T07:36:20"/>
    <x v="1779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5:25:10"/>
    <d v="2016-07-02T05:25:10"/>
    <x v="178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5:49:05"/>
    <d v="2016-09-15T05:49:05"/>
    <x v="1781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4:48:09"/>
    <d v="2016-02-21T04:48:09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3:47:58"/>
    <d v="2015-05-21T13:47:58"/>
    <x v="178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6:44:00"/>
    <d v="2015-01-30T18:25:00"/>
    <x v="178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18:14:15"/>
    <d v="2014-10-15T15:00:00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4:12:57"/>
    <d v="2014-12-15T04:12:57"/>
    <x v="178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6:43:57"/>
    <d v="2015-04-04T05:43:57"/>
    <x v="178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3:45:42"/>
    <d v="2014-10-31T13:45:42"/>
    <x v="178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2T21:00:03"/>
    <d v="2015-01-11T21:00:03"/>
    <x v="1789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07:11:18"/>
    <d v="2015-02-05T07:11:18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08:46:05"/>
    <d v="2015-01-29T08:46:05"/>
    <x v="179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5:44:42"/>
    <d v="2015-08-09T21:59:00"/>
    <x v="179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2:24:00"/>
    <d v="2014-11-27T13:24:00"/>
    <x v="179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4:13:42"/>
    <d v="2015-02-11T04:13:42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4T21:55:41"/>
    <d v="2016-10-14T07:00:00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1:32:46"/>
    <d v="2016-07-24T01:32:46"/>
    <x v="179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4:39:49"/>
    <d v="2016-12-15T04:39:49"/>
    <x v="1797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5T22:50:33"/>
    <d v="2016-02-03T22:50:33"/>
    <x v="1798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1:13:28"/>
    <d v="2014-11-11T12:13:28"/>
    <x v="179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5:32:50"/>
    <d v="2016-10-10T05:32:50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6:51:08"/>
    <d v="2015-12-15T03:10:00"/>
    <x v="18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2:20:30"/>
    <d v="2015-06-27T12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6:43:02"/>
    <d v="2015-02-13T16:43:02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07:16:44"/>
    <d v="2015-11-14T08:16:44"/>
    <x v="180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0:17:38"/>
    <d v="2015-10-02T09:00:00"/>
    <x v="180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6:19:09"/>
    <d v="2014-09-30T06:19:09"/>
    <x v="1806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6:38:33"/>
    <d v="2014-09-27T16:38:33"/>
    <x v="1807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07:20:30"/>
    <d v="2017-02-11T07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2:47:19"/>
    <d v="2015-03-01T12:47:19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2:50:26"/>
    <d v="2014-08-21T12:50:26"/>
    <x v="18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1:24:30"/>
    <d v="2014-10-23T19:00:00"/>
    <x v="1811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2T22:38:56"/>
    <d v="2016-07-02T22:38:56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d v="2014-07-09T12:20:12"/>
    <d v="2014-08-08T12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8T22:32:16"/>
    <d v="2015-02-27T22:32:16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d v="2015-06-17T12:45:37"/>
    <d v="2015-07-01T12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2:01:43"/>
    <d v="2016-07-25T10:00:00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6:53:27"/>
    <d v="2017-01-29T21:59:00"/>
    <x v="1817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d v="2015-03-03T20:37:30"/>
    <d v="2015-04-02T19:37:30"/>
    <x v="1818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09:03:16"/>
    <d v="2014-07-30T09:03:16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17:01:30"/>
    <d v="2015-03-31T16:01:30"/>
    <x v="182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7T22:39:27"/>
    <d v="2012-03-02T22:39:27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0:07:42"/>
    <d v="2014-01-31T10:01:00"/>
    <x v="182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07:26:16"/>
    <d v="2012-10-24T07:26:16"/>
    <x v="1823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2:59:27"/>
    <d v="2014-01-07T17:08:00"/>
    <x v="182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1:01:43"/>
    <d v="2013-07-11T11:01:43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3:10:17"/>
    <d v="2014-02-17T13:10:17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1T22:49:21"/>
    <d v="2011-03-02T22:49:21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2:35:30"/>
    <d v="2014-05-09T13:00:00"/>
    <x v="1828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17:06:11"/>
    <d v="2011-01-21T13:00:00"/>
    <x v="1829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07:25:07"/>
    <d v="2014-02-24T07:25:07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4:54:23"/>
    <d v="2012-05-12T14:54:23"/>
    <x v="183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3:57:07"/>
    <d v="2011-03-04T03:57:07"/>
    <x v="183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6:03:23"/>
    <d v="2013-03-01T22:59:00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4:08:15"/>
    <d v="2015-01-24T14:08:15"/>
    <x v="183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07:51:11"/>
    <d v="2016-03-31T06:51:11"/>
    <x v="1835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0:25:29"/>
    <d v="2013-02-17T10:25:29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6:08:55"/>
    <d v="2012-03-17T15:08:55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09:52:37"/>
    <d v="2011-09-30T18:00:00"/>
    <x v="183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08:19:42"/>
    <d v="2016-10-01T08:19:42"/>
    <x v="183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17:18:30"/>
    <d v="2013-05-06T19:59:00"/>
    <x v="184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1:17:25"/>
    <d v="2014-05-19T19:59:00"/>
    <x v="184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6:09:41"/>
    <d v="2015-03-01T20:59:00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4:52:34"/>
    <d v="2011-02-20T14:52:34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4:21:54"/>
    <d v="2011-06-10T18:00:00"/>
    <x v="1844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1T22:59:58"/>
    <d v="2016-06-16T19:55:00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6:36:17"/>
    <d v="2012-12-15T06:36:17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0:40:32"/>
    <d v="2015-04-20T20:40:32"/>
    <x v="184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09:54:48"/>
    <d v="2011-07-30T21:59:00"/>
    <x v="1848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1:17:39"/>
    <d v="2012-10-17T11:17:39"/>
    <x v="184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4:01:40"/>
    <d v="2014-07-10T14:01:40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2:45:38"/>
    <d v="2014-07-27T16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09:30:52"/>
    <d v="2015-04-24T15:00:00"/>
    <x v="185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6:26:57"/>
    <d v="2012-11-13T17:26:57"/>
    <x v="1853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5:30:37"/>
    <d v="2013-05-23T15:30:37"/>
    <x v="185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3:55:40"/>
    <d v="2014-01-06T03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1:31:12"/>
    <d v="2014-07-18T11:31:12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09:26:53"/>
    <d v="2014-09-12T09:26:53"/>
    <x v="1857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19:48:41"/>
    <d v="2011-12-15T20:48:41"/>
    <x v="1858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09:28:49"/>
    <d v="2011-09-22T09:28:49"/>
    <x v="185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08:01:24"/>
    <d v="2014-02-06T08:01:24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d v="2014-12-26T22:12:21"/>
    <d v="2015-01-25T22:12:21"/>
    <x v="186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2:49:34"/>
    <d v="2017-03-07T22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0:08:05"/>
    <d v="2014-06-12T10:08:05"/>
    <x v="186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08:11:40"/>
    <d v="2014-05-04T08:11:40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1T23:49:07"/>
    <d v="2016-11-06T00:49:07"/>
    <x v="1865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0:54:57"/>
    <d v="2017-02-28T19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3:11:52"/>
    <d v="2016-11-05T13:11:52"/>
    <x v="1867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09:42:05"/>
    <d v="2015-12-14T22:59:00"/>
    <x v="186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d v="2016-12-04T15:04:09"/>
    <d v="2017-01-03T15:04:09"/>
    <x v="186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1T23:32:15"/>
    <d v="2016-01-30T19:17:00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09:48:21"/>
    <d v="2014-11-20T10:48:21"/>
    <x v="187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18:06:42"/>
    <d v="2015-06-29T18:06:42"/>
    <x v="187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5:46:50"/>
    <d v="2015-07-08T07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4:15:33"/>
    <d v="2016-06-28T14:15:33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2:35:08"/>
    <d v="2016-08-06T12:35:08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d v="2014-05-16T21:50:05"/>
    <d v="2014-06-15T21:50:05"/>
    <x v="187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d v="2015-01-30T15:42:05"/>
    <d v="2015-02-28T15:42:05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d v="2014-05-13T15:12:35"/>
    <d v="2014-06-12T15:12:35"/>
    <x v="1878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6:35:29"/>
    <d v="2016-03-14T05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4:36:20"/>
    <d v="2016-03-30T03:36:20"/>
    <x v="188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18:39:49"/>
    <d v="2015-03-09T17:39:49"/>
    <x v="188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3:46:52"/>
    <d v="2012-07-10T14:48:00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3:45:08"/>
    <d v="2012-04-08T12:45:08"/>
    <x v="188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19:45:35"/>
    <d v="2012-11-27T03:00:00"/>
    <x v="188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17:15:10"/>
    <d v="2012-08-10T13:00:00"/>
    <x v="188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2:45:38"/>
    <d v="2014-11-12T13:45:38"/>
    <x v="188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0:12:12"/>
    <d v="2015-12-03T12:30:00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0:45:32"/>
    <d v="2010-05-31T19:59:00"/>
    <x v="1888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0:02:26"/>
    <d v="2013-03-11T09:02:26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09:52:08"/>
    <d v="2012-12-15T09:52:08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0:09:14"/>
    <d v="2010-07-21T21:00:00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6:18:01"/>
    <d v="2011-06-07T06:18:01"/>
    <x v="189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3:36:25"/>
    <d v="2011-04-15T18:59:00"/>
    <x v="189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2:43:03"/>
    <d v="2012-02-12T12:43:03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08:55:22"/>
    <d v="2015-10-20T08:55:22"/>
    <x v="189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08:02:45"/>
    <d v="2012-04-12T08:02:45"/>
    <x v="1896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5:00:06"/>
    <d v="2014-03-04T12:00:00"/>
    <x v="189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19:37:53"/>
    <d v="2016-02-01T09:00:00"/>
    <x v="189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3:36:06"/>
    <d v="2015-03-25T12:36:06"/>
    <x v="1899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1:55:31"/>
    <d v="2012-10-06T00:59:00"/>
    <x v="19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4:02:09"/>
    <d v="2015-05-22T04:00:00"/>
    <x v="190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09:57:27"/>
    <d v="2015-03-04T09:57:27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09:29:51"/>
    <d v="2017-01-27T09:29:51"/>
    <x v="1903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07:27:01"/>
    <d v="2016-01-02T07:27:01"/>
    <x v="190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3:13:14"/>
    <d v="2014-09-07T13:13:14"/>
    <x v="190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07:06:23"/>
    <d v="2016-06-23T07:06:23"/>
    <x v="190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5:05:25"/>
    <d v="2014-05-23T05:05:25"/>
    <x v="190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3:01:40"/>
    <d v="2016-12-29T13:01:40"/>
    <x v="19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1:17:59"/>
    <d v="2014-10-23T01:17:59"/>
    <x v="190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4:06:57"/>
    <d v="2015-10-31T13:45:00"/>
    <x v="191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5:48:54"/>
    <d v="2014-08-08T15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0:26:00"/>
    <d v="2015-06-03T20:26:00"/>
    <x v="191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3:16:18"/>
    <d v="2014-10-08T03:16:18"/>
    <x v="191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19:11:13"/>
    <d v="2014-10-31T18:59:00"/>
    <x v="19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6:10:22"/>
    <d v="2014-09-01T16:10:22"/>
    <x v="1915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08:12:55"/>
    <d v="2016-11-07T09:12:55"/>
    <x v="19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0T21:28:53"/>
    <d v="2017-02-09T21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09:57:31"/>
    <d v="2014-08-12T09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2:00:49"/>
    <d v="2015-05-19T12:00:49"/>
    <x v="191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2:01:01"/>
    <d v="2015-10-21T14:00:00"/>
    <x v="192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0:19:03"/>
    <d v="2012-07-13T20:19:03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1T21:08:27"/>
    <d v="2013-12-11T21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1:22:12"/>
    <d v="2011-09-26T19:59:00"/>
    <x v="1923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09:15:55"/>
    <d v="2014-01-15T10:33:00"/>
    <x v="192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2:38:08"/>
    <d v="2013-10-10T15:00:00"/>
    <x v="1925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3:54:16"/>
    <d v="2010-11-01T15:26:00"/>
    <x v="1926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1:40:39"/>
    <d v="2012-03-07T19:59:00"/>
    <x v="192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6:33:14"/>
    <d v="2013-05-07T06:33:14"/>
    <x v="192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5:31:06"/>
    <d v="2011-07-04T15:31:06"/>
    <x v="192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4:24:42"/>
    <d v="2013-07-07T04:24:42"/>
    <x v="19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2:25:09"/>
    <d v="2012-05-21T18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0:26:13"/>
    <d v="2012-01-24T10:26:13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18:08:27"/>
    <d v="2014-09-26T18:08:27"/>
    <x v="193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1:48:41"/>
    <d v="2011-12-24T20:00:00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3:22:51"/>
    <d v="2014-06-20T19:59:00"/>
    <x v="193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2:21:10"/>
    <d v="2011-12-05T20:59:00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17:51:21"/>
    <d v="2012-06-14T18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5-31T21:13:51"/>
    <d v="2013-07-01T20:00:00"/>
    <x v="1938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4:38:28"/>
    <d v="2013-03-10T13:38:28"/>
    <x v="193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3:10:33"/>
    <d v="2011-06-14T18:59:00"/>
    <x v="194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4T21:58:51"/>
    <d v="2014-05-14T21:58:51"/>
    <x v="194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0:52:20"/>
    <d v="2011-07-04T10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6T21:28:36"/>
    <d v="2016-08-10T21:28:36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5:01:30"/>
    <d v="2014-05-01T05:01:30"/>
    <x v="194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1T21:02:38"/>
    <d v="2015-07-11T21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18:36:01"/>
    <d v="2014-04-19T17:36:01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3:02:00"/>
    <d v="2009-11-22T20:59:00"/>
    <x v="1947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5:30:09"/>
    <d v="2016-06-06T08:02:00"/>
    <x v="1948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1:09:11"/>
    <d v="2014-07-10T01:09:11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19:21:13"/>
    <d v="2011-04-21T19:21:13"/>
    <x v="195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1:05:37"/>
    <d v="2016-11-07T02:05:37"/>
    <x v="1951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5:33:35"/>
    <d v="2013-10-16T05:33:35"/>
    <x v="195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19:47:45"/>
    <d v="2012-03-01T18:00:00"/>
    <x v="195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4:56:16"/>
    <d v="2016-03-11T20:00:00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0T21:31:21"/>
    <d v="2012-05-23T10:00:00"/>
    <x v="195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3:10:05"/>
    <d v="2015-04-18T12:10:05"/>
    <x v="1956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17:21:53"/>
    <d v="2012-10-26T17:21:53"/>
    <x v="1957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4:42:41"/>
    <d v="2013-03-23T13:42:41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1:17:40"/>
    <d v="2014-09-30T15:00:00"/>
    <x v="1959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0T23:42:21"/>
    <d v="2014-12-20T23:42:21"/>
    <x v="196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19:40:17"/>
    <d v="2012-10-05T18:59:00"/>
    <x v="1961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09:43:56"/>
    <d v="2014-05-13T09:43:56"/>
    <x v="196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1:18:54"/>
    <d v="2014-09-16T01:18:54"/>
    <x v="196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2T21:32:52"/>
    <d v="2016-04-21T21:32:52"/>
    <x v="196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17:08:30"/>
    <d v="2012-01-11T16:00:00"/>
    <x v="196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3:58:18"/>
    <d v="2014-08-14T03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6:55:29"/>
    <d v="2014-05-01T06:55:29"/>
    <x v="1967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5:05:15"/>
    <d v="2016-12-03T06:05:15"/>
    <x v="1968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0:01:08"/>
    <d v="2016-08-05T10:01:08"/>
    <x v="1969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19:38:21"/>
    <d v="2013-04-19T18:38:21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3:01:01"/>
    <d v="2013-11-14T19:00:00"/>
    <x v="197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5:17:24"/>
    <d v="2012-11-17T16:17:24"/>
    <x v="197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08:21:04"/>
    <d v="2016-08-05T22:00:00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19T23:01:09"/>
    <d v="2013-08-18T23:01:09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09:07:31"/>
    <d v="2013-03-10T09:07:31"/>
    <x v="197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2:35:25"/>
    <d v="2013-07-13T12:35:25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0:12:20"/>
    <d v="2015-12-18T22:59:00"/>
    <x v="1977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0:24:52"/>
    <d v="2012-06-11T22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2:02:26"/>
    <d v="2015-11-18T19:59:00"/>
    <x v="197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4:01:02"/>
    <d v="2016-04-03T03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08:24:25"/>
    <d v="2014-07-09T08:24:25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d v="2016-11-04T05:04:47"/>
    <d v="2016-12-04T06:04:47"/>
    <x v="198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5:16:58"/>
    <d v="2016-09-01T22:00:00"/>
    <x v="1983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09:58:01"/>
    <d v="2014-11-30T10:58:01"/>
    <x v="198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07:46:11"/>
    <d v="2016-08-02T14:00:00"/>
    <x v="1985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1:24:43"/>
    <d v="2016-03-14T00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6:21:16"/>
    <d v="2015-03-01T06:21:16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09:19:02"/>
    <d v="2015-08-20T09:19:02"/>
    <x v="198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07:20:08"/>
    <d v="2016-12-11T07:20:08"/>
    <x v="198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19:42:12"/>
    <d v="2016-02-12T19:42:12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2:26:26"/>
    <d v="2015-07-03T12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18:26:31"/>
    <d v="2015-02-17T18:26:31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d v="2015-11-21T05:07:17"/>
    <d v="2015-12-21T05:07:17"/>
    <x v="199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d v="2016-10-07T15:09:02"/>
    <d v="2016-12-06T16:09:02"/>
    <x v="1994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2:38:56"/>
    <d v="2015-07-16T12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d v="2014-06-10T10:40:11"/>
    <d v="2014-07-10T10:40:11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d v="2014-07-27T13:20:12"/>
    <d v="2014-08-26T13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17:50:38"/>
    <d v="2014-07-31T17:50:38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2:35:08"/>
    <d v="2014-11-13T03:35:08"/>
    <x v="199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3:50:13"/>
    <d v="2016-01-06T13:50:13"/>
    <x v="200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0:01:56"/>
    <d v="2015-06-12T11:00:00"/>
    <x v="200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08:05:43"/>
    <d v="2017-01-23T08:05:43"/>
    <x v="200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18:00:52"/>
    <d v="2010-07-02T14:00:00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5:31:03"/>
    <d v="2014-07-10T05:31:03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0:30:18"/>
    <d v="2013-10-15T18:59:00"/>
    <x v="200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3:00:45"/>
    <d v="2014-12-03T04:00:45"/>
    <x v="2006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1:06:26"/>
    <d v="2010-08-23T19:00:00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5:30:22"/>
    <d v="2011-09-19T05:30:22"/>
    <x v="200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7T22:45:43"/>
    <d v="2016-11-22T23:45:43"/>
    <x v="200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4:54:51"/>
    <d v="2016-08-18T14:54:51"/>
    <x v="20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8T23:36:13"/>
    <d v="2016-01-11T14:00:00"/>
    <x v="20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0:44:01"/>
    <d v="2015-02-05T10:44:01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4:03:34"/>
    <d v="2016-07-08T14:03:34"/>
    <x v="20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0:08:59"/>
    <d v="2013-03-24T19:08:59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2:02:43"/>
    <d v="2011-09-09T12:02:43"/>
    <x v="2015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2:08:19"/>
    <d v="2013-03-09T12:08:19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6:22:35"/>
    <d v="2012-03-23T19:00:00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3T23:46:49"/>
    <d v="2015-08-12T23:46:49"/>
    <x v="201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08:00:21"/>
    <d v="2016-09-22T08:00:21"/>
    <x v="2019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17:20:24"/>
    <d v="2014-05-14T14:04:00"/>
    <x v="20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6:41:37"/>
    <d v="2014-09-23T16:41:37"/>
    <x v="202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4:39:32"/>
    <d v="2016-06-11T04:39:32"/>
    <x v="202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1:05:53"/>
    <d v="2015-06-11T01:05:53"/>
    <x v="202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4:12:24"/>
    <d v="2012-08-12T18:00:00"/>
    <x v="2024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19:25:46"/>
    <d v="2015-06-10T19:25:46"/>
    <x v="202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08:39:45"/>
    <d v="2014-04-20T18:59:00"/>
    <x v="2026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0:31:59"/>
    <d v="2015-03-30T09:31:59"/>
    <x v="202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3:03:26"/>
    <d v="2010-03-15T12:55:00"/>
    <x v="202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5:31:21"/>
    <d v="2014-08-26T15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4:54:56"/>
    <d v="2012-11-29T14:54:56"/>
    <x v="203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1T22:54:13"/>
    <d v="2015-01-08T16:00:00"/>
    <x v="203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4:34:34"/>
    <d v="2016-12-14T20:00:00"/>
    <x v="203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6:58:38"/>
    <d v="2014-04-25T16:58:38"/>
    <x v="203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18:07:13"/>
    <d v="2015-05-06T21:58:00"/>
    <x v="2034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6:00:07"/>
    <d v="2015-12-18T16:00:00"/>
    <x v="203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1:45:19"/>
    <d v="2014-05-09T11:45:19"/>
    <x v="203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0:02:33"/>
    <d v="2013-12-29T21:02:33"/>
    <x v="2037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29T21:30:21"/>
    <d v="2013-07-01T09:00:00"/>
    <x v="2038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1:32:05"/>
    <d v="2016-11-30T19:59:00"/>
    <x v="2039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3:15:03"/>
    <d v="2013-11-15T14:15:03"/>
    <x v="204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3:37:07"/>
    <d v="2016-11-10T04:37:07"/>
    <x v="2041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07:59:34"/>
    <d v="2016-01-22T07:59:34"/>
    <x v="204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19:14:37"/>
    <d v="2016-12-10T19:59:00"/>
    <x v="2043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07:25:14"/>
    <d v="2015-06-13T07:25:14"/>
    <x v="204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17:07:27"/>
    <d v="2012-07-08T17:07:27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19:07:24"/>
    <d v="2013-05-22T19:07:24"/>
    <x v="204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2:41:10"/>
    <d v="2015-04-16T15:00:00"/>
    <x v="204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6:38:11"/>
    <d v="2013-05-23T06:38:11"/>
    <x v="2048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3:39:23"/>
    <d v="2013-12-02T13:59:00"/>
    <x v="204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6:42:58"/>
    <d v="2015-05-30T16:42:58"/>
    <x v="205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5:32:17"/>
    <d v="2013-12-25T15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17:00:53"/>
    <d v="2016-02-19T17:00:53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5:49:11"/>
    <d v="2015-11-25T06:49:11"/>
    <x v="2053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3:30:10"/>
    <d v="2014-05-02T03:30:10"/>
    <x v="205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07:10:43"/>
    <d v="2014-12-02T19:00:00"/>
    <x v="205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09:15:42"/>
    <d v="2013-04-17T09:15:42"/>
    <x v="2056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2:52:12"/>
    <d v="2016-02-26T02:52:12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1T23:53:50"/>
    <d v="2015-03-02T11:00:00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5:27:34"/>
    <d v="2016-01-31T12:59:00"/>
    <x v="2059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6:25:50"/>
    <d v="2014-07-23T06:25:50"/>
    <x v="206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09:20:54"/>
    <d v="2016-12-31T09:20:54"/>
    <x v="206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0:11:38"/>
    <d v="2016-03-23T23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08:35:01"/>
    <d v="2016-05-15T08:35:01"/>
    <x v="206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4T23:45:23"/>
    <d v="2013-05-31T03:00:00"/>
    <x v="206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4T23:00:29"/>
    <d v="2013-12-24T23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09:31:23"/>
    <d v="2014-08-23T09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1:29:36"/>
    <d v="2015-05-24T11:29:36"/>
    <x v="206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1:11:55"/>
    <d v="2016-10-20T11:11:55"/>
    <x v="206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4:19:51"/>
    <d v="2016-01-02T14:19:51"/>
    <x v="2069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6:45:23"/>
    <d v="2016-06-28T06:45:23"/>
    <x v="207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7T21:41:24"/>
    <d v="2016-10-01T21:41:24"/>
    <x v="2071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4:57:12"/>
    <d v="2016-05-07T04:57:12"/>
    <x v="207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07:01:58"/>
    <d v="2015-05-08T07:01:58"/>
    <x v="207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0:49:42"/>
    <d v="2016-05-06T10:49:42"/>
    <x v="207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07:21:28"/>
    <d v="2013-07-25T07:21:28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2:08:09"/>
    <d v="2014-07-23T12:08:09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6:01:16"/>
    <d v="2015-06-05T12:00:00"/>
    <x v="2077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09:30:57"/>
    <d v="2016-12-18T09:30:57"/>
    <x v="207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08:03:13"/>
    <d v="2015-06-25T10:00:00"/>
    <x v="2079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3:58:20"/>
    <d v="2015-11-11T14:58:20"/>
    <x v="208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18:45:55"/>
    <d v="2012-05-15T19:59:00"/>
    <x v="208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17:53:16"/>
    <d v="2011-11-23T18:53:16"/>
    <x v="2082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08:19:55"/>
    <d v="2012-06-04T08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0:59:42"/>
    <d v="2014-05-03T21:59:00"/>
    <x v="208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1:03:07"/>
    <d v="2012-07-15T11:03:07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07:05:32"/>
    <d v="2011-12-13T19:59:00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19:54:18"/>
    <d v="2011-09-07T19:54:18"/>
    <x v="2087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08:09:12"/>
    <d v="2010-09-10T18:59:00"/>
    <x v="208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6:49:54"/>
    <d v="2013-08-01T16:49:54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0:09:15"/>
    <d v="2013-02-24T00:09:15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1T22:44:38"/>
    <d v="2011-03-01T11:00:00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07:58:52"/>
    <d v="2011-10-07T07:58:52"/>
    <x v="209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1:30:32"/>
    <d v="2012-12-22T12:30:32"/>
    <x v="2093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5:28:50"/>
    <d v="2012-03-04T18:00:00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08:36:13"/>
    <d v="2011-10-02T08:36:13"/>
    <x v="2095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09:12:15"/>
    <d v="2012-10-25T18:59:00"/>
    <x v="2096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5:02:15"/>
    <d v="2011-12-01T06:02:15"/>
    <x v="2097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17:43:55"/>
    <d v="2012-03-07T17:43:55"/>
    <x v="2098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08:54:44"/>
    <d v="2015-07-01T18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1:02:21"/>
    <d v="2012-06-29T18:59:00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18:35:14"/>
    <d v="2012-02-12T18:35:14"/>
    <x v="210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1:50:48"/>
    <d v="2011-05-05T11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09:07:07"/>
    <d v="2012-11-09T10:07:07"/>
    <x v="2103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6:47:14"/>
    <d v="2013-05-30T15:00:00"/>
    <x v="210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09:55:53"/>
    <d v="2014-11-20T19:00:00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0:09:34"/>
    <d v="2013-01-25T20:09:34"/>
    <x v="210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08:03:13"/>
    <d v="2014-11-12T09:03:13"/>
    <x v="2107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19:13:00"/>
    <d v="2012-09-09T18:55:00"/>
    <x v="210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08:00:17"/>
    <d v="2015-07-05T08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07:06:09"/>
    <d v="2014-05-27T19:59:00"/>
    <x v="211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19:43:45"/>
    <d v="2011-08-14T16:00:00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3:16:33"/>
    <d v="2013-04-15T13:16:33"/>
    <x v="2112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1:46:16"/>
    <d v="2014-09-23T11:46:16"/>
    <x v="211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0:34:30"/>
    <d v="2010-12-08T19:59:00"/>
    <x v="211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6:56:41"/>
    <d v="2011-02-19T16:56:41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09:40:03"/>
    <d v="2012-10-02T09:40:03"/>
    <x v="2116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6:25:49"/>
    <d v="2015-10-26T19:59:00"/>
    <x v="2117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1:08:56"/>
    <d v="2011-07-24T11:08:56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18:07:25"/>
    <d v="2012-08-15T18:07:25"/>
    <x v="2119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4:08:56"/>
    <d v="2014-01-01T14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08:49:08"/>
    <d v="2017-01-11T08:49:08"/>
    <x v="212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7T22:12:49"/>
    <d v="2017-01-06T22:12:49"/>
    <x v="212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1:11:47"/>
    <d v="2010-03-14T21:59:00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5:40:35"/>
    <d v="2010-11-29T20:00:00"/>
    <x v="212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5:33:53"/>
    <d v="2015-08-04T15:33:53"/>
    <x v="212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4:21:27"/>
    <d v="2014-12-08T14:21:27"/>
    <x v="2126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3:07:43"/>
    <d v="2015-03-12T02:07:43"/>
    <x v="21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09:32:49"/>
    <d v="2014-09-21T09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5:35:00"/>
    <d v="2016-03-09T15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17:04:23"/>
    <d v="2014-08-15T17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19:58:11"/>
    <d v="2015-07-11T19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2:41:32"/>
    <d v="2014-02-03T02:41:32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17:19:59"/>
    <d v="2011-04-23T21:59:00"/>
    <x v="213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2:16:31"/>
    <d v="2013-04-27T12:16:31"/>
    <x v="213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4:07:13"/>
    <d v="2012-10-04T14:07:13"/>
    <x v="213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3:13:06"/>
    <d v="2013-10-19T03:13:06"/>
    <x v="213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09:30:29"/>
    <d v="2014-12-05T09:30:29"/>
    <x v="2137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5:18:59"/>
    <d v="2013-11-08T16:18:59"/>
    <x v="2138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09:00:08"/>
    <d v="2016-11-03T09:00:08"/>
    <x v="213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1:00:24"/>
    <d v="2013-01-11T11:00:24"/>
    <x v="2140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d v="2014-10-14T20:39:19"/>
    <d v="2014-11-13T21:39:19"/>
    <x v="214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07:50:10"/>
    <d v="2015-12-30T07:50:10"/>
    <x v="214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2:16:52"/>
    <d v="2010-07-21T10:00:00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4:07:20"/>
    <d v="2013-09-14T04:07:20"/>
    <x v="214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0:41:54"/>
    <d v="2013-11-26T21:41:54"/>
    <x v="2145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07:18:30"/>
    <d v="2016-02-11T07:18:30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4T22:05:48"/>
    <d v="2014-11-15T23:05:48"/>
    <x v="214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08:36:22"/>
    <d v="2015-04-02T07:36:22"/>
    <x v="2148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d v="2010-06-25T15:35:56"/>
    <d v="2010-07-30T15:00:00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2T21:49:59"/>
    <d v="2016-07-12T21:49:59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1:20:14"/>
    <d v="2016-06-29T11:20:14"/>
    <x v="2151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0:58:29"/>
    <d v="2014-03-15T09:58:29"/>
    <x v="215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2:51:58"/>
    <d v="2015-01-09T22:59:00"/>
    <x v="215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6:10:27"/>
    <d v="2014-01-28T06:10:27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08:56:25"/>
    <d v="2016-03-31T07:56:25"/>
    <x v="215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1:30:06"/>
    <d v="2013-09-16T11:30:06"/>
    <x v="215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4:33:03"/>
    <d v="2016-12-22T22:59:00"/>
    <x v="2157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1:29:34"/>
    <d v="2013-02-04T11:29:34"/>
    <x v="2158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08:32:54"/>
    <d v="2011-07-16T08:32:54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08:05:05"/>
    <d v="2012-05-19T08:05:05"/>
    <x v="216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1:27:39"/>
    <d v="2015-09-23T11:27:39"/>
    <x v="2161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09:23:11"/>
    <d v="2014-07-24T09:23:11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2:35:20"/>
    <d v="2015-06-07T18:50:00"/>
    <x v="2163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08:13:34"/>
    <d v="2016-06-24T18:59:00"/>
    <x v="216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07:00:35"/>
    <d v="2016-04-08T06:00:35"/>
    <x v="216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1:06:58"/>
    <d v="2014-12-05T12:06:58"/>
    <x v="216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6:35:37"/>
    <d v="2012-09-14T16:35:37"/>
    <x v="2167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5:24:21"/>
    <d v="2017-02-09T20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07:49:11"/>
    <d v="2017-03-02T07:49:11"/>
    <x v="2169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09:00:22"/>
    <d v="2015-08-22T09:00:22"/>
    <x v="217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3:58:15"/>
    <d v="2015-06-21T20:00:00"/>
    <x v="2171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4:55:20"/>
    <d v="2015-04-18T04:55:20"/>
    <x v="217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07:37:23"/>
    <d v="2013-09-09T18:59:00"/>
    <x v="2173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4:01:47"/>
    <d v="2016-05-05T04:01:47"/>
    <x v="217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5:13:06"/>
    <d v="2016-07-20T15:13:06"/>
    <x v="217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6:11:49"/>
    <d v="2015-05-02T06:11:49"/>
    <x v="2176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1T21:01:07"/>
    <d v="2016-06-05T21:01:07"/>
    <x v="217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6:16:37"/>
    <d v="2017-01-18T06:16:37"/>
    <x v="2178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19:06:32"/>
    <d v="2015-04-10T19:06:32"/>
    <x v="2179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07:04:28"/>
    <d v="2015-11-13T08:04:28"/>
    <x v="218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5:07:33"/>
    <d v="2017-02-20T15:07:33"/>
    <x v="218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2:37:05"/>
    <d v="2014-10-02T12:37:05"/>
    <x v="218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09T23:46:17"/>
    <d v="2017-02-08T20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07:34:01"/>
    <d v="2016-01-25T07:00:00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3T23:23:59"/>
    <d v="2013-03-25T23:23:59"/>
    <x v="2185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5:45:43"/>
    <d v="2016-09-06T17:00:00"/>
    <x v="218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0:01:06"/>
    <d v="2015-04-02T18:59:00"/>
    <x v="218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5:04:01"/>
    <d v="2016-10-25T08:00:00"/>
    <x v="218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09:55:00"/>
    <d v="2016-04-21T13:00:00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6:00:04"/>
    <d v="2016-03-22T21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1:00:27"/>
    <d v="2017-02-14T11:00:27"/>
    <x v="219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1:25:44"/>
    <d v="2016-12-15T14:00:00"/>
    <x v="219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0:44:32"/>
    <d v="2016-11-20T19:59:00"/>
    <x v="2193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09:11:30"/>
    <d v="2016-03-26T08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09:31:40"/>
    <d v="2015-08-11T09:31:40"/>
    <x v="219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2:41:42"/>
    <d v="2016-12-01T22:00:00"/>
    <x v="219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5:00:59"/>
    <d v="2015-02-28T05:00:59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3:20:00"/>
    <d v="2015-11-14T04:20:00"/>
    <x v="2198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0:59:58"/>
    <d v="2015-10-15T00:59:58"/>
    <x v="219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6:01:08"/>
    <d v="2015-07-05T18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1:19:25"/>
    <d v="2013-01-16T11:19:25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1:22:48"/>
    <d v="2012-11-01T11:22:48"/>
    <x v="220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1:38:02"/>
    <d v="2015-09-24T11:38:02"/>
    <x v="2203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6T22:28:39"/>
    <d v="2013-03-08T22:28:39"/>
    <x v="220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0:43:09"/>
    <d v="2012-06-01T10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8T21:10:24"/>
    <d v="2012-04-15T21:10:24"/>
    <x v="2206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19:39:33"/>
    <d v="2013-11-15T20:39:33"/>
    <x v="2207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2:10:26"/>
    <d v="2012-04-06T19:00:00"/>
    <x v="2208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2:30:44"/>
    <d v="2014-04-14T14:00:00"/>
    <x v="2209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6:35:10"/>
    <d v="2012-04-14T08:36:00"/>
    <x v="22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09:50:25"/>
    <d v="2014-04-09T21:59:00"/>
    <x v="2211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08:56:17"/>
    <d v="2013-11-03T16:00:00"/>
    <x v="2212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0:49:39"/>
    <d v="2015-05-15T10:49:39"/>
    <x v="221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0:00:48"/>
    <d v="2014-02-06T10:00:48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08:12:52"/>
    <d v="2012-03-12T21:59:00"/>
    <x v="221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09:02:25"/>
    <d v="2015-07-23T09:02:25"/>
    <x v="221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09:38:33"/>
    <d v="2015-11-01T23:00:00"/>
    <x v="2217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0:29:43"/>
    <d v="2012-08-28T15:00:00"/>
    <x v="221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08:15:12"/>
    <d v="2015-08-19T08:15:12"/>
    <x v="2219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6:27:16"/>
    <d v="2013-07-26T16:27:16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07:00:09"/>
    <d v="2016-04-22T15:00:00"/>
    <x v="2221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09:54:07"/>
    <d v="2012-01-28T09:54:07"/>
    <x v="222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6:22:48"/>
    <d v="2015-06-27T06:22:48"/>
    <x v="2223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07:01:15"/>
    <d v="2016-10-29T10:00:00"/>
    <x v="222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0:00:15"/>
    <d v="2014-09-21T10:00:15"/>
    <x v="222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0:10:22"/>
    <d v="2016-02-11T19:59:00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0:22:35"/>
    <d v="2013-11-13T11:22:35"/>
    <x v="2227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6T21:40:36"/>
    <d v="2015-08-15T21:40:36"/>
    <x v="222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6:56:31"/>
    <d v="2013-09-02T19:00:00"/>
    <x v="2229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2:08:47"/>
    <d v="2014-04-25T12:08:47"/>
    <x v="223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2:51:41"/>
    <d v="2013-06-24T20:00:00"/>
    <x v="2231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0:03:28"/>
    <d v="2014-07-18T18:00:00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0:05:39"/>
    <d v="2015-12-13T15:00:00"/>
    <x v="223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0:47:27"/>
    <d v="2017-01-05T10:47:27"/>
    <x v="2234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5:31:51"/>
    <d v="2015-03-28T14:31:51"/>
    <x v="223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5:48:43"/>
    <d v="2016-02-01T05:48:43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5:04:43"/>
    <d v="2014-11-11T22:59:00"/>
    <x v="2237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5:55:16"/>
    <d v="2017-03-10T05:55:16"/>
    <x v="2238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4:00:14"/>
    <d v="2013-11-30T19:02:00"/>
    <x v="223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0:49:04"/>
    <d v="2016-04-22T10:49:04"/>
    <x v="224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0:51:40"/>
    <d v="2017-03-02T10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4:48:53"/>
    <d v="2013-11-26T18:02:00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09:01:30"/>
    <d v="2017-03-12T18:00:00"/>
    <x v="224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0:39:06"/>
    <d v="2016-10-16T11:30:00"/>
    <x v="224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08:00:17"/>
    <d v="2014-02-21T09:00:00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0:00:10"/>
    <d v="2015-09-04T10:00:10"/>
    <x v="2246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6:59:25"/>
    <d v="2015-07-29T06:59:25"/>
    <x v="224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2:01:18"/>
    <d v="2016-12-14T12:01:18"/>
    <x v="224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07:52:45"/>
    <d v="2013-04-02T06:52:45"/>
    <x v="2249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5:07:53"/>
    <d v="2016-12-02T16:07:53"/>
    <x v="225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5T23:17:57"/>
    <d v="2014-08-15T23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1T22:52:18"/>
    <d v="2016-08-05T22:52:18"/>
    <x v="225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6:09:07"/>
    <d v="2015-11-18T07:09:07"/>
    <x v="2253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6:32:48"/>
    <d v="2017-01-24T06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3:50:51"/>
    <d v="2016-05-07T13:50:51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1:50:46"/>
    <d v="2016-11-22T01:50:46"/>
    <x v="225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3:28:49"/>
    <d v="2016-06-19T14:00:00"/>
    <x v="2257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09:01:27"/>
    <d v="2015-06-11T09:01:27"/>
    <x v="2258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0:18:56"/>
    <d v="2016-12-08T10:18:56"/>
    <x v="225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5:24:10"/>
    <d v="2014-03-26T14:24:10"/>
    <x v="226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08:23:40"/>
    <d v="2017-02-14T08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5:02:38"/>
    <d v="2014-11-17T15:00:00"/>
    <x v="2262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0:58:33"/>
    <d v="2015-01-31T10:58:33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4:58:34"/>
    <d v="2016-05-22T18:00:00"/>
    <x v="226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1:28:27"/>
    <d v="2016-11-22T11:28:27"/>
    <x v="2265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1:59:52"/>
    <d v="2016-04-26T17:00:00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0:54:57"/>
    <d v="2014-12-20T16:00:00"/>
    <x v="226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6:58:35"/>
    <d v="2017-03-11T16:58:35"/>
    <x v="2268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07:54:23"/>
    <d v="2017-03-06T20:00:00"/>
    <x v="2269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1:51:53"/>
    <d v="2017-01-10T12:59:00"/>
    <x v="227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5:00:04"/>
    <d v="2016-12-09T15:00:04"/>
    <x v="227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07:47:16"/>
    <d v="2015-12-07T07:47:16"/>
    <x v="227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4:10:42"/>
    <d v="2017-03-12T03:10:42"/>
    <x v="227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3:00:57"/>
    <d v="2014-02-23T03:00:57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5:47:59"/>
    <d v="2014-12-22T05:47:59"/>
    <x v="227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6:38:09"/>
    <d v="2014-01-05T06:38:09"/>
    <x v="2276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07:17:03"/>
    <d v="2012-02-27T07:17:03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08:01:07"/>
    <d v="2016-01-03T13:59:00"/>
    <x v="2278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0:21:39"/>
    <d v="2015-02-03T19:00:00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5:59:51"/>
    <d v="2015-09-17T05:59:51"/>
    <x v="228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3T21:51:37"/>
    <d v="2011-07-24T21:50:00"/>
    <x v="228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19:11:26"/>
    <d v="2016-01-13T19:11:26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18:00:04"/>
    <d v="2012-05-08T17:00:04"/>
    <x v="228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0:07:25"/>
    <d v="2011-03-11T19:00:00"/>
    <x v="228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19:27:23"/>
    <d v="2012-06-28T19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4:07:34"/>
    <d v="2013-09-05T18:59:00"/>
    <x v="228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07:01:00"/>
    <d v="2014-06-23T07:01:00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0:51:29"/>
    <d v="2012-06-26T09:00:00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4:57:40"/>
    <d v="2013-12-06T14:22:00"/>
    <x v="228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3T21:05:30"/>
    <d v="2009-12-01T08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4:26:58"/>
    <d v="2012-04-22T19:00:00"/>
    <x v="2291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07:44:36"/>
    <d v="2012-04-18T07:44:36"/>
    <x v="229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07:59:59"/>
    <d v="2012-09-24T18:59:00"/>
    <x v="2293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08:21:20"/>
    <d v="2013-01-20T08:21:20"/>
    <x v="22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3:54:16"/>
    <d v="2013-01-26T13:54:16"/>
    <x v="229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08:33:46"/>
    <d v="2012-02-23T08:33:46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6:00:49"/>
    <d v="2012-03-13T18:59:00"/>
    <x v="2297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1:10:33"/>
    <d v="2014-03-26T10:10:33"/>
    <x v="229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5:46:49"/>
    <d v="2011-02-05T15:46:49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08:26:56"/>
    <d v="2012-06-28T08:26:56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18:31:36"/>
    <d v="2013-06-20T18:31:36"/>
    <x v="23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1:50:34"/>
    <d v="2013-12-30T22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17:39:56"/>
    <d v="2011-12-12T18:39:56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0:34:51"/>
    <d v="2010-12-31T19:59:00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07:41:12"/>
    <d v="2014-08-08T09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19:02:09"/>
    <d v="2012-03-09T19:02:09"/>
    <x v="230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0:15:33"/>
    <d v="2012-05-05T10:15:28"/>
    <x v="230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4:06:36"/>
    <d v="2014-08-28T16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4:42:17"/>
    <d v="2013-03-09T14:42:17"/>
    <x v="230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0:03:35"/>
    <d v="2013-03-21T09:03:35"/>
    <x v="2310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5:06:29"/>
    <d v="2014-05-06T15:06:29"/>
    <x v="2311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6:11:18"/>
    <d v="2014-04-18T14:00:00"/>
    <x v="2312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4:00:26"/>
    <d v="2012-05-03T14:00:26"/>
    <x v="231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4:14:17"/>
    <d v="2012-06-07T04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08:25:43"/>
    <d v="2012-05-05T08:25:43"/>
    <x v="231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08:24:10"/>
    <d v="2009-12-09T09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4:00:49"/>
    <d v="2010-02-14T20:00:00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6:26:54"/>
    <d v="2009-09-25T18:59:00"/>
    <x v="231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6:58:05"/>
    <d v="2013-12-14T16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0:36:40"/>
    <d v="2014-04-02T09:36:40"/>
    <x v="232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4T21:15:01"/>
    <d v="2017-04-03T20:15:01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2:29:29"/>
    <d v="2017-04-09T11:29:29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09:07:27"/>
    <d v="2017-03-20T09:07:27"/>
    <x v="232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2:14:45"/>
    <d v="2017-03-26T11:14:45"/>
    <x v="2324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5:32:11"/>
    <d v="2017-03-29T14:32:11"/>
    <x v="232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5:49:08"/>
    <d v="2017-04-30T08:00:00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3:00:40"/>
    <d v="2014-08-26T13:00:40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09:45:37"/>
    <d v="2015-06-14T09:45:37"/>
    <x v="232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5:59:06"/>
    <d v="2014-07-17T05:59:06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2:35:43"/>
    <d v="2015-12-24T15:00:00"/>
    <x v="233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5:08:10"/>
    <d v="2014-08-17T15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6:04:31"/>
    <d v="2015-02-06T06:04:31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6:36:30"/>
    <d v="2014-05-29T08:50:00"/>
    <x v="233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07:04:58"/>
    <d v="2014-11-05T08:34:00"/>
    <x v="233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4:44:03"/>
    <d v="2014-06-11T04:44:03"/>
    <x v="233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3:11:35"/>
    <d v="2014-03-08T13:11:35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6:22:23"/>
    <d v="2014-06-26T06:22:23"/>
    <x v="2337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2:31:24"/>
    <d v="2014-06-29T12:31:24"/>
    <x v="2338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0:11:49"/>
    <d v="2016-12-18T22:59:00"/>
    <x v="233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6:25:38"/>
    <d v="2016-10-30T06:25:38"/>
    <x v="234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d v="2015-06-12T10:31:44"/>
    <d v="2015-07-12T10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d v="2014-09-15T07:51:10"/>
    <d v="2014-10-05T20:00:00"/>
    <x v="234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0:48:25"/>
    <d v="2016-01-08T10:47:00"/>
    <x v="234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08:27:49"/>
    <d v="2016-06-24T08:27:49"/>
    <x v="2344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d v="2015-02-24T15:02:36"/>
    <d v="2015-03-31T14:39:00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0:10:31"/>
    <d v="2016-10-17T10:10:31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5:34:36"/>
    <d v="2016-08-25T05:34:36"/>
    <x v="234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3:22:18"/>
    <d v="2016-02-20T13:22:18"/>
    <x v="234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d v="2015-07-13T09:37:08"/>
    <d v="2015-08-11T09:37:08"/>
    <x v="234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d v="2016-12-04T11:12:50"/>
    <d v="2017-01-03T11:12:50"/>
    <x v="23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17:25:39"/>
    <d v="2015-04-29T17:25:39"/>
    <x v="235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d v="2015-04-07T06:12:32"/>
    <d v="2015-06-06T06:12:32"/>
    <x v="235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d v="2015-04-09T07:13:42"/>
    <d v="2015-04-21T07:13:42"/>
    <x v="2353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08:21:00"/>
    <d v="2015-01-10T08:21:00"/>
    <x v="23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3:02:16"/>
    <d v="2015-05-02T13:02:16"/>
    <x v="235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d v="2015-05-06T09:48:24"/>
    <d v="2015-06-05T09:48:24"/>
    <x v="235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d v="2015-09-17T05:52:58"/>
    <d v="2015-10-17T05:52:58"/>
    <x v="235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d v="2014-12-05T13:20:36"/>
    <d v="2015-01-30T15:39:00"/>
    <x v="2358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6:35:24"/>
    <d v="2015-08-03T06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07:58:00"/>
    <d v="2016-02-07T07:58:00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d v="2016-04-06T11:36:48"/>
    <d v="2016-04-30T13:00:00"/>
    <x v="2361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07:31:10"/>
    <d v="2014-12-11T07:31:10"/>
    <x v="236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d v="2015-11-13T15:16:40"/>
    <d v="2015-12-28T15:16:40"/>
    <x v="236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d v="2015-09-01T13:25:56"/>
    <d v="2015-10-26T13:25:56"/>
    <x v="2364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d v="2015-12-08T08:40:25"/>
    <d v="2016-01-17T14:00:00"/>
    <x v="236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3:45:33"/>
    <d v="2015-10-21T03:45:33"/>
    <x v="236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4:16:56"/>
    <d v="2016-04-25T13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08:19:25"/>
    <d v="2015-04-14T07:19:25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d v="2016-01-11T10:30:11"/>
    <d v="2016-02-10T10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19:32:21"/>
    <d v="2014-12-17T19:32:21"/>
    <x v="237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d v="2015-05-26T09:39:56"/>
    <d v="2015-06-25T09:39:56"/>
    <x v="2371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6:39:31"/>
    <d v="2015-04-23T16:39:31"/>
    <x v="237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6:53:44"/>
    <d v="2015-08-29T06:53:44"/>
    <x v="237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1:14:20"/>
    <d v="2015-02-12T11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d v="2016-08-10T11:03:57"/>
    <d v="2016-09-09T11:03:57"/>
    <x v="237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3:12:46"/>
    <d v="2015-12-10T13:12:46"/>
    <x v="237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d v="2016-10-26T11:53:03"/>
    <d v="2016-11-25T12:53:03"/>
    <x v="2377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d v="2015-07-27T15:18:50"/>
    <d v="2015-08-25T15:18:50"/>
    <x v="237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d v="2015-08-20T15:23:36"/>
    <d v="2015-10-04T15:23:36"/>
    <x v="2379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0:02:22"/>
    <d v="2015-10-01T10:02:22"/>
    <x v="238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3:27:28"/>
    <d v="2015-04-10T13:27:28"/>
    <x v="2381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19:30:03"/>
    <d v="2015-08-03T19:30:03"/>
    <x v="238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6:21:47"/>
    <d v="2015-02-21T16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6:37:23"/>
    <d v="2014-11-13T17:37:23"/>
    <x v="238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07:50:32"/>
    <d v="2015-08-05T07:50:32"/>
    <x v="238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d v="2014-11-11T11:07:04"/>
    <d v="2015-01-10T11:07:04"/>
    <x v="238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6:02:20"/>
    <d v="2016-07-22T06:02:20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1:29:19"/>
    <d v="2015-01-15T10:29:00"/>
    <x v="2388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6:40:52"/>
    <d v="2015-07-25T12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d v="2014-11-24T21:17:44"/>
    <d v="2015-01-03T21:17:44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0:04:04"/>
    <d v="2015-03-31T09:04:04"/>
    <x v="239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d v="2015-09-28T17:53:43"/>
    <d v="2015-10-28T17:53:43"/>
    <x v="239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6:33:37"/>
    <d v="2015-08-08T06:33:37"/>
    <x v="239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6T23:41:33"/>
    <d v="2015-02-25T23:41:33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d v="2016-12-12T17:54:47"/>
    <d v="2017-01-09T23:57:00"/>
    <x v="2395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1:22:38"/>
    <d v="2015-10-15T11:22:38"/>
    <x v="2396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d v="2014-12-03T12:14:16"/>
    <d v="2015-01-02T12:14:16"/>
    <x v="2397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d v="2015-06-02T12:59:44"/>
    <d v="2015-07-02T12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d v="2014-11-13T11:28:26"/>
    <d v="2014-12-18T11:28:26"/>
    <x v="2399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d v="2016-03-14T21:26:04"/>
    <d v="2016-04-13T21:26:04"/>
    <x v="24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0:44:56"/>
    <d v="2016-03-05T10:44:56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07:18:51"/>
    <d v="2015-05-13T07:18:51"/>
    <x v="24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2:10:58"/>
    <d v="2016-03-30T11:10:58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d v="2015-12-03T15:56:47"/>
    <d v="2016-01-02T15:56:47"/>
    <x v="2404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5:02:55"/>
    <d v="2016-09-03T05:02:55"/>
    <x v="240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17:39:50"/>
    <d v="2015-01-18T17:39:50"/>
    <x v="2406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4:48:48"/>
    <d v="2015-04-10T21:00:00"/>
    <x v="240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18:22:37"/>
    <d v="2014-11-05T19:22:37"/>
    <x v="2408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2:01:15"/>
    <d v="2015-08-18T12:01:15"/>
    <x v="2409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d v="2015-08-08T00:47:55"/>
    <d v="2015-09-07T00:47:55"/>
    <x v="24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08:34:42"/>
    <d v="2015-08-25T08:34:42"/>
    <x v="241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d v="2016-10-12T08:41:13"/>
    <d v="2016-11-26T09:41:13"/>
    <x v="241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17:38:02"/>
    <d v="2014-05-31T14:30:00"/>
    <x v="241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07:41:00"/>
    <d v="2015-08-21T18:59:00"/>
    <x v="241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1:42:26"/>
    <d v="2016-07-15T11:42:26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08:42:23"/>
    <d v="2015-03-14T06:00:00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d v="2014-07-11T12:13:07"/>
    <d v="2014-08-10T12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1:34:04"/>
    <d v="2015-03-24T10:34:04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d v="2014-12-20T08:43:09"/>
    <d v="2015-02-18T08:43:09"/>
    <x v="241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5:41:35"/>
    <d v="2014-11-09T16:41:35"/>
    <x v="2420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07:29:56"/>
    <d v="2015-02-21T07:29:56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08:23:56"/>
    <d v="2015-03-11T07:23:56"/>
    <x v="242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07:54:50"/>
    <d v="2014-12-31T07:54:50"/>
    <x v="242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2:25:08"/>
    <d v="2014-10-27T12:25:08"/>
    <x v="242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2:55:49"/>
    <d v="2016-05-27T13:04:00"/>
    <x v="242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d v="2015-06-08T19:04:52"/>
    <d v="2015-08-07T19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1T22:38:53"/>
    <d v="2016-03-22T21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09:49:11"/>
    <d v="2015-03-12T08:49:11"/>
    <x v="242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2:06:06"/>
    <d v="2017-02-05T07:44:00"/>
    <x v="2429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18:08:24"/>
    <d v="2016-02-11T18:08:24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17:23:33"/>
    <d v="2016-06-27T17:23:33"/>
    <x v="2431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0:14:57"/>
    <d v="2015-03-07T20:14:57"/>
    <x v="243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d v="2016-01-28T12:35:43"/>
    <d v="2016-02-27T12:35:43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19:27:54"/>
    <d v="2015-08-03T19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4T21:39:46"/>
    <d v="2015-10-04T21:39:46"/>
    <x v="243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5:46:10"/>
    <d v="2016-01-29T05:46:10"/>
    <x v="243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d v="2015-01-27T14:09:48"/>
    <d v="2015-03-17T09:00:00"/>
    <x v="2437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2:57:42"/>
    <d v="2015-12-07T13:57:42"/>
    <x v="2438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d v="2015-09-18T10:38:49"/>
    <d v="2015-10-18T10:38:49"/>
    <x v="243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2:35:13"/>
    <d v="2016-02-13T12:35:13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18:00:54"/>
    <d v="2015-07-22T19:59:00"/>
    <x v="2441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07:00:28"/>
    <d v="2015-03-19T06:00:28"/>
    <x v="24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6:00:22"/>
    <d v="2014-08-15T06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09:06:31"/>
    <d v="2016-05-25T09:06:31"/>
    <x v="2444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19:33:41"/>
    <d v="2015-09-25T19:33:41"/>
    <x v="244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5:27:51"/>
    <d v="2016-11-26T06:27:51"/>
    <x v="244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2:16:33"/>
    <d v="2016-11-11T19:00:00"/>
    <x v="244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4T22:35:13"/>
    <d v="2016-08-30T20:36:00"/>
    <x v="244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18:25:15"/>
    <d v="2014-11-29T19:25:15"/>
    <x v="244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6:44:16"/>
    <d v="2014-10-27T18:11:00"/>
    <x v="245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2:48:10"/>
    <d v="2017-03-05T12:48:10"/>
    <x v="245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1:15:00"/>
    <d v="2015-12-29T14:00:00"/>
    <x v="245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07:36:49"/>
    <d v="2017-02-02T07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19:50:08"/>
    <d v="2017-03-10T19:50:08"/>
    <x v="2454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09:45:50"/>
    <d v="2016-04-20T09:45:50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4:03:59"/>
    <d v="2017-02-25T14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5:27:36"/>
    <d v="2016-03-24T04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1:55:18"/>
    <d v="2016-06-09T10:00:00"/>
    <x v="2458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6:18:05"/>
    <d v="2016-03-23T05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19:29:27"/>
    <d v="2017-01-02T19:17:00"/>
    <x v="246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5:18:17"/>
    <d v="2011-09-30T18:00:00"/>
    <x v="246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19:28:16"/>
    <d v="2012-07-18T19:28:16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17:40:25"/>
    <d v="2013-04-16T10:00:00"/>
    <x v="246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2:36:37"/>
    <d v="2015-09-30T10:29:00"/>
    <x v="2464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08:15:48"/>
    <d v="2012-09-23T08:15:48"/>
    <x v="246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17:27:33"/>
    <d v="2013-05-08T17:27:33"/>
    <x v="246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1:58:51"/>
    <d v="2012-05-10T08:00:00"/>
    <x v="2467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18:42:01"/>
    <d v="2012-10-27T20:00:00"/>
    <x v="246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1:18:49"/>
    <d v="2011-02-08T01:18:49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6:47:35"/>
    <d v="2012-05-23T16:47:35"/>
    <x v="247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4:49:52"/>
    <d v="2012-01-25T14:49:52"/>
    <x v="247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17:46:20"/>
    <d v="2010-09-03T16:03:00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08:57:49"/>
    <d v="2012-11-10T09:57:49"/>
    <x v="247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5:16:16"/>
    <d v="2010-10-10T15:16:16"/>
    <x v="247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1T21:54:15"/>
    <d v="2010-07-10T13:00:00"/>
    <x v="247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09-30T22:52:50"/>
    <d v="2014-11-02T23:52:50"/>
    <x v="2476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07:35:45"/>
    <d v="2012-08-12T07:35:45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3:48:33"/>
    <d v="2013-01-13T13:48:33"/>
    <x v="2478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08:26:34"/>
    <d v="2012-07-27T17:00:00"/>
    <x v="247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3:28:04"/>
    <d v="2015-10-10T13:28:04"/>
    <x v="248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6:30:08"/>
    <d v="2012-04-30T06:30:08"/>
    <x v="2481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09:46:23"/>
    <d v="2011-08-01T09:46:23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09:00:03"/>
    <d v="2012-05-01T08:00:03"/>
    <x v="248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3:00:03"/>
    <d v="2011-09-15T13:00:03"/>
    <x v="248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4:57:59"/>
    <d v="2011-10-12T14:57:59"/>
    <x v="2485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07:59:36"/>
    <d v="2012-04-22T07:59:36"/>
    <x v="248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6:59:57"/>
    <d v="2012-05-26T16:59:57"/>
    <x v="248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6:11:48"/>
    <d v="2011-11-16T07:11:48"/>
    <x v="248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07:33:59"/>
    <d v="2013-05-09T07:33:59"/>
    <x v="248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0:27:56"/>
    <d v="2012-06-22T20:27:56"/>
    <x v="249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1:08:34"/>
    <d v="2011-01-15T16:51:00"/>
    <x v="249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4:39:48"/>
    <d v="2012-06-16T00:59:00"/>
    <x v="249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19:02:20"/>
    <d v="2013-04-28T19:02:20"/>
    <x v="249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6:29:04"/>
    <d v="2012-05-23T06:29:04"/>
    <x v="249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3:42:55"/>
    <d v="2012-06-06T13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4:54:52"/>
    <d v="2013-03-29T13:54:52"/>
    <x v="2496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2:05:38"/>
    <d v="2011-08-05T12:05:38"/>
    <x v="249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4:13:07"/>
    <d v="2015-01-27T14:13:07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6:33:57"/>
    <d v="2012-12-31T09:00:00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09:32:55"/>
    <d v="2012-06-23T09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09:38:24"/>
    <d v="2015-09-27T09:38:24"/>
    <x v="2501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0:48:38"/>
    <d v="2014-09-21T10:48:38"/>
    <x v="2502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d v="2016-05-08T12:35:08"/>
    <d v="2016-06-07T12:06:00"/>
    <x v="2503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d v="2014-10-15T15:22:14"/>
    <d v="2014-11-14T16:22:14"/>
    <x v="2504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d v="2015-02-11T16:20:16"/>
    <d v="2015-03-13T15:20:16"/>
    <x v="25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0T22:07:49"/>
    <d v="2015-10-03T12:00:00"/>
    <x v="2506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d v="2015-04-10T16:45:04"/>
    <d v="2015-05-10T16:45:04"/>
    <x v="25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d v="2014-07-15T13:50:34"/>
    <d v="2014-08-14T13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0:25:49"/>
    <d v="2015-04-20T09:25:49"/>
    <x v="250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4:56:12"/>
    <d v="2015-05-14T14:56:12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d v="2016-01-02T01:43:33"/>
    <d v="2016-02-01T01:43:33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d v="2014-11-28T12:02:41"/>
    <d v="2014-12-13T12:02:41"/>
    <x v="25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d v="2016-12-27T15:09:49"/>
    <d v="2017-02-25T15:09:49"/>
    <x v="2513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0:21:17"/>
    <d v="2014-08-20T00:21:17"/>
    <x v="25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1:09:13"/>
    <d v="2015-02-22T11:09:13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d v="2014-10-30T06:40:52"/>
    <d v="2014-11-29T07:40:52"/>
    <x v="2516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0:15:30"/>
    <d v="2015-03-19T09:15:30"/>
    <x v="2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d v="2014-10-14T07:20:28"/>
    <d v="2014-11-13T08:20:28"/>
    <x v="251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18:43:24"/>
    <d v="2014-07-18T18:43:24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d v="2016-08-30T05:24:45"/>
    <d v="2016-10-15T10:21:00"/>
    <x v="252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4:13:41"/>
    <d v="2015-10-13T14:13:41"/>
    <x v="252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4:46:00"/>
    <d v="2016-04-22T05:52:00"/>
    <x v="252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4:24:52"/>
    <d v="2014-11-17T15:24:52"/>
    <x v="252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0:22:37"/>
    <d v="2014-12-20T19:30:00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1:16:11"/>
    <d v="2012-06-28T11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17:11:14"/>
    <d v="2014-12-07T19:59:00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09:01:31"/>
    <d v="2013-10-17T18:59:00"/>
    <x v="2527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1:01:43"/>
    <d v="2015-08-20T02:00:00"/>
    <x v="252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6:56:15"/>
    <d v="2012-03-24T15:56:15"/>
    <x v="252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1:45:05"/>
    <d v="2015-04-19T19:50:00"/>
    <x v="25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07:19:14"/>
    <d v="2015-08-14T18:59:00"/>
    <x v="253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1:22:46"/>
    <d v="2012-08-16T11:22:46"/>
    <x v="253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09:01:51"/>
    <d v="2013-03-01T09:01:08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07:48:32"/>
    <d v="2009-12-31T21:00:00"/>
    <x v="253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09:59:05"/>
    <d v="2014-12-01T10:59:05"/>
    <x v="253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17:32:46"/>
    <d v="2013-07-29T17:32:46"/>
    <x v="253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6:34:15"/>
    <d v="2011-08-01T06:34:15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3:14:21"/>
    <d v="2013-02-23T19:59:00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2:39:12"/>
    <d v="2015-02-02T12:39:12"/>
    <x v="2539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07:12:01"/>
    <d v="2011-10-29T07:12:01"/>
    <x v="254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1:46:58"/>
    <d v="2013-09-26T01:46:58"/>
    <x v="2541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1:14:17"/>
    <d v="2013-09-30T18:59:00"/>
    <x v="2542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17:34:58"/>
    <d v="2011-01-01T18:00:00"/>
    <x v="2543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3:29:29"/>
    <d v="2012-07-08T03:29:29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18:18:58"/>
    <d v="2015-02-26T15:30:00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1:36:19"/>
    <d v="2013-10-04T20:00:00"/>
    <x v="254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09:33:23"/>
    <d v="2012-04-04T08:33:23"/>
    <x v="25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6:00:37"/>
    <d v="2016-09-29T19:27:00"/>
    <x v="254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09:11:10"/>
    <d v="2013-05-31T08:00:00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6:13:26"/>
    <d v="2015-10-07T18:59:00"/>
    <x v="255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1T21:03:05"/>
    <d v="2012-03-21T11:48:00"/>
    <x v="255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0:26:21"/>
    <d v="2017-03-05T10:26:21"/>
    <x v="25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19:46:47"/>
    <d v="2012-09-20T19:46:47"/>
    <x v="255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6:52:43"/>
    <d v="2015-05-31T18:59:00"/>
    <x v="255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6:43:13"/>
    <d v="2012-05-28T06:43:13"/>
    <x v="255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4:47:37"/>
    <d v="2012-12-24T14:47:37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08:53:06"/>
    <d v="2014-05-15T08:53:06"/>
    <x v="2557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1:38:26"/>
    <d v="2015-05-01T04:59:00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1:58:04"/>
    <d v="2011-11-15T10:37:00"/>
    <x v="255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3:49:34"/>
    <d v="2015-03-06T13:49:34"/>
    <x v="256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d v="2015-09-13T03:41:29"/>
    <d v="2015-10-13T03:41:29"/>
    <x v="2561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3:35:39"/>
    <d v="2016-10-11T03:35:39"/>
    <x v="256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d v="2015-05-30T18:20:51"/>
    <d v="2015-07-29T18:20:51"/>
    <x v="256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d v="2014-07-01T15:58:19"/>
    <d v="2014-07-31T15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6:36:29"/>
    <d v="2016-05-09T11:50:00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d v="2014-07-22T14:32:28"/>
    <d v="2014-08-21T14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2:05:38"/>
    <d v="2015-04-23T12:05:38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6:59:54"/>
    <d v="2016-09-01T06:59:54"/>
    <x v="256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17:31:52"/>
    <d v="2015-09-16T17:31:52"/>
    <x v="2569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2:40:35"/>
    <d v="2017-02-08T12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19T23:12:01"/>
    <d v="2016-05-18T23:12:01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d v="2015-03-13T17:51:57"/>
    <d v="2015-04-12T17:51:57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d v="2014-07-09T05:12:29"/>
    <d v="2014-08-23T05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d v="2016-04-27T10:49:05"/>
    <d v="2016-05-18T10:49:05"/>
    <x v="257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d v="2014-12-12T17:36:34"/>
    <d v="2015-01-11T17:36:34"/>
    <x v="2575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d v="2015-02-24T15:14:07"/>
    <d v="2015-04-10T14:14:07"/>
    <x v="2576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d v="2014-07-10T10:41:37"/>
    <d v="2014-08-04T10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d v="2015-08-21T15:32:59"/>
    <d v="2015-10-09T08:00:00"/>
    <x v="257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0:55:03"/>
    <d v="2014-09-15T10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5T22:50:03"/>
    <d v="2015-05-15T18:00:00"/>
    <x v="258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6:04:58"/>
    <d v="2015-11-16T07:04:58"/>
    <x v="258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4:43:54"/>
    <d v="2016-10-29T14:43:54"/>
    <x v="258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09:28:00"/>
    <d v="2015-03-16T08:28:00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d v="2015-05-15T19:09:29"/>
    <d v="2015-06-14T19:09:29"/>
    <x v="2584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4:07:12"/>
    <d v="2014-07-05T14:07:12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4T22:55:36"/>
    <d v="2015-12-24T22:55:36"/>
    <x v="258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07:12:33"/>
    <d v="2015-12-30T07:12:33"/>
    <x v="25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07:13:46"/>
    <d v="2015-03-31T04:14:00"/>
    <x v="258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3:52:07"/>
    <d v="2016-03-23T02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d v="2016-01-19T05:08:17"/>
    <d v="2016-01-26T05:08:17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2:45:24"/>
    <d v="2016-03-13T11:45:24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0:13:41"/>
    <d v="2014-10-05T10:13:41"/>
    <x v="2592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d v="2015-03-26T11:17:06"/>
    <d v="2015-04-25T11:17:06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4:13:48"/>
    <d v="2014-08-07T14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0:51:40"/>
    <d v="2017-02-23T20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6:56:49"/>
    <d v="2014-08-07T06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19T23:11:57"/>
    <d v="2016-06-18T23:11:57"/>
    <x v="259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1:10:01"/>
    <d v="2015-09-23T11:10:01"/>
    <x v="259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09:05:47"/>
    <d v="2014-08-03T09:05:47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2:36:40"/>
    <d v="2016-03-25T11:36:40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2:39:09"/>
    <d v="2012-09-12T18:59:00"/>
    <x v="260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08:56:08"/>
    <d v="2014-11-12T12:20:00"/>
    <x v="260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2:54:14"/>
    <d v="2013-12-23T12:54:14"/>
    <x v="260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6:13:43"/>
    <d v="2012-04-28T16:13:43"/>
    <x v="2604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3:59:50"/>
    <d v="2016-06-17T03:59:50"/>
    <x v="2605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08:06:22"/>
    <d v="2014-04-29T08:06:22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1:59:32"/>
    <d v="2015-08-11T17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0:14:28"/>
    <d v="2017-03-14T15:00:00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0:42:31"/>
    <d v="2012-07-14T20:42:31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2:08:45"/>
    <d v="2016-08-21T21:59:00"/>
    <x v="261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29T23:03:34"/>
    <d v="2017-01-02T13:59:00"/>
    <x v="26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18:26:10"/>
    <d v="2015-01-08T18:26:10"/>
    <x v="26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0:38:14"/>
    <d v="2012-09-21T10:38:14"/>
    <x v="2613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08:00:12"/>
    <d v="2014-04-29T20:00:00"/>
    <x v="26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2:56:04"/>
    <d v="2016-04-30T03:00:00"/>
    <x v="261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4:52:09"/>
    <d v="2015-08-25T14:52:09"/>
    <x v="261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1:59:11"/>
    <d v="2014-10-20T11:59:11"/>
    <x v="2617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0:01:01"/>
    <d v="2015-12-01T11:01:01"/>
    <x v="2618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2:13:24"/>
    <d v="2015-10-23T02:00:00"/>
    <x v="261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19:00:42"/>
    <d v="2015-10-10T16:00:00"/>
    <x v="262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08:56:28"/>
    <d v="2015-05-21T08:56:28"/>
    <x v="262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08:50:16"/>
    <d v="2016-12-30T08:50:16"/>
    <x v="262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7T21:09:26"/>
    <d v="2016-12-01T21:09:26"/>
    <x v="262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1:07:02"/>
    <d v="2012-09-13T01:07:02"/>
    <x v="2624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0:26:48"/>
    <d v="2016-11-09T11:26:48"/>
    <x v="2625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6:04:29"/>
    <d v="2015-06-03T06:04:29"/>
    <x v="262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0:54:21"/>
    <d v="2015-11-26T11:54:21"/>
    <x v="2627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4:11:07"/>
    <d v="2014-11-30T14:11:07"/>
    <x v="262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3:55:22"/>
    <d v="2015-05-14T03:55:22"/>
    <x v="2629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17:31:52"/>
    <d v="2016-06-30T01:00:00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19:03:47"/>
    <d v="2015-08-29T19:03:47"/>
    <x v="263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6:28:59"/>
    <d v="2016-05-28T16:28:59"/>
    <x v="263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0:45:32"/>
    <d v="2014-02-27T14:00:00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6:45:21"/>
    <d v="2016-09-29T06:45:21"/>
    <x v="2634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3:49:21"/>
    <d v="2015-03-09T12:49:21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5:45:14"/>
    <d v="2016-10-15T16:00:00"/>
    <x v="263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4:11:15"/>
    <d v="2016-10-12T04:11:15"/>
    <x v="2637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2:54:55"/>
    <d v="2015-01-15T12:54:55"/>
    <x v="2638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1:45:48"/>
    <d v="2015-02-19T11:45:48"/>
    <x v="2639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18:51:14"/>
    <d v="2015-06-07T18:51:14"/>
    <x v="264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0:51:03"/>
    <d v="2014-09-15T11:09:00"/>
    <x v="2641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d v="2016-06-14T20:55:08"/>
    <d v="2016-07-14T21:57:00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4:58:35"/>
    <d v="2016-12-20T22:59:00"/>
    <x v="264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0:00:35"/>
    <d v="2017-03-10T10:00:35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1:13:23"/>
    <d v="2014-11-08T12:13:23"/>
    <x v="264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09T22:31:09"/>
    <d v="2015-09-08T22:31:09"/>
    <x v="2646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4T21:16:59"/>
    <d v="2015-08-13T21:16:59"/>
    <x v="264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08:09:20"/>
    <d v="2016-03-09T08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4:55:41"/>
    <d v="2016-02-01T14:55:41"/>
    <x v="2649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5:59:03"/>
    <d v="2016-12-21T05:59:03"/>
    <x v="265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0:20:09"/>
    <d v="2015-12-17T10:20:09"/>
    <x v="265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18:48:45"/>
    <d v="2014-12-09T18:48:45"/>
    <x v="265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6:38:47"/>
    <d v="2014-06-12T19:00:00"/>
    <x v="265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5:25:26"/>
    <d v="2015-04-21T04:25:26"/>
    <x v="2654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1:47:27"/>
    <d v="2016-02-09T11:00:00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07:31:28"/>
    <d v="2017-03-12T10:00:00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3:17:33"/>
    <d v="2016-08-02T16:30:00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2:13:14"/>
    <d v="2016-07-30T12:13:14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6:40:10"/>
    <d v="2015-04-17T16:40:10"/>
    <x v="2659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08:06:58"/>
    <d v="2015-11-24T09:06:58"/>
    <x v="266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4:00:10"/>
    <d v="2013-10-25T14:00:10"/>
    <x v="2661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08:55:13"/>
    <d v="2015-08-21T08:55:13"/>
    <x v="266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5:56:47"/>
    <d v="2015-09-04T06:00:00"/>
    <x v="2663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5:36:37"/>
    <d v="2015-12-08T21:59:00"/>
    <x v="266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2:29:34"/>
    <d v="2015-05-04T12:29:34"/>
    <x v="266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09:20:39"/>
    <d v="2015-09-25T12:00:00"/>
    <x v="266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3:13:36"/>
    <d v="2016-02-10T13:13:36"/>
    <x v="2667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5:07:45"/>
    <d v="2015-11-09T05:32:00"/>
    <x v="266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5:51:36"/>
    <d v="2016-01-09T15:51:36"/>
    <x v="266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5:29:40"/>
    <d v="2014-07-28T15:29:40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08:58:36"/>
    <d v="2014-12-19T10:38:00"/>
    <x v="267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2:13:10"/>
    <d v="2015-12-27T21:00:00"/>
    <x v="267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3:59:59"/>
    <d v="2014-10-29T13:45:00"/>
    <x v="267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6:11:10"/>
    <d v="2016-07-04T19:59:00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1:34:49"/>
    <d v="2014-11-10T12:34:49"/>
    <x v="2675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5:59:34"/>
    <d v="2016-05-22T05:59:34"/>
    <x v="267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5:42:23"/>
    <d v="2014-07-02T15:42:23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0:09:25"/>
    <d v="2015-09-24T10:09:25"/>
    <x v="267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5:01:34"/>
    <d v="2015-02-27T15:01:34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0:04:51"/>
    <d v="2016-04-05T19:04:51"/>
    <x v="2680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2:29:10"/>
    <d v="2014-07-10T12:29:10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1:55:40"/>
    <d v="2014-11-21T20:59:00"/>
    <x v="2682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09:07:20"/>
    <d v="2015-03-01T09:07:20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2:57:05"/>
    <d v="2014-08-09T12:57:05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07:42:10"/>
    <d v="2015-04-27T06:42:10"/>
    <x v="268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d v="2014-09-10T14:23:43"/>
    <d v="2014-09-30T14:23:43"/>
    <x v="2686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d v="2015-05-30T06:21:58"/>
    <d v="2015-06-29T06:21:58"/>
    <x v="2687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17:51:10"/>
    <d v="2015-02-23T18:00:00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4:04:50"/>
    <d v="2016-07-30T14:04:50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17:31:16"/>
    <d v="2015-06-02T17:31:16"/>
    <x v="269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08:22:37"/>
    <d v="2015-05-10T08:22:37"/>
    <x v="2691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2T23:01:00"/>
    <d v="2015-03-24T22:01:00"/>
    <x v="269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18:19:26"/>
    <d v="2014-08-12T18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18:22:19"/>
    <d v="2014-09-25T18:22:19"/>
    <x v="269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19:21:58"/>
    <d v="2015-04-13T18:21:58"/>
    <x v="269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1:16:00"/>
    <d v="2014-12-25T11:16:00"/>
    <x v="2696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3:33:43"/>
    <d v="2015-08-02T13:00:00"/>
    <x v="269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2:33:28"/>
    <d v="2014-06-27T12:33:28"/>
    <x v="269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d v="2014-07-09T12:31:03"/>
    <d v="2014-08-08T12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1:59:32"/>
    <d v="2014-09-18T11:59:32"/>
    <x v="270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09:35:34"/>
    <d v="2017-04-07T08:35:34"/>
    <x v="270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0:14:37"/>
    <d v="2017-04-05T09:14:37"/>
    <x v="270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07:33:50"/>
    <d v="2017-03-22T06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1:41:54"/>
    <d v="2017-04-05T10:41:54"/>
    <x v="270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2:59:18"/>
    <d v="2017-03-24T11:59:18"/>
    <x v="27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6T22:04:43"/>
    <d v="2014-10-15T21:59:00"/>
    <x v="2706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09:47:23"/>
    <d v="2013-05-26T21:59:00"/>
    <x v="2707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07:45:26"/>
    <d v="2016-07-21T07:45:26"/>
    <x v="270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18:35:41"/>
    <d v="2016-10-03T18:59:00"/>
    <x v="2709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0:30:28"/>
    <d v="2014-08-08T17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08:53:10"/>
    <d v="2014-06-20T13:01:00"/>
    <x v="271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6:29:20"/>
    <d v="2013-07-13T09:00:00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6:41:24"/>
    <d v="2015-12-24T06:41:24"/>
    <x v="271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6:43:16"/>
    <d v="2016-10-14T14:00:00"/>
    <x v="2714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0:33:48"/>
    <d v="2016-02-21T00:33:48"/>
    <x v="2715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7T22:59:53"/>
    <d v="2015-10-07T22:59:53"/>
    <x v="2716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2:57:29"/>
    <d v="2014-12-06T13:57:29"/>
    <x v="2717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5:19:05"/>
    <d v="2016-05-03T14:00:00"/>
    <x v="2718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5:44:54"/>
    <d v="2016-04-17T14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2:10:53"/>
    <d v="2016-11-11T03:10:53"/>
    <x v="272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4:03:18"/>
    <d v="2013-09-06T10:00:00"/>
    <x v="272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1:34:13"/>
    <d v="2017-01-29T11:34:13"/>
    <x v="272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1:08:08"/>
    <d v="2014-12-31T12:08:08"/>
    <x v="272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3T22:50:59"/>
    <d v="2015-08-14T22:50:59"/>
    <x v="272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08:52:15"/>
    <d v="2017-03-01T08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4:55:11"/>
    <d v="2016-04-22T04:55:11"/>
    <x v="272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07:14:23"/>
    <d v="2015-08-07T07:14:23"/>
    <x v="272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5:23:54"/>
    <d v="2015-12-30T05:23:54"/>
    <x v="2728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0:46:37"/>
    <d v="2015-04-30T20:46:37"/>
    <x v="2729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3:59:35"/>
    <d v="2013-04-22T03:59:35"/>
    <x v="273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3:37:02"/>
    <d v="2014-10-17T19:00:00"/>
    <x v="2731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0:23:48"/>
    <d v="2013-05-27T15:00:00"/>
    <x v="273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8T21:32:54"/>
    <d v="2015-04-09T20:32:54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07:03:12"/>
    <d v="2016-10-13T12:59:00"/>
    <x v="2734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17:54:10"/>
    <d v="2013-03-13T11:00:00"/>
    <x v="2735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6:59:33"/>
    <d v="2014-04-23T06:59:33"/>
    <x v="2736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3:01:27"/>
    <d v="2014-01-15T10:00:00"/>
    <x v="2737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18:26:44"/>
    <d v="2016-11-05T18:26:44"/>
    <x v="273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2:18:37"/>
    <d v="2014-05-05T12:18:37"/>
    <x v="273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5:45:52"/>
    <d v="2015-03-11T14:45:52"/>
    <x v="274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6:46:42"/>
    <d v="2014-10-19T17:07:00"/>
    <x v="2741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08:16:27"/>
    <d v="2012-05-15T08:16:27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d v="2016-09-18T22:53:27"/>
    <d v="2016-10-18T22:53:27"/>
    <x v="274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6:29:58"/>
    <d v="2012-02-28T16:29:58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4:42:48"/>
    <d v="2012-07-14T14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09:45:11"/>
    <d v="2014-08-29T09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6:33:17"/>
    <d v="2012-06-15T18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08:03:22"/>
    <d v="2016-09-02T08:03:22"/>
    <x v="274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0:10:37"/>
    <d v="2015-04-04T09:10:37"/>
    <x v="2749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d v="2012-06-18T12:35:45"/>
    <d v="2012-06-30T11:00:00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d v="2014-04-18T12:17:22"/>
    <d v="2014-06-17T12:17:22"/>
    <x v="275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09:21:44"/>
    <d v="2011-12-18T09:21:44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2:37:03"/>
    <d v="2012-08-26T12:37:03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d v="2014-08-12T06:15:51"/>
    <d v="2014-09-11T06:15:51"/>
    <x v="275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09:58:47"/>
    <d v="2015-04-08T09:58:47"/>
    <x v="275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2:36:41"/>
    <d v="2014-01-11T12:36:41"/>
    <x v="2756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6:45:32"/>
    <d v="2016-08-06T06:45:32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1:36:23"/>
    <d v="2016-10-10T01:36:23"/>
    <x v="275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2T23:47:46"/>
    <d v="2016-07-15T23:47:46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d v="2013-05-21T02:04:18"/>
    <d v="2013-06-20T02:04:18"/>
    <x v="276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6:31:33"/>
    <d v="2013-01-02T16:31:33"/>
    <x v="276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5:53:15"/>
    <d v="2012-03-18T14:53:15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4:54:44"/>
    <d v="2013-05-24T04:54:44"/>
    <x v="276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4-30T22:00:31"/>
    <d v="2012-05-30T10:00:00"/>
    <x v="276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d v="2012-10-12T04:53:48"/>
    <d v="2012-10-28T04:53:48"/>
    <x v="276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07:01:58"/>
    <d v="2011-08-11T07:01:58"/>
    <x v="276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4:00:50"/>
    <d v="2015-08-16T14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5:45:23"/>
    <d v="2012-03-29T04:45:23"/>
    <x v="2768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0:49:50"/>
    <d v="2014-06-05T10:49:50"/>
    <x v="2769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07:55:30"/>
    <d v="2014-03-18T06:55:30"/>
    <x v="277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d v="2012-12-14T03:45:40"/>
    <d v="2013-02-01T08:00:00"/>
    <x v="277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d v="2013-09-20T11:51:34"/>
    <d v="2013-10-05T11:51:34"/>
    <x v="2772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1:45:21"/>
    <d v="2016-04-24T11:45:21"/>
    <x v="277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18:02:08"/>
    <d v="2013-03-07T18:02:08"/>
    <x v="277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5:19:14"/>
    <d v="2011-12-15T15:19:14"/>
    <x v="27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1T22:07:56"/>
    <d v="2015-06-11T22:07:56"/>
    <x v="277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07:03:24"/>
    <d v="2015-07-17T07:03:24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4:28:26"/>
    <d v="2014-08-25T14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5:03:41"/>
    <d v="2015-11-22T06:03:41"/>
    <x v="277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d v="2017-02-08T01:44:48"/>
    <d v="2017-03-10T01:44:48"/>
    <x v="278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3:35:54"/>
    <d v="2015-02-11T22:00:00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3:11:58"/>
    <d v="2015-02-16T19:59:00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3:50:46"/>
    <d v="2015-04-23T03:50:46"/>
    <x v="278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09:54:03"/>
    <d v="2014-10-29T09:54:03"/>
    <x v="278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19:32:47"/>
    <d v="2016-08-05T12:00:00"/>
    <x v="2785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4:39:40"/>
    <d v="2014-07-09T04:39:40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19:45:52"/>
    <d v="2014-07-17T19:45:52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07:50:43"/>
    <d v="2016-07-29T07:50:43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5:18:54"/>
    <d v="2015-03-11T19:00:00"/>
    <x v="2789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3:31:43"/>
    <d v="2015-02-11T13:31:43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2:35:59"/>
    <d v="2016-09-08T19:00:00"/>
    <x v="279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0:32:39"/>
    <d v="2015-08-11T20:32:39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1:03:25"/>
    <d v="2015-07-21T01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07:35:59"/>
    <d v="2016-03-03T10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3:37:21"/>
    <d v="2014-06-06T14:00:00"/>
    <x v="279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3:40:28"/>
    <d v="2014-07-05T03:40:28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3:34:00"/>
    <d v="2014-07-08T13:34:00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07:12:01"/>
    <d v="2015-07-31T07:00:00"/>
    <x v="2798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6T21:21:10"/>
    <d v="2016-06-17T07:00:00"/>
    <x v="279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4:16:06"/>
    <d v="2015-01-04T04:16:06"/>
    <x v="28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0:50:09"/>
    <d v="2014-10-10T02:00:00"/>
    <x v="2801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6:31:47"/>
    <d v="2015-08-06T06:31:47"/>
    <x v="280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6:34:36"/>
    <d v="2015-07-15T15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1:53:10"/>
    <d v="2014-09-29T01:53:10"/>
    <x v="2804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3:07:53"/>
    <d v="2015-08-22T03:07:53"/>
    <x v="280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29T21:24:50"/>
    <d v="2015-08-05T02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1:57:18"/>
    <d v="2015-06-29T11:57:18"/>
    <x v="280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1:18:55"/>
    <d v="2015-08-22T11:18:55"/>
    <x v="280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2:55:25"/>
    <d v="2016-03-30T05:39:00"/>
    <x v="280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18:21:04"/>
    <d v="2014-05-31T18:59:00"/>
    <x v="281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2:55:03"/>
    <d v="2015-02-23T02:55:03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08:51:38"/>
    <d v="2015-04-05T19:00:00"/>
    <x v="281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08:49:21"/>
    <d v="2016-12-14T08:49:21"/>
    <x v="281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0:35:15"/>
    <d v="2015-05-09T00:35:15"/>
    <x v="281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09:38:29"/>
    <d v="2016-08-07T09:38:29"/>
    <x v="2815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2:13:12"/>
    <d v="2015-08-02T07:00:00"/>
    <x v="2816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6:14:22"/>
    <d v="2015-02-28T06:14:22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5:21:26"/>
    <d v="2015-09-23T05:21:26"/>
    <x v="281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3:36:49"/>
    <d v="2015-06-14T03:36:49"/>
    <x v="281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5:39:49"/>
    <d v="2016-02-25T15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3:08:55"/>
    <d v="2014-09-23T13:08:55"/>
    <x v="2821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07:24:52"/>
    <d v="2015-03-27T06:24:52"/>
    <x v="282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5:16:46"/>
    <d v="2015-03-31T13:59:00"/>
    <x v="282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1T21:29:56"/>
    <d v="2015-06-12T16:43:00"/>
    <x v="2824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0:01:26"/>
    <d v="2015-12-04T10:01:26"/>
    <x v="282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5:50:12"/>
    <d v="2015-07-09T22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07:24:26"/>
    <d v="2016-06-03T07:30:00"/>
    <x v="2827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6T21:21:09"/>
    <d v="2015-10-02T14:00:00"/>
    <x v="282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1:25:18"/>
    <d v="2016-06-02T01:25:18"/>
    <x v="2829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1:09:08"/>
    <d v="2014-05-11T18:59:00"/>
    <x v="283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0:47:50"/>
    <d v="2015-07-16T10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08:01:34"/>
    <d v="2014-11-23T13:00:00"/>
    <x v="2832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18:03:53"/>
    <d v="2015-10-10T17:00:00"/>
    <x v="283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4:02:10"/>
    <d v="2015-01-30T14:02:10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07:53:37"/>
    <d v="2015-12-04T15:00:00"/>
    <x v="283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0T21:16:58"/>
    <d v="2017-02-17T19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2:48:04"/>
    <d v="2015-12-09T13:48:04"/>
    <x v="2837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5:34:56"/>
    <d v="2014-08-13T13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0:45:54"/>
    <d v="2014-08-24T19:59:00"/>
    <x v="2839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5:51:19"/>
    <d v="2015-03-18T08:00:00"/>
    <x v="284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08:44:57"/>
    <d v="2015-12-13T09:44:57"/>
    <x v="2841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d v="2014-05-25T13:51:35"/>
    <d v="2014-06-21T02:00:00"/>
    <x v="284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d v="2016-05-02T08:42:30"/>
    <d v="2016-06-12T19:00:00"/>
    <x v="284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4:06:20"/>
    <d v="2017-01-04T04:06:20"/>
    <x v="2844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5:23:53"/>
    <d v="2015-06-07T15:23:53"/>
    <x v="284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d v="2015-04-14T07:36:34"/>
    <d v="2015-05-29T07:36:34"/>
    <x v="284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d v="2016-03-24T10:21:05"/>
    <d v="2016-05-23T10:21:05"/>
    <x v="284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6:34:19"/>
    <d v="2015-05-29T06:34:19"/>
    <x v="2848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1:16:40"/>
    <d v="2016-04-23T01:16:40"/>
    <x v="2849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5:10:11"/>
    <d v="2014-09-05T15:10:11"/>
    <x v="285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d v="2016-01-20T15:03:49"/>
    <d v="2016-01-29T14:17:00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6:05:03"/>
    <d v="2014-06-20T16:05:03"/>
    <x v="285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d v="2014-07-15T19:34:57"/>
    <d v="2014-09-13T19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08:11:59"/>
    <d v="2015-05-07T08:11:59"/>
    <x v="285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5:11:11"/>
    <d v="2016-01-29T14:34:00"/>
    <x v="285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5:54:07"/>
    <d v="2015-08-08T12:34:00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3:04:55"/>
    <d v="2017-02-20T09:00:00"/>
    <x v="2857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d v="2014-11-11T04:04:55"/>
    <d v="2014-12-05T02:28:00"/>
    <x v="2858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6T23:41:44"/>
    <d v="2015-10-15T23:41:44"/>
    <x v="2859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0:12:56"/>
    <d v="2016-06-19T10:12:56"/>
    <x v="286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5:10:48"/>
    <d v="2015-09-24T05:10:48"/>
    <x v="2861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09:57:09"/>
    <d v="2014-06-24T09:57:09"/>
    <x v="2862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07:12:03"/>
    <d v="2014-09-09T07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5:43:27"/>
    <d v="2015-07-17T04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d v="2014-11-06T17:44:19"/>
    <d v="2015-01-05T17:44:19"/>
    <x v="286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3:55:21"/>
    <d v="2016-10-14T13:00:00"/>
    <x v="286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19:41:12"/>
    <d v="2016-07-03T19:00:00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0:50:54"/>
    <d v="2016-10-05T10:50:54"/>
    <x v="286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5:14:41"/>
    <d v="2016-07-19T05:14:41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19:32:45"/>
    <d v="2014-05-16T19:32:45"/>
    <x v="287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08:43:33"/>
    <d v="2014-12-21T08:43:33"/>
    <x v="287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d v="2015-04-20T17:47:18"/>
    <d v="2015-06-19T17:47:18"/>
    <x v="287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0:37:11"/>
    <d v="2015-01-28T10:37:11"/>
    <x v="287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1:16:26"/>
    <d v="2017-01-17T11:16:26"/>
    <x v="2874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18:04:53"/>
    <d v="2016-05-04T18:04:53"/>
    <x v="2875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d v="2015-06-16T08:51:19"/>
    <d v="2015-07-16T08:51:19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3:55:24"/>
    <d v="2016-11-30T08:00:00"/>
    <x v="2877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5:46:35"/>
    <d v="2015-07-03T05:46:35"/>
    <x v="2878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08:24:21"/>
    <d v="2016-01-20T08:24:21"/>
    <x v="2879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2:44:12"/>
    <d v="2015-08-20T08:05:00"/>
    <x v="288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d v="2014-10-04T05:20:36"/>
    <d v="2014-12-03T06:20:36"/>
    <x v="2881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5:18:38"/>
    <d v="2016-05-01T05:18:38"/>
    <x v="288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2:40:37"/>
    <d v="2016-02-05T19:59:00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08:27:15"/>
    <d v="2014-12-05T08:27:15"/>
    <x v="288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6:50:01"/>
    <d v="2015-03-13T15:50:01"/>
    <x v="288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6:11:24"/>
    <d v="2015-09-18T18:59:00"/>
    <x v="2886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1:15:24"/>
    <d v="2015-01-11T01:15:24"/>
    <x v="2887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d v="2014-10-10T03:50:40"/>
    <d v="2014-10-17T19:59:00"/>
    <x v="288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1:43:05"/>
    <d v="2014-08-29T11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08:49:52"/>
    <d v="2014-08-08T18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2:12:08"/>
    <d v="2016-04-15T11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08:08:24"/>
    <d v="2014-08-25T12:00:00"/>
    <x v="289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09:33:15"/>
    <d v="2015-01-08T17:00:00"/>
    <x v="289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d v="2015-02-02T14:40:15"/>
    <d v="2015-04-03T13:40:15"/>
    <x v="289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4:19:52"/>
    <d v="2014-06-22T12:00:00"/>
    <x v="2895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2:48:41"/>
    <d v="2016-12-11T21:00:00"/>
    <x v="289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6:30:58"/>
    <d v="2015-10-11T06:29:05"/>
    <x v="2897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6:57:33"/>
    <d v="2015-10-31T06:57:33"/>
    <x v="2898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d v="2016-05-24T16:52:38"/>
    <d v="2016-07-23T16:52:38"/>
    <x v="2899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0:37:12"/>
    <d v="2014-08-08T20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2:42:19"/>
    <d v="2015-02-07T12:42:19"/>
    <x v="290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1:33:16"/>
    <d v="2015-08-24T01:33:16"/>
    <x v="290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19:00:18"/>
    <d v="2015-09-08T19:00:18"/>
    <x v="290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4:13:51"/>
    <d v="2014-11-09T03:00:00"/>
    <x v="290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6:21:53"/>
    <d v="2016-09-06T16:21:53"/>
    <x v="2905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6:34:26"/>
    <d v="2015-07-31T16:00:00"/>
    <x v="2906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2:03:57"/>
    <d v="2016-05-14T12:03:57"/>
    <x v="2907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08:33:39"/>
    <d v="2016-06-08T08:33:39"/>
    <x v="2908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6T21:23:21"/>
    <d v="2014-11-25T10:46:00"/>
    <x v="290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1:11:27"/>
    <d v="2015-06-12T11:11:27"/>
    <x v="291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09:27:06"/>
    <d v="2015-06-27T09:27:06"/>
    <x v="2911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18:09:34"/>
    <d v="2016-01-14T18:09:34"/>
    <x v="29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3:08:59"/>
    <d v="2014-09-06T13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2:46:34"/>
    <d v="2015-03-14T11:46:34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0:33:10"/>
    <d v="2016-03-15T23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2:26:29"/>
    <d v="2014-05-19T02:26:29"/>
    <x v="291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0:37:27"/>
    <d v="2015-09-15T20:37:27"/>
    <x v="291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6:06:47"/>
    <d v="2015-10-29T06:06:47"/>
    <x v="2918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5:52:09"/>
    <d v="2014-08-05T05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0:01:10"/>
    <d v="2015-03-25T09:01:10"/>
    <x v="292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2:16:44"/>
    <d v="2014-09-25T12:16:44"/>
    <x v="2921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1:58:47"/>
    <d v="2015-05-18T11:58:47"/>
    <x v="2922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18:39:39"/>
    <d v="2015-01-23T18:00:00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4:21:50"/>
    <d v="2015-05-08T18:59:00"/>
    <x v="292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5:01:08"/>
    <d v="2014-09-11T05:01:08"/>
    <x v="2925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09:22:59"/>
    <d v="2015-02-23T09:22:59"/>
    <x v="292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07:03:49"/>
    <d v="2014-07-14T20:00:00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4:57:26"/>
    <d v="2016-03-04T14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4:32:38"/>
    <d v="2014-05-25T04:32:38"/>
    <x v="292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5:01:04"/>
    <d v="2015-05-07T05:01:04"/>
    <x v="293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0T21:59:23"/>
    <d v="2014-09-14T21:08:00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18:57:17"/>
    <d v="2015-02-21T02:00:00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3:57:33"/>
    <d v="2016-06-04T13:57:33"/>
    <x v="29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6:16:04"/>
    <d v="2014-06-15T06:16:04"/>
    <x v="293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5:00:08"/>
    <d v="2016-08-29T08:00:00"/>
    <x v="293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6:37:03"/>
    <d v="2014-10-12T19:59:00"/>
    <x v="2936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1:58:33"/>
    <d v="2014-07-13T01:58:33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07:53:34"/>
    <d v="2015-01-30T07:53:34"/>
    <x v="2938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0:25:12"/>
    <d v="2014-08-27T16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09:33:38"/>
    <d v="2015-01-18T09:33:38"/>
    <x v="294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4:02:35"/>
    <d v="2015-03-01T14:02:35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0:17:39"/>
    <d v="2015-12-16T11:18:00"/>
    <x v="294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d v="2015-03-13T18:06:20"/>
    <d v="2015-04-12T18:06:20"/>
    <x v="294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2:56:38"/>
    <d v="2015-06-07T12:56:38"/>
    <x v="2944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d v="2015-04-23T18:21:00"/>
    <d v="2015-05-23T18:21:00"/>
    <x v="294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3:44:52"/>
    <d v="2016-08-15T03:44:52"/>
    <x v="294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4:29:27"/>
    <d v="2016-11-24T08:11:00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6:34:53"/>
    <d v="2015-06-02T06:34:53"/>
    <x v="2948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0:45:17"/>
    <d v="2015-11-19T11:45:17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d v="2015-12-23T23:45:52"/>
    <d v="2016-01-22T23:45:52"/>
    <x v="295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0:16:13"/>
    <d v="2014-10-05T10:16:13"/>
    <x v="2951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07:33:59"/>
    <d v="2016-10-16T19:00:00"/>
    <x v="295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0:00:21"/>
    <d v="2015-10-08T10:00:21"/>
    <x v="2953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d v="2017-02-24T05:00:03"/>
    <d v="2017-03-16T04:00:03"/>
    <x v="2954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08:47:29"/>
    <d v="2015-06-16T08:47:29"/>
    <x v="295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4:00:50"/>
    <d v="2016-05-04T14:00:50"/>
    <x v="295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5:16:12"/>
    <d v="2015-03-27T14:16:12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d v="2016-03-09T09:41:57"/>
    <d v="2016-05-08T08:41:57"/>
    <x v="2958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d v="2016-05-07T15:12:05"/>
    <d v="2016-06-06T15:12:05"/>
    <x v="2959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d v="2014-08-12T09:10:23"/>
    <d v="2014-09-11T09:10:23"/>
    <x v="296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0:05:59"/>
    <d v="2015-03-25T19:00:00"/>
    <x v="296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0:51:46"/>
    <d v="2015-02-28T21:59:00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2:17:04"/>
    <d v="2015-07-02T02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2:50:19"/>
    <d v="2014-08-06T12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08:30:33"/>
    <d v="2015-07-07T08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08:43:32"/>
    <d v="2015-09-16T08:43:32"/>
    <x v="2966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19:44:52"/>
    <d v="2015-03-08T18:44:52"/>
    <x v="2967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3:34:20"/>
    <d v="2016-08-16T18:59:00"/>
    <x v="296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09:52:33"/>
    <d v="2015-05-03T13:51:00"/>
    <x v="296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07:04:11"/>
    <d v="2014-07-18T07:04:11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6:47:58"/>
    <d v="2014-08-31T06:47:58"/>
    <x v="297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17:38:40"/>
    <d v="2016-12-04T16:00:00"/>
    <x v="297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0:38:28"/>
    <d v="2015-12-31T19:00:00"/>
    <x v="2973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6:27:51"/>
    <d v="2014-09-25T16:35:00"/>
    <x v="297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07:24:46"/>
    <d v="2014-11-26T18:00:00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08:32:10"/>
    <d v="2016-03-13T03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2:08:54"/>
    <d v="2015-03-22T17:14:00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6:22:27"/>
    <d v="2014-10-19T20:59:00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0:47:03"/>
    <d v="2015-01-05T21:00:00"/>
    <x v="2979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2:58:50"/>
    <d v="2015-08-23T17:00:00"/>
    <x v="298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4:25:56"/>
    <d v="2015-09-23T04:25:56"/>
    <x v="298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07:29:03"/>
    <d v="2016-02-11T07:29:03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6:10:36"/>
    <d v="2014-11-11T07:10:36"/>
    <x v="298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4T21:41:21"/>
    <d v="2016-08-23T21:41:21"/>
    <x v="298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4:22:08"/>
    <d v="2016-10-30T19:00:00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3:00:06"/>
    <d v="2016-05-01T02:00:06"/>
    <x v="298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3T22:22:31"/>
    <d v="2016-10-12T15:00:00"/>
    <x v="2987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0T23:41:21"/>
    <d v="2016-06-19T23:41:21"/>
    <x v="2988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5:29:22"/>
    <d v="2015-12-20T19:59:00"/>
    <x v="298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4:47:00"/>
    <d v="2016-01-07T04:47:00"/>
    <x v="299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1:05:30"/>
    <d v="2017-01-27T11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09:25:10"/>
    <d v="2016-10-09T09:25:10"/>
    <x v="299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1:07:47"/>
    <d v="2016-02-20T11:07:47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2:29:32"/>
    <d v="2014-10-03T02:29:32"/>
    <x v="299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6:57:51"/>
    <d v="2017-01-19T06:57:51"/>
    <x v="2995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2:54:00"/>
    <d v="2015-05-26T12:54:00"/>
    <x v="299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08:36:33"/>
    <d v="2017-02-26T19:59:00"/>
    <x v="299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19:38:49"/>
    <d v="2014-06-15T19:25:00"/>
    <x v="2998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08:46:00"/>
    <d v="2017-02-28T17:00:00"/>
    <x v="2999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0:51:10"/>
    <d v="2017-01-31T09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2:29:42"/>
    <d v="2016-07-13T12:29:42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1:04:12"/>
    <d v="2012-12-26T11:04:12"/>
    <x v="300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1:22:56"/>
    <d v="2016-02-29T20:59:00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2:08:44"/>
    <d v="2014-11-15T13:08:44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07:11:45"/>
    <d v="2014-10-06T07:11:45"/>
    <x v="300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09:09:51"/>
    <d v="2014-12-14T09:09:51"/>
    <x v="3006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0:11:23"/>
    <d v="2015-04-24T20:11:23"/>
    <x v="3007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0:05:19"/>
    <d v="2016-01-20T20:05:19"/>
    <x v="3008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4:40:40"/>
    <d v="2014-11-26T05:40:40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0:58:39"/>
    <d v="2015-02-21T10:58:39"/>
    <x v="301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2:15:16"/>
    <d v="2015-12-23T13:59:00"/>
    <x v="30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07:52:10"/>
    <d v="2015-02-10T07:52:10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1:04:09"/>
    <d v="2015-06-21T11:04:09"/>
    <x v="3013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17:58:00"/>
    <d v="2014-11-04T20:00:00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08:27:18"/>
    <d v="2014-06-10T19:00:00"/>
    <x v="301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4:09:12"/>
    <d v="2014-07-18T04:09:12"/>
    <x v="301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1:24:03"/>
    <d v="2014-08-20T11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7T22:09:36"/>
    <d v="2015-07-20T13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1:00:20"/>
    <d v="2014-05-26T18:00:00"/>
    <x v="301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1:18:53"/>
    <d v="2015-08-14T11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5:51:09"/>
    <d v="2016-11-21T20:59:00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3:53:29"/>
    <d v="2016-08-27T13:53:29"/>
    <x v="302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07:13:06"/>
    <d v="2015-06-11T07:13:06"/>
    <x v="302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4:51:15"/>
    <d v="2012-10-06T14:51:15"/>
    <x v="3024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3:13:33"/>
    <d v="2014-05-30T07:00:00"/>
    <x v="302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2:01:32"/>
    <d v="2017-03-03T02:01:32"/>
    <x v="30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07:54:11"/>
    <d v="2015-03-20T06:54:11"/>
    <x v="302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5T21:20:25"/>
    <d v="2016-08-14T21:20:25"/>
    <x v="302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08:00:47"/>
    <d v="2014-11-17T19:35:00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08:56:11"/>
    <d v="2015-09-16T08:56:11"/>
    <x v="303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2:10:47"/>
    <d v="2016-10-14T12:10:47"/>
    <x v="3031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6:04:19"/>
    <d v="2015-09-10T16:04:19"/>
    <x v="3032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17:38:45"/>
    <d v="2016-08-17T17:38:45"/>
    <x v="3033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3:50:55"/>
    <d v="2016-10-31T18:59:00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4:26:49"/>
    <d v="2013-05-04T04:26:49"/>
    <x v="3035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09:50:44"/>
    <d v="2013-08-16T02:59:00"/>
    <x v="303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2:26:13"/>
    <d v="2010-10-01T19:59:00"/>
    <x v="303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3T21:03:17"/>
    <d v="2016-03-03T21:03:17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0:03:58"/>
    <d v="2013-12-28T22:59:00"/>
    <x v="3039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0:00:21"/>
    <d v="2015-06-26T14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1:50:48"/>
    <d v="2016-01-20T11:50:48"/>
    <x v="304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07:30:47"/>
    <d v="2015-10-06T07:30:47"/>
    <x v="3042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6:41:39"/>
    <d v="2015-04-15T17:50:00"/>
    <x v="304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08:26:38"/>
    <d v="2016-02-02T08:26:38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18:44:15"/>
    <d v="2014-08-21T18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0:16:26"/>
    <d v="2014-09-09T19:52:00"/>
    <x v="3046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4:44:14"/>
    <d v="2016-04-27T04:16:00"/>
    <x v="304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2:37:42"/>
    <d v="2014-12-31T12:22:00"/>
    <x v="3048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5:20:55"/>
    <d v="2015-06-13T15:20:55"/>
    <x v="3049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19:02:40"/>
    <d v="2016-05-04T19:02:40"/>
    <x v="305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0:59:05"/>
    <d v="2017-02-08T00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07:04:54"/>
    <d v="2015-05-28T06:59:00"/>
    <x v="3052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09:16:53"/>
    <d v="2014-10-01T18:59:00"/>
    <x v="305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d v="2015-01-23T10:59:14"/>
    <d v="2015-03-01T16:04:00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3:59:50"/>
    <d v="2015-01-09T13:59:50"/>
    <x v="305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d v="2014-07-31T06:16:24"/>
    <d v="2014-09-29T06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d v="2016-03-04T06:36:51"/>
    <d v="2016-04-03T05:36:51"/>
    <x v="305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0T23:59:00"/>
    <d v="2016-05-19T23:59:00"/>
    <x v="3058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3:27:26"/>
    <d v="2014-08-08T13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8T21:35:34"/>
    <d v="2015-09-27T21:35:34"/>
    <x v="306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d v="2014-07-14T09:49:08"/>
    <d v="2014-08-13T09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3:51:32"/>
    <d v="2015-09-30T09:00:00"/>
    <x v="3062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3:08:58"/>
    <d v="2016-10-22T13:08:58"/>
    <x v="3063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18:07:26"/>
    <d v="2015-11-21T21:59:00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6:19:32"/>
    <d v="2014-07-29T16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0:28:57"/>
    <d v="2016-07-09T20:28:57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3:31:19"/>
    <d v="2015-09-09T13:31:19"/>
    <x v="3067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07:35:52"/>
    <d v="2015-10-16T07:35:52"/>
    <x v="306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1:00:34"/>
    <d v="2014-12-14T11:00:34"/>
    <x v="306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08:36:09"/>
    <d v="2016-12-07T08:36:09"/>
    <x v="307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08:34:41"/>
    <d v="2015-04-20T20:59:00"/>
    <x v="307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07:34:22"/>
    <d v="2016-10-29T16:46:00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07:25:00"/>
    <d v="2015-06-14T10:19:00"/>
    <x v="3073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4:42:39"/>
    <d v="2016-03-10T04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17:27:20"/>
    <d v="2016-08-18T17:27:20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6:38:43"/>
    <d v="2015-10-09T06:38:43"/>
    <x v="307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3:57:58"/>
    <d v="2017-03-02T13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18:19:55"/>
    <d v="2015-02-25T18:19:55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08:07:15"/>
    <d v="2015-03-22T07:07:15"/>
    <x v="307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5:40:44"/>
    <d v="2014-12-26T16:40:44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19:21:31"/>
    <d v="2015-09-19T19:21:31"/>
    <x v="308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d v="2015-10-16T13:09:06"/>
    <d v="2015-11-15T14:09:06"/>
    <x v="3082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4:31:18"/>
    <d v="2014-08-31T20:00:00"/>
    <x v="308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08:22:11"/>
    <d v="2015-05-05T09:48:00"/>
    <x v="308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2:12:39"/>
    <d v="2015-09-29T12:12:39"/>
    <x v="308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07:05:59"/>
    <d v="2015-08-17T07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18:36:30"/>
    <d v="2016-12-20T19:36:30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4:44:07"/>
    <d v="2015-01-08T04:41:00"/>
    <x v="3088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4:01:23"/>
    <d v="2016-07-08T16:59:00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0:39:05"/>
    <d v="2015-05-01T09:39:05"/>
    <x v="309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3:45:43"/>
    <d v="2016-08-14T13:45:43"/>
    <x v="309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5:51:52"/>
    <d v="2015-10-15T13:00:00"/>
    <x v="3092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2:49:01"/>
    <d v="2014-05-31T18:59:00"/>
    <x v="309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0:05:56"/>
    <d v="2015-09-20T10:05:56"/>
    <x v="309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5:36:20"/>
    <d v="2016-07-31T15:36:20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0:48:46"/>
    <d v="2015-05-20T10:48:46"/>
    <x v="309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3:05:01"/>
    <d v="2016-10-07T05:00:00"/>
    <x v="3097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0:00:49"/>
    <d v="2016-02-07T15:17:00"/>
    <x v="3098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19:33:11"/>
    <d v="2016-02-11T19:33:11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5:56:15"/>
    <d v="2014-10-20T05:56:15"/>
    <x v="31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0:12:17"/>
    <d v="2015-07-15T22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3T23:10:18"/>
    <d v="2016-08-22T23:10:18"/>
    <x v="310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18:45:06"/>
    <d v="2015-06-11T18:45:06"/>
    <x v="310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2:48:31"/>
    <d v="2015-02-02T17:00:00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08:15:16"/>
    <d v="2014-10-18T20:00:00"/>
    <x v="3105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1:17:56"/>
    <d v="2015-09-16T13:00:00"/>
    <x v="3106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0:32:31"/>
    <d v="2015-05-11T10:32:31"/>
    <x v="3107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07:19:54"/>
    <d v="2015-04-28T06:19:54"/>
    <x v="310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18:00:10"/>
    <d v="2014-08-27T18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5:45:19"/>
    <d v="2017-02-18T15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5:17:00"/>
    <d v="2014-10-04T05:17:00"/>
    <x v="311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17:55:34"/>
    <d v="2016-10-31T17:55:34"/>
    <x v="311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08:33:02"/>
    <d v="2015-04-17T08:33:02"/>
    <x v="311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d v="2014-07-23T06:10:50"/>
    <d v="2014-09-21T06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1:43:47"/>
    <d v="2016-06-05T01:43:47"/>
    <x v="311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3:22:05"/>
    <d v="2015-04-01T03:22:05"/>
    <x v="3116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8T23:59:20"/>
    <d v="2016-05-27T04:12:00"/>
    <x v="3117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6:35:23"/>
    <d v="2016-07-02T06:35:23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6:05:32"/>
    <d v="2015-03-26T15:05:32"/>
    <x v="311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3:36:36"/>
    <d v="2016-05-05T12:36:36"/>
    <x v="312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07:18:55"/>
    <d v="2014-09-26T07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3:22:12"/>
    <d v="2016-11-09T14:22:12"/>
    <x v="312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4:49:58"/>
    <d v="2016-07-09T14:49:58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09:43:21"/>
    <d v="2015-02-02T09:43:21"/>
    <x v="3124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d v="2015-12-07T19:57:52"/>
    <d v="2016-01-06T19:57:52"/>
    <x v="3125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5:26:02"/>
    <d v="2016-03-27T14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d v="2015-01-30T11:33:49"/>
    <d v="2015-03-01T11:33:4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0:49:01"/>
    <d v="2017-03-16T09:49:01"/>
    <x v="312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1:13:39"/>
    <d v="2017-04-18T10:13:39"/>
    <x v="312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6:21:56"/>
    <d v="2017-04-13T19:59:00"/>
    <x v="313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4:54:05"/>
    <d v="2017-04-08T03:54:05"/>
    <x v="313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19T23:24:20"/>
    <d v="2017-04-20T22:24:20"/>
    <x v="3132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4:33:54"/>
    <d v="2017-03-24T03:33:54"/>
    <x v="313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08:16:59"/>
    <d v="2017-03-27T07:16:59"/>
    <x v="3134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18:38:41"/>
    <d v="2017-04-03T18:38:41"/>
    <x v="3135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2:05:54"/>
    <d v="2017-03-31T13:59:00"/>
    <x v="3136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2:14:29"/>
    <d v="2017-05-03T10:12:00"/>
    <x v="313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d v="2017-03-15T06:30:07"/>
    <d v="2017-04-03T06:30:07"/>
    <x v="3138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8T21:29:20"/>
    <d v="2017-03-24T19:33:00"/>
    <x v="313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08:15:03"/>
    <d v="2017-04-07T07:15:03"/>
    <x v="3140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09:04:48"/>
    <d v="2017-04-16T11:00:00"/>
    <x v="314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3:18:59"/>
    <d v="2017-03-19T02:18:59"/>
    <x v="3142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d v="2017-03-13T23:35:56"/>
    <d v="2017-04-08T23:35:56"/>
    <x v="314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3:55:07"/>
    <d v="2017-03-18T21:00:00"/>
    <x v="3144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d v="2017-01-26T15:58:54"/>
    <d v="2017-03-27T14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07:22:46"/>
    <d v="2017-04-16T06:22:46"/>
    <x v="31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4:15:55"/>
    <d v="2014-11-06T15:15:55"/>
    <x v="3147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6:58:04"/>
    <d v="2014-09-30T19:00:00"/>
    <x v="314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5:25:00"/>
    <d v="2012-12-06T17:00:00"/>
    <x v="3149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6T21:20:03"/>
    <d v="2011-01-24T19:00:00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1:09:34"/>
    <d v="2014-09-10T11:09:34"/>
    <x v="3151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1:49:27"/>
    <d v="2013-11-02T11:49:27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18:42:17"/>
    <d v="2011-04-30T19:59:00"/>
    <x v="315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2:00:58"/>
    <d v="2012-04-01T11:00:58"/>
    <x v="3154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2:58:45"/>
    <d v="2012-12-20T02:58:45"/>
    <x v="315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3:52:24"/>
    <d v="2012-06-01T13:52:24"/>
    <x v="315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09:55:05"/>
    <d v="2014-07-18T20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1:09:12"/>
    <d v="2013-07-22T11:09:12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6:36:01"/>
    <d v="2012-01-18T14:00:00"/>
    <x v="3159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0T21:21:27"/>
    <d v="2014-08-12T19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3:52:02"/>
    <d v="2014-10-15T03:52:02"/>
    <x v="3161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07:27:42"/>
    <d v="2014-07-06T17:00:00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09:05:25"/>
    <d v="2014-06-15T09:05:25"/>
    <x v="316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0:20:15"/>
    <d v="2014-06-09T10:20:15"/>
    <x v="316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18:49:20"/>
    <d v="2011-05-02T18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07:35:53"/>
    <d v="2014-11-25T22:59:00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19:13:01"/>
    <d v="2014-08-01T19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17:32:33"/>
    <d v="2014-06-13T13:00:00"/>
    <x v="3168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08:42:41"/>
    <d v="2013-12-12T19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6:55:44"/>
    <d v="2014-07-01T19:00:00"/>
    <x v="317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5:35:58"/>
    <d v="2016-05-06T05:35:58"/>
    <x v="317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08:31:08"/>
    <d v="2012-02-14T08:31:08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2:04:52"/>
    <d v="2014-09-26T12:04:52"/>
    <x v="317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1:45:08"/>
    <d v="2014-08-25T11:45:08"/>
    <x v="317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2:17:07"/>
    <d v="2011-02-17T12:17:07"/>
    <x v="3175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3:20:31"/>
    <d v="2013-08-18T06:00:00"/>
    <x v="3176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07:00:09"/>
    <d v="2014-06-21T07:00:09"/>
    <x v="3177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5:31:15"/>
    <d v="2014-07-16T05:31:15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07:51:11"/>
    <d v="2013-05-06T07:51:11"/>
    <x v="3179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0:54:09"/>
    <d v="2014-06-20T00:54:09"/>
    <x v="318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19T22:26:27"/>
    <d v="2014-06-15T07:00:00"/>
    <x v="3181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3:47:01"/>
    <d v="2012-01-31T08:00:00"/>
    <x v="318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0:04:29"/>
    <d v="2013-08-23T10:04:29"/>
    <x v="318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4:50:31"/>
    <d v="2014-07-01T14:50:31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4:27:21"/>
    <d v="2014-07-16T14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3:10:38"/>
    <d v="2014-09-16T12:00:00"/>
    <x v="3186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6:59:33"/>
    <d v="2014-08-04T06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0:58:22"/>
    <d v="2015-06-10T00:58:22"/>
    <x v="3188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3T23:18:52"/>
    <d v="2015-05-23T23:18:52"/>
    <x v="3189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d v="2016-11-08T18:37:55"/>
    <d v="2016-12-08T19:37:55"/>
    <x v="319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09:07:49"/>
    <d v="2016-08-16T09:07:49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3:34:19"/>
    <d v="2015-02-28T13:00:00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4:14:16"/>
    <d v="2015-02-20T14:14:16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d v="2015-06-26T16:29:58"/>
    <d v="2015-07-26T16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5:15:42"/>
    <d v="2015-02-12T05:15:42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5:21:15"/>
    <d v="2015-08-01T05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2:50:18"/>
    <d v="2015-02-04T02:50:18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1:11:17"/>
    <d v="2015-02-16T01:11:17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09:16:58"/>
    <d v="2014-09-06T12:00:00"/>
    <x v="3199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0T22:41:41"/>
    <d v="2016-04-29T20:34:00"/>
    <x v="32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09:24:37"/>
    <d v="2014-08-31T09:24:37"/>
    <x v="320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1:29:06"/>
    <d v="2015-12-13T20:59:00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4:43:42"/>
    <d v="2015-09-25T14:43:42"/>
    <x v="3203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d v="2015-06-17T07:27:59"/>
    <d v="2015-07-17T07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3-31T23:59:32"/>
    <d v="2015-04-30T23:59:32"/>
    <x v="3205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d v="2015-08-19T21:37:31"/>
    <d v="2015-09-18T21:37:31"/>
    <x v="320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1T21:40:07"/>
    <d v="2015-04-22T20:40:07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5:31:17"/>
    <d v="2014-07-28T05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6:17:38"/>
    <d v="2014-06-20T14:00:00"/>
    <x v="3209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3:28:39"/>
    <d v="2012-05-31T18:59:00"/>
    <x v="32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5:04:40"/>
    <d v="2014-08-14T17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0:05:51"/>
    <d v="2014-08-08T10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09:19:19"/>
    <d v="2015-07-26T09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0:01:13"/>
    <d v="2016-01-05T14:55:00"/>
    <x v="3214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6:57:51"/>
    <d v="2015-09-09T18:59:00"/>
    <x v="32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2:06:11"/>
    <d v="2015-07-11T05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4:06:24"/>
    <d v="2016-11-04T04:06:24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5:03:06"/>
    <d v="2014-12-30T15:00:00"/>
    <x v="321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4:35:47"/>
    <d v="2015-03-22T13:35:47"/>
    <x v="3219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1:00:04"/>
    <d v="2017-03-12T12:00:00"/>
    <x v="322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07:43:23"/>
    <d v="2015-07-05T07:43:23"/>
    <x v="3221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4:58:17"/>
    <d v="2015-10-24T12:29:00"/>
    <x v="3222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1:02:56"/>
    <d v="2015-08-20T11:02:56"/>
    <x v="322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1:25:13"/>
    <d v="2017-01-09T20:00:00"/>
    <x v="322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4:25:38"/>
    <d v="2016-06-03T12:00:00"/>
    <x v="322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5:00:12"/>
    <d v="2015-10-30T05:00:12"/>
    <x v="3226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2:10:36"/>
    <d v="2017-01-17T12:10:36"/>
    <x v="3227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08:01:24"/>
    <d v="2015-12-16T19:59:00"/>
    <x v="3228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0T21:59:58"/>
    <d v="2014-11-19T22:59:58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19:02:06"/>
    <d v="2014-09-30T18:59:00"/>
    <x v="323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3:39:07"/>
    <d v="2016-04-16T13:39:07"/>
    <x v="323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0:31:57"/>
    <d v="2016-05-03T18:59:00"/>
    <x v="323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0:19:15"/>
    <d v="2017-03-02T10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09:56:48"/>
    <d v="2017-02-01T14:31:00"/>
    <x v="3234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5-31T23:20:51"/>
    <d v="2016-06-30T23:20:51"/>
    <x v="3235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3:00:33"/>
    <d v="2016-12-28T13:00:33"/>
    <x v="323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2:23:04"/>
    <d v="2015-09-28T18:59:00"/>
    <x v="3237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3:14:58"/>
    <d v="2015-07-01T03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17:08:13"/>
    <d v="2015-10-25T14:59:00"/>
    <x v="323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07:39:08"/>
    <d v="2017-02-16T14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0T22:47:50"/>
    <d v="2014-10-13T21:59:00"/>
    <x v="3241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09:08:12"/>
    <d v="2014-09-19T09:08:12"/>
    <x v="324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17:19:22"/>
    <d v="2015-10-08T15:00:00"/>
    <x v="3243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07:39:42"/>
    <d v="2016-12-01T08:39:42"/>
    <x v="324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5:24:18"/>
    <d v="2015-06-11T17:00:00"/>
    <x v="324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2:20:00"/>
    <d v="2015-09-11T18:59:00"/>
    <x v="3246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1:25:12"/>
    <d v="2015-07-12T01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2:19:17"/>
    <d v="2015-04-04T11:19:17"/>
    <x v="3248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08:55:14"/>
    <d v="2015-06-20T08:55:14"/>
    <x v="324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08:48:44"/>
    <d v="2014-11-05T09:48:44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08:32:46"/>
    <d v="2015-06-21T08:32:46"/>
    <x v="3251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2:20:40"/>
    <d v="2016-09-07T02:20:40"/>
    <x v="325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4:50:28"/>
    <d v="2016-09-07T18:45:00"/>
    <x v="3253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17:03:29"/>
    <d v="2015-03-25T16:03:29"/>
    <x v="3254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09:26:15"/>
    <d v="2014-10-07T09:26:15"/>
    <x v="325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4:46:17"/>
    <d v="2015-06-10T18:59:00"/>
    <x v="325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4:25:52"/>
    <d v="2017-02-22T04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2:17:41"/>
    <d v="2015-01-08T12:17:41"/>
    <x v="3258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09:15:45"/>
    <d v="2016-09-30T18:59:00"/>
    <x v="325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07:08:38"/>
    <d v="2015-11-30T08:08:38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08:24:36"/>
    <d v="2015-07-16T08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0T22:34:22"/>
    <d v="2014-12-21T19:00:00"/>
    <x v="326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3:23:08"/>
    <d v="2015-10-30T12:00:00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0:12:18"/>
    <d v="2015-01-28T13:00:00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08:05:15"/>
    <d v="2015-12-03T08:00:00"/>
    <x v="326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3:52:02"/>
    <d v="2015-06-12T12:00:00"/>
    <x v="326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09:11:00"/>
    <d v="2015-07-17T09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2:42:08"/>
    <d v="2016-08-24T12:42:08"/>
    <x v="326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0:29:57"/>
    <d v="2015-06-16T02:00:00"/>
    <x v="326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3:47:45"/>
    <d v="2015-07-12T03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1:29:35"/>
    <d v="2014-11-02T02:29:35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3:00:09"/>
    <d v="2015-11-06T04:00:09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0:14:02"/>
    <d v="2016-09-14T10:00:00"/>
    <x v="3273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07:54:32"/>
    <d v="2016-03-15T12:00:00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2:07:51"/>
    <d v="2015-02-08T19:30:00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3:47:59"/>
    <d v="2016-03-31T18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07:23:26"/>
    <d v="2014-11-18T08:23:26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1:21:43"/>
    <d v="2015-05-30T11:21:43"/>
    <x v="327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17:27:39"/>
    <d v="2016-03-31T16:27:39"/>
    <x v="327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09:09:58"/>
    <d v="2015-05-31T20:00:00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5:28:25"/>
    <d v="2015-09-01T15:28:25"/>
    <x v="3281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19:39:48"/>
    <d v="2016-04-28T19:39:48"/>
    <x v="328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08:51:38"/>
    <d v="2016-02-10T12:00:00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2:14:13"/>
    <d v="2016-01-28T20:59:00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3:37:06"/>
    <d v="2017-02-27T20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1:09:42"/>
    <d v="2016-08-15T11:09:42"/>
    <x v="328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09:00:28"/>
    <d v="2015-11-28T09:00:28"/>
    <x v="3287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09:35:15"/>
    <d v="2016-06-20T14:00:00"/>
    <x v="3288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2T23:50:02"/>
    <d v="2017-02-19T23:50:02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3:21:31"/>
    <d v="2017-03-11T03:21:31"/>
    <x v="329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07:51:40"/>
    <d v="2015-09-16T18:59:00"/>
    <x v="3291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09:29:08"/>
    <d v="2015-12-04T10:29:08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1:12:32"/>
    <d v="2017-03-04T01:12:32"/>
    <x v="329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3:59:14"/>
    <d v="2015-06-16T03:59:14"/>
    <x v="329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1:37:09"/>
    <d v="2016-09-26T01:37:09"/>
    <x v="3295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09:09:32"/>
    <d v="2015-11-22T13:00:00"/>
    <x v="3296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09:30:56"/>
    <d v="2015-07-27T13:59:00"/>
    <x v="329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3:59:28"/>
    <d v="2015-09-12T15:00:00"/>
    <x v="329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3:01:03"/>
    <d v="2015-10-14T13:01:03"/>
    <x v="329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08:51:02"/>
    <d v="2015-04-29T08:51:02"/>
    <x v="33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08:39:36"/>
    <d v="2016-07-31T21:59:00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6T23:26:16"/>
    <d v="2016-12-06T23:26:16"/>
    <x v="33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6:38:04"/>
    <d v="2015-03-28T05:38:04"/>
    <x v="3303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5:59:12"/>
    <d v="2016-12-22T05:59:12"/>
    <x v="33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1:32:28"/>
    <d v="2015-07-31T11:32:28"/>
    <x v="330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0:15:42"/>
    <d v="2016-06-09T18:00:00"/>
    <x v="330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6:22:19"/>
    <d v="2016-05-14T16:22:19"/>
    <x v="3307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2:02:45"/>
    <d v="2016-04-13T12:02:45"/>
    <x v="3308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6:36:18"/>
    <d v="2016-10-16T06:36:18"/>
    <x v="330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3:17:05"/>
    <d v="2015-10-06T13:17:05"/>
    <x v="331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6T22:00:10"/>
    <d v="2015-10-16T22:00:10"/>
    <x v="3311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0:25:46"/>
    <d v="2016-11-11T13:00:00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0:51:57"/>
    <d v="2016-01-26T16:00:00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0T21:25:11"/>
    <d v="2015-05-08T11:05:00"/>
    <x v="331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5T22:17:21"/>
    <d v="2016-05-05T22:17:21"/>
    <x v="3315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1:54:35"/>
    <d v="2014-08-08T04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5:57:04"/>
    <d v="2016-06-07T15:57:04"/>
    <x v="3317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1T22:14:53"/>
    <d v="2016-04-10T17:30:00"/>
    <x v="3318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5:03:06"/>
    <d v="2015-01-31T05:03:06"/>
    <x v="3319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6:05:57"/>
    <d v="2016-06-21T16:05:57"/>
    <x v="332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17:24:25"/>
    <d v="2014-10-15T18:59:00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5:14:56"/>
    <d v="2016-06-21T18:55:00"/>
    <x v="332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5T23:46:48"/>
    <d v="2016-09-24T23:46:48"/>
    <x v="3323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4:59:50"/>
    <d v="2016-06-05T04:59:50"/>
    <x v="332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09:51:17"/>
    <d v="2015-04-05T08:51:17"/>
    <x v="332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08:08:25"/>
    <d v="2015-03-08T07:08:25"/>
    <x v="332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7T23:59:26"/>
    <d v="2016-05-07T23:59:26"/>
    <x v="332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4:48:03"/>
    <d v="2014-07-04T16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6T22:45:08"/>
    <d v="2014-07-27T14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2:17:48"/>
    <d v="2015-04-01T11:17:48"/>
    <x v="333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07:44:46"/>
    <d v="2015-10-06T07:44:46"/>
    <x v="3331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1:38:50"/>
    <d v="2014-07-19T11:38:50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07:14:40"/>
    <d v="2015-06-15T07:14:40"/>
    <x v="3333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3:30:22"/>
    <d v="2015-07-30T03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07:10:46"/>
    <d v="2014-08-03T14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0:34:06"/>
    <d v="2016-04-04T23:34:06"/>
    <x v="333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8T21:46:07"/>
    <d v="2014-10-10T12:00:00"/>
    <x v="3337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4:48:00"/>
    <d v="2017-02-24T04:48:00"/>
    <x v="3338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6:58:38"/>
    <d v="2016-07-28T06:58:38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4:22:34"/>
    <d v="2016-12-06T14:22:34"/>
    <x v="334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0:10:21"/>
    <d v="2016-06-12T08:00:00"/>
    <x v="334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6T22:06:50"/>
    <d v="2015-03-31T19:59:00"/>
    <x v="334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2:59:44"/>
    <d v="2016-04-13T04:18:00"/>
    <x v="334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19:48:13"/>
    <d v="2014-08-29T19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17:32:48"/>
    <d v="2015-04-17T15:37:00"/>
    <x v="334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5:35:10"/>
    <d v="2015-02-25T15:35:10"/>
    <x v="334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4:14:14"/>
    <d v="2016-05-08T12:00:00"/>
    <x v="3347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4:24:40"/>
    <d v="2016-04-29T18:59:00"/>
    <x v="334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17:39:32"/>
    <d v="2016-06-13T08:00:00"/>
    <x v="3349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07:50:11"/>
    <d v="2015-11-29T14:00:00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0:29:25"/>
    <d v="2014-07-23T02:00:00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4:49:38"/>
    <d v="2016-07-01T14:00:00"/>
    <x v="335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1:22:30"/>
    <d v="2016-05-02T14:00:00"/>
    <x v="335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08:26:46"/>
    <d v="2015-10-28T19:01:00"/>
    <x v="3354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5:52:07"/>
    <d v="2016-05-10T02:17:00"/>
    <x v="335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0:34:32"/>
    <d v="2016-07-15T10:34:32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1:01:50"/>
    <d v="2014-08-01T01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19T22:27:59"/>
    <d v="2014-11-18T23:27:59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6:22:14"/>
    <d v="2017-02-24T16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6:59:03"/>
    <d v="2016-12-14T06:59:00"/>
    <x v="336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5:36:30"/>
    <d v="2014-09-01T06:59:00"/>
    <x v="336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17:11:57"/>
    <d v="2015-03-06T19:55:00"/>
    <x v="336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09:30:45"/>
    <d v="2014-08-19T07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4:27:29"/>
    <d v="2016-03-15T12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17:26:32"/>
    <d v="2015-12-12T17:26:32"/>
    <x v="336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6:37:17"/>
    <d v="2015-05-12T16:37:17"/>
    <x v="336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3:24:54"/>
    <d v="2015-08-01T13:24:54"/>
    <x v="336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19:47:39"/>
    <d v="2014-12-31T20:00:00"/>
    <x v="336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5:59:40"/>
    <d v="2017-01-14T15:59:40"/>
    <x v="336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5T23:01:25"/>
    <d v="2016-12-16T23:00:00"/>
    <x v="337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1:59:25"/>
    <d v="2015-12-02T11:59:25"/>
    <x v="337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4:09:16"/>
    <d v="2014-08-24T19:59:00"/>
    <x v="337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1:30:40"/>
    <d v="2015-07-18T07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08:33:36"/>
    <d v="2015-10-28T08:33:36"/>
    <x v="337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5:39:33"/>
    <d v="2014-05-18T05:39:33"/>
    <x v="337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07:49:54"/>
    <d v="2015-04-25T06:49:54"/>
    <x v="3376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08:34:59"/>
    <d v="2015-03-20T07:56:00"/>
    <x v="3377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6T23:31:46"/>
    <d v="2014-08-31T04:08:00"/>
    <x v="337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3:20:00"/>
    <d v="2015-08-26T14:00:00"/>
    <x v="337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3:52:58"/>
    <d v="2014-11-29T14:52:58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19:26:23"/>
    <d v="2015-03-10T18:26:23"/>
    <x v="338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1:20:56"/>
    <d v="2016-08-01T13:59:00"/>
    <x v="338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09:47:00"/>
    <d v="2016-06-23T09:47:00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17:06:08"/>
    <d v="2015-11-20T18:00:00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1:49:12"/>
    <d v="2014-12-10T11:49:12"/>
    <x v="338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6:28:26"/>
    <d v="2014-12-03T06:28:26"/>
    <x v="338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09:18:08"/>
    <d v="2014-12-14T09:18:08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2:04:01"/>
    <d v="2015-06-18T02:04:01"/>
    <x v="3388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4:31:22"/>
    <d v="2016-06-03T04:31:22"/>
    <x v="3389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09:35:45"/>
    <d v="2014-07-10T09:35:45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4:05:48"/>
    <d v="2014-08-08T13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1:17:35"/>
    <d v="2016-05-06T11:17:35"/>
    <x v="339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3:07:10"/>
    <d v="2014-11-05T15:46:00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5:17:25"/>
    <d v="2014-07-27T05:17:25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08:05:44"/>
    <d v="2015-05-30T09:10:00"/>
    <x v="339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1:43:09"/>
    <d v="2014-05-31T18:59:00"/>
    <x v="3396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2:28:49"/>
    <d v="2016-02-18T13:00:00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09:02:56"/>
    <d v="2014-11-21T08:00:00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3:05:25"/>
    <d v="2015-02-21T13:05:25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3:53:34"/>
    <d v="2014-08-28T13:53:34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08:22:26"/>
    <d v="2015-08-07T08:22:26"/>
    <x v="340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5:50:43"/>
    <d v="2015-11-11T17:31:00"/>
    <x v="3402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2:05:24"/>
    <d v="2015-06-25T02:05:24"/>
    <x v="3403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3:05:02"/>
    <d v="2015-06-17T03:05:02"/>
    <x v="3404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5:24:46"/>
    <d v="2016-03-01T14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2:49:36"/>
    <d v="2014-07-16T02:49:36"/>
    <x v="3406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1:08:09"/>
    <d v="2014-07-06T01:08:09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4:48:24"/>
    <d v="2014-07-18T14:48:24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0:32:38"/>
    <d v="2016-07-31T11:58:00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5:59:50"/>
    <d v="2016-06-05T22:00:00"/>
    <x v="341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5:32:52"/>
    <d v="2015-10-07T15:32:52"/>
    <x v="341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4:01:02"/>
    <d v="2014-09-27T14:01:02"/>
    <x v="341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08:35:38"/>
    <d v="2015-02-27T19:59:00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0:58:45"/>
    <d v="2016-11-30T22:59:00"/>
    <x v="341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18:27:36"/>
    <d v="2016-04-17T14:30:00"/>
    <x v="3415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0:54:05"/>
    <d v="2015-04-23T09:30:00"/>
    <x v="3416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2:55:48"/>
    <d v="2014-10-25T15:43:00"/>
    <x v="3417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1:01:47"/>
    <d v="2014-05-23T11:01:47"/>
    <x v="3418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0:43:05"/>
    <d v="2016-04-06T12:30:00"/>
    <x v="3419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17:10:02"/>
    <d v="2016-02-13T15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09:59:23"/>
    <d v="2015-03-04T09:59:23"/>
    <x v="342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4:29:36"/>
    <d v="2015-12-13T15:00:00"/>
    <x v="342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2:52:21"/>
    <d v="2015-04-24T12:52:21"/>
    <x v="342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07:14:44"/>
    <d v="2015-02-04T21:59:00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5:48:56"/>
    <d v="2014-10-04T05:48:56"/>
    <x v="3425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6:21:43"/>
    <d v="2014-09-20T17:00:00"/>
    <x v="3426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6:29:12"/>
    <d v="2014-07-02T06:29:12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08:17:27"/>
    <d v="2015-02-28T08:00:00"/>
    <x v="342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5:31:01"/>
    <d v="2016-11-01T15:31:01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3:41:41"/>
    <d v="2014-07-30T13:41:41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08:32:33"/>
    <d v="2014-08-18T08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4:56:54"/>
    <d v="2016-02-05T13:00:00"/>
    <x v="343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6:30:55"/>
    <d v="2014-06-16T18:00:00"/>
    <x v="34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0:07:49"/>
    <d v="2014-07-10T00:07:49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5:48:13"/>
    <d v="2016-08-06T18:00:00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3:59:53"/>
    <d v="2014-08-21T07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08:03:40"/>
    <d v="2015-08-19T08:03:40"/>
    <x v="343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3:16:07"/>
    <d v="2015-05-02T12:00:00"/>
    <x v="3438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2:52:10"/>
    <d v="2016-01-18T19:59:00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17:57:08"/>
    <d v="2014-07-11T07:15:00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1:18:41"/>
    <d v="2015-11-13T11:17:00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1:11:12"/>
    <d v="2015-05-30T11:11:12"/>
    <x v="344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3:35:46"/>
    <d v="2014-09-09T03:35:46"/>
    <x v="344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0T21:59:46"/>
    <d v="2016-06-08T04:59:00"/>
    <x v="3444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3:43:56"/>
    <d v="2015-10-23T03:43:56"/>
    <x v="344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0:58:45"/>
    <d v="2015-02-05T03:20:00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2:20:12"/>
    <d v="2016-03-18T11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17:51:29"/>
    <d v="2014-12-16T17:51:29"/>
    <x v="3448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6:15:38"/>
    <d v="2016-07-08T19:00:00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07:54:31"/>
    <d v="2015-04-02T06:54:31"/>
    <x v="34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08:22:07"/>
    <d v="2015-04-21T08:22:07"/>
    <x v="345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6:20:26"/>
    <d v="2014-07-22T18:59:00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4:29:16"/>
    <d v="2016-08-13T14:29:16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07:45:59"/>
    <d v="2014-07-31T07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09:00:27"/>
    <d v="2016-10-13T09:00:27"/>
    <x v="3455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19:56:07"/>
    <d v="2014-07-31T21:59:00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07:57:37"/>
    <d v="2015-02-11T20:59:00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19:51:43"/>
    <d v="2015-02-02T19:27:00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2:31:00"/>
    <d v="2016-05-20T02:31:00"/>
    <x v="3459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3:39:12"/>
    <d v="2014-08-15T03:39:12"/>
    <x v="346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6:11:19"/>
    <d v="2016-10-28T18:00:00"/>
    <x v="3461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2:33:48"/>
    <d v="2015-07-10T09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3:03:05"/>
    <d v="2016-10-10T18:59:00"/>
    <x v="3463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18:07:17"/>
    <d v="2016-08-22T18:07:17"/>
    <x v="346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6:01:12"/>
    <d v="2015-08-09T07:00:00"/>
    <x v="346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5:27:30"/>
    <d v="2016-04-19T14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07:07:12"/>
    <d v="2015-03-20T06:07:12"/>
    <x v="346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09:22:09"/>
    <d v="2016-09-20T18:00:00"/>
    <x v="346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6:24:05"/>
    <d v="2016-04-28T06:24:05"/>
    <x v="3469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5:31:42"/>
    <d v="2016-07-15T12:38:00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0:41:30"/>
    <d v="2014-08-31T11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19:05:31"/>
    <d v="2014-11-05T20:59:00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1:01:36"/>
    <d v="2015-03-20T11:27:00"/>
    <x v="347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3:02:11"/>
    <d v="2016-07-20T03:02:11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2:08:24"/>
    <d v="2014-11-02T15:00:00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8T21:43:10"/>
    <d v="2014-10-26T18:00:00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08:40:43"/>
    <d v="2015-05-16T18:00:00"/>
    <x v="3477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3:00:22"/>
    <d v="2015-03-16T12:00:00"/>
    <x v="3478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1:31:20"/>
    <d v="2014-06-21T11:31:20"/>
    <x v="347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5T22:37:07"/>
    <d v="2015-07-10T12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0:56:28"/>
    <d v="2015-01-01T20:56:28"/>
    <x v="348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09:31:06"/>
    <d v="2014-07-06T09:31:06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07:03:01"/>
    <d v="2014-07-03T07:03:01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09:14:59"/>
    <d v="2016-06-15T09:14:59"/>
    <x v="348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07:38:00"/>
    <d v="2016-02-02T07:38:00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2:00:01"/>
    <d v="2015-06-02T21:59:00"/>
    <x v="348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3:34:12"/>
    <d v="2015-06-24T13:34:12"/>
    <x v="348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09:26:00"/>
    <d v="2015-04-17T07:00:00"/>
    <x v="3488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6:15:31"/>
    <d v="2014-05-24T12:00:00"/>
    <x v="3489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0:15:24"/>
    <d v="2016-04-13T10:15:24"/>
    <x v="349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0:59:44"/>
    <d v="2015-05-17T20:59:44"/>
    <x v="349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5:13:17"/>
    <d v="2015-10-25T15:13:17"/>
    <x v="349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1:47:16"/>
    <d v="2014-08-16T20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0:09:35"/>
    <d v="2016-11-25T21:00:00"/>
    <x v="349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09:18:29"/>
    <d v="2014-11-01T08:18:00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1:19:26"/>
    <d v="2016-09-11T11:19:26"/>
    <x v="349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08:48:24"/>
    <d v="2016-06-02T13:00:00"/>
    <x v="3497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18:48:24"/>
    <d v="2016-05-28T12:44:00"/>
    <x v="3498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5:52:05"/>
    <d v="2015-06-30T21:59:00"/>
    <x v="3499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3:03:58"/>
    <d v="2016-03-06T19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09:19:55"/>
    <d v="2015-09-11T09:19:55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1:08:44"/>
    <d v="2016-03-15T18:59:00"/>
    <x v="350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2:28:48"/>
    <d v="2016-07-24T02:28:48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08:58:11"/>
    <d v="2015-11-19T09:58:11"/>
    <x v="3504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3:27:25"/>
    <d v="2014-05-12T19:00:00"/>
    <x v="350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08:37:20"/>
    <d v="2014-08-23T08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3:08:57"/>
    <d v="2016-05-31T13:08:57"/>
    <x v="350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08:30:53"/>
    <d v="2016-05-10T12:00:00"/>
    <x v="350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1:37:46"/>
    <d v="2014-11-20T19:55:00"/>
    <x v="3509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5:54:06"/>
    <d v="2014-07-02T05:54:06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1:58:15"/>
    <d v="2014-11-07T09:30:00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3:53:12"/>
    <d v="2015-04-23T02:53:12"/>
    <x v="35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17:18:32"/>
    <d v="2014-06-03T19:59:00"/>
    <x v="351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1:19:12"/>
    <d v="2015-02-01T19:59:00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09:32:51"/>
    <d v="2015-05-31T09:32:51"/>
    <x v="35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5:14:30"/>
    <d v="2014-09-07T18:00:00"/>
    <x v="3516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0:37:14"/>
    <d v="2014-07-04T02:00:00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09:48:19"/>
    <d v="2014-10-02T05:21:00"/>
    <x v="351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5:22:30"/>
    <d v="2015-03-04T05:22:30"/>
    <x v="351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0:46:52"/>
    <d v="2015-09-06T04:47:00"/>
    <x v="352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29T23:40:20"/>
    <d v="2014-09-28T23:40:20"/>
    <x v="3521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09:57:26"/>
    <d v="2015-09-15T01:06:00"/>
    <x v="3522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0:32:28"/>
    <d v="2016-09-25T14:00:00"/>
    <x v="352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09:19:33"/>
    <d v="2014-09-12T19:00:00"/>
    <x v="352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07:41:46"/>
    <d v="2015-08-09T07:00:00"/>
    <x v="352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0T23:02:51"/>
    <d v="2016-04-27T20:59:00"/>
    <x v="352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5:33:25"/>
    <d v="2015-07-10T18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3:01:58"/>
    <d v="2017-01-18T03:01:58"/>
    <x v="352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09:16:58"/>
    <d v="2015-07-12T16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5:57:37"/>
    <d v="2016-04-10T11:00:00"/>
    <x v="353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6:42:14"/>
    <d v="2016-06-30T06:42:14"/>
    <x v="35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5:23:47"/>
    <d v="2014-09-17T18:59:00"/>
    <x v="353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09:16:07"/>
    <d v="2015-11-11T10:16:07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6:00:23"/>
    <d v="2015-10-01T06:00:23"/>
    <x v="353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6:21:50"/>
    <d v="2015-10-02T09:00:00"/>
    <x v="353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08:27:05"/>
    <d v="2015-12-20T02:59:00"/>
    <x v="35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0T23:30:16"/>
    <d v="2014-11-16T22:59:00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1:05:40"/>
    <d v="2016-08-17T01:05:40"/>
    <x v="353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09:08:42"/>
    <d v="2016-09-08T09:08:42"/>
    <x v="3539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5:04:51"/>
    <d v="2016-06-25T15:04:51"/>
    <x v="354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08:31:15"/>
    <d v="2015-08-31T08:31:15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5:23:42"/>
    <d v="2014-09-07T05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09:07:39"/>
    <d v="2015-06-25T09:07:39"/>
    <x v="3543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0:57:37"/>
    <d v="2015-03-07T10:57:37"/>
    <x v="354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0:22:39"/>
    <d v="2015-04-11T10:22:39"/>
    <x v="354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6:51:24"/>
    <d v="2015-03-31T18:59:00"/>
    <x v="3546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6:53:21"/>
    <d v="2016-05-13T18:59:00"/>
    <x v="3547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3:36:54"/>
    <d v="2016-03-04T16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0:27:53"/>
    <d v="2015-09-04T00:27:53"/>
    <x v="3549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2:26:38"/>
    <d v="2016-05-02T12:26:38"/>
    <x v="355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3:22:50"/>
    <d v="2014-05-22T13:07:00"/>
    <x v="355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5:05:24"/>
    <d v="2014-06-28T05:05:24"/>
    <x v="3552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5:41:20"/>
    <d v="2015-08-11T15:00:00"/>
    <x v="355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6:12:39"/>
    <d v="2015-02-11T08:00:00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1:36:34"/>
    <d v="2016-11-17T02:36:34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6:35:24"/>
    <d v="2014-08-17T06:35:24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3-31T21:38:31"/>
    <d v="2014-05-04T21:38:31"/>
    <x v="3557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0:36:15"/>
    <d v="2015-06-26T12:00:00"/>
    <x v="355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17:18:28"/>
    <d v="2015-07-30T23:58:00"/>
    <x v="3559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2:21:06"/>
    <d v="2015-05-26T17:45:00"/>
    <x v="356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07:19:38"/>
    <d v="2015-08-05T09:36:00"/>
    <x v="356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09:17:07"/>
    <d v="2016-03-13T13:00:00"/>
    <x v="356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07:07:36"/>
    <d v="2016-08-01T10:00:00"/>
    <x v="356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5:57:29"/>
    <d v="2015-10-05T07:00:00"/>
    <x v="356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08:50:08"/>
    <d v="2014-12-31T08:50:08"/>
    <x v="3565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3:11:23"/>
    <d v="2015-01-23T03:11:23"/>
    <x v="356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0:27:24"/>
    <d v="2015-06-10T10:27:24"/>
    <x v="3567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08:46:34"/>
    <d v="2014-09-17T08:46:34"/>
    <x v="356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07:31:36"/>
    <d v="2015-01-08T07:31:36"/>
    <x v="3569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2T22:58:03"/>
    <d v="2014-12-30T22:00:00"/>
    <x v="357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1:36:53"/>
    <d v="2014-10-30T11:36:53"/>
    <x v="357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4:41:22"/>
    <d v="2015-06-21T04:41:22"/>
    <x v="357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0:00:46"/>
    <d v="2014-11-08T01:00:46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3:37:28"/>
    <d v="2014-11-13T14:37:28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09:48:47"/>
    <d v="2016-08-10T18:59:00"/>
    <x v="3575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4:10:54"/>
    <d v="2016-12-05T05:10:54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09:53:03"/>
    <d v="2015-04-25T21:28:00"/>
    <x v="357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08:36:17"/>
    <d v="2016-04-30T08:36:17"/>
    <x v="3578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09:17:36"/>
    <d v="2016-03-31T08:17:36"/>
    <x v="3579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19:13:42"/>
    <d v="2015-02-28T19:59:00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2:18:30"/>
    <d v="2014-07-30T02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17:18:02"/>
    <d v="2016-04-04T17:18:02"/>
    <x v="358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1:13:25"/>
    <d v="2016-04-18T00:13:25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2T22:35:44"/>
    <d v="2015-07-12T22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08:11:30"/>
    <d v="2014-12-21T08:11:30"/>
    <x v="358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07:44:30"/>
    <d v="2016-09-23T07:44:30"/>
    <x v="358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3:57:34"/>
    <d v="2016-06-27T10:00:00"/>
    <x v="358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0:53:30"/>
    <d v="2015-04-29T14:00:00"/>
    <x v="3588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6:32:27"/>
    <d v="2015-05-26T06:32:27"/>
    <x v="3589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19T23:00:34"/>
    <d v="2014-10-19T23:00:34"/>
    <x v="3590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3:45:44"/>
    <d v="2015-01-23T19:59:00"/>
    <x v="359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0:55:07"/>
    <d v="2015-02-10T19:59:00"/>
    <x v="359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2:33:59"/>
    <d v="2015-01-05T11:26:00"/>
    <x v="359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6:36:22"/>
    <d v="2016-09-03T16:36:22"/>
    <x v="3594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5:12:03"/>
    <d v="2015-03-12T21:59:00"/>
    <x v="359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08:09:42"/>
    <d v="2014-08-26T08:09:42"/>
    <x v="3596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5:03:10"/>
    <d v="2016-03-02T20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0:10:22"/>
    <d v="2014-09-02T19:59:00"/>
    <x v="359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0:04:37"/>
    <d v="2015-08-29T15:00:00"/>
    <x v="3599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1:22:44"/>
    <d v="2016-10-13T11:22:44"/>
    <x v="36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4:58:02"/>
    <d v="2015-01-16T14:58:02"/>
    <x v="360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2:27:59"/>
    <d v="2016-05-17T12:27:59"/>
    <x v="360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1:44:40"/>
    <d v="2015-11-05T12:44:40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5:22:36"/>
    <d v="2016-04-28T21:59:00"/>
    <x v="360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0:02:06"/>
    <d v="2016-02-13T10:02:06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5:30:57"/>
    <d v="2016-08-14T05:30:57"/>
    <x v="360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4:08:02"/>
    <d v="2015-12-14T15:00:00"/>
    <x v="360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08:01:30"/>
    <d v="2016-06-17T05:00:00"/>
    <x v="360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4:48:05"/>
    <d v="2016-03-30T13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1:22:16"/>
    <d v="2015-08-17T01:22:16"/>
    <x v="361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8T23:53:21"/>
    <d v="2015-04-07T23:53:21"/>
    <x v="361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08:26:51"/>
    <d v="2014-06-09T08:26:51"/>
    <x v="36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5:09:34"/>
    <d v="2014-06-28T05:09:34"/>
    <x v="361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6:00:16"/>
    <d v="2015-06-18T16:00:16"/>
    <x v="361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5:14:56"/>
    <d v="2015-12-10T05:14:56"/>
    <x v="36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3:47:44"/>
    <d v="2015-03-19T12:47:44"/>
    <x v="36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5:38:49"/>
    <d v="2017-02-27T15:00:00"/>
    <x v="36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6:04:10"/>
    <d v="2015-06-03T06:04:10"/>
    <x v="3618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18:10:26"/>
    <d v="2016-11-19T13:00:00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3:31:01"/>
    <d v="2015-03-04T19:00:00"/>
    <x v="362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3:27:24"/>
    <d v="2016-09-30T12:00:00"/>
    <x v="3621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0:19:31"/>
    <d v="2014-09-27T18:23:00"/>
    <x v="362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08:41:10"/>
    <d v="2014-07-25T22:00:00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09:34:50"/>
    <d v="2016-08-23T09:34:50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6:39:37"/>
    <d v="2015-07-02T06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07:00:57"/>
    <d v="2014-08-16T07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08:48:07"/>
    <d v="2016-05-20T18:59:00"/>
    <x v="362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d v="2015-10-14T10:59:56"/>
    <d v="2015-12-13T11:59:56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17:16:04"/>
    <d v="2016-05-05T08:00:00"/>
    <x v="362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1:19:50"/>
    <d v="2014-11-29T12:19:50"/>
    <x v="363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09:04:57"/>
    <d v="2014-09-22T18:59:00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3:29:09"/>
    <d v="2014-11-23T13:29:09"/>
    <x v="3632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5:57:47"/>
    <d v="2016-11-18T16:00:00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18:59:34"/>
    <d v="2017-01-13T18:59:00"/>
    <x v="363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2:11:16"/>
    <d v="2016-04-20T12:11:16"/>
    <x v="3635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d v="2015-08-10T07:40:29"/>
    <d v="2015-09-14T07:40:29"/>
    <x v="363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07:48:55"/>
    <d v="2015-01-01T07:48:55"/>
    <x v="3637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07:08:52"/>
    <d v="2015-04-19T06:08:52"/>
    <x v="3638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07:15:06"/>
    <d v="2016-10-07T06:11:00"/>
    <x v="3639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09:45:30"/>
    <d v="2015-05-10T09:45:30"/>
    <x v="364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d v="2014-09-17T06:02:59"/>
    <d v="2014-10-04T20:00:00"/>
    <x v="3641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0:35:27"/>
    <d v="2015-11-30T08:00:00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d v="2015-10-07T18:27:19"/>
    <d v="2015-11-16T19:27:19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0:48:07"/>
    <d v="2016-03-07T19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4:17:18"/>
    <d v="2016-11-21T15:17:18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1:06:42"/>
    <d v="2015-06-16T14:30:00"/>
    <x v="364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08:58:47"/>
    <d v="2016-09-30T08:58:47"/>
    <x v="36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4T22:00:45"/>
    <d v="2014-10-04T22:00:45"/>
    <x v="364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08:06:34"/>
    <d v="2014-06-16T08:06:34"/>
    <x v="3649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2:29:44"/>
    <d v="2016-02-02T02:29:44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6:30:42"/>
    <d v="2014-08-10T06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6:28:22"/>
    <d v="2016-08-24T18:59:00"/>
    <x v="365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5T23:43:27"/>
    <d v="2015-08-04T23:43:27"/>
    <x v="365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0:59:46"/>
    <d v="2016-04-03T08:00:00"/>
    <x v="365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0:16:38"/>
    <d v="2015-07-17T21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2:50:36"/>
    <d v="2017-02-01T13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6:06:59"/>
    <d v="2016-06-01T12:42:00"/>
    <x v="365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1:36:20"/>
    <d v="2014-07-01T18:59:00"/>
    <x v="3658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19T21:39:10"/>
    <d v="2015-03-19T05:39:00"/>
    <x v="3659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2:08:45"/>
    <d v="2014-12-23T12:08:45"/>
    <x v="366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2:31:12"/>
    <d v="2016-04-09T19:00:00"/>
    <x v="366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0:16:54"/>
    <d v="2015-03-30T19:16:54"/>
    <x v="366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1:50:30"/>
    <d v="2016-12-21T02:50:30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0:58:09"/>
    <d v="2016-06-15T20:58:09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0:23:42"/>
    <d v="2015-10-28T10:54:00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2:43:02"/>
    <d v="2014-07-23T22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4:16:59"/>
    <d v="2015-07-18T14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4:20:52"/>
    <d v="2015-07-23T09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07:12:17"/>
    <d v="2015-06-11T07:12:17"/>
    <x v="3669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3:20:11"/>
    <d v="2015-05-31T14:00:00"/>
    <x v="367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6:04:27"/>
    <d v="2014-07-20T18:59:00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3:43:04"/>
    <d v="2014-09-26T13:43:04"/>
    <x v="3672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1T22:04:57"/>
    <d v="2014-11-05T03:52:00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1:57:09"/>
    <d v="2016-09-03T11:57:09"/>
    <x v="3674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5:19:42"/>
    <d v="2016-05-15T14:00:00"/>
    <x v="367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0:34:44"/>
    <d v="2014-09-12T10:34:44"/>
    <x v="3676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4:46:58"/>
    <d v="2014-07-02T18:59:00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3:44:58"/>
    <d v="2015-05-31T03:44:58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09:16:21"/>
    <d v="2014-06-30T19:59:00"/>
    <x v="3679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1:53:54"/>
    <d v="2016-10-05T01:53:54"/>
    <x v="368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6:38:10"/>
    <d v="2016-01-15T06:38:10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07:26:58"/>
    <d v="2014-06-15T21:59:00"/>
    <x v="3682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17:48:16"/>
    <d v="2016-10-19T17:48:16"/>
    <x v="3683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19:19:46"/>
    <d v="2015-09-01T19:19:46"/>
    <x v="3684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5:14:19"/>
    <d v="2014-05-19T12:00:00"/>
    <x v="3685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6:54:20"/>
    <d v="2015-08-28T18:59:00"/>
    <x v="3686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0:14:15"/>
    <d v="2014-06-26T20:14:15"/>
    <x v="3687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09:53:24"/>
    <d v="2014-08-08T09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0:50:39"/>
    <d v="2015-06-21T13:25:00"/>
    <x v="3689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5:21:23"/>
    <d v="2014-11-27T06:21:23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07:48:49"/>
    <d v="2015-03-01T19:59:00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4:09:39"/>
    <d v="2014-09-18T15:00:00"/>
    <x v="3692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19:35:29"/>
    <d v="2015-11-30T13:30:00"/>
    <x v="3693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18:12:47"/>
    <d v="2016-06-05T17:00:00"/>
    <x v="369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1:53:30"/>
    <d v="2015-01-11T11:53:30"/>
    <x v="369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5:48:36"/>
    <d v="2015-02-13T05:48:36"/>
    <x v="369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2:10:48"/>
    <d v="2016-05-10T02:10:48"/>
    <x v="369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0:21:27"/>
    <d v="2016-03-02T10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5:26:56"/>
    <d v="2014-10-15T05:26:56"/>
    <x v="369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5:03:20"/>
    <d v="2014-09-30T07:00:00"/>
    <x v="37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3:59:53"/>
    <d v="2015-06-04T03:59:53"/>
    <x v="370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3:54:44"/>
    <d v="2016-07-10T13:59:00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3:06:28"/>
    <d v="2016-08-12T21:59:00"/>
    <x v="370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07:33:14"/>
    <d v="2016-05-31T07:33:14"/>
    <x v="370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4:01:54"/>
    <d v="2014-06-23T09:00:00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2:55:49"/>
    <d v="2014-09-12T12:55:49"/>
    <x v="3706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6:09:38"/>
    <d v="2016-07-21T20:26:00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18:24:46"/>
    <d v="2014-07-03T18:24:46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07:59:06"/>
    <d v="2014-06-25T07:59:06"/>
    <x v="3709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4:49:48"/>
    <d v="2015-04-03T04:49:48"/>
    <x v="371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08:22:53"/>
    <d v="2014-06-15T07:00:00"/>
    <x v="371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19:07:47"/>
    <d v="2015-05-30T21:59:00"/>
    <x v="371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08:42:46"/>
    <d v="2016-06-04T08:42:46"/>
    <x v="3713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4:21:07"/>
    <d v="2015-05-25T18:59:00"/>
    <x v="371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4:53:39"/>
    <d v="2015-03-31T03:52:00"/>
    <x v="37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2:18:29"/>
    <d v="2016-01-21T12:18:29"/>
    <x v="37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1:47:29"/>
    <d v="2015-05-09T11:47:29"/>
    <x v="3717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08:11:15"/>
    <d v="2015-02-27T08:11:15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08:31:06"/>
    <d v="2015-06-22T08:31:06"/>
    <x v="371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4:50:06"/>
    <d v="2015-07-02T14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3:28:04"/>
    <d v="2014-11-05T14:28:04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07:07:27"/>
    <d v="2016-02-11T13:59:00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09:04:22"/>
    <d v="2014-11-30T10:04:22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2:47:40"/>
    <d v="2016-05-04T14:00:00"/>
    <x v="372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3:41:07"/>
    <d v="2016-02-18T12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18:22:51"/>
    <d v="2016-04-29T12:00:00"/>
    <x v="372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8T23:21:34"/>
    <d v="2016-10-19T19:55:00"/>
    <x v="3727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19:06:16"/>
    <d v="2015-08-18T19:06:16"/>
    <x v="372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19:55:12"/>
    <d v="2015-03-22T18:55:12"/>
    <x v="372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07:15:59"/>
    <d v="2015-08-17T07:15:59"/>
    <x v="373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09:04:06"/>
    <d v="2015-01-09T18:23:00"/>
    <x v="373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07:15:33"/>
    <d v="2015-01-24T03:00:00"/>
    <x v="3732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d v="2015-04-08T15:35:08"/>
    <d v="2015-04-18T13:30:00"/>
    <x v="3733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2:38:16"/>
    <d v="2015-05-25T12:38:16"/>
    <x v="3734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07:38:09"/>
    <d v="2015-05-28T07:38:09"/>
    <x v="373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08:04:53"/>
    <d v="2015-03-23T09:00:00"/>
    <x v="3736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07:35:03"/>
    <d v="2015-11-11T21:59:00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3:31:45"/>
    <d v="2014-07-15T13:00:00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1:47:48"/>
    <d v="2016-07-17T01:47:48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17:09:15"/>
    <d v="2014-08-11T16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d v="2015-11-17T13:05:50"/>
    <d v="2015-12-17T13:05:50"/>
    <x v="374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0:09:04"/>
    <d v="2014-09-05T20:09:04"/>
    <x v="3742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d v="2014-06-03T08:02:44"/>
    <d v="2014-07-03T08:02:44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d v="2014-06-03T10:32:32"/>
    <d v="2014-07-04T18:59:00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07:45:02"/>
    <d v="2014-08-10T07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0:20:39"/>
    <d v="2016-10-08T00:20:39"/>
    <x v="374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8T22:11:36"/>
    <d v="2015-07-05T13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07:57:16"/>
    <d v="2016-02-15T20:59:00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18:03:08"/>
    <d v="2016-04-28T18:59:00"/>
    <x v="3749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4:33:28"/>
    <d v="2015-02-09T22:59:00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5:51:13"/>
    <d v="2016-04-02T14:51:13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0:15:35"/>
    <d v="2016-10-16T12:00:00"/>
    <x v="375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0:46:40"/>
    <d v="2015-06-02T15:00:00"/>
    <x v="3753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2:08:57"/>
    <d v="2014-07-25T19:59:00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1:48:27"/>
    <d v="2016-04-15T11:48:27"/>
    <x v="3755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0:33:18"/>
    <d v="2014-06-11T10:33:18"/>
    <x v="375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1:25:15"/>
    <d v="2014-12-01T11:25:15"/>
    <x v="3757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2:18:58"/>
    <d v="2014-05-18T20:00:00"/>
    <x v="37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17:35:53"/>
    <d v="2015-08-25T17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3:36:26"/>
    <d v="2014-05-05T03:36:26"/>
    <x v="376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2:12:17"/>
    <d v="2015-08-10T14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0:31:29"/>
    <d v="2015-08-02T10:31:29"/>
    <x v="376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09:00:26"/>
    <d v="2015-04-01T08:00:26"/>
    <x v="376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1:13:52"/>
    <d v="2016-05-28T15:36:00"/>
    <x v="3764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09:38:02"/>
    <d v="2014-07-30T09:38:02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19:00:45"/>
    <d v="2014-07-02T19:00:45"/>
    <x v="376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5:28:17"/>
    <d v="2015-02-28T19:59:00"/>
    <x v="37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08:28:10"/>
    <d v="2014-06-12T08:28:10"/>
    <x v="37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5:21:19"/>
    <d v="2016-04-15T05:21:19"/>
    <x v="376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3:20:10"/>
    <d v="2015-06-13T13:20:10"/>
    <x v="377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1:34:12"/>
    <d v="2016-05-17T15:00:00"/>
    <x v="3771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5:48:26"/>
    <d v="2016-11-28T21:00:00"/>
    <x v="377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5:07:27"/>
    <d v="2016-11-14T17:08:00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0:00:55"/>
    <d v="2015-04-09T10:00:55"/>
    <x v="377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3:37:23"/>
    <d v="2015-04-08T19:00:00"/>
    <x v="377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3T23:49:38"/>
    <d v="2014-07-31T16:00:00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17:40:21"/>
    <d v="2014-09-26T19:00:00"/>
    <x v="3777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0:39:40"/>
    <d v="2015-02-14T10:39:40"/>
    <x v="377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08:39:00"/>
    <d v="2016-03-26T07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0:16:25"/>
    <d v="2015-07-13T11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2:11:25"/>
    <d v="2014-09-08T12:11:25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1:41:37"/>
    <d v="2016-07-24T14:00:00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18:22:00"/>
    <d v="2016-03-15T07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4:32:12"/>
    <d v="2016-07-10T14:32:12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6:19:29"/>
    <d v="2016-08-02T01:03:00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5:54:35"/>
    <d v="2016-05-26T15:54:35"/>
    <x v="378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3:50:06"/>
    <d v="2015-07-10T18:59:00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07:41:59"/>
    <d v="2015-12-23T07:18:00"/>
    <x v="3788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0:10:18"/>
    <d v="2015-06-15T10:10:18"/>
    <x v="3789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d v="2016-10-23T07:00:23"/>
    <d v="2016-11-22T08:00:23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d v="2014-05-07T07:36:32"/>
    <d v="2014-07-06T07:36:32"/>
    <x v="3791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1:43:42"/>
    <d v="2015-07-15T01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3:32:09"/>
    <d v="2014-12-16T13:32:09"/>
    <x v="379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4:55:54"/>
    <d v="2015-06-07T04:55:54"/>
    <x v="379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1:28:10"/>
    <d v="2015-08-28T13:30:00"/>
    <x v="379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5:42:36"/>
    <d v="2017-01-13T15:42:36"/>
    <x v="379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2:09:25"/>
    <d v="2015-04-20T12:09:25"/>
    <x v="379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08:20:48"/>
    <d v="2014-08-10T08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3:20:43"/>
    <d v="2016-03-11T13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08:41:23"/>
    <d v="2015-01-10T19:59:00"/>
    <x v="38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07:13:36"/>
    <d v="2015-01-02T07:13:36"/>
    <x v="380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d v="2015-09-21T18:01:46"/>
    <d v="2015-10-21T18:01:46"/>
    <x v="3802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4:19:28"/>
    <d v="2016-03-04T14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d v="2016-06-05T15:13:44"/>
    <d v="2016-07-30T22:00:00"/>
    <x v="3804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2:17:20"/>
    <d v="2014-09-27T12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8T21:13:01"/>
    <d v="2014-06-28T21:13:01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2:48:59"/>
    <d v="2015-04-03T12:48:59"/>
    <x v="380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1:53:39"/>
    <d v="2015-04-25T00:53:39"/>
    <x v="380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3:38:27"/>
    <d v="2014-07-30T14:00:00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1:22:38"/>
    <d v="2015-03-21T10:22:38"/>
    <x v="381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6:02:53"/>
    <d v="2016-05-31T02:00:00"/>
    <x v="381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09:01:48"/>
    <d v="2015-05-31T18:59:00"/>
    <x v="381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6T21:37:01"/>
    <d v="2016-06-14T12:43:00"/>
    <x v="3813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2:41:52"/>
    <d v="2015-03-31T18:59:00"/>
    <x v="381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1T21:14:17"/>
    <d v="2015-08-20T14:00:00"/>
    <x v="3815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07:33:43"/>
    <d v="2014-07-17T07:33:43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07:43:36"/>
    <d v="2015-10-23T18:59:00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1:13:02"/>
    <d v="2015-03-12T10:13:02"/>
    <x v="381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0:01:44"/>
    <d v="2015-07-17T12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6:38:37"/>
    <d v="2015-07-05T06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19:20:07"/>
    <d v="2016-01-03T19:20:07"/>
    <x v="382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1:06:57"/>
    <d v="2016-01-19T13:59:00"/>
    <x v="382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2:50:44"/>
    <d v="2015-07-19T18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6:01:43"/>
    <d v="2016-08-01T04:41:00"/>
    <x v="382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6:40:14"/>
    <d v="2015-06-16T16:40:14"/>
    <x v="382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1:09:54"/>
    <d v="2015-05-07T01:09:54"/>
    <x v="382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3:16:41"/>
    <d v="2015-03-26T15:00:00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3:39:47"/>
    <d v="2014-12-31T04:39:47"/>
    <x v="3828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1:46:11"/>
    <d v="2016-08-31T11:46:11"/>
    <x v="3829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08:46:51"/>
    <d v="2016-05-27T08:46:51"/>
    <x v="383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1:22:25"/>
    <d v="2014-11-05T12:22:25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17:45:35"/>
    <d v="2016-02-19T17:45:35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1:56:12"/>
    <d v="2014-12-01T10:09:00"/>
    <x v="383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1:41:07"/>
    <d v="2015-06-18T01:41:07"/>
    <x v="3834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3:36:48"/>
    <d v="2016-04-21T13:36:48"/>
    <x v="3835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3:14:12"/>
    <d v="2016-08-02T19:09:00"/>
    <x v="383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09:22:38"/>
    <d v="2015-07-03T09:22:38"/>
    <x v="3837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08:03:29"/>
    <d v="2015-05-22T08:03:29"/>
    <x v="383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18:25:24"/>
    <d v="2015-07-29T18:25:24"/>
    <x v="3839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07:50:29"/>
    <d v="2016-03-28T06:50:29"/>
    <x v="3840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09:51:27"/>
    <d v="2014-07-20T09:51:27"/>
    <x v="384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2:50:52"/>
    <d v="2014-05-11T02:50:52"/>
    <x v="384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6:44:24"/>
    <d v="2014-05-31T16:44:24"/>
    <x v="384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5:48:54"/>
    <d v="2014-06-02T21:59:00"/>
    <x v="3844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6:02:54"/>
    <d v="2015-10-01T06:02:54"/>
    <x v="384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0:19:02"/>
    <d v="2014-10-03T21:59:00"/>
    <x v="3846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0:23:11"/>
    <d v="2015-07-18T20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0:36:29"/>
    <d v="2015-10-18T10:36:29"/>
    <x v="384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09:24:44"/>
    <d v="2015-06-11T09:24:44"/>
    <x v="3849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17:59:03"/>
    <d v="2014-12-31T17:59:03"/>
    <x v="385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1:32:59"/>
    <d v="2015-07-17T01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19:34:36"/>
    <d v="2015-03-26T18:34:36"/>
    <x v="3852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1:09:38"/>
    <d v="2014-09-01T11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2:14:18"/>
    <d v="2015-05-09T12:14:18"/>
    <x v="3854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4:17:51"/>
    <d v="2015-03-26T13:17:51"/>
    <x v="385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08:50:03"/>
    <d v="2015-03-08T07:50:03"/>
    <x v="3856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08:41:30"/>
    <d v="2014-08-01T08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1:20:44"/>
    <d v="2015-05-22T12:00:00"/>
    <x v="3858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2:26:47"/>
    <d v="2014-06-25T12:00:00"/>
    <x v="3859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6:51:50"/>
    <d v="2014-08-12T06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5:09:37"/>
    <d v="2014-11-12T12:47:00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8T21:15:56"/>
    <d v="2016-09-12T07:59:00"/>
    <x v="386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d v="2015-09-06T06:11:45"/>
    <d v="2015-11-05T07:11:45"/>
    <x v="386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2:24:14"/>
    <d v="2015-11-17T13:24:14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6:38:18"/>
    <d v="2014-08-29T20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3:43:41"/>
    <d v="2016-03-22T18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0:32:19"/>
    <d v="2016-06-18T10:32:19"/>
    <x v="3867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6:50:05"/>
    <d v="2014-09-08T06:50:05"/>
    <x v="386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08:23:12"/>
    <d v="2015-03-13T18:11:00"/>
    <x v="386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19:07:58"/>
    <d v="2014-07-02T19:07:58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09:44:10"/>
    <d v="2017-03-29T08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d v="2015-06-24T18:29:56"/>
    <d v="2015-08-13T18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d v="2015-09-08T07:42:15"/>
    <d v="2015-10-08T07:42:15"/>
    <x v="3873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d v="2015-01-02T15:23:42"/>
    <d v="2015-01-23T16:00:00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d v="2016-09-01T23:19:25"/>
    <d v="2016-09-03T01:00:00"/>
    <x v="387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5:58:48"/>
    <d v="2016-02-02T05:58:48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07:15:52"/>
    <d v="2016-12-08T07:15:52"/>
    <x v="387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0:39:06"/>
    <d v="2015-06-29T18:59:00"/>
    <x v="3878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d v="2014-12-26T11:39:56"/>
    <d v="2015-01-25T11:39:56"/>
    <x v="3879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0:33:40"/>
    <d v="2014-07-30T14:00:00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5:26:39"/>
    <d v="2017-02-19T15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d v="2016-01-04T14:36:10"/>
    <d v="2016-01-31T14:03:00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d v="2014-08-03T05:27:49"/>
    <d v="2014-09-02T05:27:49"/>
    <x v="388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d v="2015-03-02T09:59:52"/>
    <d v="2015-03-27T08:59:52"/>
    <x v="3884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d v="2016-04-09T13:49:51"/>
    <d v="2016-05-09T13:49:51"/>
    <x v="3885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d v="2014-11-10T20:28:22"/>
    <d v="2014-12-10T20:28:22"/>
    <x v="388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1:35:29"/>
    <d v="2015-05-01T13:00:00"/>
    <x v="388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4:05:58"/>
    <d v="2017-02-26T04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5:07:10"/>
    <d v="2015-01-04T14:26:00"/>
    <x v="3889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09:12:24"/>
    <d v="2015-08-15T09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18:10:44"/>
    <d v="2015-03-22T19:59:00"/>
    <x v="389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d v="2014-08-16T06:39:17"/>
    <d v="2014-08-23T22:00:00"/>
    <x v="389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6:47:20"/>
    <d v="2014-06-30T21:00:00"/>
    <x v="389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4:00:12"/>
    <d v="2016-12-05T19:59:00"/>
    <x v="389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7T21:00:18"/>
    <d v="2015-02-27T21:00:18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19:36:18"/>
    <d v="2014-06-16T19:36:18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1:58:03"/>
    <d v="2015-01-08T11:58:03"/>
    <x v="3897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2:34:30"/>
    <d v="2015-08-17T07:00:00"/>
    <x v="389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09:36:01"/>
    <d v="2014-08-12T09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17:13:11"/>
    <d v="2015-06-10T17:13:11"/>
    <x v="39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0:49:59"/>
    <d v="2015-12-19T10:49:59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2:14:02"/>
    <d v="2016-11-14T03:14:02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d v="2015-06-30T15:16:05"/>
    <d v="2015-08-14T10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0:30:00"/>
    <d v="2015-04-14T20:04:00"/>
    <x v="3904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5:58:23"/>
    <d v="2015-06-11T14:00:00"/>
    <x v="390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3:01:33"/>
    <d v="2015-06-26T04:25:00"/>
    <x v="390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0:40:06"/>
    <d v="2014-10-26T11:08:00"/>
    <x v="3907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18:14:56"/>
    <d v="2014-07-28T18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1T23:37:22"/>
    <d v="2014-09-10T23:37:22"/>
    <x v="390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09:09:57"/>
    <d v="2015-09-07T09:09:57"/>
    <x v="39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0:29:37"/>
    <d v="2014-11-26T11:29:37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3T21:28:50"/>
    <d v="2015-04-24T19:35:00"/>
    <x v="391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0:04:09"/>
    <d v="2015-11-29T21:04:09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0:39:16"/>
    <d v="2015-05-10T13:59:00"/>
    <x v="391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4:38:29"/>
    <d v="2016-06-01T14:38:29"/>
    <x v="391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d v="2016-05-04T02:19:12"/>
    <d v="2016-06-03T02:19:12"/>
    <x v="39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3:39:21"/>
    <d v="2014-09-11T03:39:21"/>
    <x v="391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6:57:03"/>
    <d v="2014-08-04T07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07:26:13"/>
    <d v="2016-01-17T15:00:00"/>
    <x v="3919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0:17:40"/>
    <d v="2016-11-13T01:17:40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d v="2014-10-14T04:00:55"/>
    <d v="2014-10-26T09:00:00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09:26:50"/>
    <d v="2015-03-02T14:00:00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4:31:11"/>
    <d v="2015-04-09T14:31:11"/>
    <x v="392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4:02:02"/>
    <d v="2014-06-26T14:02:02"/>
    <x v="3924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1:53:59"/>
    <d v="2014-07-30T11:53:59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17:02:28"/>
    <d v="2014-12-26T17:02:28"/>
    <x v="392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09T21:25:04"/>
    <d v="2014-08-08T21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07:23:47"/>
    <d v="2015-10-15T19:59:00"/>
    <x v="392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0:51:05"/>
    <d v="2016-09-18T10:51:05"/>
    <x v="392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d v="2016-03-03T23:07:48"/>
    <d v="2016-03-31T21:00:00"/>
    <x v="393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d v="2015-08-11T18:38:27"/>
    <d v="2015-09-05T18:38:27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19:02:44"/>
    <d v="2016-03-15T18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4:14:22"/>
    <d v="2016-07-16T15:43:00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07:07:19"/>
    <d v="2015-10-01T04:00:00"/>
    <x v="3934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6:45:46"/>
    <d v="2015-10-04T06:45:46"/>
    <x v="393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d v="2016-10-31T21:18:40"/>
    <d v="2016-11-30T22:18:40"/>
    <x v="393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6:09:20"/>
    <d v="2016-07-11T06:09:20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2:44:14"/>
    <d v="2015-06-27T12:44:14"/>
    <x v="3938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0:36:19"/>
    <d v="2014-10-06T19:30:00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2:49:11"/>
    <d v="2015-01-02T02:49:11"/>
    <x v="3940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5:05:37"/>
    <d v="2014-11-24T16:00:00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d v="2015-04-17T12:41:54"/>
    <d v="2015-06-16T12:41:54"/>
    <x v="394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09:41:08"/>
    <d v="2015-11-02T07:50:00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d v="2015-07-28T06:54:35"/>
    <d v="2015-08-27T06:54:35"/>
    <x v="394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0:14:28"/>
    <d v="2015-05-15T10:14:28"/>
    <x v="394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1:00:22"/>
    <d v="2015-02-27T23:00:00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18:25:44"/>
    <d v="2016-10-01T18:25:44"/>
    <x v="3947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d v="2014-07-08T22:48:43"/>
    <d v="2014-09-06T22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17:53:41"/>
    <d v="2015-02-10T17:53:41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07:51:20"/>
    <d v="2016-04-08T09:35:00"/>
    <x v="395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0:49:02"/>
    <d v="2016-05-03T09:49:02"/>
    <x v="395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09:58:10"/>
    <d v="2015-10-26T09:58:10"/>
    <x v="395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d v="2016-06-28T16:09:46"/>
    <d v="2016-07-29T14:29:00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d v="2014-05-15T06:37:44"/>
    <d v="2014-07-14T06:37:44"/>
    <x v="395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1:22:21"/>
    <d v="2015-11-28T12:22:21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d v="2016-03-28T13:22:07"/>
    <d v="2016-04-24T15:20:00"/>
    <x v="395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4:25:54"/>
    <d v="2016-07-08T14:25:54"/>
    <x v="3957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3:48:32"/>
    <d v="2014-08-02T05:00:00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09:55:56"/>
    <d v="2014-09-28T09:55:56"/>
    <x v="39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1:17:36"/>
    <d v="2016-01-03T11:17:36"/>
    <x v="396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2:23:30"/>
    <d v="2014-05-08T12:23:30"/>
    <x v="396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5:54:54"/>
    <d v="2015-11-28T05:54:54"/>
    <x v="3962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d v="2015-10-18T18:41:57"/>
    <d v="2015-11-17T19:41:57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08:19:46"/>
    <d v="2015-04-19T07:19:46"/>
    <x v="396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0:39:40"/>
    <d v="2016-04-13T19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08:04:38"/>
    <d v="2014-07-23T17:59:00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3T21:58:27"/>
    <d v="2017-03-05T21:58:27"/>
    <x v="396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0:34:33"/>
    <d v="2016-05-22T10:34:33"/>
    <x v="3968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1:30:46"/>
    <d v="2016-08-28T18:55:00"/>
    <x v="396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1:43:31"/>
    <d v="2016-04-17T11:43:31"/>
    <x v="3970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3:52:06"/>
    <d v="2014-07-21T03:52:06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6:37:14"/>
    <d v="2015-02-05T16:37:14"/>
    <x v="397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07:25:10"/>
    <d v="2016-05-08T19:00:00"/>
    <x v="397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4:07:28"/>
    <d v="2016-06-02T04:07:28"/>
    <x v="3974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d v="2016-06-13T11:48:18"/>
    <d v="2016-07-13T11:48:18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1:36:01"/>
    <d v="2014-07-31T22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09:55:32"/>
    <d v="2016-07-22T09:55:32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6:25:53"/>
    <d v="2015-01-31T06:25:53"/>
    <x v="3978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2:40:57"/>
    <d v="2015-03-29T11:00:00"/>
    <x v="3979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5:22:27"/>
    <d v="2014-07-05T05:22:27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19:19:09"/>
    <d v="2016-07-16T19:19:09"/>
    <x v="3981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0:26:20"/>
    <d v="2015-07-07T10:26:20"/>
    <x v="398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1:52:36"/>
    <d v="2014-05-19T21:59:00"/>
    <x v="39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4:07:24"/>
    <d v="2014-11-07T15:00:00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07:58:40"/>
    <d v="2016-02-20T12:05:00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4:09:54"/>
    <d v="2016-05-06T04:04:00"/>
    <x v="398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3:11:30"/>
    <d v="2014-05-16T13:11:30"/>
    <x v="3987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6:56:53"/>
    <d v="2015-08-28T16:56:53"/>
    <x v="398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d v="2015-10-09T08:59:41"/>
    <d v="2015-11-08T09:59:41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07:08:13"/>
    <d v="2016-03-02T07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6:28:02"/>
    <d v="2015-05-31T06:28:02"/>
    <x v="399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3:34:19"/>
    <d v="2015-12-11T14:34:19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1:45:12"/>
    <d v="2015-05-13T11:45:12"/>
    <x v="3993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0:21:30"/>
    <d v="2014-07-19T00:21:30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07:24:37"/>
    <d v="2015-02-14T02:27:00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6T21:24:24"/>
    <d v="2014-11-20T07:04:00"/>
    <x v="3996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d v="2015-03-06T00:23:41"/>
    <d v="2015-04-04T23:23:41"/>
    <x v="399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4:07:06"/>
    <d v="2015-03-28T13:07:06"/>
    <x v="399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0:53:18"/>
    <d v="2014-08-31T10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6:29:18"/>
    <d v="2016-05-07T05:29:18"/>
    <x v="40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4:08:28"/>
    <d v="2017-03-01T10:00:00"/>
    <x v="40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6:02:41"/>
    <d v="2014-09-26T16:02:41"/>
    <x v="4002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5:05:47"/>
    <d v="2015-02-15T05:05:47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18:54:17"/>
    <d v="2014-10-07T18:54:17"/>
    <x v="400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0:23:05"/>
    <d v="2014-10-20T10:23:05"/>
    <x v="40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09:33:07"/>
    <d v="2016-02-16T09:33:07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09:33:01"/>
    <d v="2014-08-26T07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4:08:27"/>
    <d v="2015-07-22T14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07:49:20"/>
    <d v="2014-09-09T07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09:29:26"/>
    <d v="2014-10-26T09:29:26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4:04:38"/>
    <d v="2015-01-28T04:04:38"/>
    <x v="40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d v="2015-04-02T04:04:09"/>
    <d v="2015-05-02T04:04:09"/>
    <x v="401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6T22:13:43"/>
    <d v="2015-02-15T22:13:43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d v="2016-02-18T20:54:29"/>
    <d v="2016-03-04T20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09:44:23"/>
    <d v="2015-07-19T09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1:56:40"/>
    <d v="2014-09-17T11:56:40"/>
    <x v="40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07:07:54"/>
    <d v="2014-09-04T07:07:54"/>
    <x v="4017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2:51:48"/>
    <d v="2016-10-07T12:51:48"/>
    <x v="401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07:13:16"/>
    <d v="2016-04-15T07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19:34:59"/>
    <d v="2015-03-23T18:34:59"/>
    <x v="40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2:52:38"/>
    <d v="2014-10-26T12:52:38"/>
    <x v="4021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5:01:07"/>
    <d v="2015-01-31T17:54:00"/>
    <x v="402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d v="2016-02-08T14:59:23"/>
    <d v="2016-03-24T13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07:04:57"/>
    <d v="2015-08-31T07:04:57"/>
    <x v="402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0:42:16"/>
    <d v="2015-07-25T20:42:16"/>
    <x v="402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d v="2015-10-05T06:43:59"/>
    <d v="2015-12-04T07:43:59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4:18:01"/>
    <d v="2017-02-22T16:00:00"/>
    <x v="402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3:31:40"/>
    <d v="2014-06-05T13:31:40"/>
    <x v="4028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d v="2015-11-13T15:36:10"/>
    <d v="2015-12-13T15:36:10"/>
    <x v="4029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6:43:19"/>
    <d v="2016-02-03T09:49:00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d v="2014-10-29T05:02:44"/>
    <d v="2014-12-18T06:02:44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0:25:16"/>
    <d v="2015-12-15T11:25:16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8-31T21:27:04"/>
    <d v="2016-10-02T00:00:00"/>
    <x v="4033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3:44:10"/>
    <d v="2015-04-03T12:44:10"/>
    <x v="4034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2:11:27"/>
    <d v="2014-10-21T12:11:27"/>
    <x v="4035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3:29:24"/>
    <d v="2014-07-01T13:30:00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6:41:55"/>
    <d v="2016-05-24T05:25:00"/>
    <x v="4037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0:10:10"/>
    <d v="2014-10-17T10:10:10"/>
    <x v="403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07:06:07"/>
    <d v="2015-11-30T20:59:00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0:33:24"/>
    <d v="2015-07-17T18:00:00"/>
    <x v="404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2:22:34"/>
    <d v="2016-09-06T02:22:34"/>
    <x v="404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17:01:04"/>
    <d v="2015-01-20T10:16:00"/>
    <x v="404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d v="2014-11-05T13:58:45"/>
    <d v="2014-11-20T13:58:45"/>
    <x v="404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0:16:22"/>
    <d v="2015-04-09T20:00:00"/>
    <x v="4044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19:49:49"/>
    <d v="2014-08-20T19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6:36:50"/>
    <d v="2014-10-22T06:36:50"/>
    <x v="4046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5:32:23"/>
    <d v="2015-01-10T16:00:00"/>
    <x v="4047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3:13:07"/>
    <d v="2016-04-11T02:13:07"/>
    <x v="4048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4:00:15"/>
    <d v="2015-07-14T14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6:16:31"/>
    <d v="2014-10-23T06:16:31"/>
    <x v="4050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d v="2014-05-02T10:26:37"/>
    <d v="2014-05-08T21:53:00"/>
    <x v="4051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2:05:16"/>
    <d v="2014-10-13T12:05:16"/>
    <x v="405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07:33:48"/>
    <d v="2014-11-15T11:00:00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d v="2016-08-31T11:11:25"/>
    <d v="2016-09-30T19:00:00"/>
    <x v="4054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6:33:51"/>
    <d v="2014-06-19T06:33:51"/>
    <x v="405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3:23:59"/>
    <d v="2016-07-03T10:59:00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4:14:40"/>
    <d v="2015-11-25T14:00:00"/>
    <x v="40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6:27:24"/>
    <d v="2016-03-31T18:59:00"/>
    <x v="4058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6:22:32"/>
    <d v="2014-09-15T18:00:00"/>
    <x v="4059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07:40:56"/>
    <d v="2014-06-23T07:00:00"/>
    <x v="406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d v="2016-02-20T18:23:43"/>
    <d v="2016-04-20T17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08:44:28"/>
    <d v="2016-07-02T08:44:28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07:21:24"/>
    <d v="2014-06-27T07:21:24"/>
    <x v="406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5:07:06"/>
    <d v="2015-04-29T05:07:06"/>
    <x v="4064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3:50:11"/>
    <d v="2014-08-12T13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5:56:28"/>
    <d v="2016-05-18T15:56:28"/>
    <x v="406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17:49:10"/>
    <d v="2015-09-27T17:49:10"/>
    <x v="4067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4:07:35"/>
    <d v="2017-01-13T14:05:00"/>
    <x v="4068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6:52:36"/>
    <d v="2015-02-28T03:00:00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07:00:20"/>
    <d v="2015-02-28T18:00:00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d v="2016-11-26T10:18:51"/>
    <d v="2016-12-26T10:18:51"/>
    <x v="407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09:35:11"/>
    <d v="2014-08-21T09:35:11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4T23:17:06"/>
    <d v="2015-05-08T19:00:00"/>
    <x v="407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4:16:15"/>
    <d v="2015-11-05T05:16:15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6:06:09"/>
    <d v="2014-06-30T08:28:00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d v="2014-09-23T10:05:49"/>
    <d v="2014-10-21T10:51:00"/>
    <x v="4076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08:03:14"/>
    <d v="2016-12-21T08:03:14"/>
    <x v="4077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d v="2016-12-28T09:54:02"/>
    <d v="2017-01-27T09:54:02"/>
    <x v="4078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3:32:01"/>
    <d v="2016-06-19T13:32:01"/>
    <x v="4079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d v="2016-05-21T07:45:16"/>
    <d v="2016-06-14T09:54:00"/>
    <x v="40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4:57:05"/>
    <d v="2015-03-08T03:57:05"/>
    <x v="408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19:32:33"/>
    <d v="2015-11-14T14:00:00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09:16:56"/>
    <d v="2016-01-14T09:16:56"/>
    <x v="4083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1:28:26"/>
    <d v="2016-10-09T01:28:26"/>
    <x v="408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5:29:35"/>
    <d v="2015-03-23T18:59:00"/>
    <x v="408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3:34:59"/>
    <d v="2015-11-20T19:00:00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d v="2016-06-17T08:49:46"/>
    <d v="2016-07-17T08:49:46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5:42:04"/>
    <d v="2015-01-16T01:26:00"/>
    <x v="4088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08:34:48"/>
    <d v="2015-05-31T08:35:00"/>
    <x v="4089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07:08:57"/>
    <d v="2015-08-07T06:00:00"/>
    <x v="409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3:09:11"/>
    <d v="2015-01-16T03:09:11"/>
    <x v="409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19:40:47"/>
    <d v="2015-04-04T18:40:47"/>
    <x v="409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0:34:53"/>
    <d v="2015-08-22T10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17:05:00"/>
    <d v="2014-10-21T19:59:00"/>
    <x v="409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5:45:50"/>
    <d v="2016-12-18T15:45:50"/>
    <x v="4095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3:43:39"/>
    <d v="2017-02-27T23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d v="2015-12-06T10:47:17"/>
    <d v="2016-01-31T14:55:00"/>
    <x v="4097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d v="2016-05-05T08:19:57"/>
    <d v="2016-06-04T08:19:57"/>
    <x v="4098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1:24:33"/>
    <d v="2016-09-02T11:24:33"/>
    <x v="4099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d v="2014-10-14T17:59:50"/>
    <d v="2014-10-24T17:59:50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d v="2016-12-26T12:41:22"/>
    <d v="2017-01-25T12:41:22"/>
    <x v="410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1:21:13"/>
    <d v="2016-05-15T11:21:13"/>
    <x v="410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0:59:26"/>
    <d v="2015-08-26T09:32:00"/>
    <x v="410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6T21:40:34"/>
    <d v="2016-10-26T21:40:34"/>
    <x v="410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5:15:09"/>
    <d v="2016-12-25T15:15:09"/>
    <x v="4105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6:11:06"/>
    <d v="2015-04-01T16:00:00"/>
    <x v="4106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3:00:01"/>
    <d v="2014-09-24T13:00:01"/>
    <x v="4107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5:45:37"/>
    <d v="2017-03-02T20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d v="2015-10-30T03:56:44"/>
    <d v="2015-11-29T04:56:44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6:02:31"/>
    <d v="2016-07-21T06:02:31"/>
    <x v="4110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18:15:40"/>
    <d v="2015-02-23T18:15:40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3:43:06"/>
    <d v="2016-02-27T15:00:00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4:45:23"/>
    <d v="2016-01-07T21:34:00"/>
    <x v="411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V4115"/>
  <sheetViews>
    <sheetView topLeftCell="A1032" workbookViewId="0">
      <selection activeCell="J122" sqref="J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33203125" style="5" bestFit="1" customWidth="1"/>
    <col min="17" max="17" width="10.33203125" customWidth="1"/>
    <col min="18" max="18" width="10.5" customWidth="1"/>
    <col min="19" max="19" width="11.1640625" style="14" customWidth="1"/>
    <col min="20" max="20" width="10.33203125" style="14" customWidth="1"/>
    <col min="21" max="21" width="10.33203125" style="20" customWidth="1"/>
    <col min="22" max="22" width="10.6640625" customWidth="1"/>
  </cols>
  <sheetData>
    <row r="1" spans="1:22" ht="6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8362</v>
      </c>
      <c r="N1" s="1" t="s">
        <v>8262</v>
      </c>
      <c r="O1" s="7" t="s">
        <v>8361</v>
      </c>
      <c r="P1" s="9" t="s">
        <v>8360</v>
      </c>
      <c r="Q1" s="1" t="s">
        <v>8359</v>
      </c>
      <c r="R1" s="2" t="s">
        <v>8358</v>
      </c>
      <c r="S1" s="21" t="s">
        <v>8363</v>
      </c>
      <c r="T1" s="13" t="s">
        <v>8364</v>
      </c>
      <c r="U1" s="19" t="s">
        <v>8389</v>
      </c>
      <c r="V1" s="13" t="s">
        <v>8390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 t="shared" ref="O2:O65" si="0">E2/D2</f>
        <v>1.3685882352941177</v>
      </c>
      <c r="P2" s="8">
        <f t="shared" ref="P2:P65" si="1">IF(L2=0,"0",AVERAGE(E2/L2))</f>
        <v>63.917582417582416</v>
      </c>
      <c r="Q2" t="s">
        <v>8304</v>
      </c>
      <c r="R2" t="s">
        <v>8305</v>
      </c>
      <c r="S2" s="14">
        <f>(J2/86400)+25569+(-9/24)</f>
        <v>42176.632071759261</v>
      </c>
      <c r="T2" s="14">
        <f t="shared" ref="T2:U65" si="2">(I2/86400)+25569+(-9/24)</f>
        <v>42207.75</v>
      </c>
      <c r="U2" s="20">
        <f t="shared" si="2"/>
        <v>42176.632071759261</v>
      </c>
      <c r="V2" t="str">
        <f>TEXT(S2,"mmm")</f>
        <v>Jun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si="0"/>
        <v>1.4260827250608272</v>
      </c>
      <c r="P3" s="8">
        <f t="shared" si="1"/>
        <v>185.48101265822785</v>
      </c>
      <c r="Q3" t="s">
        <v>8304</v>
      </c>
      <c r="R3" t="s">
        <v>8305</v>
      </c>
      <c r="S3" s="14">
        <f>(J3/86400)+25569+(-9/24)</f>
        <v>42766.225497685184</v>
      </c>
      <c r="T3" s="14">
        <f t="shared" si="2"/>
        <v>42796.225497685184</v>
      </c>
      <c r="U3" s="20">
        <f t="shared" si="2"/>
        <v>42766.225497685184</v>
      </c>
      <c r="V3" t="str">
        <f t="shared" ref="V3:V66" si="3">TEXT(S3,"mmm")</f>
        <v>Jan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1.05</v>
      </c>
      <c r="P4" s="8">
        <f t="shared" si="1"/>
        <v>15</v>
      </c>
      <c r="Q4" t="s">
        <v>8304</v>
      </c>
      <c r="R4" t="s">
        <v>8305</v>
      </c>
      <c r="S4" s="14">
        <f>(J4/86400)+25569+(-9/24)</f>
        <v>42405.327349537038</v>
      </c>
      <c r="T4" s="14">
        <f t="shared" si="2"/>
        <v>42415.327349537038</v>
      </c>
      <c r="U4" s="20">
        <f t="shared" si="2"/>
        <v>42405.327349537038</v>
      </c>
      <c r="V4" t="str">
        <f t="shared" si="3"/>
        <v>Feb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1.0389999999999999</v>
      </c>
      <c r="P5" s="8">
        <f t="shared" si="1"/>
        <v>69.266666666666666</v>
      </c>
      <c r="Q5" t="s">
        <v>8304</v>
      </c>
      <c r="R5" t="s">
        <v>8305</v>
      </c>
      <c r="S5" s="14">
        <f>(J5/86400)+25569+(-9/24)</f>
        <v>41828.140127314815</v>
      </c>
      <c r="T5" s="14">
        <f t="shared" si="2"/>
        <v>41858.140127314815</v>
      </c>
      <c r="U5" s="20">
        <f t="shared" si="2"/>
        <v>41828.140127314815</v>
      </c>
      <c r="V5" t="str">
        <f t="shared" si="3"/>
        <v>Jul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1.2299154545454545</v>
      </c>
      <c r="P6" s="8">
        <f t="shared" si="1"/>
        <v>190.55028169014085</v>
      </c>
      <c r="Q6" t="s">
        <v>8304</v>
      </c>
      <c r="R6" t="s">
        <v>8305</v>
      </c>
      <c r="S6" s="14">
        <f>(J6/86400)+25569+(-9/24)</f>
        <v>42327.459247685183</v>
      </c>
      <c r="T6" s="14">
        <f t="shared" si="2"/>
        <v>42357.459247685183</v>
      </c>
      <c r="U6" s="20">
        <f t="shared" si="2"/>
        <v>42327.459247685183</v>
      </c>
      <c r="V6" t="str">
        <f t="shared" si="3"/>
        <v>Nov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1.0977744436109027</v>
      </c>
      <c r="P7" s="8">
        <f t="shared" si="1"/>
        <v>93.40425531914893</v>
      </c>
      <c r="Q7" t="s">
        <v>8304</v>
      </c>
      <c r="R7" t="s">
        <v>8305</v>
      </c>
      <c r="S7" s="14">
        <f t="shared" ref="S7:S70" si="4">(J7/86400)+25569+(-9/24)</f>
        <v>42563.557951388888</v>
      </c>
      <c r="T7" s="14">
        <f t="shared" si="2"/>
        <v>42579.857638888891</v>
      </c>
      <c r="U7" s="20">
        <f t="shared" si="2"/>
        <v>42563.557951388888</v>
      </c>
      <c r="V7" t="str">
        <f t="shared" si="3"/>
        <v>Jul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1.064875</v>
      </c>
      <c r="P8" s="8">
        <f t="shared" si="1"/>
        <v>146.87931034482759</v>
      </c>
      <c r="Q8" t="s">
        <v>8304</v>
      </c>
      <c r="R8" t="s">
        <v>8305</v>
      </c>
      <c r="S8" s="14">
        <f t="shared" si="4"/>
        <v>41793.697337962964</v>
      </c>
      <c r="T8" s="14">
        <f t="shared" si="2"/>
        <v>41803.697337962964</v>
      </c>
      <c r="U8" s="20">
        <f t="shared" si="2"/>
        <v>41793.697337962964</v>
      </c>
      <c r="V8" t="str">
        <f t="shared" si="3"/>
        <v>Jun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1.0122222222222221</v>
      </c>
      <c r="P9" s="8">
        <f t="shared" si="1"/>
        <v>159.82456140350877</v>
      </c>
      <c r="Q9" t="s">
        <v>8304</v>
      </c>
      <c r="R9" t="s">
        <v>8305</v>
      </c>
      <c r="S9" s="14">
        <f t="shared" si="4"/>
        <v>42515.672071759254</v>
      </c>
      <c r="T9" s="14">
        <f t="shared" si="2"/>
        <v>42555.672071759254</v>
      </c>
      <c r="U9" s="20">
        <f t="shared" si="2"/>
        <v>42515.672071759254</v>
      </c>
      <c r="V9" t="str">
        <f t="shared" si="3"/>
        <v>May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1.0004342857142856</v>
      </c>
      <c r="P10" s="8">
        <f t="shared" si="1"/>
        <v>291.79333333333335</v>
      </c>
      <c r="Q10" t="s">
        <v>8304</v>
      </c>
      <c r="R10" t="s">
        <v>8305</v>
      </c>
      <c r="S10" s="14">
        <f t="shared" si="4"/>
        <v>42468.56958333333</v>
      </c>
      <c r="T10" s="14">
        <f t="shared" si="2"/>
        <v>42475.5</v>
      </c>
      <c r="U10" s="20">
        <f t="shared" si="2"/>
        <v>42468.56958333333</v>
      </c>
      <c r="V10" t="str">
        <f t="shared" si="3"/>
        <v>Apr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1.2599800000000001</v>
      </c>
      <c r="P11" s="8">
        <f t="shared" si="1"/>
        <v>31.499500000000001</v>
      </c>
      <c r="Q11" t="s">
        <v>8304</v>
      </c>
      <c r="R11" t="s">
        <v>8305</v>
      </c>
      <c r="S11" s="14">
        <f t="shared" si="4"/>
        <v>42446.728518518517</v>
      </c>
      <c r="T11" s="14">
        <f t="shared" si="2"/>
        <v>42476.728518518517</v>
      </c>
      <c r="U11" s="20">
        <f t="shared" si="2"/>
        <v>42446.728518518517</v>
      </c>
      <c r="V11" t="str">
        <f t="shared" si="3"/>
        <v>Mar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1.0049999999999999</v>
      </c>
      <c r="P12" s="8">
        <f t="shared" si="1"/>
        <v>158.68421052631578</v>
      </c>
      <c r="Q12" t="s">
        <v>8304</v>
      </c>
      <c r="R12" t="s">
        <v>8305</v>
      </c>
      <c r="S12" s="14">
        <f t="shared" si="4"/>
        <v>41779.693043981482</v>
      </c>
      <c r="T12" s="14">
        <f t="shared" si="2"/>
        <v>41814.693043981482</v>
      </c>
      <c r="U12" s="20">
        <f t="shared" si="2"/>
        <v>41779.693043981482</v>
      </c>
      <c r="V12" t="str">
        <f t="shared" si="3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1.2050000000000001</v>
      </c>
      <c r="P13" s="8">
        <f t="shared" si="1"/>
        <v>80.333333333333329</v>
      </c>
      <c r="Q13" t="s">
        <v>8304</v>
      </c>
      <c r="R13" t="s">
        <v>8305</v>
      </c>
      <c r="S13" s="14">
        <f t="shared" si="4"/>
        <v>42572.403495370367</v>
      </c>
      <c r="T13" s="14">
        <f t="shared" si="2"/>
        <v>42603.75</v>
      </c>
      <c r="U13" s="20">
        <f t="shared" si="2"/>
        <v>42572.403495370367</v>
      </c>
      <c r="V13" t="str">
        <f t="shared" si="3"/>
        <v>Jul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1.6529333333333334</v>
      </c>
      <c r="P14" s="8">
        <f t="shared" si="1"/>
        <v>59.961305925030231</v>
      </c>
      <c r="Q14" t="s">
        <v>8304</v>
      </c>
      <c r="R14" t="s">
        <v>8305</v>
      </c>
      <c r="S14" s="14">
        <f t="shared" si="4"/>
        <v>41791.338252314818</v>
      </c>
      <c r="T14" s="14">
        <f t="shared" si="2"/>
        <v>41835.75</v>
      </c>
      <c r="U14" s="20">
        <f t="shared" si="2"/>
        <v>41791.338252314818</v>
      </c>
      <c r="V14" t="str">
        <f t="shared" si="3"/>
        <v>Jun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1.5997142857142856</v>
      </c>
      <c r="P15" s="8">
        <f t="shared" si="1"/>
        <v>109.78431372549019</v>
      </c>
      <c r="Q15" t="s">
        <v>8304</v>
      </c>
      <c r="R15" t="s">
        <v>8305</v>
      </c>
      <c r="S15" s="14">
        <f t="shared" si="4"/>
        <v>42508.302187499998</v>
      </c>
      <c r="T15" s="14">
        <f t="shared" si="2"/>
        <v>42544.477083333331</v>
      </c>
      <c r="U15" s="20">
        <f t="shared" si="2"/>
        <v>42508.302187499998</v>
      </c>
      <c r="V15" t="str">
        <f t="shared" si="3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1.0093333333333334</v>
      </c>
      <c r="P16" s="8">
        <f t="shared" si="1"/>
        <v>147.70731707317074</v>
      </c>
      <c r="Q16" t="s">
        <v>8304</v>
      </c>
      <c r="R16" t="s">
        <v>8305</v>
      </c>
      <c r="S16" s="14">
        <f t="shared" si="4"/>
        <v>41807.65148148148</v>
      </c>
      <c r="T16" s="14">
        <f t="shared" si="2"/>
        <v>41833.207638888889</v>
      </c>
      <c r="U16" s="20">
        <f t="shared" si="2"/>
        <v>41807.65148148148</v>
      </c>
      <c r="V16" t="str">
        <f t="shared" si="3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1.0660000000000001</v>
      </c>
      <c r="P17" s="8">
        <f t="shared" si="1"/>
        <v>21.755102040816325</v>
      </c>
      <c r="Q17" t="s">
        <v>8304</v>
      </c>
      <c r="R17" t="s">
        <v>8305</v>
      </c>
      <c r="S17" s="14">
        <f t="shared" si="4"/>
        <v>42256.016875000001</v>
      </c>
      <c r="T17" s="14">
        <f t="shared" si="2"/>
        <v>42274.468055555553</v>
      </c>
      <c r="U17" s="20">
        <f t="shared" si="2"/>
        <v>42256.016875000001</v>
      </c>
      <c r="V17" t="str">
        <f t="shared" si="3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1.0024166666666667</v>
      </c>
      <c r="P18" s="8">
        <f t="shared" si="1"/>
        <v>171.84285714285716</v>
      </c>
      <c r="Q18" t="s">
        <v>8304</v>
      </c>
      <c r="R18" t="s">
        <v>8305</v>
      </c>
      <c r="S18" s="14">
        <f t="shared" si="4"/>
        <v>41760.421423611115</v>
      </c>
      <c r="T18" s="14">
        <f t="shared" si="2"/>
        <v>41805.854166666664</v>
      </c>
      <c r="U18" s="20">
        <f t="shared" si="2"/>
        <v>41760.421423611115</v>
      </c>
      <c r="V18" t="str">
        <f t="shared" si="3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1.0066666666666666</v>
      </c>
      <c r="P19" s="8">
        <f t="shared" si="1"/>
        <v>41.944444444444443</v>
      </c>
      <c r="Q19" t="s">
        <v>8304</v>
      </c>
      <c r="R19" t="s">
        <v>8305</v>
      </c>
      <c r="S19" s="14">
        <f t="shared" si="4"/>
        <v>41917.356736111113</v>
      </c>
      <c r="T19" s="14">
        <f t="shared" si="2"/>
        <v>41947.398402777777</v>
      </c>
      <c r="U19" s="20">
        <f t="shared" si="2"/>
        <v>41917.356736111113</v>
      </c>
      <c r="V19" t="str">
        <f t="shared" si="3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1.0632110000000001</v>
      </c>
      <c r="P20" s="8">
        <f t="shared" si="1"/>
        <v>93.264122807017543</v>
      </c>
      <c r="Q20" t="s">
        <v>8304</v>
      </c>
      <c r="R20" t="s">
        <v>8305</v>
      </c>
      <c r="S20" s="14">
        <f t="shared" si="4"/>
        <v>41869.167314814811</v>
      </c>
      <c r="T20" s="14">
        <f t="shared" si="2"/>
        <v>41899.167314814811</v>
      </c>
      <c r="U20" s="20">
        <f t="shared" si="2"/>
        <v>41869.167314814811</v>
      </c>
      <c r="V20" t="str">
        <f t="shared" si="3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1.4529411764705882</v>
      </c>
      <c r="P21" s="8">
        <f t="shared" si="1"/>
        <v>56.136363636363633</v>
      </c>
      <c r="Q21" t="s">
        <v>8304</v>
      </c>
      <c r="R21" t="s">
        <v>8305</v>
      </c>
      <c r="S21" s="14">
        <f t="shared" si="4"/>
        <v>42175.441365740742</v>
      </c>
      <c r="T21" s="14">
        <f t="shared" si="2"/>
        <v>42205.441365740742</v>
      </c>
      <c r="U21" s="20">
        <f t="shared" si="2"/>
        <v>42175.441365740742</v>
      </c>
      <c r="V21" t="str">
        <f t="shared" si="3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1.002</v>
      </c>
      <c r="P22" s="8">
        <f t="shared" si="1"/>
        <v>80.16</v>
      </c>
      <c r="Q22" t="s">
        <v>8304</v>
      </c>
      <c r="R22" t="s">
        <v>8305</v>
      </c>
      <c r="S22" s="14">
        <f t="shared" si="4"/>
        <v>42200.383240740739</v>
      </c>
      <c r="T22" s="14">
        <f t="shared" si="2"/>
        <v>42260.383240740739</v>
      </c>
      <c r="U22" s="20">
        <f t="shared" si="2"/>
        <v>42200.383240740739</v>
      </c>
      <c r="V22" t="str">
        <f t="shared" si="3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1.0913513513513513</v>
      </c>
      <c r="P23" s="8">
        <f t="shared" si="1"/>
        <v>199.9009900990099</v>
      </c>
      <c r="Q23" t="s">
        <v>8304</v>
      </c>
      <c r="R23" t="s">
        <v>8305</v>
      </c>
      <c r="S23" s="14">
        <f t="shared" si="4"/>
        <v>41878.252187500002</v>
      </c>
      <c r="T23" s="14">
        <f t="shared" si="2"/>
        <v>41908.252187500002</v>
      </c>
      <c r="U23" s="20">
        <f t="shared" si="2"/>
        <v>41878.252187500002</v>
      </c>
      <c r="V23" t="str">
        <f t="shared" si="3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1.1714285714285715</v>
      </c>
      <c r="P24" s="8">
        <f t="shared" si="1"/>
        <v>51.25</v>
      </c>
      <c r="Q24" t="s">
        <v>8304</v>
      </c>
      <c r="R24" t="s">
        <v>8305</v>
      </c>
      <c r="S24" s="14">
        <f t="shared" si="4"/>
        <v>41989.53634259259</v>
      </c>
      <c r="T24" s="14">
        <f t="shared" si="2"/>
        <v>42004.957638888889</v>
      </c>
      <c r="U24" s="20">
        <f t="shared" si="2"/>
        <v>41989.53634259259</v>
      </c>
      <c r="V24" t="str">
        <f t="shared" si="3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1.1850000000000001</v>
      </c>
      <c r="P25" s="8">
        <f t="shared" si="1"/>
        <v>103.04347826086956</v>
      </c>
      <c r="Q25" t="s">
        <v>8304</v>
      </c>
      <c r="R25" t="s">
        <v>8305</v>
      </c>
      <c r="S25" s="14">
        <f t="shared" si="4"/>
        <v>42097.403946759259</v>
      </c>
      <c r="T25" s="14">
        <f t="shared" si="2"/>
        <v>42124.263888888891</v>
      </c>
      <c r="U25" s="20">
        <f t="shared" si="2"/>
        <v>42097.403946759259</v>
      </c>
      <c r="V25" t="str">
        <f t="shared" si="3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1.0880768571428572</v>
      </c>
      <c r="P26" s="8">
        <f t="shared" si="1"/>
        <v>66.346149825783982</v>
      </c>
      <c r="Q26" t="s">
        <v>8304</v>
      </c>
      <c r="R26" t="s">
        <v>8305</v>
      </c>
      <c r="S26" s="14">
        <f t="shared" si="4"/>
        <v>42229.445173611108</v>
      </c>
      <c r="T26" s="14">
        <f t="shared" si="2"/>
        <v>42262.443749999999</v>
      </c>
      <c r="U26" s="20">
        <f t="shared" si="2"/>
        <v>42229.445173611108</v>
      </c>
      <c r="V26" t="str">
        <f t="shared" si="3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1.3333333333333333</v>
      </c>
      <c r="P27" s="8">
        <f t="shared" si="1"/>
        <v>57.142857142857146</v>
      </c>
      <c r="Q27" t="s">
        <v>8304</v>
      </c>
      <c r="R27" t="s">
        <v>8305</v>
      </c>
      <c r="S27" s="14">
        <f t="shared" si="4"/>
        <v>42317.650011574078</v>
      </c>
      <c r="T27" s="14">
        <f t="shared" si="2"/>
        <v>42377.650011574078</v>
      </c>
      <c r="U27" s="20">
        <f t="shared" si="2"/>
        <v>42317.650011574078</v>
      </c>
      <c r="V27" t="str">
        <f t="shared" si="3"/>
        <v>Nov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1.552</v>
      </c>
      <c r="P28" s="8">
        <f t="shared" si="1"/>
        <v>102.10526315789474</v>
      </c>
      <c r="Q28" t="s">
        <v>8304</v>
      </c>
      <c r="R28" t="s">
        <v>8305</v>
      </c>
      <c r="S28" s="14">
        <f t="shared" si="4"/>
        <v>41828.140555555554</v>
      </c>
      <c r="T28" s="14">
        <f t="shared" si="2"/>
        <v>41868.140555555554</v>
      </c>
      <c r="U28" s="20">
        <f t="shared" si="2"/>
        <v>41828.140555555554</v>
      </c>
      <c r="V28" t="str">
        <f t="shared" si="3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1.1172500000000001</v>
      </c>
      <c r="P29" s="8">
        <f t="shared" si="1"/>
        <v>148.96666666666667</v>
      </c>
      <c r="Q29" t="s">
        <v>8304</v>
      </c>
      <c r="R29" t="s">
        <v>8305</v>
      </c>
      <c r="S29" s="14">
        <f t="shared" si="4"/>
        <v>41928.789733796293</v>
      </c>
      <c r="T29" s="14">
        <f t="shared" si="2"/>
        <v>41958.831400462965</v>
      </c>
      <c r="U29" s="20">
        <f t="shared" si="2"/>
        <v>41928.789733796293</v>
      </c>
      <c r="V29" t="str">
        <f t="shared" si="3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1.0035000000000001</v>
      </c>
      <c r="P30" s="8">
        <f t="shared" si="1"/>
        <v>169.6056338028169</v>
      </c>
      <c r="Q30" t="s">
        <v>8304</v>
      </c>
      <c r="R30" t="s">
        <v>8305</v>
      </c>
      <c r="S30" s="14">
        <f t="shared" si="4"/>
        <v>42324.58893518518</v>
      </c>
      <c r="T30" s="14">
        <f t="shared" si="2"/>
        <v>42354.58893518518</v>
      </c>
      <c r="U30" s="20">
        <f t="shared" si="2"/>
        <v>42324.58893518518</v>
      </c>
      <c r="V30" t="str">
        <f t="shared" si="3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1.2333333333333334</v>
      </c>
      <c r="P31" s="8">
        <f t="shared" si="1"/>
        <v>31.623931623931625</v>
      </c>
      <c r="Q31" t="s">
        <v>8304</v>
      </c>
      <c r="R31" t="s">
        <v>8305</v>
      </c>
      <c r="S31" s="14">
        <f t="shared" si="4"/>
        <v>41812.29824074074</v>
      </c>
      <c r="T31" s="14">
        <f t="shared" si="2"/>
        <v>41842.29824074074</v>
      </c>
      <c r="U31" s="20">
        <f t="shared" si="2"/>
        <v>41812.29824074074</v>
      </c>
      <c r="V31" t="str">
        <f t="shared" si="3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1.0129975</v>
      </c>
      <c r="P32" s="8">
        <f t="shared" si="1"/>
        <v>76.45264150943396</v>
      </c>
      <c r="Q32" t="s">
        <v>8304</v>
      </c>
      <c r="R32" t="s">
        <v>8305</v>
      </c>
      <c r="S32" s="14">
        <f t="shared" si="4"/>
        <v>41841.917997685188</v>
      </c>
      <c r="T32" s="14">
        <f t="shared" si="2"/>
        <v>41871.917997685188</v>
      </c>
      <c r="U32" s="20">
        <f t="shared" si="2"/>
        <v>41841.917997685188</v>
      </c>
      <c r="V32" t="str">
        <f t="shared" si="3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</v>
      </c>
      <c r="P33" s="8">
        <f t="shared" si="1"/>
        <v>13</v>
      </c>
      <c r="Q33" t="s">
        <v>8304</v>
      </c>
      <c r="R33" t="s">
        <v>8305</v>
      </c>
      <c r="S33" s="14">
        <f t="shared" si="4"/>
        <v>42376.41706018518</v>
      </c>
      <c r="T33" s="14">
        <f t="shared" si="2"/>
        <v>42394.41706018518</v>
      </c>
      <c r="U33" s="20">
        <f t="shared" si="2"/>
        <v>42376.41706018518</v>
      </c>
      <c r="V33" t="str">
        <f t="shared" si="3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1.0024604569420035</v>
      </c>
      <c r="P34" s="8">
        <f t="shared" si="1"/>
        <v>320.44943820224717</v>
      </c>
      <c r="Q34" t="s">
        <v>8304</v>
      </c>
      <c r="R34" t="s">
        <v>8305</v>
      </c>
      <c r="S34" s="14">
        <f t="shared" si="4"/>
        <v>42461.252511574072</v>
      </c>
      <c r="T34" s="14">
        <f t="shared" si="2"/>
        <v>42502.790972222225</v>
      </c>
      <c r="U34" s="20">
        <f t="shared" si="2"/>
        <v>42461.252511574072</v>
      </c>
      <c r="V34" t="str">
        <f t="shared" si="3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1.0209523809523811</v>
      </c>
      <c r="P35" s="8">
        <f t="shared" si="1"/>
        <v>83.75</v>
      </c>
      <c r="Q35" t="s">
        <v>8304</v>
      </c>
      <c r="R35" t="s">
        <v>8305</v>
      </c>
      <c r="S35" s="14">
        <f t="shared" si="4"/>
        <v>42286.285891203705</v>
      </c>
      <c r="T35" s="14">
        <f t="shared" si="2"/>
        <v>42316.327557870369</v>
      </c>
      <c r="U35" s="20">
        <f t="shared" si="2"/>
        <v>42286.285891203705</v>
      </c>
      <c r="V35" t="str">
        <f t="shared" si="3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1.3046153846153845</v>
      </c>
      <c r="P36" s="8">
        <f t="shared" si="1"/>
        <v>49.882352941176471</v>
      </c>
      <c r="Q36" t="s">
        <v>8304</v>
      </c>
      <c r="R36" t="s">
        <v>8305</v>
      </c>
      <c r="S36" s="14">
        <f t="shared" si="4"/>
        <v>41840.946770833332</v>
      </c>
      <c r="T36" s="14">
        <f t="shared" si="2"/>
        <v>41855.946770833332</v>
      </c>
      <c r="U36" s="20">
        <f t="shared" si="2"/>
        <v>41840.946770833332</v>
      </c>
      <c r="V36" t="str">
        <f t="shared" si="3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1.665</v>
      </c>
      <c r="P37" s="8">
        <f t="shared" si="1"/>
        <v>59.464285714285715</v>
      </c>
      <c r="Q37" t="s">
        <v>8304</v>
      </c>
      <c r="R37" t="s">
        <v>8305</v>
      </c>
      <c r="S37" s="14">
        <f t="shared" si="4"/>
        <v>42097.916828703703</v>
      </c>
      <c r="T37" s="14">
        <f t="shared" si="2"/>
        <v>42121.625</v>
      </c>
      <c r="U37" s="20">
        <f t="shared" si="2"/>
        <v>42097.916828703703</v>
      </c>
      <c r="V37" t="str">
        <f t="shared" si="3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1.4215</v>
      </c>
      <c r="P38" s="8">
        <f t="shared" si="1"/>
        <v>193.84090909090909</v>
      </c>
      <c r="Q38" t="s">
        <v>8304</v>
      </c>
      <c r="R38" t="s">
        <v>8305</v>
      </c>
      <c r="S38" s="14">
        <f t="shared" si="4"/>
        <v>42067.932002314818</v>
      </c>
      <c r="T38" s="14">
        <f t="shared" si="2"/>
        <v>42097.890335648146</v>
      </c>
      <c r="U38" s="20">
        <f t="shared" si="2"/>
        <v>42067.932002314818</v>
      </c>
      <c r="V38" t="str">
        <f t="shared" si="3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1.8344090909090909</v>
      </c>
      <c r="P39" s="8">
        <f t="shared" si="1"/>
        <v>159.51383399209487</v>
      </c>
      <c r="Q39" t="s">
        <v>8304</v>
      </c>
      <c r="R39" t="s">
        <v>8305</v>
      </c>
      <c r="S39" s="14">
        <f t="shared" si="4"/>
        <v>42032.318043981482</v>
      </c>
      <c r="T39" s="14">
        <f t="shared" si="2"/>
        <v>42062.318043981482</v>
      </c>
      <c r="U39" s="20">
        <f t="shared" si="2"/>
        <v>42032.318043981482</v>
      </c>
      <c r="V39" t="str">
        <f t="shared" si="3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1.1004</v>
      </c>
      <c r="P40" s="8">
        <f t="shared" si="1"/>
        <v>41.68181818181818</v>
      </c>
      <c r="Q40" t="s">
        <v>8304</v>
      </c>
      <c r="R40" t="s">
        <v>8305</v>
      </c>
      <c r="S40" s="14">
        <f t="shared" si="4"/>
        <v>41374.682222222225</v>
      </c>
      <c r="T40" s="14">
        <f t="shared" si="2"/>
        <v>41404.682222222225</v>
      </c>
      <c r="U40" s="20">
        <f t="shared" si="2"/>
        <v>41374.682222222225</v>
      </c>
      <c r="V40" t="str">
        <f t="shared" si="3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1.3098000000000001</v>
      </c>
      <c r="P41" s="8">
        <f t="shared" si="1"/>
        <v>150.89861751152074</v>
      </c>
      <c r="Q41" t="s">
        <v>8304</v>
      </c>
      <c r="R41" t="s">
        <v>8305</v>
      </c>
      <c r="S41" s="14">
        <f t="shared" si="4"/>
        <v>41753.672083333331</v>
      </c>
      <c r="T41" s="14">
        <f t="shared" si="2"/>
        <v>41784.582638888889</v>
      </c>
      <c r="U41" s="20">
        <f t="shared" si="2"/>
        <v>41753.672083333331</v>
      </c>
      <c r="V41" t="str">
        <f t="shared" si="3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1.0135000000000001</v>
      </c>
      <c r="P42" s="8">
        <f t="shared" si="1"/>
        <v>126.6875</v>
      </c>
      <c r="Q42" t="s">
        <v>8304</v>
      </c>
      <c r="R42" t="s">
        <v>8305</v>
      </c>
      <c r="S42" s="14">
        <f t="shared" si="4"/>
        <v>41788.83898148148</v>
      </c>
      <c r="T42" s="14">
        <f t="shared" si="2"/>
        <v>41808.791666666664</v>
      </c>
      <c r="U42" s="20">
        <f t="shared" si="2"/>
        <v>41788.83898148148</v>
      </c>
      <c r="V42" t="str">
        <f t="shared" si="3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</v>
      </c>
      <c r="P43" s="8">
        <f t="shared" si="1"/>
        <v>105.26315789473684</v>
      </c>
      <c r="Q43" t="s">
        <v>8304</v>
      </c>
      <c r="R43" t="s">
        <v>8305</v>
      </c>
      <c r="S43" s="14">
        <f t="shared" si="4"/>
        <v>41887.193912037037</v>
      </c>
      <c r="T43" s="14">
        <f t="shared" si="2"/>
        <v>41917.193912037037</v>
      </c>
      <c r="U43" s="20">
        <f t="shared" si="2"/>
        <v>41887.193912037037</v>
      </c>
      <c r="V43" t="str">
        <f t="shared" si="3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1.4185714285714286</v>
      </c>
      <c r="P44" s="8">
        <f t="shared" si="1"/>
        <v>117.51479289940828</v>
      </c>
      <c r="Q44" t="s">
        <v>8304</v>
      </c>
      <c r="R44" t="s">
        <v>8305</v>
      </c>
      <c r="S44" s="14">
        <f t="shared" si="4"/>
        <v>41971.264189814814</v>
      </c>
      <c r="T44" s="14">
        <f t="shared" si="2"/>
        <v>42001.264189814814</v>
      </c>
      <c r="U44" s="20">
        <f t="shared" si="2"/>
        <v>41971.264189814814</v>
      </c>
      <c r="V44" t="str">
        <f t="shared" si="3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3.0865999999999998</v>
      </c>
      <c r="P45" s="8">
        <f t="shared" si="1"/>
        <v>117.36121673003802</v>
      </c>
      <c r="Q45" t="s">
        <v>8304</v>
      </c>
      <c r="R45" t="s">
        <v>8305</v>
      </c>
      <c r="S45" s="14">
        <f t="shared" si="4"/>
        <v>41802.415347222224</v>
      </c>
      <c r="T45" s="14">
        <f t="shared" si="2"/>
        <v>41832.625</v>
      </c>
      <c r="U45" s="20">
        <f t="shared" si="2"/>
        <v>41802.415347222224</v>
      </c>
      <c r="V45" t="str">
        <f t="shared" si="3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</v>
      </c>
      <c r="P46" s="8">
        <f t="shared" si="1"/>
        <v>133.33333333333334</v>
      </c>
      <c r="Q46" t="s">
        <v>8304</v>
      </c>
      <c r="R46" t="s">
        <v>8305</v>
      </c>
      <c r="S46" s="14">
        <f t="shared" si="4"/>
        <v>41873.723807870367</v>
      </c>
      <c r="T46" s="14">
        <f t="shared" si="2"/>
        <v>41918.723807870367</v>
      </c>
      <c r="U46" s="20">
        <f t="shared" si="2"/>
        <v>41873.723807870367</v>
      </c>
      <c r="V46" t="str">
        <f t="shared" si="3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1.2</v>
      </c>
      <c r="P47" s="8">
        <f t="shared" si="1"/>
        <v>98.360655737704917</v>
      </c>
      <c r="Q47" t="s">
        <v>8304</v>
      </c>
      <c r="R47" t="s">
        <v>8305</v>
      </c>
      <c r="S47" s="14">
        <f t="shared" si="4"/>
        <v>42457.248923611114</v>
      </c>
      <c r="T47" s="14">
        <f t="shared" si="2"/>
        <v>42487.248923611114</v>
      </c>
      <c r="U47" s="20">
        <f t="shared" si="2"/>
        <v>42457.248923611114</v>
      </c>
      <c r="V47" t="str">
        <f t="shared" si="3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1.0416666666666667</v>
      </c>
      <c r="P48" s="8">
        <f t="shared" si="1"/>
        <v>194.44444444444446</v>
      </c>
      <c r="Q48" t="s">
        <v>8304</v>
      </c>
      <c r="R48" t="s">
        <v>8305</v>
      </c>
      <c r="S48" s="14">
        <f t="shared" si="4"/>
        <v>42323.58997685185</v>
      </c>
      <c r="T48" s="14">
        <f t="shared" si="2"/>
        <v>42353.58997685185</v>
      </c>
      <c r="U48" s="20">
        <f t="shared" si="2"/>
        <v>42323.58997685185</v>
      </c>
      <c r="V48" t="str">
        <f t="shared" si="3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1.0761100000000001</v>
      </c>
      <c r="P49" s="8">
        <f t="shared" si="1"/>
        <v>76.865000000000009</v>
      </c>
      <c r="Q49" t="s">
        <v>8304</v>
      </c>
      <c r="R49" t="s">
        <v>8305</v>
      </c>
      <c r="S49" s="14">
        <f t="shared" si="4"/>
        <v>41932.444525462961</v>
      </c>
      <c r="T49" s="14">
        <f t="shared" si="2"/>
        <v>41992.486192129625</v>
      </c>
      <c r="U49" s="20">
        <f t="shared" si="2"/>
        <v>41932.444525462961</v>
      </c>
      <c r="V49" t="str">
        <f t="shared" si="3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1.0794999999999999</v>
      </c>
      <c r="P50" s="8">
        <f t="shared" si="1"/>
        <v>56.815789473684212</v>
      </c>
      <c r="Q50" t="s">
        <v>8304</v>
      </c>
      <c r="R50" t="s">
        <v>8305</v>
      </c>
      <c r="S50" s="14">
        <f t="shared" si="4"/>
        <v>42033.141898148147</v>
      </c>
      <c r="T50" s="14">
        <f t="shared" si="2"/>
        <v>42064.125</v>
      </c>
      <c r="U50" s="20">
        <f t="shared" si="2"/>
        <v>42033.141898148147</v>
      </c>
      <c r="V50" t="str">
        <f t="shared" si="3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</v>
      </c>
      <c r="P51" s="8">
        <f t="shared" si="1"/>
        <v>137.93103448275863</v>
      </c>
      <c r="Q51" t="s">
        <v>8304</v>
      </c>
      <c r="R51" t="s">
        <v>8305</v>
      </c>
      <c r="S51" s="14">
        <f t="shared" si="4"/>
        <v>42270.801446759258</v>
      </c>
      <c r="T51" s="14">
        <f t="shared" si="2"/>
        <v>42300.801446759258</v>
      </c>
      <c r="U51" s="20">
        <f t="shared" si="2"/>
        <v>42270.801446759258</v>
      </c>
      <c r="V51" t="str">
        <f t="shared" si="3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</v>
      </c>
      <c r="P52" s="8">
        <f t="shared" si="1"/>
        <v>27.272727272727273</v>
      </c>
      <c r="Q52" t="s">
        <v>8304</v>
      </c>
      <c r="R52" t="s">
        <v>8305</v>
      </c>
      <c r="S52" s="14">
        <f t="shared" si="4"/>
        <v>41995.377986111111</v>
      </c>
      <c r="T52" s="14">
        <f t="shared" si="2"/>
        <v>42034.333333333328</v>
      </c>
      <c r="U52" s="20">
        <f t="shared" si="2"/>
        <v>41995.377986111111</v>
      </c>
      <c r="V52" t="str">
        <f t="shared" si="3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1.2801818181818181</v>
      </c>
      <c r="P53" s="8">
        <f t="shared" si="1"/>
        <v>118.33613445378151</v>
      </c>
      <c r="Q53" t="s">
        <v>8304</v>
      </c>
      <c r="R53" t="s">
        <v>8305</v>
      </c>
      <c r="S53" s="14">
        <f t="shared" si="4"/>
        <v>42196.553668981476</v>
      </c>
      <c r="T53" s="14">
        <f t="shared" si="2"/>
        <v>42226.553668981476</v>
      </c>
      <c r="U53" s="20">
        <f t="shared" si="2"/>
        <v>42196.553668981476</v>
      </c>
      <c r="V53" t="str">
        <f t="shared" si="3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1.1620999999999999</v>
      </c>
      <c r="P54" s="8">
        <f t="shared" si="1"/>
        <v>223.48076923076923</v>
      </c>
      <c r="Q54" t="s">
        <v>8304</v>
      </c>
      <c r="R54" t="s">
        <v>8305</v>
      </c>
      <c r="S54" s="14">
        <f t="shared" si="4"/>
        <v>41807.326921296299</v>
      </c>
      <c r="T54" s="14">
        <f t="shared" si="2"/>
        <v>41837.326921296299</v>
      </c>
      <c r="U54" s="20">
        <f t="shared" si="2"/>
        <v>41807.326921296299</v>
      </c>
      <c r="V54" t="str">
        <f t="shared" si="3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1.0963333333333334</v>
      </c>
      <c r="P55" s="8">
        <f t="shared" si="1"/>
        <v>28.111111111111111</v>
      </c>
      <c r="Q55" t="s">
        <v>8304</v>
      </c>
      <c r="R55" t="s">
        <v>8305</v>
      </c>
      <c r="S55" s="14">
        <f t="shared" si="4"/>
        <v>41719.174131944441</v>
      </c>
      <c r="T55" s="14">
        <f t="shared" si="2"/>
        <v>41733.541666666664</v>
      </c>
      <c r="U55" s="20">
        <f t="shared" si="2"/>
        <v>41719.174131944441</v>
      </c>
      <c r="V55" t="str">
        <f t="shared" si="3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1.01</v>
      </c>
      <c r="P56" s="8">
        <f t="shared" si="1"/>
        <v>194.23076923076923</v>
      </c>
      <c r="Q56" t="s">
        <v>8304</v>
      </c>
      <c r="R56" t="s">
        <v>8305</v>
      </c>
      <c r="S56" s="14">
        <f t="shared" si="4"/>
        <v>42333.338206018518</v>
      </c>
      <c r="T56" s="14">
        <f t="shared" si="2"/>
        <v>42363.338206018518</v>
      </c>
      <c r="U56" s="20">
        <f t="shared" si="2"/>
        <v>42333.338206018518</v>
      </c>
      <c r="V56" t="str">
        <f t="shared" si="3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1.2895348837209302</v>
      </c>
      <c r="P57" s="8">
        <f t="shared" si="1"/>
        <v>128.95348837209303</v>
      </c>
      <c r="Q57" t="s">
        <v>8304</v>
      </c>
      <c r="R57" t="s">
        <v>8305</v>
      </c>
      <c r="S57" s="14">
        <f t="shared" si="4"/>
        <v>42496.593935185185</v>
      </c>
      <c r="T57" s="14">
        <f t="shared" si="2"/>
        <v>42517.593935185185</v>
      </c>
      <c r="U57" s="20">
        <f t="shared" si="2"/>
        <v>42496.593935185185</v>
      </c>
      <c r="V57" t="str">
        <f t="shared" si="3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1.0726249999999999</v>
      </c>
      <c r="P58" s="8">
        <f t="shared" si="1"/>
        <v>49.316091954022987</v>
      </c>
      <c r="Q58" t="s">
        <v>8304</v>
      </c>
      <c r="R58" t="s">
        <v>8305</v>
      </c>
      <c r="S58" s="14">
        <f t="shared" si="4"/>
        <v>42149.173888888894</v>
      </c>
      <c r="T58" s="14">
        <f t="shared" si="2"/>
        <v>42163.291666666672</v>
      </c>
      <c r="U58" s="20">
        <f t="shared" si="2"/>
        <v>42149.173888888894</v>
      </c>
      <c r="V58" t="str">
        <f t="shared" si="3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1.0189999999999999</v>
      </c>
      <c r="P59" s="8">
        <f t="shared" si="1"/>
        <v>221.52173913043478</v>
      </c>
      <c r="Q59" t="s">
        <v>8304</v>
      </c>
      <c r="R59" t="s">
        <v>8305</v>
      </c>
      <c r="S59" s="14">
        <f t="shared" si="4"/>
        <v>42089.45789351852</v>
      </c>
      <c r="T59" s="14">
        <f t="shared" si="2"/>
        <v>42119.45789351852</v>
      </c>
      <c r="U59" s="20">
        <f t="shared" si="2"/>
        <v>42089.45789351852</v>
      </c>
      <c r="V59" t="str">
        <f t="shared" si="3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1.0290999999999999</v>
      </c>
      <c r="P60" s="8">
        <f t="shared" si="1"/>
        <v>137.21333333333334</v>
      </c>
      <c r="Q60" t="s">
        <v>8304</v>
      </c>
      <c r="R60" t="s">
        <v>8305</v>
      </c>
      <c r="S60" s="14">
        <f t="shared" si="4"/>
        <v>41932.370046296295</v>
      </c>
      <c r="T60" s="14">
        <f t="shared" si="2"/>
        <v>41962.411712962959</v>
      </c>
      <c r="U60" s="20">
        <f t="shared" si="2"/>
        <v>41932.370046296295</v>
      </c>
      <c r="V60" t="str">
        <f t="shared" si="3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1.0012570000000001</v>
      </c>
      <c r="P61" s="8">
        <f t="shared" si="1"/>
        <v>606.82242424242418</v>
      </c>
      <c r="Q61" t="s">
        <v>8304</v>
      </c>
      <c r="R61" t="s">
        <v>8305</v>
      </c>
      <c r="S61" s="14">
        <f t="shared" si="4"/>
        <v>42229.860833333332</v>
      </c>
      <c r="T61" s="14">
        <f t="shared" si="2"/>
        <v>42261.5</v>
      </c>
      <c r="U61" s="20">
        <f t="shared" si="2"/>
        <v>42229.860833333332</v>
      </c>
      <c r="V61" t="str">
        <f t="shared" si="3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1.0329622222222221</v>
      </c>
      <c r="P62" s="8">
        <f t="shared" si="1"/>
        <v>43.040092592592593</v>
      </c>
      <c r="Q62" t="s">
        <v>8304</v>
      </c>
      <c r="R62" t="s">
        <v>8306</v>
      </c>
      <c r="S62" s="14">
        <f t="shared" si="4"/>
        <v>41701.526817129634</v>
      </c>
      <c r="T62" s="14">
        <f t="shared" si="2"/>
        <v>41720.625</v>
      </c>
      <c r="U62" s="20">
        <f t="shared" si="2"/>
        <v>41701.526817129634</v>
      </c>
      <c r="V62" t="str">
        <f t="shared" si="3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1.4830000000000001</v>
      </c>
      <c r="P63" s="8">
        <f t="shared" si="1"/>
        <v>322.39130434782606</v>
      </c>
      <c r="Q63" t="s">
        <v>8304</v>
      </c>
      <c r="R63" t="s">
        <v>8306</v>
      </c>
      <c r="S63" s="14">
        <f t="shared" si="4"/>
        <v>41409.439317129625</v>
      </c>
      <c r="T63" s="14">
        <f t="shared" si="2"/>
        <v>41431.439317129625</v>
      </c>
      <c r="U63" s="20">
        <f t="shared" si="2"/>
        <v>41409.439317129625</v>
      </c>
      <c r="V63" t="str">
        <f t="shared" si="3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1.5473333333333332</v>
      </c>
      <c r="P64" s="8">
        <f t="shared" si="1"/>
        <v>96.708333333333329</v>
      </c>
      <c r="Q64" t="s">
        <v>8304</v>
      </c>
      <c r="R64" t="s">
        <v>8306</v>
      </c>
      <c r="S64" s="14">
        <f t="shared" si="4"/>
        <v>41311.424513888887</v>
      </c>
      <c r="T64" s="14">
        <f t="shared" si="2"/>
        <v>41336.424513888887</v>
      </c>
      <c r="U64" s="20">
        <f t="shared" si="2"/>
        <v>41311.424513888887</v>
      </c>
      <c r="V64" t="str">
        <f t="shared" si="3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1.1351849999999999</v>
      </c>
      <c r="P65" s="8">
        <f t="shared" si="1"/>
        <v>35.474531249999998</v>
      </c>
      <c r="Q65" t="s">
        <v>8304</v>
      </c>
      <c r="R65" t="s">
        <v>8306</v>
      </c>
      <c r="S65" s="14">
        <f t="shared" si="4"/>
        <v>41612.537187499998</v>
      </c>
      <c r="T65" s="14">
        <f t="shared" si="2"/>
        <v>41635.832638888889</v>
      </c>
      <c r="U65" s="20">
        <f t="shared" si="2"/>
        <v>41612.537187499998</v>
      </c>
      <c r="V65" t="str">
        <f t="shared" si="3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ref="O66:O129" si="5">E66/D66</f>
        <v>1.7333333333333334</v>
      </c>
      <c r="P66" s="8">
        <f t="shared" ref="P66:P129" si="6">IF(L66=0,"0",AVERAGE(E66/L66))</f>
        <v>86.666666666666671</v>
      </c>
      <c r="Q66" t="s">
        <v>8304</v>
      </c>
      <c r="R66" t="s">
        <v>8306</v>
      </c>
      <c r="S66" s="14">
        <f t="shared" si="4"/>
        <v>41432.64329861111</v>
      </c>
      <c r="T66" s="14">
        <f t="shared" ref="T66:U129" si="7">(I66/86400)+25569+(-9/24)</f>
        <v>41462.64329861111</v>
      </c>
      <c r="U66" s="20">
        <f t="shared" si="7"/>
        <v>41432.64329861111</v>
      </c>
      <c r="V66" t="str">
        <f t="shared" si="3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si="5"/>
        <v>1.0752857142857142</v>
      </c>
      <c r="P67" s="8">
        <f t="shared" si="6"/>
        <v>132.05263157894737</v>
      </c>
      <c r="Q67" t="s">
        <v>8304</v>
      </c>
      <c r="R67" t="s">
        <v>8306</v>
      </c>
      <c r="S67" s="14">
        <f t="shared" si="4"/>
        <v>41835.446226851855</v>
      </c>
      <c r="T67" s="14">
        <f t="shared" si="7"/>
        <v>41861.874305555553</v>
      </c>
      <c r="U67" s="20">
        <f t="shared" si="7"/>
        <v>41835.446226851855</v>
      </c>
      <c r="V67" t="str">
        <f t="shared" ref="V67:V130" si="8">TEXT(S67,"mmm")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1.1859999999999999</v>
      </c>
      <c r="P68" s="8">
        <f t="shared" si="6"/>
        <v>91.230769230769226</v>
      </c>
      <c r="Q68" t="s">
        <v>8304</v>
      </c>
      <c r="R68" t="s">
        <v>8306</v>
      </c>
      <c r="S68" s="14">
        <f t="shared" si="4"/>
        <v>42539.474768518514</v>
      </c>
      <c r="T68" s="14">
        <f t="shared" si="7"/>
        <v>42569.474768518514</v>
      </c>
      <c r="U68" s="20">
        <f t="shared" si="7"/>
        <v>42539.474768518514</v>
      </c>
      <c r="V68" t="str">
        <f t="shared" si="8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1.1625000000000001</v>
      </c>
      <c r="P69" s="8">
        <f t="shared" si="6"/>
        <v>116.25</v>
      </c>
      <c r="Q69" t="s">
        <v>8304</v>
      </c>
      <c r="R69" t="s">
        <v>8306</v>
      </c>
      <c r="S69" s="14">
        <f t="shared" si="4"/>
        <v>41075.208379629628</v>
      </c>
      <c r="T69" s="14">
        <f t="shared" si="7"/>
        <v>41105.208379629628</v>
      </c>
      <c r="U69" s="20">
        <f t="shared" si="7"/>
        <v>41075.208379629628</v>
      </c>
      <c r="V69" t="str">
        <f t="shared" si="8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1.2716666666666667</v>
      </c>
      <c r="P70" s="8">
        <f t="shared" si="6"/>
        <v>21.194444444444443</v>
      </c>
      <c r="Q70" t="s">
        <v>8304</v>
      </c>
      <c r="R70" t="s">
        <v>8306</v>
      </c>
      <c r="S70" s="14">
        <f t="shared" si="4"/>
        <v>41663.194340277776</v>
      </c>
      <c r="T70" s="14">
        <f t="shared" si="7"/>
        <v>41693.194340277776</v>
      </c>
      <c r="U70" s="20">
        <f t="shared" si="7"/>
        <v>41663.194340277776</v>
      </c>
      <c r="V70" t="str">
        <f t="shared" si="8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1.109423</v>
      </c>
      <c r="P71" s="8">
        <f t="shared" si="6"/>
        <v>62.327134831460668</v>
      </c>
      <c r="Q71" t="s">
        <v>8304</v>
      </c>
      <c r="R71" t="s">
        <v>8306</v>
      </c>
      <c r="S71" s="14">
        <f t="shared" ref="S71:S134" si="9">(J71/86400)+25569+(-9/24)</f>
        <v>40785.812789351854</v>
      </c>
      <c r="T71" s="14">
        <f t="shared" si="7"/>
        <v>40817.915972222225</v>
      </c>
      <c r="U71" s="20">
        <f t="shared" si="7"/>
        <v>40785.812789351854</v>
      </c>
      <c r="V71" t="str">
        <f t="shared" si="8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1.272</v>
      </c>
      <c r="P72" s="8">
        <f t="shared" si="6"/>
        <v>37.411764705882355</v>
      </c>
      <c r="Q72" t="s">
        <v>8304</v>
      </c>
      <c r="R72" t="s">
        <v>8306</v>
      </c>
      <c r="S72" s="14">
        <f t="shared" si="9"/>
        <v>40730.521354166667</v>
      </c>
      <c r="T72" s="14">
        <f t="shared" si="7"/>
        <v>40790.521354166667</v>
      </c>
      <c r="U72" s="20">
        <f t="shared" si="7"/>
        <v>40730.521354166667</v>
      </c>
      <c r="V72" t="str">
        <f t="shared" si="8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1.2394444444444443</v>
      </c>
      <c r="P73" s="8">
        <f t="shared" si="6"/>
        <v>69.71875</v>
      </c>
      <c r="Q73" t="s">
        <v>8304</v>
      </c>
      <c r="R73" t="s">
        <v>8306</v>
      </c>
      <c r="S73" s="14">
        <f t="shared" si="9"/>
        <v>40996.896493055552</v>
      </c>
      <c r="T73" s="14">
        <f t="shared" si="7"/>
        <v>41056.896493055552</v>
      </c>
      <c r="U73" s="20">
        <f t="shared" si="7"/>
        <v>40996.896493055552</v>
      </c>
      <c r="V73" t="str">
        <f t="shared" si="8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1.084090909090909</v>
      </c>
      <c r="P74" s="8">
        <f t="shared" si="6"/>
        <v>58.170731707317074</v>
      </c>
      <c r="Q74" t="s">
        <v>8304</v>
      </c>
      <c r="R74" t="s">
        <v>8306</v>
      </c>
      <c r="S74" s="14">
        <f t="shared" si="9"/>
        <v>41207.635196759264</v>
      </c>
      <c r="T74" s="14">
        <f t="shared" si="7"/>
        <v>41227.625</v>
      </c>
      <c r="U74" s="20">
        <f t="shared" si="7"/>
        <v>41207.635196759264</v>
      </c>
      <c r="V74" t="str">
        <f t="shared" si="8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</v>
      </c>
      <c r="P75" s="8">
        <f t="shared" si="6"/>
        <v>50</v>
      </c>
      <c r="Q75" t="s">
        <v>8304</v>
      </c>
      <c r="R75" t="s">
        <v>8306</v>
      </c>
      <c r="S75" s="14">
        <f t="shared" si="9"/>
        <v>40587.38175925926</v>
      </c>
      <c r="T75" s="14">
        <f t="shared" si="7"/>
        <v>40665.790972222225</v>
      </c>
      <c r="U75" s="20">
        <f t="shared" si="7"/>
        <v>40587.38175925926</v>
      </c>
      <c r="V75" t="str">
        <f t="shared" si="8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1.1293199999999999</v>
      </c>
      <c r="P76" s="8">
        <f t="shared" si="6"/>
        <v>19.471034482758618</v>
      </c>
      <c r="Q76" t="s">
        <v>8304</v>
      </c>
      <c r="R76" t="s">
        <v>8306</v>
      </c>
      <c r="S76" s="14">
        <f t="shared" si="9"/>
        <v>42360.112210648149</v>
      </c>
      <c r="T76" s="14">
        <f t="shared" si="7"/>
        <v>42390.112210648149</v>
      </c>
      <c r="U76" s="20">
        <f t="shared" si="7"/>
        <v>42360.112210648149</v>
      </c>
      <c r="V76" t="str">
        <f t="shared" si="8"/>
        <v>Dec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1.1542857142857144</v>
      </c>
      <c r="P77" s="8">
        <f t="shared" si="6"/>
        <v>85.957446808510639</v>
      </c>
      <c r="Q77" t="s">
        <v>8304</v>
      </c>
      <c r="R77" t="s">
        <v>8306</v>
      </c>
      <c r="S77" s="14">
        <f t="shared" si="9"/>
        <v>41356.834166666667</v>
      </c>
      <c r="T77" s="14">
        <f t="shared" si="7"/>
        <v>41386.834166666667</v>
      </c>
      <c r="U77" s="20">
        <f t="shared" si="7"/>
        <v>41356.834166666667</v>
      </c>
      <c r="V77" t="str">
        <f t="shared" si="8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1.5333333333333334</v>
      </c>
      <c r="P78" s="8">
        <f t="shared" si="6"/>
        <v>30.666666666666668</v>
      </c>
      <c r="Q78" t="s">
        <v>8304</v>
      </c>
      <c r="R78" t="s">
        <v>8306</v>
      </c>
      <c r="S78" s="14">
        <f t="shared" si="9"/>
        <v>40844.316643518519</v>
      </c>
      <c r="T78" s="14">
        <f t="shared" si="7"/>
        <v>40904.358310185184</v>
      </c>
      <c r="U78" s="20">
        <f t="shared" si="7"/>
        <v>40844.316643518519</v>
      </c>
      <c r="V78" t="str">
        <f t="shared" si="8"/>
        <v>Oct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3.9249999999999998</v>
      </c>
      <c r="P79" s="8">
        <f t="shared" si="6"/>
        <v>60.384615384615387</v>
      </c>
      <c r="Q79" t="s">
        <v>8304</v>
      </c>
      <c r="R79" t="s">
        <v>8306</v>
      </c>
      <c r="S79" s="14">
        <f t="shared" si="9"/>
        <v>40996.769872685181</v>
      </c>
      <c r="T79" s="14">
        <f t="shared" si="7"/>
        <v>41049.749305555553</v>
      </c>
      <c r="U79" s="20">
        <f t="shared" si="7"/>
        <v>40996.769872685181</v>
      </c>
      <c r="V79" t="str">
        <f t="shared" si="8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27.02</v>
      </c>
      <c r="P80" s="8">
        <f t="shared" si="6"/>
        <v>38.6</v>
      </c>
      <c r="Q80" t="s">
        <v>8304</v>
      </c>
      <c r="R80" t="s">
        <v>8306</v>
      </c>
      <c r="S80" s="14">
        <f t="shared" si="9"/>
        <v>42604.355567129634</v>
      </c>
      <c r="T80" s="14">
        <f t="shared" si="7"/>
        <v>42614.355567129634</v>
      </c>
      <c r="U80" s="20">
        <f t="shared" si="7"/>
        <v>42604.355567129634</v>
      </c>
      <c r="V80" t="str">
        <f t="shared" si="8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1.27</v>
      </c>
      <c r="P81" s="8">
        <f t="shared" si="6"/>
        <v>40.268292682926827</v>
      </c>
      <c r="Q81" t="s">
        <v>8304</v>
      </c>
      <c r="R81" t="s">
        <v>8306</v>
      </c>
      <c r="S81" s="14">
        <f t="shared" si="9"/>
        <v>41724.401539351849</v>
      </c>
      <c r="T81" s="14">
        <f t="shared" si="7"/>
        <v>41754.401539351849</v>
      </c>
      <c r="U81" s="20">
        <f t="shared" si="7"/>
        <v>41724.401539351849</v>
      </c>
      <c r="V81" t="str">
        <f t="shared" si="8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1.0725</v>
      </c>
      <c r="P82" s="8">
        <f t="shared" si="6"/>
        <v>273.82978723404256</v>
      </c>
      <c r="Q82" t="s">
        <v>8304</v>
      </c>
      <c r="R82" t="s">
        <v>8306</v>
      </c>
      <c r="S82" s="14">
        <f t="shared" si="9"/>
        <v>41582.708981481483</v>
      </c>
      <c r="T82" s="14">
        <f t="shared" si="7"/>
        <v>41617.708981481483</v>
      </c>
      <c r="U82" s="20">
        <f t="shared" si="7"/>
        <v>41582.708981481483</v>
      </c>
      <c r="V82" t="str">
        <f t="shared" si="8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1.98</v>
      </c>
      <c r="P83" s="8">
        <f t="shared" si="6"/>
        <v>53.035714285714285</v>
      </c>
      <c r="Q83" t="s">
        <v>8304</v>
      </c>
      <c r="R83" t="s">
        <v>8306</v>
      </c>
      <c r="S83" s="14">
        <f t="shared" si="9"/>
        <v>41099.783877314811</v>
      </c>
      <c r="T83" s="14">
        <f t="shared" si="7"/>
        <v>41103.751388888893</v>
      </c>
      <c r="U83" s="20">
        <f t="shared" si="7"/>
        <v>41099.783877314811</v>
      </c>
      <c r="V83" t="str">
        <f t="shared" si="8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1.0001249999999999</v>
      </c>
      <c r="P84" s="8">
        <f t="shared" si="6"/>
        <v>40.005000000000003</v>
      </c>
      <c r="Q84" t="s">
        <v>8304</v>
      </c>
      <c r="R84" t="s">
        <v>8306</v>
      </c>
      <c r="S84" s="14">
        <f t="shared" si="9"/>
        <v>40795.445150462961</v>
      </c>
      <c r="T84" s="14">
        <f t="shared" si="7"/>
        <v>40825.445150462961</v>
      </c>
      <c r="U84" s="20">
        <f t="shared" si="7"/>
        <v>40795.445150462961</v>
      </c>
      <c r="V84" t="str">
        <f t="shared" si="8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1.0249999999999999</v>
      </c>
      <c r="P85" s="8">
        <f t="shared" si="6"/>
        <v>15.76923076923077</v>
      </c>
      <c r="Q85" t="s">
        <v>8304</v>
      </c>
      <c r="R85" t="s">
        <v>8306</v>
      </c>
      <c r="S85" s="14">
        <f t="shared" si="9"/>
        <v>42042.240613425922</v>
      </c>
      <c r="T85" s="14">
        <f t="shared" si="7"/>
        <v>42057.104166666672</v>
      </c>
      <c r="U85" s="20">
        <f t="shared" si="7"/>
        <v>42042.240613425922</v>
      </c>
      <c r="V85" t="str">
        <f t="shared" si="8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</v>
      </c>
      <c r="P86" s="8">
        <f t="shared" si="6"/>
        <v>71.428571428571431</v>
      </c>
      <c r="Q86" t="s">
        <v>8304</v>
      </c>
      <c r="R86" t="s">
        <v>8306</v>
      </c>
      <c r="S86" s="14">
        <f t="shared" si="9"/>
        <v>40648.382939814815</v>
      </c>
      <c r="T86" s="14">
        <f t="shared" si="7"/>
        <v>40678.382939814815</v>
      </c>
      <c r="U86" s="20">
        <f t="shared" si="7"/>
        <v>40648.382939814815</v>
      </c>
      <c r="V86" t="str">
        <f t="shared" si="8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1.2549999999999999</v>
      </c>
      <c r="P87" s="8">
        <f t="shared" si="6"/>
        <v>71.714285714285708</v>
      </c>
      <c r="Q87" t="s">
        <v>8304</v>
      </c>
      <c r="R87" t="s">
        <v>8306</v>
      </c>
      <c r="S87" s="14">
        <f t="shared" si="9"/>
        <v>40778.750428240739</v>
      </c>
      <c r="T87" s="14">
        <f t="shared" si="7"/>
        <v>40808.750428240739</v>
      </c>
      <c r="U87" s="20">
        <f t="shared" si="7"/>
        <v>40778.750428240739</v>
      </c>
      <c r="V87" t="str">
        <f t="shared" si="8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1.0646666666666667</v>
      </c>
      <c r="P88" s="8">
        <f t="shared" si="6"/>
        <v>375.76470588235293</v>
      </c>
      <c r="Q88" t="s">
        <v>8304</v>
      </c>
      <c r="R88" t="s">
        <v>8306</v>
      </c>
      <c r="S88" s="14">
        <f t="shared" si="9"/>
        <v>42291.181076388893</v>
      </c>
      <c r="T88" s="14">
        <f t="shared" si="7"/>
        <v>42365.22274305555</v>
      </c>
      <c r="U88" s="20">
        <f t="shared" si="7"/>
        <v>42291.181076388893</v>
      </c>
      <c r="V88" t="str">
        <f t="shared" si="8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1.046</v>
      </c>
      <c r="P89" s="8">
        <f t="shared" si="6"/>
        <v>104.6</v>
      </c>
      <c r="Q89" t="s">
        <v>8304</v>
      </c>
      <c r="R89" t="s">
        <v>8306</v>
      </c>
      <c r="S89" s="14">
        <f t="shared" si="9"/>
        <v>40322.164386574077</v>
      </c>
      <c r="T89" s="14">
        <f t="shared" si="7"/>
        <v>40331.695138888885</v>
      </c>
      <c r="U89" s="20">
        <f t="shared" si="7"/>
        <v>40322.164386574077</v>
      </c>
      <c r="V89" t="str">
        <f t="shared" si="8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1.0285714285714285</v>
      </c>
      <c r="P90" s="8">
        <f t="shared" si="6"/>
        <v>60</v>
      </c>
      <c r="Q90" t="s">
        <v>8304</v>
      </c>
      <c r="R90" t="s">
        <v>8306</v>
      </c>
      <c r="S90" s="14">
        <f t="shared" si="9"/>
        <v>41786.28392361111</v>
      </c>
      <c r="T90" s="14">
        <f t="shared" si="7"/>
        <v>41812.28392361111</v>
      </c>
      <c r="U90" s="20">
        <f t="shared" si="7"/>
        <v>41786.28392361111</v>
      </c>
      <c r="V90" t="str">
        <f t="shared" si="8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1.1506666666666667</v>
      </c>
      <c r="P91" s="8">
        <f t="shared" si="6"/>
        <v>123.28571428571429</v>
      </c>
      <c r="Q91" t="s">
        <v>8304</v>
      </c>
      <c r="R91" t="s">
        <v>8306</v>
      </c>
      <c r="S91" s="14">
        <f t="shared" si="9"/>
        <v>41402.377222222218</v>
      </c>
      <c r="T91" s="14">
        <f t="shared" si="7"/>
        <v>41427.377222222218</v>
      </c>
      <c r="U91" s="20">
        <f t="shared" si="7"/>
        <v>41402.377222222218</v>
      </c>
      <c r="V91" t="str">
        <f t="shared" si="8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1.004</v>
      </c>
      <c r="P92" s="8">
        <f t="shared" si="6"/>
        <v>31.375</v>
      </c>
      <c r="Q92" t="s">
        <v>8304</v>
      </c>
      <c r="R92" t="s">
        <v>8306</v>
      </c>
      <c r="S92" s="14">
        <f t="shared" si="9"/>
        <v>40705.922442129631</v>
      </c>
      <c r="T92" s="14">
        <f t="shared" si="7"/>
        <v>40735.922442129631</v>
      </c>
      <c r="U92" s="20">
        <f t="shared" si="7"/>
        <v>40705.922442129631</v>
      </c>
      <c r="V92" t="str">
        <f t="shared" si="8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1.2</v>
      </c>
      <c r="P93" s="8">
        <f t="shared" si="6"/>
        <v>78.260869565217391</v>
      </c>
      <c r="Q93" t="s">
        <v>8304</v>
      </c>
      <c r="R93" t="s">
        <v>8306</v>
      </c>
      <c r="S93" s="14">
        <f t="shared" si="9"/>
        <v>40619.027361111112</v>
      </c>
      <c r="T93" s="14">
        <f t="shared" si="7"/>
        <v>40680.027361111112</v>
      </c>
      <c r="U93" s="20">
        <f t="shared" si="7"/>
        <v>40619.027361111112</v>
      </c>
      <c r="V93" t="str">
        <f t="shared" si="8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1.052</v>
      </c>
      <c r="P94" s="8">
        <f t="shared" si="6"/>
        <v>122.32558139534883</v>
      </c>
      <c r="Q94" t="s">
        <v>8304</v>
      </c>
      <c r="R94" t="s">
        <v>8306</v>
      </c>
      <c r="S94" s="14">
        <f t="shared" si="9"/>
        <v>42720.823877314819</v>
      </c>
      <c r="T94" s="14">
        <f t="shared" si="7"/>
        <v>42766.958333333328</v>
      </c>
      <c r="U94" s="20">
        <f t="shared" si="7"/>
        <v>42720.823877314819</v>
      </c>
      <c r="V94" t="str">
        <f t="shared" si="8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1.1060000000000001</v>
      </c>
      <c r="P95" s="8">
        <f t="shared" si="6"/>
        <v>73.733333333333334</v>
      </c>
      <c r="Q95" t="s">
        <v>8304</v>
      </c>
      <c r="R95" t="s">
        <v>8306</v>
      </c>
      <c r="S95" s="14">
        <f t="shared" si="9"/>
        <v>41065.483067129629</v>
      </c>
      <c r="T95" s="14">
        <f t="shared" si="7"/>
        <v>41093.5</v>
      </c>
      <c r="U95" s="20">
        <f t="shared" si="7"/>
        <v>41065.483067129629</v>
      </c>
      <c r="V95" t="str">
        <f t="shared" si="8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1.04</v>
      </c>
      <c r="P96" s="8">
        <f t="shared" si="6"/>
        <v>21.666666666666668</v>
      </c>
      <c r="Q96" t="s">
        <v>8304</v>
      </c>
      <c r="R96" t="s">
        <v>8306</v>
      </c>
      <c r="S96" s="14">
        <f t="shared" si="9"/>
        <v>41716.342847222222</v>
      </c>
      <c r="T96" s="14">
        <f t="shared" si="7"/>
        <v>41736.342847222222</v>
      </c>
      <c r="U96" s="20">
        <f t="shared" si="7"/>
        <v>41716.342847222222</v>
      </c>
      <c r="V96" t="str">
        <f t="shared" si="8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1.3142857142857143</v>
      </c>
      <c r="P97" s="8">
        <f t="shared" si="6"/>
        <v>21.904761904761905</v>
      </c>
      <c r="Q97" t="s">
        <v>8304</v>
      </c>
      <c r="R97" t="s">
        <v>8306</v>
      </c>
      <c r="S97" s="14">
        <f t="shared" si="9"/>
        <v>40934.630104166667</v>
      </c>
      <c r="T97" s="14">
        <f t="shared" si="7"/>
        <v>40964.630104166667</v>
      </c>
      <c r="U97" s="20">
        <f t="shared" si="7"/>
        <v>40934.630104166667</v>
      </c>
      <c r="V97" t="str">
        <f t="shared" si="8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1.1466666666666667</v>
      </c>
      <c r="P98" s="8">
        <f t="shared" si="6"/>
        <v>50.588235294117645</v>
      </c>
      <c r="Q98" t="s">
        <v>8304</v>
      </c>
      <c r="R98" t="s">
        <v>8306</v>
      </c>
      <c r="S98" s="14">
        <f t="shared" si="9"/>
        <v>40324.287511574075</v>
      </c>
      <c r="T98" s="14">
        <f t="shared" si="7"/>
        <v>40390.75</v>
      </c>
      <c r="U98" s="20">
        <f t="shared" si="7"/>
        <v>40324.287511574075</v>
      </c>
      <c r="V98" t="str">
        <f t="shared" si="8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1.0625</v>
      </c>
      <c r="P99" s="8">
        <f t="shared" si="6"/>
        <v>53.125</v>
      </c>
      <c r="Q99" t="s">
        <v>8304</v>
      </c>
      <c r="R99" t="s">
        <v>8306</v>
      </c>
      <c r="S99" s="14">
        <f t="shared" si="9"/>
        <v>40705.760208333333</v>
      </c>
      <c r="T99" s="14">
        <f t="shared" si="7"/>
        <v>40735.760208333333</v>
      </c>
      <c r="U99" s="20">
        <f t="shared" si="7"/>
        <v>40705.760208333333</v>
      </c>
      <c r="V99" t="str">
        <f t="shared" si="8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1.0625</v>
      </c>
      <c r="P100" s="8">
        <f t="shared" si="6"/>
        <v>56.666666666666664</v>
      </c>
      <c r="Q100" t="s">
        <v>8304</v>
      </c>
      <c r="R100" t="s">
        <v>8306</v>
      </c>
      <c r="S100" s="14">
        <f t="shared" si="9"/>
        <v>41214.419837962967</v>
      </c>
      <c r="T100" s="14">
        <f t="shared" si="7"/>
        <v>41250.604166666664</v>
      </c>
      <c r="U100" s="20">
        <f t="shared" si="7"/>
        <v>41214.419837962967</v>
      </c>
      <c r="V100" t="str">
        <f t="shared" si="8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1.0601933333333333</v>
      </c>
      <c r="P101" s="8">
        <f t="shared" si="6"/>
        <v>40.776666666666664</v>
      </c>
      <c r="Q101" t="s">
        <v>8304</v>
      </c>
      <c r="R101" t="s">
        <v>8306</v>
      </c>
      <c r="S101" s="14">
        <f t="shared" si="9"/>
        <v>41631.527766203704</v>
      </c>
      <c r="T101" s="14">
        <f t="shared" si="7"/>
        <v>41661.527766203704</v>
      </c>
      <c r="U101" s="20">
        <f t="shared" si="7"/>
        <v>41631.527766203704</v>
      </c>
      <c r="V101" t="str">
        <f t="shared" si="8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</v>
      </c>
      <c r="P102" s="8">
        <f t="shared" si="6"/>
        <v>192.30769230769232</v>
      </c>
      <c r="Q102" t="s">
        <v>8304</v>
      </c>
      <c r="R102" t="s">
        <v>8306</v>
      </c>
      <c r="S102" s="14">
        <f t="shared" si="9"/>
        <v>41197.378310185188</v>
      </c>
      <c r="T102" s="14">
        <f t="shared" si="7"/>
        <v>41217.419976851852</v>
      </c>
      <c r="U102" s="20">
        <f t="shared" si="7"/>
        <v>41197.378310185188</v>
      </c>
      <c r="V102" t="str">
        <f t="shared" si="8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</v>
      </c>
      <c r="P103" s="8">
        <f t="shared" si="6"/>
        <v>100</v>
      </c>
      <c r="Q103" t="s">
        <v>8304</v>
      </c>
      <c r="R103" t="s">
        <v>8306</v>
      </c>
      <c r="S103" s="14">
        <f t="shared" si="9"/>
        <v>41274.401736111111</v>
      </c>
      <c r="T103" s="14">
        <f t="shared" si="7"/>
        <v>41298.401736111111</v>
      </c>
      <c r="U103" s="20">
        <f t="shared" si="7"/>
        <v>41274.401736111111</v>
      </c>
      <c r="V103" t="str">
        <f t="shared" si="8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1.2775000000000001</v>
      </c>
      <c r="P104" s="8">
        <f t="shared" si="6"/>
        <v>117.92307692307692</v>
      </c>
      <c r="Q104" t="s">
        <v>8304</v>
      </c>
      <c r="R104" t="s">
        <v>8306</v>
      </c>
      <c r="S104" s="14">
        <f t="shared" si="9"/>
        <v>40504.756168981483</v>
      </c>
      <c r="T104" s="14">
        <f t="shared" si="7"/>
        <v>40534.756168981483</v>
      </c>
      <c r="U104" s="20">
        <f t="shared" si="7"/>
        <v>40504.756168981483</v>
      </c>
      <c r="V104" t="str">
        <f t="shared" si="8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1.0515384615384615</v>
      </c>
      <c r="P105" s="8">
        <f t="shared" si="6"/>
        <v>27.897959183673468</v>
      </c>
      <c r="Q105" t="s">
        <v>8304</v>
      </c>
      <c r="R105" t="s">
        <v>8306</v>
      </c>
      <c r="S105" s="14">
        <f t="shared" si="9"/>
        <v>41682.430902777778</v>
      </c>
      <c r="T105" s="14">
        <f t="shared" si="7"/>
        <v>41705.430902777778</v>
      </c>
      <c r="U105" s="20">
        <f t="shared" si="7"/>
        <v>41682.430902777778</v>
      </c>
      <c r="V105" t="str">
        <f t="shared" si="8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1.2</v>
      </c>
      <c r="P106" s="8">
        <f t="shared" si="6"/>
        <v>60</v>
      </c>
      <c r="Q106" t="s">
        <v>8304</v>
      </c>
      <c r="R106" t="s">
        <v>8306</v>
      </c>
      <c r="S106" s="14">
        <f t="shared" si="9"/>
        <v>40612.320208333331</v>
      </c>
      <c r="T106" s="14">
        <f t="shared" si="7"/>
        <v>40635.666666666664</v>
      </c>
      <c r="U106" s="20">
        <f t="shared" si="7"/>
        <v>40612.320208333331</v>
      </c>
      <c r="V106" t="str">
        <f t="shared" si="8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1.074090909090909</v>
      </c>
      <c r="P107" s="8">
        <f t="shared" si="6"/>
        <v>39.383333333333333</v>
      </c>
      <c r="Q107" t="s">
        <v>8304</v>
      </c>
      <c r="R107" t="s">
        <v>8306</v>
      </c>
      <c r="S107" s="14">
        <f t="shared" si="9"/>
        <v>42485.349768518514</v>
      </c>
      <c r="T107" s="14">
        <f t="shared" si="7"/>
        <v>42503.625</v>
      </c>
      <c r="U107" s="20">
        <f t="shared" si="7"/>
        <v>42485.349768518514</v>
      </c>
      <c r="V107" t="str">
        <f t="shared" si="8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1.0049999999999999</v>
      </c>
      <c r="P108" s="8">
        <f t="shared" si="6"/>
        <v>186.11111111111111</v>
      </c>
      <c r="Q108" t="s">
        <v>8304</v>
      </c>
      <c r="R108" t="s">
        <v>8306</v>
      </c>
      <c r="S108" s="14">
        <f t="shared" si="9"/>
        <v>40987.401631944442</v>
      </c>
      <c r="T108" s="14">
        <f t="shared" si="7"/>
        <v>41001.401631944442</v>
      </c>
      <c r="U108" s="20">
        <f t="shared" si="7"/>
        <v>40987.401631944442</v>
      </c>
      <c r="V108" t="str">
        <f t="shared" si="8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1.0246666666666666</v>
      </c>
      <c r="P109" s="8">
        <f t="shared" si="6"/>
        <v>111.37681159420291</v>
      </c>
      <c r="Q109" t="s">
        <v>8304</v>
      </c>
      <c r="R109" t="s">
        <v>8306</v>
      </c>
      <c r="S109" s="14">
        <f t="shared" si="9"/>
        <v>40635.607488425929</v>
      </c>
      <c r="T109" s="14">
        <f t="shared" si="7"/>
        <v>40657.607488425929</v>
      </c>
      <c r="U109" s="20">
        <f t="shared" si="7"/>
        <v>40635.607488425929</v>
      </c>
      <c r="V109" t="str">
        <f t="shared" si="8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2.4666666666666668</v>
      </c>
      <c r="P110" s="8">
        <f t="shared" si="6"/>
        <v>78.723404255319153</v>
      </c>
      <c r="Q110" t="s">
        <v>8304</v>
      </c>
      <c r="R110" t="s">
        <v>8306</v>
      </c>
      <c r="S110" s="14">
        <f t="shared" si="9"/>
        <v>41365.238078703704</v>
      </c>
      <c r="T110" s="14">
        <f t="shared" si="7"/>
        <v>41425.238078703704</v>
      </c>
      <c r="U110" s="20">
        <f t="shared" si="7"/>
        <v>41365.238078703704</v>
      </c>
      <c r="V110" t="str">
        <f t="shared" si="8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2.1949999999999998</v>
      </c>
      <c r="P111" s="8">
        <f t="shared" si="6"/>
        <v>46.702127659574465</v>
      </c>
      <c r="Q111" t="s">
        <v>8304</v>
      </c>
      <c r="R111" t="s">
        <v>8306</v>
      </c>
      <c r="S111" s="14">
        <f t="shared" si="9"/>
        <v>40569.650810185187</v>
      </c>
      <c r="T111" s="14">
        <f t="shared" si="7"/>
        <v>40599.650810185187</v>
      </c>
      <c r="U111" s="20">
        <f t="shared" si="7"/>
        <v>40569.650810185187</v>
      </c>
      <c r="V111" t="str">
        <f t="shared" si="8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1.3076923076923077</v>
      </c>
      <c r="P112" s="8">
        <f t="shared" si="6"/>
        <v>65.384615384615387</v>
      </c>
      <c r="Q112" t="s">
        <v>8304</v>
      </c>
      <c r="R112" t="s">
        <v>8306</v>
      </c>
      <c r="S112" s="14">
        <f t="shared" si="9"/>
        <v>41557.574687500004</v>
      </c>
      <c r="T112" s="14">
        <f t="shared" si="7"/>
        <v>41591.874305555553</v>
      </c>
      <c r="U112" s="20">
        <f t="shared" si="7"/>
        <v>41557.574687500004</v>
      </c>
      <c r="V112" t="str">
        <f t="shared" si="8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1.5457142857142858</v>
      </c>
      <c r="P113" s="8">
        <f t="shared" si="6"/>
        <v>102.0754716981132</v>
      </c>
      <c r="Q113" t="s">
        <v>8304</v>
      </c>
      <c r="R113" t="s">
        <v>8306</v>
      </c>
      <c r="S113" s="14">
        <f t="shared" si="9"/>
        <v>42124.958182870367</v>
      </c>
      <c r="T113" s="14">
        <f t="shared" si="7"/>
        <v>42154.958182870367</v>
      </c>
      <c r="U113" s="20">
        <f t="shared" si="7"/>
        <v>42124.958182870367</v>
      </c>
      <c r="V113" t="str">
        <f t="shared" si="8"/>
        <v>Apr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1.04</v>
      </c>
      <c r="P114" s="8">
        <f t="shared" si="6"/>
        <v>64.197530864197532</v>
      </c>
      <c r="Q114" t="s">
        <v>8304</v>
      </c>
      <c r="R114" t="s">
        <v>8306</v>
      </c>
      <c r="S114" s="14">
        <f t="shared" si="9"/>
        <v>41717.668032407411</v>
      </c>
      <c r="T114" s="14">
        <f t="shared" si="7"/>
        <v>41741.708333333336</v>
      </c>
      <c r="U114" s="20">
        <f t="shared" si="7"/>
        <v>41717.668032407411</v>
      </c>
      <c r="V114" t="str">
        <f t="shared" si="8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1.41</v>
      </c>
      <c r="P115" s="8">
        <f t="shared" si="6"/>
        <v>90.384615384615387</v>
      </c>
      <c r="Q115" t="s">
        <v>8304</v>
      </c>
      <c r="R115" t="s">
        <v>8306</v>
      </c>
      <c r="S115" s="14">
        <f t="shared" si="9"/>
        <v>40753.383425925924</v>
      </c>
      <c r="T115" s="14">
        <f t="shared" si="7"/>
        <v>40761.25</v>
      </c>
      <c r="U115" s="20">
        <f t="shared" si="7"/>
        <v>40753.383425925924</v>
      </c>
      <c r="V115" t="str">
        <f t="shared" si="8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1.0333333333333334</v>
      </c>
      <c r="P116" s="8">
        <f t="shared" si="6"/>
        <v>88.571428571428569</v>
      </c>
      <c r="Q116" t="s">
        <v>8304</v>
      </c>
      <c r="R116" t="s">
        <v>8306</v>
      </c>
      <c r="S116" s="14">
        <f t="shared" si="9"/>
        <v>40860.89916666667</v>
      </c>
      <c r="T116" s="14">
        <f t="shared" si="7"/>
        <v>40920.89916666667</v>
      </c>
      <c r="U116" s="20">
        <f t="shared" si="7"/>
        <v>40860.89916666667</v>
      </c>
      <c r="V116" t="str">
        <f t="shared" si="8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1.4044444444444444</v>
      </c>
      <c r="P117" s="8">
        <f t="shared" si="6"/>
        <v>28.727272727272727</v>
      </c>
      <c r="Q117" t="s">
        <v>8304</v>
      </c>
      <c r="R117" t="s">
        <v>8306</v>
      </c>
      <c r="S117" s="14">
        <f t="shared" si="9"/>
        <v>40918.363935185189</v>
      </c>
      <c r="T117" s="14">
        <f t="shared" si="7"/>
        <v>40943.363935185189</v>
      </c>
      <c r="U117" s="20">
        <f t="shared" si="7"/>
        <v>40918.363935185189</v>
      </c>
      <c r="V117" t="str">
        <f t="shared" si="8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1.1365714285714286</v>
      </c>
      <c r="P118" s="8">
        <f t="shared" si="6"/>
        <v>69.78947368421052</v>
      </c>
      <c r="Q118" t="s">
        <v>8304</v>
      </c>
      <c r="R118" t="s">
        <v>8306</v>
      </c>
      <c r="S118" s="14">
        <f t="shared" si="9"/>
        <v>40595.122164351851</v>
      </c>
      <c r="T118" s="14">
        <f t="shared" si="7"/>
        <v>40641.080497685187</v>
      </c>
      <c r="U118" s="20">
        <f t="shared" si="7"/>
        <v>40595.122164351851</v>
      </c>
      <c r="V118" t="str">
        <f t="shared" si="8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1.0049377777777779</v>
      </c>
      <c r="P119" s="8">
        <f t="shared" si="6"/>
        <v>167.48962962962963</v>
      </c>
      <c r="Q119" t="s">
        <v>8304</v>
      </c>
      <c r="R119" t="s">
        <v>8306</v>
      </c>
      <c r="S119" s="14">
        <f t="shared" si="9"/>
        <v>40248.46</v>
      </c>
      <c r="T119" s="14">
        <f t="shared" si="7"/>
        <v>40338.416666666664</v>
      </c>
      <c r="U119" s="20">
        <f t="shared" si="7"/>
        <v>40248.46</v>
      </c>
      <c r="V119" t="str">
        <f t="shared" si="8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1.1303159999999999</v>
      </c>
      <c r="P120" s="8">
        <f t="shared" si="6"/>
        <v>144.91230769230768</v>
      </c>
      <c r="Q120" t="s">
        <v>8304</v>
      </c>
      <c r="R120" t="s">
        <v>8306</v>
      </c>
      <c r="S120" s="14">
        <f t="shared" si="9"/>
        <v>40722.678657407407</v>
      </c>
      <c r="T120" s="14">
        <f t="shared" si="7"/>
        <v>40752.678657407407</v>
      </c>
      <c r="U120" s="20">
        <f t="shared" si="7"/>
        <v>40722.678657407407</v>
      </c>
      <c r="V120" t="str">
        <f t="shared" si="8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1.0455692307692308</v>
      </c>
      <c r="P121" s="8">
        <f t="shared" si="6"/>
        <v>91.840540540540545</v>
      </c>
      <c r="Q121" t="s">
        <v>8304</v>
      </c>
      <c r="R121" t="s">
        <v>8306</v>
      </c>
      <c r="S121" s="14">
        <f t="shared" si="9"/>
        <v>40738.694282407407</v>
      </c>
      <c r="T121" s="14">
        <f t="shared" si="7"/>
        <v>40768.583333333336</v>
      </c>
      <c r="U121" s="20">
        <f t="shared" si="7"/>
        <v>40738.694282407407</v>
      </c>
      <c r="V121" t="str">
        <f t="shared" si="8"/>
        <v>Jul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1.4285714285714287E-4</v>
      </c>
      <c r="P122" s="8">
        <f t="shared" si="6"/>
        <v>10</v>
      </c>
      <c r="Q122" t="s">
        <v>8304</v>
      </c>
      <c r="R122" t="s">
        <v>8307</v>
      </c>
      <c r="S122" s="14">
        <f t="shared" si="9"/>
        <v>42615.674849537041</v>
      </c>
      <c r="T122" s="14">
        <f t="shared" si="7"/>
        <v>42645.674849537041</v>
      </c>
      <c r="U122" s="20">
        <f t="shared" si="7"/>
        <v>42615.674849537041</v>
      </c>
      <c r="V122" t="str">
        <f t="shared" si="8"/>
        <v>Sep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3.3333333333333332E-4</v>
      </c>
      <c r="P123" s="8">
        <f t="shared" si="6"/>
        <v>1</v>
      </c>
      <c r="Q123" t="s">
        <v>8304</v>
      </c>
      <c r="R123" t="s">
        <v>8307</v>
      </c>
      <c r="S123" s="14">
        <f t="shared" si="9"/>
        <v>42096.329976851848</v>
      </c>
      <c r="T123" s="14">
        <f t="shared" si="7"/>
        <v>42112.052777777775</v>
      </c>
      <c r="U123" s="20">
        <f t="shared" si="7"/>
        <v>42096.329976851848</v>
      </c>
      <c r="V123" t="str">
        <f t="shared" si="8"/>
        <v>Apr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s="8" t="str">
        <f t="shared" si="6"/>
        <v>0</v>
      </c>
      <c r="Q124" t="s">
        <v>8304</v>
      </c>
      <c r="R124" t="s">
        <v>8307</v>
      </c>
      <c r="S124" s="14">
        <f t="shared" si="9"/>
        <v>42593.056793981479</v>
      </c>
      <c r="T124" s="14">
        <f t="shared" si="7"/>
        <v>42653.056793981479</v>
      </c>
      <c r="U124" s="20">
        <f t="shared" si="7"/>
        <v>42593.056793981479</v>
      </c>
      <c r="V124" t="str">
        <f t="shared" si="8"/>
        <v>Aug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2.7454545454545453E-3</v>
      </c>
      <c r="P125" s="8">
        <f t="shared" si="6"/>
        <v>25.166666666666668</v>
      </c>
      <c r="Q125" t="s">
        <v>8304</v>
      </c>
      <c r="R125" t="s">
        <v>8307</v>
      </c>
      <c r="S125" s="14">
        <f t="shared" si="9"/>
        <v>41904.406990740739</v>
      </c>
      <c r="T125" s="14">
        <f t="shared" si="7"/>
        <v>41940.541666666664</v>
      </c>
      <c r="U125" s="20">
        <f t="shared" si="7"/>
        <v>41904.406990740739</v>
      </c>
      <c r="V125" t="str">
        <f t="shared" si="8"/>
        <v>Sep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s="8" t="str">
        <f t="shared" si="6"/>
        <v>0</v>
      </c>
      <c r="Q126" t="s">
        <v>8304</v>
      </c>
      <c r="R126" t="s">
        <v>8307</v>
      </c>
      <c r="S126" s="14">
        <f t="shared" si="9"/>
        <v>42114.553726851853</v>
      </c>
      <c r="T126" s="14">
        <f t="shared" si="7"/>
        <v>42139.553726851853</v>
      </c>
      <c r="U126" s="20">
        <f t="shared" si="7"/>
        <v>42114.553726851853</v>
      </c>
      <c r="V126" t="str">
        <f t="shared" si="8"/>
        <v>Apr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0.14000000000000001</v>
      </c>
      <c r="P127" s="8">
        <f t="shared" si="6"/>
        <v>11.666666666666666</v>
      </c>
      <c r="Q127" t="s">
        <v>8304</v>
      </c>
      <c r="R127" t="s">
        <v>8307</v>
      </c>
      <c r="S127" s="14">
        <f t="shared" si="9"/>
        <v>42709.618981481486</v>
      </c>
      <c r="T127" s="14">
        <f t="shared" si="7"/>
        <v>42769.618981481486</v>
      </c>
      <c r="U127" s="20">
        <f t="shared" si="7"/>
        <v>42709.618981481486</v>
      </c>
      <c r="V127" t="str">
        <f t="shared" si="8"/>
        <v>Dec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5.5480000000000002E-2</v>
      </c>
      <c r="P128" s="8">
        <f t="shared" si="6"/>
        <v>106.69230769230769</v>
      </c>
      <c r="Q128" t="s">
        <v>8304</v>
      </c>
      <c r="R128" t="s">
        <v>8307</v>
      </c>
      <c r="S128" s="14">
        <f t="shared" si="9"/>
        <v>42135.214548611111</v>
      </c>
      <c r="T128" s="14">
        <f t="shared" si="7"/>
        <v>42165.708333333328</v>
      </c>
      <c r="U128" s="20">
        <f t="shared" si="7"/>
        <v>42135.214548611111</v>
      </c>
      <c r="V128" t="str">
        <f t="shared" si="8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2.375E-2</v>
      </c>
      <c r="P129" s="8">
        <f t="shared" si="6"/>
        <v>47.5</v>
      </c>
      <c r="Q129" t="s">
        <v>8304</v>
      </c>
      <c r="R129" t="s">
        <v>8307</v>
      </c>
      <c r="S129" s="14">
        <f t="shared" si="9"/>
        <v>42067.24931712963</v>
      </c>
      <c r="T129" s="14">
        <f t="shared" si="7"/>
        <v>42097.207650462966</v>
      </c>
      <c r="U129" s="20">
        <f t="shared" si="7"/>
        <v>42067.24931712963</v>
      </c>
      <c r="V129" t="str">
        <f t="shared" si="8"/>
        <v>Mar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10">E130/D130</f>
        <v>1.8669999999999999E-2</v>
      </c>
      <c r="P130" s="8">
        <f t="shared" ref="P130:P193" si="11">IF(L130=0,"0",AVERAGE(E130/L130))</f>
        <v>311.16666666666669</v>
      </c>
      <c r="Q130" t="s">
        <v>8304</v>
      </c>
      <c r="R130" t="s">
        <v>8307</v>
      </c>
      <c r="S130" s="14">
        <f t="shared" si="9"/>
        <v>42627.85292824074</v>
      </c>
      <c r="T130" s="14">
        <f t="shared" ref="T130:U193" si="12">(I130/86400)+25569+(-9/24)</f>
        <v>42662.85292824074</v>
      </c>
      <c r="U130" s="20">
        <f t="shared" si="12"/>
        <v>42627.85292824074</v>
      </c>
      <c r="V130" t="str">
        <f t="shared" si="8"/>
        <v>Sep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10"/>
        <v>0</v>
      </c>
      <c r="P131" s="8" t="str">
        <f t="shared" si="11"/>
        <v>0</v>
      </c>
      <c r="Q131" t="s">
        <v>8304</v>
      </c>
      <c r="R131" t="s">
        <v>8307</v>
      </c>
      <c r="S131" s="14">
        <f t="shared" si="9"/>
        <v>41882.562303240738</v>
      </c>
      <c r="T131" s="14">
        <f t="shared" si="12"/>
        <v>41942.562303240738</v>
      </c>
      <c r="U131" s="20">
        <f t="shared" si="12"/>
        <v>41882.562303240738</v>
      </c>
      <c r="V131" t="str">
        <f t="shared" ref="V131:V194" si="13">TEXT(S131,"mmm")</f>
        <v>Aug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s="8" t="str">
        <f t="shared" si="11"/>
        <v>0</v>
      </c>
      <c r="Q132" t="s">
        <v>8304</v>
      </c>
      <c r="R132" t="s">
        <v>8307</v>
      </c>
      <c r="S132" s="14">
        <f t="shared" si="9"/>
        <v>41778.54041666667</v>
      </c>
      <c r="T132" s="14">
        <f t="shared" si="12"/>
        <v>41806.469444444447</v>
      </c>
      <c r="U132" s="20">
        <f t="shared" si="12"/>
        <v>41778.54041666667</v>
      </c>
      <c r="V132" t="str">
        <f t="shared" si="13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s="8" t="str">
        <f t="shared" si="11"/>
        <v>0</v>
      </c>
      <c r="Q133" t="s">
        <v>8304</v>
      </c>
      <c r="R133" t="s">
        <v>8307</v>
      </c>
      <c r="S133" s="14">
        <f t="shared" si="9"/>
        <v>42541.462511574078</v>
      </c>
      <c r="T133" s="14">
        <f t="shared" si="12"/>
        <v>42556.625</v>
      </c>
      <c r="U133" s="20">
        <f t="shared" si="12"/>
        <v>42541.462511574078</v>
      </c>
      <c r="V133" t="str">
        <f t="shared" si="13"/>
        <v>Jun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9.5687499999999995E-2</v>
      </c>
      <c r="P134" s="8">
        <f t="shared" si="11"/>
        <v>94.506172839506178</v>
      </c>
      <c r="Q134" t="s">
        <v>8304</v>
      </c>
      <c r="R134" t="s">
        <v>8307</v>
      </c>
      <c r="S134" s="14">
        <f t="shared" si="9"/>
        <v>41905.437581018516</v>
      </c>
      <c r="T134" s="14">
        <f t="shared" si="12"/>
        <v>41950.479247685187</v>
      </c>
      <c r="U134" s="20">
        <f t="shared" si="12"/>
        <v>41905.437581018516</v>
      </c>
      <c r="V134" t="str">
        <f t="shared" si="13"/>
        <v>Sep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s="8" t="str">
        <f t="shared" si="11"/>
        <v>0</v>
      </c>
      <c r="Q135" t="s">
        <v>8304</v>
      </c>
      <c r="R135" t="s">
        <v>8307</v>
      </c>
      <c r="S135" s="14">
        <f t="shared" ref="S135:S198" si="14">(J135/86400)+25569+(-9/24)</f>
        <v>42491.43268518518</v>
      </c>
      <c r="T135" s="14">
        <f t="shared" si="12"/>
        <v>42521.354861111111</v>
      </c>
      <c r="U135" s="20">
        <f t="shared" si="12"/>
        <v>42491.43268518518</v>
      </c>
      <c r="V135" t="str">
        <f t="shared" si="13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s="8" t="str">
        <f t="shared" si="11"/>
        <v>0</v>
      </c>
      <c r="Q136" t="s">
        <v>8304</v>
      </c>
      <c r="R136" t="s">
        <v>8307</v>
      </c>
      <c r="S136" s="14">
        <f t="shared" si="14"/>
        <v>42221.534930555557</v>
      </c>
      <c r="T136" s="14">
        <f t="shared" si="12"/>
        <v>42251.333333333328</v>
      </c>
      <c r="U136" s="20">
        <f t="shared" si="12"/>
        <v>42221.534930555557</v>
      </c>
      <c r="V136" t="str">
        <f t="shared" si="13"/>
        <v>Aug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0.13433333333333333</v>
      </c>
      <c r="P137" s="8">
        <f t="shared" si="11"/>
        <v>80.599999999999994</v>
      </c>
      <c r="Q137" t="s">
        <v>8304</v>
      </c>
      <c r="R137" t="s">
        <v>8307</v>
      </c>
      <c r="S137" s="14">
        <f t="shared" si="14"/>
        <v>41788.006909722222</v>
      </c>
      <c r="T137" s="14">
        <f t="shared" si="12"/>
        <v>41821.416666666664</v>
      </c>
      <c r="U137" s="20">
        <f t="shared" si="12"/>
        <v>41788.006909722222</v>
      </c>
      <c r="V137" t="str">
        <f t="shared" si="13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s="8" t="str">
        <f t="shared" si="11"/>
        <v>0</v>
      </c>
      <c r="Q138" t="s">
        <v>8304</v>
      </c>
      <c r="R138" t="s">
        <v>8307</v>
      </c>
      <c r="S138" s="14">
        <f t="shared" si="14"/>
        <v>42096.035115740742</v>
      </c>
      <c r="T138" s="14">
        <f t="shared" si="12"/>
        <v>42140.052777777775</v>
      </c>
      <c r="U138" s="20">
        <f t="shared" si="12"/>
        <v>42096.035115740742</v>
      </c>
      <c r="V138" t="str">
        <f t="shared" si="13"/>
        <v>Apr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s="8" t="str">
        <f t="shared" si="11"/>
        <v>0</v>
      </c>
      <c r="Q139" t="s">
        <v>8304</v>
      </c>
      <c r="R139" t="s">
        <v>8307</v>
      </c>
      <c r="S139" s="14">
        <f t="shared" si="14"/>
        <v>42239.198993055557</v>
      </c>
      <c r="T139" s="14">
        <f t="shared" si="12"/>
        <v>42289.198993055557</v>
      </c>
      <c r="U139" s="20">
        <f t="shared" si="12"/>
        <v>42239.198993055557</v>
      </c>
      <c r="V139" t="str">
        <f t="shared" si="13"/>
        <v>Aug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3.1413333333333335E-2</v>
      </c>
      <c r="P140" s="8">
        <f t="shared" si="11"/>
        <v>81.241379310344826</v>
      </c>
      <c r="Q140" t="s">
        <v>8304</v>
      </c>
      <c r="R140" t="s">
        <v>8307</v>
      </c>
      <c r="S140" s="14">
        <f t="shared" si="14"/>
        <v>42185.882418981477</v>
      </c>
      <c r="T140" s="14">
        <f t="shared" si="12"/>
        <v>42216.832638888889</v>
      </c>
      <c r="U140" s="20">
        <f t="shared" si="12"/>
        <v>42185.882418981477</v>
      </c>
      <c r="V140" t="str">
        <f t="shared" si="13"/>
        <v>Jun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</v>
      </c>
      <c r="P141" s="8">
        <f t="shared" si="11"/>
        <v>500</v>
      </c>
      <c r="Q141" t="s">
        <v>8304</v>
      </c>
      <c r="R141" t="s">
        <v>8307</v>
      </c>
      <c r="S141" s="14">
        <f t="shared" si="14"/>
        <v>42187.545972222222</v>
      </c>
      <c r="T141" s="14">
        <f t="shared" si="12"/>
        <v>42197.545972222222</v>
      </c>
      <c r="U141" s="20">
        <f t="shared" si="12"/>
        <v>42187.545972222222</v>
      </c>
      <c r="V141" t="str">
        <f t="shared" si="13"/>
        <v>Jul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s="8" t="str">
        <f t="shared" si="11"/>
        <v>0</v>
      </c>
      <c r="Q142" t="s">
        <v>8304</v>
      </c>
      <c r="R142" t="s">
        <v>8307</v>
      </c>
      <c r="S142" s="14">
        <f t="shared" si="14"/>
        <v>42052.823287037041</v>
      </c>
      <c r="T142" s="14">
        <f t="shared" si="12"/>
        <v>42082.78162037037</v>
      </c>
      <c r="U142" s="20">
        <f t="shared" si="12"/>
        <v>42052.823287037041</v>
      </c>
      <c r="V142" t="str">
        <f t="shared" si="13"/>
        <v>Feb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0.10775</v>
      </c>
      <c r="P143" s="8">
        <f t="shared" si="11"/>
        <v>46.178571428571431</v>
      </c>
      <c r="Q143" t="s">
        <v>8304</v>
      </c>
      <c r="R143" t="s">
        <v>8307</v>
      </c>
      <c r="S143" s="14">
        <f t="shared" si="14"/>
        <v>42109.778043981481</v>
      </c>
      <c r="T143" s="14">
        <f t="shared" si="12"/>
        <v>42154.778043981481</v>
      </c>
      <c r="U143" s="20">
        <f t="shared" si="12"/>
        <v>42109.778043981481</v>
      </c>
      <c r="V143" t="str">
        <f t="shared" si="13"/>
        <v>Apr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3.3333333333333335E-3</v>
      </c>
      <c r="P144" s="8">
        <f t="shared" si="11"/>
        <v>10</v>
      </c>
      <c r="Q144" t="s">
        <v>8304</v>
      </c>
      <c r="R144" t="s">
        <v>8307</v>
      </c>
      <c r="S144" s="14">
        <f t="shared" si="14"/>
        <v>41938.518263888887</v>
      </c>
      <c r="T144" s="14">
        <f t="shared" si="12"/>
        <v>41959.559930555552</v>
      </c>
      <c r="U144" s="20">
        <f t="shared" si="12"/>
        <v>41938.518263888887</v>
      </c>
      <c r="V144" t="str">
        <f t="shared" si="13"/>
        <v>Oct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s="8" t="str">
        <f t="shared" si="11"/>
        <v>0</v>
      </c>
      <c r="Q145" t="s">
        <v>8304</v>
      </c>
      <c r="R145" t="s">
        <v>8307</v>
      </c>
      <c r="S145" s="14">
        <f t="shared" si="14"/>
        <v>42558.689143518517</v>
      </c>
      <c r="T145" s="14">
        <f t="shared" si="12"/>
        <v>42615.871527777781</v>
      </c>
      <c r="U145" s="20">
        <f t="shared" si="12"/>
        <v>42558.689143518517</v>
      </c>
      <c r="V145" t="str">
        <f t="shared" si="13"/>
        <v>Jul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0.27600000000000002</v>
      </c>
      <c r="P146" s="8">
        <f t="shared" si="11"/>
        <v>55.945945945945944</v>
      </c>
      <c r="Q146" t="s">
        <v>8304</v>
      </c>
      <c r="R146" t="s">
        <v>8307</v>
      </c>
      <c r="S146" s="14">
        <f t="shared" si="14"/>
        <v>42047.387407407412</v>
      </c>
      <c r="T146" s="14">
        <f t="shared" si="12"/>
        <v>42107.34574074074</v>
      </c>
      <c r="U146" s="20">
        <f t="shared" si="12"/>
        <v>42047.387407407412</v>
      </c>
      <c r="V146" t="str">
        <f t="shared" si="13"/>
        <v>Feb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7.5111111111111115E-2</v>
      </c>
      <c r="P147" s="8">
        <f t="shared" si="11"/>
        <v>37.555555555555557</v>
      </c>
      <c r="Q147" t="s">
        <v>8304</v>
      </c>
      <c r="R147" t="s">
        <v>8307</v>
      </c>
      <c r="S147" s="14">
        <f t="shared" si="14"/>
        <v>42200.167268518519</v>
      </c>
      <c r="T147" s="14">
        <f t="shared" si="12"/>
        <v>42227.167268518519</v>
      </c>
      <c r="U147" s="20">
        <f t="shared" si="12"/>
        <v>42200.167268518519</v>
      </c>
      <c r="V147" t="str">
        <f t="shared" si="13"/>
        <v>Jul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5.7499999999999999E-3</v>
      </c>
      <c r="P148" s="8">
        <f t="shared" si="11"/>
        <v>38.333333333333336</v>
      </c>
      <c r="Q148" t="s">
        <v>8304</v>
      </c>
      <c r="R148" t="s">
        <v>8307</v>
      </c>
      <c r="S148" s="14">
        <f t="shared" si="14"/>
        <v>42692.641180555554</v>
      </c>
      <c r="T148" s="14">
        <f t="shared" si="12"/>
        <v>42752.641180555554</v>
      </c>
      <c r="U148" s="20">
        <f t="shared" si="12"/>
        <v>42692.641180555554</v>
      </c>
      <c r="V148" t="str">
        <f t="shared" si="13"/>
        <v>Nov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s="8" t="str">
        <f t="shared" si="11"/>
        <v>0</v>
      </c>
      <c r="Q149" t="s">
        <v>8304</v>
      </c>
      <c r="R149" t="s">
        <v>8307</v>
      </c>
      <c r="S149" s="14">
        <f t="shared" si="14"/>
        <v>41969.392824074079</v>
      </c>
      <c r="T149" s="14">
        <f t="shared" si="12"/>
        <v>42012.387499999997</v>
      </c>
      <c r="U149" s="20">
        <f t="shared" si="12"/>
        <v>41969.392824074079</v>
      </c>
      <c r="V149" t="str">
        <f t="shared" si="13"/>
        <v>Nov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8.0000000000000004E-4</v>
      </c>
      <c r="P150" s="8">
        <f t="shared" si="11"/>
        <v>20</v>
      </c>
      <c r="Q150" t="s">
        <v>8304</v>
      </c>
      <c r="R150" t="s">
        <v>8307</v>
      </c>
      <c r="S150" s="14">
        <f t="shared" si="14"/>
        <v>42396.906666666662</v>
      </c>
      <c r="T150" s="14">
        <f t="shared" si="12"/>
        <v>42426.906666666662</v>
      </c>
      <c r="U150" s="20">
        <f t="shared" si="12"/>
        <v>42396.906666666662</v>
      </c>
      <c r="V150" t="str">
        <f t="shared" si="13"/>
        <v>Jan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9.1999999999999998E-3</v>
      </c>
      <c r="P151" s="8">
        <f t="shared" si="11"/>
        <v>15.333333333333334</v>
      </c>
      <c r="Q151" t="s">
        <v>8304</v>
      </c>
      <c r="R151" t="s">
        <v>8307</v>
      </c>
      <c r="S151" s="14">
        <f t="shared" si="14"/>
        <v>41967.797106481477</v>
      </c>
      <c r="T151" s="14">
        <f t="shared" si="12"/>
        <v>41997.958333333328</v>
      </c>
      <c r="U151" s="20">
        <f t="shared" si="12"/>
        <v>41967.797106481477</v>
      </c>
      <c r="V151" t="str">
        <f t="shared" si="13"/>
        <v>Nov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0.23163076923076922</v>
      </c>
      <c r="P152" s="8">
        <f t="shared" si="11"/>
        <v>449.43283582089555</v>
      </c>
      <c r="Q152" t="s">
        <v>8304</v>
      </c>
      <c r="R152" t="s">
        <v>8307</v>
      </c>
      <c r="S152" s="14">
        <f t="shared" si="14"/>
        <v>42089.786828703705</v>
      </c>
      <c r="T152" s="14">
        <f t="shared" si="12"/>
        <v>42149.786828703705</v>
      </c>
      <c r="U152" s="20">
        <f t="shared" si="12"/>
        <v>42089.786828703705</v>
      </c>
      <c r="V152" t="str">
        <f t="shared" si="13"/>
        <v>Mar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5.5999999999999995E-4</v>
      </c>
      <c r="P153" s="8">
        <f t="shared" si="11"/>
        <v>28</v>
      </c>
      <c r="Q153" t="s">
        <v>8304</v>
      </c>
      <c r="R153" t="s">
        <v>8307</v>
      </c>
      <c r="S153" s="14">
        <f t="shared" si="14"/>
        <v>42113.175821759258</v>
      </c>
      <c r="T153" s="14">
        <f t="shared" si="12"/>
        <v>42173.175821759258</v>
      </c>
      <c r="U153" s="20">
        <f t="shared" si="12"/>
        <v>42113.175821759258</v>
      </c>
      <c r="V153" t="str">
        <f t="shared" si="13"/>
        <v>Apr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7.8947368421052633E-5</v>
      </c>
      <c r="P154" s="8">
        <f t="shared" si="11"/>
        <v>15</v>
      </c>
      <c r="Q154" t="s">
        <v>8304</v>
      </c>
      <c r="R154" t="s">
        <v>8307</v>
      </c>
      <c r="S154" s="14">
        <f t="shared" si="14"/>
        <v>41874.702546296292</v>
      </c>
      <c r="T154" s="14">
        <f t="shared" si="12"/>
        <v>41904.702546296292</v>
      </c>
      <c r="U154" s="20">
        <f t="shared" si="12"/>
        <v>41874.702546296292</v>
      </c>
      <c r="V154" t="str">
        <f t="shared" si="13"/>
        <v>Aug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7.1799999999999998E-3</v>
      </c>
      <c r="P155" s="8">
        <f t="shared" si="11"/>
        <v>35.9</v>
      </c>
      <c r="Q155" t="s">
        <v>8304</v>
      </c>
      <c r="R155" t="s">
        <v>8307</v>
      </c>
      <c r="S155" s="14">
        <f t="shared" si="14"/>
        <v>41933.211157407408</v>
      </c>
      <c r="T155" s="14">
        <f t="shared" si="12"/>
        <v>41975.252824074079</v>
      </c>
      <c r="U155" s="20">
        <f t="shared" si="12"/>
        <v>41933.211157407408</v>
      </c>
      <c r="V155" t="str">
        <f t="shared" si="13"/>
        <v>Oct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2.6666666666666668E-2</v>
      </c>
      <c r="P156" s="8">
        <f t="shared" si="11"/>
        <v>13.333333333333334</v>
      </c>
      <c r="Q156" t="s">
        <v>8304</v>
      </c>
      <c r="R156" t="s">
        <v>8307</v>
      </c>
      <c r="S156" s="14">
        <f t="shared" si="14"/>
        <v>42115.172395833331</v>
      </c>
      <c r="T156" s="14">
        <f t="shared" si="12"/>
        <v>42158.172395833331</v>
      </c>
      <c r="U156" s="20">
        <f t="shared" si="12"/>
        <v>42115.172395833331</v>
      </c>
      <c r="V156" t="str">
        <f t="shared" si="13"/>
        <v>Apr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6.0000000000000002E-5</v>
      </c>
      <c r="P157" s="8">
        <f t="shared" si="11"/>
        <v>20.25</v>
      </c>
      <c r="Q157" t="s">
        <v>8304</v>
      </c>
      <c r="R157" t="s">
        <v>8307</v>
      </c>
      <c r="S157" s="14">
        <f t="shared" si="14"/>
        <v>42168.184432870374</v>
      </c>
      <c r="T157" s="14">
        <f t="shared" si="12"/>
        <v>42208.184432870374</v>
      </c>
      <c r="U157" s="20">
        <f t="shared" si="12"/>
        <v>42168.184432870374</v>
      </c>
      <c r="V157" t="str">
        <f t="shared" si="13"/>
        <v>Jun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5.0999999999999997E-2</v>
      </c>
      <c r="P158" s="8">
        <f t="shared" si="11"/>
        <v>119</v>
      </c>
      <c r="Q158" t="s">
        <v>8304</v>
      </c>
      <c r="R158" t="s">
        <v>8307</v>
      </c>
      <c r="S158" s="14">
        <f t="shared" si="14"/>
        <v>41793.749953703707</v>
      </c>
      <c r="T158" s="14">
        <f t="shared" si="12"/>
        <v>41853.749953703707</v>
      </c>
      <c r="U158" s="20">
        <f t="shared" si="12"/>
        <v>41793.749953703707</v>
      </c>
      <c r="V158" t="str">
        <f t="shared" si="13"/>
        <v>Jun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2.671118530884808E-3</v>
      </c>
      <c r="P159" s="8">
        <f t="shared" si="11"/>
        <v>4</v>
      </c>
      <c r="Q159" t="s">
        <v>8304</v>
      </c>
      <c r="R159" t="s">
        <v>8307</v>
      </c>
      <c r="S159" s="14">
        <f t="shared" si="14"/>
        <v>42396.536712962959</v>
      </c>
      <c r="T159" s="14">
        <f t="shared" si="12"/>
        <v>42426.536712962959</v>
      </c>
      <c r="U159" s="20">
        <f t="shared" si="12"/>
        <v>42396.536712962959</v>
      </c>
      <c r="V159" t="str">
        <f t="shared" si="13"/>
        <v>Jan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s="8" t="str">
        <f t="shared" si="11"/>
        <v>0</v>
      </c>
      <c r="Q160" t="s">
        <v>8304</v>
      </c>
      <c r="R160" t="s">
        <v>8307</v>
      </c>
      <c r="S160" s="14">
        <f t="shared" si="14"/>
        <v>41903.70171296296</v>
      </c>
      <c r="T160" s="14">
        <f t="shared" si="12"/>
        <v>41933.70171296296</v>
      </c>
      <c r="U160" s="20">
        <f t="shared" si="12"/>
        <v>41903.70171296296</v>
      </c>
      <c r="V160" t="str">
        <f t="shared" si="13"/>
        <v>Sep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2.0000000000000002E-5</v>
      </c>
      <c r="P161" s="8">
        <f t="shared" si="11"/>
        <v>10</v>
      </c>
      <c r="Q161" t="s">
        <v>8304</v>
      </c>
      <c r="R161" t="s">
        <v>8307</v>
      </c>
      <c r="S161" s="14">
        <f t="shared" si="14"/>
        <v>42514.059548611112</v>
      </c>
      <c r="T161" s="14">
        <f t="shared" si="12"/>
        <v>42554.059548611112</v>
      </c>
      <c r="U161" s="20">
        <f t="shared" si="12"/>
        <v>42514.059548611112</v>
      </c>
      <c r="V161" t="str">
        <f t="shared" si="13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 s="8" t="str">
        <f t="shared" si="11"/>
        <v>0</v>
      </c>
      <c r="Q162" t="s">
        <v>8304</v>
      </c>
      <c r="R162" t="s">
        <v>8308</v>
      </c>
      <c r="S162" s="14">
        <f t="shared" si="14"/>
        <v>42171.538090277776</v>
      </c>
      <c r="T162" s="14">
        <f t="shared" si="12"/>
        <v>42231.538090277776</v>
      </c>
      <c r="U162" s="20">
        <f t="shared" si="12"/>
        <v>42171.538090277776</v>
      </c>
      <c r="V162" t="str">
        <f t="shared" si="13"/>
        <v>Jun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1E-4</v>
      </c>
      <c r="P163" s="8">
        <f t="shared" si="11"/>
        <v>5</v>
      </c>
      <c r="Q163" t="s">
        <v>8304</v>
      </c>
      <c r="R163" t="s">
        <v>8308</v>
      </c>
      <c r="S163" s="14">
        <f t="shared" si="14"/>
        <v>41792.312442129631</v>
      </c>
      <c r="T163" s="14">
        <f t="shared" si="12"/>
        <v>41822.312442129631</v>
      </c>
      <c r="U163" s="20">
        <f t="shared" si="12"/>
        <v>41792.312442129631</v>
      </c>
      <c r="V163" t="str">
        <f t="shared" si="13"/>
        <v>Jun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0.15535714285714286</v>
      </c>
      <c r="P164" s="8">
        <f t="shared" si="11"/>
        <v>43.5</v>
      </c>
      <c r="Q164" t="s">
        <v>8304</v>
      </c>
      <c r="R164" t="s">
        <v>8308</v>
      </c>
      <c r="S164" s="14">
        <f t="shared" si="14"/>
        <v>41834.751805555556</v>
      </c>
      <c r="T164" s="14">
        <f t="shared" si="12"/>
        <v>41867.612500000003</v>
      </c>
      <c r="U164" s="20">
        <f t="shared" si="12"/>
        <v>41834.751805555556</v>
      </c>
      <c r="V164" t="str">
        <f t="shared" si="13"/>
        <v>Jul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 s="8" t="str">
        <f t="shared" si="11"/>
        <v>0</v>
      </c>
      <c r="Q165" t="s">
        <v>8304</v>
      </c>
      <c r="R165" t="s">
        <v>8308</v>
      </c>
      <c r="S165" s="14">
        <f t="shared" si="14"/>
        <v>42243.586273148147</v>
      </c>
      <c r="T165" s="14">
        <f t="shared" si="12"/>
        <v>42277.625</v>
      </c>
      <c r="U165" s="20">
        <f t="shared" si="12"/>
        <v>42243.586273148147</v>
      </c>
      <c r="V165" t="str">
        <f t="shared" si="13"/>
        <v>Aug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5.3333333333333332E-3</v>
      </c>
      <c r="P166" s="8">
        <f t="shared" si="11"/>
        <v>91.428571428571431</v>
      </c>
      <c r="Q166" t="s">
        <v>8304</v>
      </c>
      <c r="R166" t="s">
        <v>8308</v>
      </c>
      <c r="S166" s="14">
        <f t="shared" si="14"/>
        <v>41841.387743055559</v>
      </c>
      <c r="T166" s="14">
        <f t="shared" si="12"/>
        <v>41901.387743055559</v>
      </c>
      <c r="U166" s="20">
        <f t="shared" si="12"/>
        <v>41841.387743055559</v>
      </c>
      <c r="V166" t="str">
        <f t="shared" si="13"/>
        <v>Jul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 s="8" t="str">
        <f t="shared" si="11"/>
        <v>0</v>
      </c>
      <c r="Q167" t="s">
        <v>8304</v>
      </c>
      <c r="R167" t="s">
        <v>8308</v>
      </c>
      <c r="S167" s="14">
        <f t="shared" si="14"/>
        <v>42351.283842592587</v>
      </c>
      <c r="T167" s="14">
        <f t="shared" si="12"/>
        <v>42381.283842592587</v>
      </c>
      <c r="U167" s="20">
        <f t="shared" si="12"/>
        <v>42351.283842592587</v>
      </c>
      <c r="V167" t="str">
        <f t="shared" si="13"/>
        <v>Dec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0.6</v>
      </c>
      <c r="P168" s="8">
        <f t="shared" si="11"/>
        <v>3000</v>
      </c>
      <c r="Q168" t="s">
        <v>8304</v>
      </c>
      <c r="R168" t="s">
        <v>8308</v>
      </c>
      <c r="S168" s="14">
        <f t="shared" si="14"/>
        <v>42720.700949074075</v>
      </c>
      <c r="T168" s="14">
        <f t="shared" si="12"/>
        <v>42750.700949074075</v>
      </c>
      <c r="U168" s="20">
        <f t="shared" si="12"/>
        <v>42720.700949074075</v>
      </c>
      <c r="V168" t="str">
        <f t="shared" si="13"/>
        <v>Dec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1E-4</v>
      </c>
      <c r="P169" s="8">
        <f t="shared" si="11"/>
        <v>5.5</v>
      </c>
      <c r="Q169" t="s">
        <v>8304</v>
      </c>
      <c r="R169" t="s">
        <v>8308</v>
      </c>
      <c r="S169" s="14">
        <f t="shared" si="14"/>
        <v>42160.552488425921</v>
      </c>
      <c r="T169" s="14">
        <f t="shared" si="12"/>
        <v>42220.552488425921</v>
      </c>
      <c r="U169" s="20">
        <f t="shared" si="12"/>
        <v>42160.552488425921</v>
      </c>
      <c r="V169" t="str">
        <f t="shared" si="13"/>
        <v>Jun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4.0625000000000001E-2</v>
      </c>
      <c r="P170" s="8">
        <f t="shared" si="11"/>
        <v>108.33333333333333</v>
      </c>
      <c r="Q170" t="s">
        <v>8304</v>
      </c>
      <c r="R170" t="s">
        <v>8308</v>
      </c>
      <c r="S170" s="14">
        <f t="shared" si="14"/>
        <v>42052.46030092593</v>
      </c>
      <c r="T170" s="14">
        <f t="shared" si="12"/>
        <v>42082.418634259258</v>
      </c>
      <c r="U170" s="20">
        <f t="shared" si="12"/>
        <v>42052.46030092593</v>
      </c>
      <c r="V170" t="str">
        <f t="shared" si="13"/>
        <v>Feb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0.224</v>
      </c>
      <c r="P171" s="8">
        <f t="shared" si="11"/>
        <v>56</v>
      </c>
      <c r="Q171" t="s">
        <v>8304</v>
      </c>
      <c r="R171" t="s">
        <v>8308</v>
      </c>
      <c r="S171" s="14">
        <f t="shared" si="14"/>
        <v>41900.130312499998</v>
      </c>
      <c r="T171" s="14">
        <f t="shared" si="12"/>
        <v>41930.130312499998</v>
      </c>
      <c r="U171" s="20">
        <f t="shared" si="12"/>
        <v>41900.130312499998</v>
      </c>
      <c r="V171" t="str">
        <f t="shared" si="13"/>
        <v>Sep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3.2500000000000001E-2</v>
      </c>
      <c r="P172" s="8">
        <f t="shared" si="11"/>
        <v>32.5</v>
      </c>
      <c r="Q172" t="s">
        <v>8304</v>
      </c>
      <c r="R172" t="s">
        <v>8308</v>
      </c>
      <c r="S172" s="14">
        <f t="shared" si="14"/>
        <v>42216.602812500001</v>
      </c>
      <c r="T172" s="14">
        <f t="shared" si="12"/>
        <v>42245.852777777778</v>
      </c>
      <c r="U172" s="20">
        <f t="shared" si="12"/>
        <v>42216.602812500001</v>
      </c>
      <c r="V172" t="str">
        <f t="shared" si="13"/>
        <v>Jul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2.0000000000000002E-5</v>
      </c>
      <c r="P173" s="8">
        <f t="shared" si="11"/>
        <v>1</v>
      </c>
      <c r="Q173" t="s">
        <v>8304</v>
      </c>
      <c r="R173" t="s">
        <v>8308</v>
      </c>
      <c r="S173" s="14">
        <f t="shared" si="14"/>
        <v>42533.805717592593</v>
      </c>
      <c r="T173" s="14">
        <f t="shared" si="12"/>
        <v>42593.805717592593</v>
      </c>
      <c r="U173" s="20">
        <f t="shared" si="12"/>
        <v>42533.805717592593</v>
      </c>
      <c r="V173" t="str">
        <f t="shared" si="13"/>
        <v>Jun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 s="8" t="str">
        <f t="shared" si="11"/>
        <v>0</v>
      </c>
      <c r="Q174" t="s">
        <v>8304</v>
      </c>
      <c r="R174" t="s">
        <v>8308</v>
      </c>
      <c r="S174" s="14">
        <f t="shared" si="14"/>
        <v>42047.019942129627</v>
      </c>
      <c r="T174" s="14">
        <f t="shared" si="12"/>
        <v>42081.978275462963</v>
      </c>
      <c r="U174" s="20">
        <f t="shared" si="12"/>
        <v>42047.019942129627</v>
      </c>
      <c r="V174" t="str">
        <f t="shared" si="13"/>
        <v>Feb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 s="8" t="str">
        <f t="shared" si="11"/>
        <v>0</v>
      </c>
      <c r="Q175" t="s">
        <v>8304</v>
      </c>
      <c r="R175" t="s">
        <v>8308</v>
      </c>
      <c r="S175" s="14">
        <f t="shared" si="14"/>
        <v>42033.198009259257</v>
      </c>
      <c r="T175" s="14">
        <f t="shared" si="12"/>
        <v>42063.198009259257</v>
      </c>
      <c r="U175" s="20">
        <f t="shared" si="12"/>
        <v>42033.198009259257</v>
      </c>
      <c r="V175" t="str">
        <f t="shared" si="13"/>
        <v>Jan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 s="8" t="str">
        <f t="shared" si="11"/>
        <v>0</v>
      </c>
      <c r="Q176" t="s">
        <v>8304</v>
      </c>
      <c r="R176" t="s">
        <v>8308</v>
      </c>
      <c r="S176" s="14">
        <f t="shared" si="14"/>
        <v>42072.383981481486</v>
      </c>
      <c r="T176" s="14">
        <f t="shared" si="12"/>
        <v>42132.383981481486</v>
      </c>
      <c r="U176" s="20">
        <f t="shared" si="12"/>
        <v>42072.383981481486</v>
      </c>
      <c r="V176" t="str">
        <f t="shared" si="13"/>
        <v>Mar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6.4850000000000005E-2</v>
      </c>
      <c r="P177" s="8">
        <f t="shared" si="11"/>
        <v>49.884615384615387</v>
      </c>
      <c r="Q177" t="s">
        <v>8304</v>
      </c>
      <c r="R177" t="s">
        <v>8308</v>
      </c>
      <c r="S177" s="14">
        <f t="shared" si="14"/>
        <v>41855.402905092589</v>
      </c>
      <c r="T177" s="14">
        <f t="shared" si="12"/>
        <v>41880.402905092589</v>
      </c>
      <c r="U177" s="20">
        <f t="shared" si="12"/>
        <v>41855.402905092589</v>
      </c>
      <c r="V177" t="str">
        <f t="shared" si="13"/>
        <v>Aug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 s="8" t="str">
        <f t="shared" si="11"/>
        <v>0</v>
      </c>
      <c r="Q178" t="s">
        <v>8304</v>
      </c>
      <c r="R178" t="s">
        <v>8308</v>
      </c>
      <c r="S178" s="14">
        <f t="shared" si="14"/>
        <v>42191.449062500003</v>
      </c>
      <c r="T178" s="14">
        <f t="shared" si="12"/>
        <v>42221.449062500003</v>
      </c>
      <c r="U178" s="20">
        <f t="shared" si="12"/>
        <v>42191.449062500003</v>
      </c>
      <c r="V178" t="str">
        <f t="shared" si="13"/>
        <v>Jul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0.4</v>
      </c>
      <c r="P179" s="8">
        <f t="shared" si="11"/>
        <v>25.714285714285715</v>
      </c>
      <c r="Q179" t="s">
        <v>8304</v>
      </c>
      <c r="R179" t="s">
        <v>8308</v>
      </c>
      <c r="S179" s="14">
        <f t="shared" si="14"/>
        <v>42069.672754629632</v>
      </c>
      <c r="T179" s="14">
        <f t="shared" si="12"/>
        <v>42086.63108796296</v>
      </c>
      <c r="U179" s="20">
        <f t="shared" si="12"/>
        <v>42069.672754629632</v>
      </c>
      <c r="V179" t="str">
        <f t="shared" si="13"/>
        <v>Mar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 s="8" t="str">
        <f t="shared" si="11"/>
        <v>0</v>
      </c>
      <c r="Q180" t="s">
        <v>8304</v>
      </c>
      <c r="R180" t="s">
        <v>8308</v>
      </c>
      <c r="S180" s="14">
        <f t="shared" si="14"/>
        <v>42304.580381944441</v>
      </c>
      <c r="T180" s="14">
        <f t="shared" si="12"/>
        <v>42334.622048611112</v>
      </c>
      <c r="U180" s="20">
        <f t="shared" si="12"/>
        <v>42304.580381944441</v>
      </c>
      <c r="V180" t="str">
        <f t="shared" si="13"/>
        <v>Oct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0.2</v>
      </c>
      <c r="P181" s="8">
        <f t="shared" si="11"/>
        <v>100</v>
      </c>
      <c r="Q181" t="s">
        <v>8304</v>
      </c>
      <c r="R181" t="s">
        <v>8308</v>
      </c>
      <c r="S181" s="14">
        <f t="shared" si="14"/>
        <v>42402.705497685187</v>
      </c>
      <c r="T181" s="14">
        <f t="shared" si="12"/>
        <v>42432.705497685187</v>
      </c>
      <c r="U181" s="20">
        <f t="shared" si="12"/>
        <v>42402.705497685187</v>
      </c>
      <c r="V181" t="str">
        <f t="shared" si="13"/>
        <v>Feb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0.33416666666666667</v>
      </c>
      <c r="P182" s="8">
        <f t="shared" si="11"/>
        <v>30.846153846153847</v>
      </c>
      <c r="Q182" t="s">
        <v>8304</v>
      </c>
      <c r="R182" t="s">
        <v>8308</v>
      </c>
      <c r="S182" s="14">
        <f t="shared" si="14"/>
        <v>42067.616238425922</v>
      </c>
      <c r="T182" s="14">
        <f t="shared" si="12"/>
        <v>42107.416666666672</v>
      </c>
      <c r="U182" s="20">
        <f t="shared" si="12"/>
        <v>42067.616238425922</v>
      </c>
      <c r="V182" t="str">
        <f t="shared" si="13"/>
        <v>Mar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0.21092608822670172</v>
      </c>
      <c r="P183" s="8">
        <f t="shared" si="11"/>
        <v>180.5</v>
      </c>
      <c r="Q183" t="s">
        <v>8304</v>
      </c>
      <c r="R183" t="s">
        <v>8308</v>
      </c>
      <c r="S183" s="14">
        <f t="shared" si="14"/>
        <v>42147.366840277777</v>
      </c>
      <c r="T183" s="14">
        <f t="shared" si="12"/>
        <v>42177.366840277777</v>
      </c>
      <c r="U183" s="20">
        <f t="shared" si="12"/>
        <v>42147.366840277777</v>
      </c>
      <c r="V183" t="str">
        <f t="shared" si="13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 s="8" t="str">
        <f t="shared" si="11"/>
        <v>0</v>
      </c>
      <c r="Q184" t="s">
        <v>8304</v>
      </c>
      <c r="R184" t="s">
        <v>8308</v>
      </c>
      <c r="S184" s="14">
        <f t="shared" si="14"/>
        <v>42711.636944444443</v>
      </c>
      <c r="T184" s="14">
        <f t="shared" si="12"/>
        <v>42741.636944444443</v>
      </c>
      <c r="U184" s="20">
        <f t="shared" si="12"/>
        <v>42711.636944444443</v>
      </c>
      <c r="V184" t="str">
        <f t="shared" si="13"/>
        <v>Dec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0.35855999999999999</v>
      </c>
      <c r="P185" s="8">
        <f t="shared" si="11"/>
        <v>373.5</v>
      </c>
      <c r="Q185" t="s">
        <v>8304</v>
      </c>
      <c r="R185" t="s">
        <v>8308</v>
      </c>
      <c r="S185" s="14">
        <f t="shared" si="14"/>
        <v>41939.435300925928</v>
      </c>
      <c r="T185" s="14">
        <f t="shared" si="12"/>
        <v>41969.476967592593</v>
      </c>
      <c r="U185" s="20">
        <f t="shared" si="12"/>
        <v>41939.435300925928</v>
      </c>
      <c r="V185" t="str">
        <f t="shared" si="13"/>
        <v>Oct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3.4000000000000002E-2</v>
      </c>
      <c r="P186" s="8">
        <f t="shared" si="11"/>
        <v>25.5</v>
      </c>
      <c r="Q186" t="s">
        <v>8304</v>
      </c>
      <c r="R186" t="s">
        <v>8308</v>
      </c>
      <c r="S186" s="14">
        <f t="shared" si="14"/>
        <v>41825.416226851856</v>
      </c>
      <c r="T186" s="14">
        <f t="shared" si="12"/>
        <v>41882.790972222225</v>
      </c>
      <c r="U186" s="20">
        <f t="shared" si="12"/>
        <v>41825.416226851856</v>
      </c>
      <c r="V186" t="str">
        <f t="shared" si="13"/>
        <v>Jul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5.5E-2</v>
      </c>
      <c r="P187" s="8">
        <f t="shared" si="11"/>
        <v>220</v>
      </c>
      <c r="Q187" t="s">
        <v>8304</v>
      </c>
      <c r="R187" t="s">
        <v>8308</v>
      </c>
      <c r="S187" s="14">
        <f t="shared" si="14"/>
        <v>42570.53633101852</v>
      </c>
      <c r="T187" s="14">
        <f t="shared" si="12"/>
        <v>42600.53633101852</v>
      </c>
      <c r="U187" s="20">
        <f t="shared" si="12"/>
        <v>42570.53633101852</v>
      </c>
      <c r="V187" t="str">
        <f t="shared" si="13"/>
        <v>Jul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 s="8" t="str">
        <f t="shared" si="11"/>
        <v>0</v>
      </c>
      <c r="Q188" t="s">
        <v>8304</v>
      </c>
      <c r="R188" t="s">
        <v>8308</v>
      </c>
      <c r="S188" s="14">
        <f t="shared" si="14"/>
        <v>42767.437893518523</v>
      </c>
      <c r="T188" s="14">
        <f t="shared" si="12"/>
        <v>42797.458333333328</v>
      </c>
      <c r="U188" s="20">
        <f t="shared" si="12"/>
        <v>42767.437893518523</v>
      </c>
      <c r="V188" t="str">
        <f t="shared" si="13"/>
        <v>Feb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0.16</v>
      </c>
      <c r="P189" s="8">
        <f t="shared" si="11"/>
        <v>160</v>
      </c>
      <c r="Q189" t="s">
        <v>8304</v>
      </c>
      <c r="R189" t="s">
        <v>8308</v>
      </c>
      <c r="S189" s="14">
        <f t="shared" si="14"/>
        <v>42181.859456018516</v>
      </c>
      <c r="T189" s="14">
        <f t="shared" si="12"/>
        <v>42205.915972222225</v>
      </c>
      <c r="U189" s="20">
        <f t="shared" si="12"/>
        <v>42181.859456018516</v>
      </c>
      <c r="V189" t="str">
        <f t="shared" si="13"/>
        <v>Jun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 s="8" t="str">
        <f t="shared" si="11"/>
        <v>0</v>
      </c>
      <c r="Q190" t="s">
        <v>8304</v>
      </c>
      <c r="R190" t="s">
        <v>8308</v>
      </c>
      <c r="S190" s="14">
        <f t="shared" si="14"/>
        <v>41856.80804398148</v>
      </c>
      <c r="T190" s="14">
        <f t="shared" si="12"/>
        <v>41886.80804398148</v>
      </c>
      <c r="U190" s="20">
        <f t="shared" si="12"/>
        <v>41856.80804398148</v>
      </c>
      <c r="V190" t="str">
        <f t="shared" si="13"/>
        <v>Aug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6.8999999999999997E-4</v>
      </c>
      <c r="P191" s="8">
        <f t="shared" si="11"/>
        <v>69</v>
      </c>
      <c r="Q191" t="s">
        <v>8304</v>
      </c>
      <c r="R191" t="s">
        <v>8308</v>
      </c>
      <c r="S191" s="14">
        <f t="shared" si="14"/>
        <v>42556.315706018519</v>
      </c>
      <c r="T191" s="14">
        <f t="shared" si="12"/>
        <v>42616.315706018519</v>
      </c>
      <c r="U191" s="20">
        <f t="shared" si="12"/>
        <v>42556.315706018519</v>
      </c>
      <c r="V191" t="str">
        <f t="shared" si="13"/>
        <v>Jul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4.1666666666666666E-3</v>
      </c>
      <c r="P192" s="8">
        <f t="shared" si="11"/>
        <v>50</v>
      </c>
      <c r="Q192" t="s">
        <v>8304</v>
      </c>
      <c r="R192" t="s">
        <v>8308</v>
      </c>
      <c r="S192" s="14">
        <f t="shared" si="14"/>
        <v>42527.275995370372</v>
      </c>
      <c r="T192" s="14">
        <f t="shared" si="12"/>
        <v>42537.275995370372</v>
      </c>
      <c r="U192" s="20">
        <f t="shared" si="12"/>
        <v>42527.275995370372</v>
      </c>
      <c r="V192" t="str">
        <f t="shared" si="13"/>
        <v>Jun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0.05</v>
      </c>
      <c r="P193" s="8">
        <f t="shared" si="11"/>
        <v>83.333333333333329</v>
      </c>
      <c r="Q193" t="s">
        <v>8304</v>
      </c>
      <c r="R193" t="s">
        <v>8308</v>
      </c>
      <c r="S193" s="14">
        <f t="shared" si="14"/>
        <v>42239.066412037035</v>
      </c>
      <c r="T193" s="14">
        <f t="shared" si="12"/>
        <v>42279.066412037035</v>
      </c>
      <c r="U193" s="20">
        <f t="shared" si="12"/>
        <v>42239.066412037035</v>
      </c>
      <c r="V193" t="str">
        <f t="shared" si="13"/>
        <v>Aug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ref="O194:O257" si="15">E194/D194</f>
        <v>1.7E-5</v>
      </c>
      <c r="P194" s="8">
        <f t="shared" ref="P194:P257" si="16">IF(L194=0,"0",AVERAGE(E194/L194))</f>
        <v>5.666666666666667</v>
      </c>
      <c r="Q194" t="s">
        <v>8304</v>
      </c>
      <c r="R194" t="s">
        <v>8308</v>
      </c>
      <c r="S194" s="14">
        <f t="shared" si="14"/>
        <v>41899.417037037041</v>
      </c>
      <c r="T194" s="14">
        <f t="shared" ref="T194:U257" si="17">(I194/86400)+25569+(-9/24)</f>
        <v>41929.417037037041</v>
      </c>
      <c r="U194" s="20">
        <f t="shared" si="17"/>
        <v>41899.417037037041</v>
      </c>
      <c r="V194" t="str">
        <f t="shared" si="13"/>
        <v>Sep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si="15"/>
        <v>0</v>
      </c>
      <c r="P195" s="8" t="str">
        <f t="shared" si="16"/>
        <v>0</v>
      </c>
      <c r="Q195" t="s">
        <v>8304</v>
      </c>
      <c r="R195" t="s">
        <v>8308</v>
      </c>
      <c r="S195" s="14">
        <f t="shared" si="14"/>
        <v>41911.559791666667</v>
      </c>
      <c r="T195" s="14">
        <f t="shared" si="17"/>
        <v>41971.601458333331</v>
      </c>
      <c r="U195" s="20">
        <f t="shared" si="17"/>
        <v>41911.559791666667</v>
      </c>
      <c r="V195" t="str">
        <f t="shared" ref="V195:V258" si="18">TEXT(S195,"mmm")</f>
        <v>Sep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1.1999999999999999E-3</v>
      </c>
      <c r="P196" s="8">
        <f t="shared" si="16"/>
        <v>1</v>
      </c>
      <c r="Q196" t="s">
        <v>8304</v>
      </c>
      <c r="R196" t="s">
        <v>8308</v>
      </c>
      <c r="S196" s="14">
        <f t="shared" si="14"/>
        <v>42375.621886574074</v>
      </c>
      <c r="T196" s="14">
        <f t="shared" si="17"/>
        <v>42435.621886574074</v>
      </c>
      <c r="U196" s="20">
        <f t="shared" si="17"/>
        <v>42375.621886574074</v>
      </c>
      <c r="V196" t="str">
        <f t="shared" si="18"/>
        <v>Jan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 s="8" t="str">
        <f t="shared" si="16"/>
        <v>0</v>
      </c>
      <c r="Q197" t="s">
        <v>8304</v>
      </c>
      <c r="R197" t="s">
        <v>8308</v>
      </c>
      <c r="S197" s="14">
        <f t="shared" si="14"/>
        <v>42135.29550925926</v>
      </c>
      <c r="T197" s="14">
        <f t="shared" si="17"/>
        <v>42195.29550925926</v>
      </c>
      <c r="U197" s="20">
        <f t="shared" si="17"/>
        <v>42135.29550925926</v>
      </c>
      <c r="V197" t="str">
        <f t="shared" si="18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0.41857142857142859</v>
      </c>
      <c r="P198" s="8">
        <f t="shared" si="16"/>
        <v>77.10526315789474</v>
      </c>
      <c r="Q198" t="s">
        <v>8304</v>
      </c>
      <c r="R198" t="s">
        <v>8308</v>
      </c>
      <c r="S198" s="14">
        <f t="shared" si="14"/>
        <v>42259.167800925927</v>
      </c>
      <c r="T198" s="14">
        <f t="shared" si="17"/>
        <v>42287.5</v>
      </c>
      <c r="U198" s="20">
        <f t="shared" si="17"/>
        <v>42259.167800925927</v>
      </c>
      <c r="V198" t="str">
        <f t="shared" si="18"/>
        <v>Sep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0.1048</v>
      </c>
      <c r="P199" s="8">
        <f t="shared" si="16"/>
        <v>32.75</v>
      </c>
      <c r="Q199" t="s">
        <v>8304</v>
      </c>
      <c r="R199" t="s">
        <v>8308</v>
      </c>
      <c r="S199" s="14">
        <f t="shared" ref="S199:S262" si="19">(J199/86400)+25569+(-9/24)</f>
        <v>42741.473379629635</v>
      </c>
      <c r="T199" s="14">
        <f t="shared" si="17"/>
        <v>42783.5</v>
      </c>
      <c r="U199" s="20">
        <f t="shared" si="17"/>
        <v>42741.473379629635</v>
      </c>
      <c r="V199" t="str">
        <f t="shared" si="18"/>
        <v>Jan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1.116E-2</v>
      </c>
      <c r="P200" s="8">
        <f t="shared" si="16"/>
        <v>46.5</v>
      </c>
      <c r="Q200" t="s">
        <v>8304</v>
      </c>
      <c r="R200" t="s">
        <v>8308</v>
      </c>
      <c r="S200" s="14">
        <f t="shared" si="19"/>
        <v>41887.008356481485</v>
      </c>
      <c r="T200" s="14">
        <f t="shared" si="17"/>
        <v>41917.008356481485</v>
      </c>
      <c r="U200" s="20">
        <f t="shared" si="17"/>
        <v>41887.008356481485</v>
      </c>
      <c r="V200" t="str">
        <f t="shared" si="18"/>
        <v>Sep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 s="8" t="str">
        <f t="shared" si="16"/>
        <v>0</v>
      </c>
      <c r="Q201" t="s">
        <v>8304</v>
      </c>
      <c r="R201" t="s">
        <v>8308</v>
      </c>
      <c r="S201" s="14">
        <f t="shared" si="19"/>
        <v>42583.748865740738</v>
      </c>
      <c r="T201" s="14">
        <f t="shared" si="17"/>
        <v>42613.748865740738</v>
      </c>
      <c r="U201" s="20">
        <f t="shared" si="17"/>
        <v>42583.748865740738</v>
      </c>
      <c r="V201" t="str">
        <f t="shared" si="18"/>
        <v>Aug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0.26192500000000002</v>
      </c>
      <c r="P202" s="8">
        <f t="shared" si="16"/>
        <v>87.308333333333337</v>
      </c>
      <c r="Q202" t="s">
        <v>8304</v>
      </c>
      <c r="R202" t="s">
        <v>8308</v>
      </c>
      <c r="S202" s="14">
        <f t="shared" si="19"/>
        <v>41866.708368055552</v>
      </c>
      <c r="T202" s="14">
        <f t="shared" si="17"/>
        <v>41896.708368055552</v>
      </c>
      <c r="U202" s="20">
        <f t="shared" si="17"/>
        <v>41866.708368055552</v>
      </c>
      <c r="V202" t="str">
        <f t="shared" si="18"/>
        <v>Aug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0.58461538461538465</v>
      </c>
      <c r="P203" s="8">
        <f t="shared" si="16"/>
        <v>54.285714285714285</v>
      </c>
      <c r="Q203" t="s">
        <v>8304</v>
      </c>
      <c r="R203" t="s">
        <v>8308</v>
      </c>
      <c r="S203" s="14">
        <f t="shared" si="19"/>
        <v>42023.443622685183</v>
      </c>
      <c r="T203" s="14">
        <f t="shared" si="17"/>
        <v>42043.443622685183</v>
      </c>
      <c r="U203" s="20">
        <f t="shared" si="17"/>
        <v>42023.443622685183</v>
      </c>
      <c r="V203" t="str">
        <f t="shared" si="18"/>
        <v>Jan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 s="8" t="str">
        <f t="shared" si="16"/>
        <v>0</v>
      </c>
      <c r="Q204" t="s">
        <v>8304</v>
      </c>
      <c r="R204" t="s">
        <v>8308</v>
      </c>
      <c r="S204" s="14">
        <f t="shared" si="19"/>
        <v>42255.552824074075</v>
      </c>
      <c r="T204" s="14">
        <f t="shared" si="17"/>
        <v>42285.499305555553</v>
      </c>
      <c r="U204" s="20">
        <f t="shared" si="17"/>
        <v>42255.552824074075</v>
      </c>
      <c r="V204" t="str">
        <f t="shared" si="18"/>
        <v>Sep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0.2984</v>
      </c>
      <c r="P205" s="8">
        <f t="shared" si="16"/>
        <v>93.25</v>
      </c>
      <c r="Q205" t="s">
        <v>8304</v>
      </c>
      <c r="R205" t="s">
        <v>8308</v>
      </c>
      <c r="S205" s="14">
        <f t="shared" si="19"/>
        <v>41973.472962962958</v>
      </c>
      <c r="T205" s="14">
        <f t="shared" si="17"/>
        <v>42033.472962962958</v>
      </c>
      <c r="U205" s="20">
        <f t="shared" si="17"/>
        <v>41973.472962962958</v>
      </c>
      <c r="V205" t="str">
        <f t="shared" si="18"/>
        <v>Nov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0.50721666666666665</v>
      </c>
      <c r="P206" s="8">
        <f t="shared" si="16"/>
        <v>117.68368136117556</v>
      </c>
      <c r="Q206" t="s">
        <v>8304</v>
      </c>
      <c r="R206" t="s">
        <v>8308</v>
      </c>
      <c r="S206" s="14">
        <f t="shared" si="19"/>
        <v>42556.208368055552</v>
      </c>
      <c r="T206" s="14">
        <f t="shared" si="17"/>
        <v>42586.208368055552</v>
      </c>
      <c r="U206" s="20">
        <f t="shared" si="17"/>
        <v>42556.208368055552</v>
      </c>
      <c r="V206" t="str">
        <f t="shared" si="18"/>
        <v>Jul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0.16250000000000001</v>
      </c>
      <c r="P207" s="8">
        <f t="shared" si="16"/>
        <v>76.470588235294116</v>
      </c>
      <c r="Q207" t="s">
        <v>8304</v>
      </c>
      <c r="R207" t="s">
        <v>8308</v>
      </c>
      <c r="S207" s="14">
        <f t="shared" si="19"/>
        <v>42248.257199074069</v>
      </c>
      <c r="T207" s="14">
        <f t="shared" si="17"/>
        <v>42283.257199074069</v>
      </c>
      <c r="U207" s="20">
        <f t="shared" si="17"/>
        <v>42248.257199074069</v>
      </c>
      <c r="V207" t="str">
        <f t="shared" si="18"/>
        <v>Sep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 s="8" t="str">
        <f t="shared" si="16"/>
        <v>0</v>
      </c>
      <c r="Q208" t="s">
        <v>8304</v>
      </c>
      <c r="R208" t="s">
        <v>8308</v>
      </c>
      <c r="S208" s="14">
        <f t="shared" si="19"/>
        <v>42566.629432870366</v>
      </c>
      <c r="T208" s="14">
        <f t="shared" si="17"/>
        <v>42587.629432870366</v>
      </c>
      <c r="U208" s="20">
        <f t="shared" si="17"/>
        <v>42566.629432870366</v>
      </c>
      <c r="V208" t="str">
        <f t="shared" si="18"/>
        <v>Jul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0.15214285714285714</v>
      </c>
      <c r="P209" s="8">
        <f t="shared" si="16"/>
        <v>163.84615384615384</v>
      </c>
      <c r="Q209" t="s">
        <v>8304</v>
      </c>
      <c r="R209" t="s">
        <v>8308</v>
      </c>
      <c r="S209" s="14">
        <f t="shared" si="19"/>
        <v>41977.822199074071</v>
      </c>
      <c r="T209" s="14">
        <f t="shared" si="17"/>
        <v>42007.822199074071</v>
      </c>
      <c r="U209" s="20">
        <f t="shared" si="17"/>
        <v>41977.822199074071</v>
      </c>
      <c r="V209" t="str">
        <f t="shared" si="18"/>
        <v>Dec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 s="8" t="str">
        <f t="shared" si="16"/>
        <v>0</v>
      </c>
      <c r="Q210" t="s">
        <v>8304</v>
      </c>
      <c r="R210" t="s">
        <v>8308</v>
      </c>
      <c r="S210" s="14">
        <f t="shared" si="19"/>
        <v>41958.994988425926</v>
      </c>
      <c r="T210" s="14">
        <f t="shared" si="17"/>
        <v>41988.994988425926</v>
      </c>
      <c r="U210" s="20">
        <f t="shared" si="17"/>
        <v>41958.994988425926</v>
      </c>
      <c r="V210" t="str">
        <f t="shared" si="18"/>
        <v>Nov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 s="8" t="str">
        <f t="shared" si="16"/>
        <v>0</v>
      </c>
      <c r="Q211" t="s">
        <v>8304</v>
      </c>
      <c r="R211" t="s">
        <v>8308</v>
      </c>
      <c r="S211" s="14">
        <f t="shared" si="19"/>
        <v>42165.547858796301</v>
      </c>
      <c r="T211" s="14">
        <f t="shared" si="17"/>
        <v>42195.547858796301</v>
      </c>
      <c r="U211" s="20">
        <f t="shared" si="17"/>
        <v>42165.547858796301</v>
      </c>
      <c r="V211" t="str">
        <f t="shared" si="18"/>
        <v>Jun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0.2525</v>
      </c>
      <c r="P212" s="8">
        <f t="shared" si="16"/>
        <v>91.818181818181813</v>
      </c>
      <c r="Q212" t="s">
        <v>8304</v>
      </c>
      <c r="R212" t="s">
        <v>8308</v>
      </c>
      <c r="S212" s="14">
        <f t="shared" si="19"/>
        <v>42248.689722222218</v>
      </c>
      <c r="T212" s="14">
        <f t="shared" si="17"/>
        <v>42277.833333333328</v>
      </c>
      <c r="U212" s="20">
        <f t="shared" si="17"/>
        <v>42248.689722222218</v>
      </c>
      <c r="V212" t="str">
        <f t="shared" si="18"/>
        <v>Sep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0.44600000000000001</v>
      </c>
      <c r="P213" s="8">
        <f t="shared" si="16"/>
        <v>185.83333333333334</v>
      </c>
      <c r="Q213" t="s">
        <v>8304</v>
      </c>
      <c r="R213" t="s">
        <v>8308</v>
      </c>
      <c r="S213" s="14">
        <f t="shared" si="19"/>
        <v>42235.784918981481</v>
      </c>
      <c r="T213" s="14">
        <f t="shared" si="17"/>
        <v>42265.784918981481</v>
      </c>
      <c r="U213" s="20">
        <f t="shared" si="17"/>
        <v>42235.784918981481</v>
      </c>
      <c r="V213" t="str">
        <f t="shared" si="18"/>
        <v>Aug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1.5873015873015873E-4</v>
      </c>
      <c r="P214" s="8">
        <f t="shared" si="16"/>
        <v>1</v>
      </c>
      <c r="Q214" t="s">
        <v>8304</v>
      </c>
      <c r="R214" t="s">
        <v>8308</v>
      </c>
      <c r="S214" s="14">
        <f t="shared" si="19"/>
        <v>42416.506018518514</v>
      </c>
      <c r="T214" s="14">
        <f t="shared" si="17"/>
        <v>42476.464351851857</v>
      </c>
      <c r="U214" s="20">
        <f t="shared" si="17"/>
        <v>42416.506018518514</v>
      </c>
      <c r="V214" t="str">
        <f t="shared" si="18"/>
        <v>Feb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4.0000000000000002E-4</v>
      </c>
      <c r="P215" s="8">
        <f t="shared" si="16"/>
        <v>20</v>
      </c>
      <c r="Q215" t="s">
        <v>8304</v>
      </c>
      <c r="R215" t="s">
        <v>8308</v>
      </c>
      <c r="S215" s="14">
        <f t="shared" si="19"/>
        <v>42202.219293981485</v>
      </c>
      <c r="T215" s="14">
        <f t="shared" si="17"/>
        <v>42232.212974537033</v>
      </c>
      <c r="U215" s="20">
        <f t="shared" si="17"/>
        <v>42202.219293981485</v>
      </c>
      <c r="V215" t="str">
        <f t="shared" si="18"/>
        <v>Jul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8.0000000000000007E-5</v>
      </c>
      <c r="P216" s="8">
        <f t="shared" si="16"/>
        <v>1</v>
      </c>
      <c r="Q216" t="s">
        <v>8304</v>
      </c>
      <c r="R216" t="s">
        <v>8308</v>
      </c>
      <c r="S216" s="14">
        <f t="shared" si="19"/>
        <v>42009.26561342593</v>
      </c>
      <c r="T216" s="14">
        <f t="shared" si="17"/>
        <v>42069.26561342593</v>
      </c>
      <c r="U216" s="20">
        <f t="shared" si="17"/>
        <v>42009.26561342593</v>
      </c>
      <c r="V216" t="str">
        <f t="shared" si="18"/>
        <v>Jan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2.2727272727272726E-3</v>
      </c>
      <c r="P217" s="8">
        <f t="shared" si="16"/>
        <v>10</v>
      </c>
      <c r="Q217" t="s">
        <v>8304</v>
      </c>
      <c r="R217" t="s">
        <v>8308</v>
      </c>
      <c r="S217" s="14">
        <f t="shared" si="19"/>
        <v>42374.855115740742</v>
      </c>
      <c r="T217" s="14">
        <f t="shared" si="17"/>
        <v>42417.624305555553</v>
      </c>
      <c r="U217" s="20">
        <f t="shared" si="17"/>
        <v>42374.855115740742</v>
      </c>
      <c r="V217" t="str">
        <f t="shared" si="18"/>
        <v>Jan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0.55698440000000005</v>
      </c>
      <c r="P218" s="8">
        <f t="shared" si="16"/>
        <v>331.53833333333336</v>
      </c>
      <c r="Q218" t="s">
        <v>8304</v>
      </c>
      <c r="R218" t="s">
        <v>8308</v>
      </c>
      <c r="S218" s="14">
        <f t="shared" si="19"/>
        <v>42066.583761574075</v>
      </c>
      <c r="T218" s="14">
        <f t="shared" si="17"/>
        <v>42116.542094907403</v>
      </c>
      <c r="U218" s="20">
        <f t="shared" si="17"/>
        <v>42066.583761574075</v>
      </c>
      <c r="V218" t="str">
        <f t="shared" si="18"/>
        <v>Mar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0.11942999999999999</v>
      </c>
      <c r="P219" s="8">
        <f t="shared" si="16"/>
        <v>314.28947368421052</v>
      </c>
      <c r="Q219" t="s">
        <v>8304</v>
      </c>
      <c r="R219" t="s">
        <v>8308</v>
      </c>
      <c r="S219" s="14">
        <f t="shared" si="19"/>
        <v>41970.26561342593</v>
      </c>
      <c r="T219" s="14">
        <f t="shared" si="17"/>
        <v>42001.26561342593</v>
      </c>
      <c r="U219" s="20">
        <f t="shared" si="17"/>
        <v>41970.26561342593</v>
      </c>
      <c r="V219" t="str">
        <f t="shared" si="18"/>
        <v>Nov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0.02</v>
      </c>
      <c r="P220" s="8">
        <f t="shared" si="16"/>
        <v>100</v>
      </c>
      <c r="Q220" t="s">
        <v>8304</v>
      </c>
      <c r="R220" t="s">
        <v>8308</v>
      </c>
      <c r="S220" s="14">
        <f t="shared" si="19"/>
        <v>42079.253344907411</v>
      </c>
      <c r="T220" s="14">
        <f t="shared" si="17"/>
        <v>42139.253344907411</v>
      </c>
      <c r="U220" s="20">
        <f t="shared" si="17"/>
        <v>42079.253344907411</v>
      </c>
      <c r="V220" t="str">
        <f t="shared" si="18"/>
        <v>Mar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0.17630000000000001</v>
      </c>
      <c r="P221" s="8">
        <f t="shared" si="16"/>
        <v>115.98684210526316</v>
      </c>
      <c r="Q221" t="s">
        <v>8304</v>
      </c>
      <c r="R221" t="s">
        <v>8308</v>
      </c>
      <c r="S221" s="14">
        <f t="shared" si="19"/>
        <v>42428.951678240745</v>
      </c>
      <c r="T221" s="14">
        <f t="shared" si="17"/>
        <v>42460.915972222225</v>
      </c>
      <c r="U221" s="20">
        <f t="shared" si="17"/>
        <v>42428.951678240745</v>
      </c>
      <c r="V221" t="str">
        <f t="shared" si="18"/>
        <v>Feb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7.1999999999999998E-3</v>
      </c>
      <c r="P222" s="8">
        <f t="shared" si="16"/>
        <v>120</v>
      </c>
      <c r="Q222" t="s">
        <v>8304</v>
      </c>
      <c r="R222" t="s">
        <v>8308</v>
      </c>
      <c r="S222" s="14">
        <f t="shared" si="19"/>
        <v>42195.268865740742</v>
      </c>
      <c r="T222" s="14">
        <f t="shared" si="17"/>
        <v>42236.462500000001</v>
      </c>
      <c r="U222" s="20">
        <f t="shared" si="17"/>
        <v>42195.268865740742</v>
      </c>
      <c r="V222" t="str">
        <f t="shared" si="18"/>
        <v>Jul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 s="8" t="str">
        <f t="shared" si="16"/>
        <v>0</v>
      </c>
      <c r="Q223" t="s">
        <v>8304</v>
      </c>
      <c r="R223" t="s">
        <v>8308</v>
      </c>
      <c r="S223" s="14">
        <f t="shared" si="19"/>
        <v>42031.462546296301</v>
      </c>
      <c r="T223" s="14">
        <f t="shared" si="17"/>
        <v>42091.42087962963</v>
      </c>
      <c r="U223" s="20">
        <f t="shared" si="17"/>
        <v>42031.462546296301</v>
      </c>
      <c r="V223" t="str">
        <f t="shared" si="18"/>
        <v>Jan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0.13</v>
      </c>
      <c r="P224" s="8">
        <f t="shared" si="16"/>
        <v>65</v>
      </c>
      <c r="Q224" t="s">
        <v>8304</v>
      </c>
      <c r="R224" t="s">
        <v>8308</v>
      </c>
      <c r="S224" s="14">
        <f t="shared" si="19"/>
        <v>42031.394884259258</v>
      </c>
      <c r="T224" s="14">
        <f t="shared" si="17"/>
        <v>42089.735416666663</v>
      </c>
      <c r="U224" s="20">
        <f t="shared" si="17"/>
        <v>42031.394884259258</v>
      </c>
      <c r="V224" t="str">
        <f t="shared" si="18"/>
        <v>Jan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 s="8" t="str">
        <f t="shared" si="16"/>
        <v>0</v>
      </c>
      <c r="Q225" t="s">
        <v>8304</v>
      </c>
      <c r="R225" t="s">
        <v>8308</v>
      </c>
      <c r="S225" s="14">
        <f t="shared" si="19"/>
        <v>42481.673032407409</v>
      </c>
      <c r="T225" s="14">
        <f t="shared" si="17"/>
        <v>42511.670138888891</v>
      </c>
      <c r="U225" s="20">
        <f t="shared" si="17"/>
        <v>42481.673032407409</v>
      </c>
      <c r="V225" t="str">
        <f t="shared" si="18"/>
        <v>Apr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 s="8" t="str">
        <f t="shared" si="16"/>
        <v>0</v>
      </c>
      <c r="Q226" t="s">
        <v>8304</v>
      </c>
      <c r="R226" t="s">
        <v>8308</v>
      </c>
      <c r="S226" s="14">
        <f t="shared" si="19"/>
        <v>42134.860254629632</v>
      </c>
      <c r="T226" s="14">
        <f t="shared" si="17"/>
        <v>42194.860254629632</v>
      </c>
      <c r="U226" s="20">
        <f t="shared" si="17"/>
        <v>42134.860254629632</v>
      </c>
      <c r="V226" t="str">
        <f t="shared" si="18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 s="8" t="str">
        <f t="shared" si="16"/>
        <v>0</v>
      </c>
      <c r="Q227" t="s">
        <v>8304</v>
      </c>
      <c r="R227" t="s">
        <v>8308</v>
      </c>
      <c r="S227" s="14">
        <f t="shared" si="19"/>
        <v>42438.586273148147</v>
      </c>
      <c r="T227" s="14">
        <f t="shared" si="17"/>
        <v>42468.544606481482</v>
      </c>
      <c r="U227" s="20">
        <f t="shared" si="17"/>
        <v>42438.586273148147</v>
      </c>
      <c r="V227" t="str">
        <f t="shared" si="18"/>
        <v>Mar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8.6206896551724137E-3</v>
      </c>
      <c r="P228" s="8">
        <f t="shared" si="16"/>
        <v>125</v>
      </c>
      <c r="Q228" t="s">
        <v>8304</v>
      </c>
      <c r="R228" t="s">
        <v>8308</v>
      </c>
      <c r="S228" s="14">
        <f t="shared" si="19"/>
        <v>42106.291018518517</v>
      </c>
      <c r="T228" s="14">
        <f t="shared" si="17"/>
        <v>42155.020138888889</v>
      </c>
      <c r="U228" s="20">
        <f t="shared" si="17"/>
        <v>42106.291018518517</v>
      </c>
      <c r="V228" t="str">
        <f t="shared" si="18"/>
        <v>Apr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 s="8" t="str">
        <f t="shared" si="16"/>
        <v>0</v>
      </c>
      <c r="Q229" t="s">
        <v>8304</v>
      </c>
      <c r="R229" t="s">
        <v>8308</v>
      </c>
      <c r="S229" s="14">
        <f t="shared" si="19"/>
        <v>42164.518993055557</v>
      </c>
      <c r="T229" s="14">
        <f t="shared" si="17"/>
        <v>42194.518993055557</v>
      </c>
      <c r="U229" s="20">
        <f t="shared" si="17"/>
        <v>42164.518993055557</v>
      </c>
      <c r="V229" t="str">
        <f t="shared" si="18"/>
        <v>Jun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 s="8" t="str">
        <f t="shared" si="16"/>
        <v>0</v>
      </c>
      <c r="Q230" t="s">
        <v>8304</v>
      </c>
      <c r="R230" t="s">
        <v>8308</v>
      </c>
      <c r="S230" s="14">
        <f t="shared" si="19"/>
        <v>42096.311400462961</v>
      </c>
      <c r="T230" s="14">
        <f t="shared" si="17"/>
        <v>42156.311400462961</v>
      </c>
      <c r="U230" s="20">
        <f t="shared" si="17"/>
        <v>42096.311400462961</v>
      </c>
      <c r="V230" t="str">
        <f t="shared" si="18"/>
        <v>Apr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 s="8" t="str">
        <f t="shared" si="16"/>
        <v>0</v>
      </c>
      <c r="Q231" t="s">
        <v>8304</v>
      </c>
      <c r="R231" t="s">
        <v>8308</v>
      </c>
      <c r="S231" s="14">
        <f t="shared" si="19"/>
        <v>42383.558993055558</v>
      </c>
      <c r="T231" s="14">
        <f t="shared" si="17"/>
        <v>42413.558993055558</v>
      </c>
      <c r="U231" s="20">
        <f t="shared" si="17"/>
        <v>42383.558993055558</v>
      </c>
      <c r="V231" t="str">
        <f t="shared" si="18"/>
        <v>Jan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4.0000000000000001E-3</v>
      </c>
      <c r="P232" s="8">
        <f t="shared" si="16"/>
        <v>30</v>
      </c>
      <c r="Q232" t="s">
        <v>8304</v>
      </c>
      <c r="R232" t="s">
        <v>8308</v>
      </c>
      <c r="S232" s="14">
        <f t="shared" si="19"/>
        <v>42129.40221064815</v>
      </c>
      <c r="T232" s="14">
        <f t="shared" si="17"/>
        <v>42159.40221064815</v>
      </c>
      <c r="U232" s="20">
        <f t="shared" si="17"/>
        <v>42129.40221064815</v>
      </c>
      <c r="V232" t="str">
        <f t="shared" si="18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 s="8" t="str">
        <f t="shared" si="16"/>
        <v>0</v>
      </c>
      <c r="Q233" t="s">
        <v>8304</v>
      </c>
      <c r="R233" t="s">
        <v>8308</v>
      </c>
      <c r="S233" s="14">
        <f t="shared" si="19"/>
        <v>42341.583923611106</v>
      </c>
      <c r="T233" s="14">
        <f t="shared" si="17"/>
        <v>42371.583923611106</v>
      </c>
      <c r="U233" s="20">
        <f t="shared" si="17"/>
        <v>42341.583923611106</v>
      </c>
      <c r="V233" t="str">
        <f t="shared" si="18"/>
        <v>Dec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2.75E-2</v>
      </c>
      <c r="P234" s="8">
        <f t="shared" si="16"/>
        <v>15.714285714285714</v>
      </c>
      <c r="Q234" t="s">
        <v>8304</v>
      </c>
      <c r="R234" t="s">
        <v>8308</v>
      </c>
      <c r="S234" s="14">
        <f t="shared" si="19"/>
        <v>42032.45076388889</v>
      </c>
      <c r="T234" s="14">
        <f t="shared" si="17"/>
        <v>42062.45076388889</v>
      </c>
      <c r="U234" s="20">
        <f t="shared" si="17"/>
        <v>42032.45076388889</v>
      </c>
      <c r="V234" t="str">
        <f t="shared" si="18"/>
        <v>Jan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 s="8" t="str">
        <f t="shared" si="16"/>
        <v>0</v>
      </c>
      <c r="Q235" t="s">
        <v>8304</v>
      </c>
      <c r="R235" t="s">
        <v>8308</v>
      </c>
      <c r="S235" s="14">
        <f t="shared" si="19"/>
        <v>42612.536712962959</v>
      </c>
      <c r="T235" s="14">
        <f t="shared" si="17"/>
        <v>42642.536712962959</v>
      </c>
      <c r="U235" s="20">
        <f t="shared" si="17"/>
        <v>42612.536712962959</v>
      </c>
      <c r="V235" t="str">
        <f t="shared" si="18"/>
        <v>Aug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0.40100000000000002</v>
      </c>
      <c r="P236" s="8">
        <f t="shared" si="16"/>
        <v>80.2</v>
      </c>
      <c r="Q236" t="s">
        <v>8304</v>
      </c>
      <c r="R236" t="s">
        <v>8308</v>
      </c>
      <c r="S236" s="14">
        <f t="shared" si="19"/>
        <v>42135.660405092596</v>
      </c>
      <c r="T236" s="14">
        <f t="shared" si="17"/>
        <v>42175.660405092596</v>
      </c>
      <c r="U236" s="20">
        <f t="shared" si="17"/>
        <v>42135.660405092596</v>
      </c>
      <c r="V236" t="str">
        <f t="shared" si="18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 s="8" t="str">
        <f t="shared" si="16"/>
        <v>0</v>
      </c>
      <c r="Q237" t="s">
        <v>8304</v>
      </c>
      <c r="R237" t="s">
        <v>8308</v>
      </c>
      <c r="S237" s="14">
        <f t="shared" si="19"/>
        <v>42164.533530092594</v>
      </c>
      <c r="T237" s="14">
        <f t="shared" si="17"/>
        <v>42194.533530092594</v>
      </c>
      <c r="U237" s="20">
        <f t="shared" si="17"/>
        <v>42164.533530092594</v>
      </c>
      <c r="V237" t="str">
        <f t="shared" si="18"/>
        <v>Jun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 s="8" t="str">
        <f t="shared" si="16"/>
        <v>0</v>
      </c>
      <c r="Q238" t="s">
        <v>8304</v>
      </c>
      <c r="R238" t="s">
        <v>8308</v>
      </c>
      <c r="S238" s="14">
        <f t="shared" si="19"/>
        <v>42320.709479166668</v>
      </c>
      <c r="T238" s="14">
        <f t="shared" si="17"/>
        <v>42373.625</v>
      </c>
      <c r="U238" s="20">
        <f t="shared" si="17"/>
        <v>42320.709479166668</v>
      </c>
      <c r="V238" t="str">
        <f t="shared" si="18"/>
        <v>Nov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3.3333333333333335E-3</v>
      </c>
      <c r="P239" s="8">
        <f t="shared" si="16"/>
        <v>50</v>
      </c>
      <c r="Q239" t="s">
        <v>8304</v>
      </c>
      <c r="R239" t="s">
        <v>8308</v>
      </c>
      <c r="S239" s="14">
        <f t="shared" si="19"/>
        <v>42377.202187499999</v>
      </c>
      <c r="T239" s="14">
        <f t="shared" si="17"/>
        <v>42437.202187499999</v>
      </c>
      <c r="U239" s="20">
        <f t="shared" si="17"/>
        <v>42377.202187499999</v>
      </c>
      <c r="V239" t="str">
        <f t="shared" si="18"/>
        <v>Jan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 s="8" t="str">
        <f t="shared" si="16"/>
        <v>0</v>
      </c>
      <c r="Q240" t="s">
        <v>8304</v>
      </c>
      <c r="R240" t="s">
        <v>8308</v>
      </c>
      <c r="S240" s="14">
        <f t="shared" si="19"/>
        <v>42713.587500000001</v>
      </c>
      <c r="T240" s="14">
        <f t="shared" si="17"/>
        <v>42734</v>
      </c>
      <c r="U240" s="20">
        <f t="shared" si="17"/>
        <v>42713.587500000001</v>
      </c>
      <c r="V240" t="str">
        <f t="shared" si="18"/>
        <v>Dec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0.25</v>
      </c>
      <c r="P241" s="8">
        <f t="shared" si="16"/>
        <v>50</v>
      </c>
      <c r="Q241" t="s">
        <v>8304</v>
      </c>
      <c r="R241" t="s">
        <v>8308</v>
      </c>
      <c r="S241" s="14">
        <f t="shared" si="19"/>
        <v>42296.735300925924</v>
      </c>
      <c r="T241" s="14">
        <f t="shared" si="17"/>
        <v>42316.125</v>
      </c>
      <c r="U241" s="20">
        <f t="shared" si="17"/>
        <v>42296.735300925924</v>
      </c>
      <c r="V241" t="str">
        <f t="shared" si="18"/>
        <v>Oct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1.0763413333333334</v>
      </c>
      <c r="P242" s="8">
        <f t="shared" si="16"/>
        <v>117.84759124087591</v>
      </c>
      <c r="Q242" t="s">
        <v>8304</v>
      </c>
      <c r="R242" t="s">
        <v>8309</v>
      </c>
      <c r="S242" s="14">
        <f t="shared" si="19"/>
        <v>41354.333460648151</v>
      </c>
      <c r="T242" s="14">
        <f t="shared" si="17"/>
        <v>41399.333460648151</v>
      </c>
      <c r="U242" s="20">
        <f t="shared" si="17"/>
        <v>41354.333460648151</v>
      </c>
      <c r="V242" t="str">
        <f t="shared" si="18"/>
        <v>Mar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1.1263736263736264</v>
      </c>
      <c r="P243" s="8">
        <f t="shared" si="16"/>
        <v>109.04255319148936</v>
      </c>
      <c r="Q243" t="s">
        <v>8304</v>
      </c>
      <c r="R243" t="s">
        <v>8309</v>
      </c>
      <c r="S243" s="14">
        <f t="shared" si="19"/>
        <v>41949.322962962964</v>
      </c>
      <c r="T243" s="14">
        <f t="shared" si="17"/>
        <v>41994.322962962964</v>
      </c>
      <c r="U243" s="20">
        <f t="shared" si="17"/>
        <v>41949.322962962964</v>
      </c>
      <c r="V243" t="str">
        <f t="shared" si="18"/>
        <v>Nov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1.1346153846153846</v>
      </c>
      <c r="P244" s="8">
        <f t="shared" si="16"/>
        <v>73.019801980198025</v>
      </c>
      <c r="Q244" t="s">
        <v>8304</v>
      </c>
      <c r="R244" t="s">
        <v>8309</v>
      </c>
      <c r="S244" s="14">
        <f t="shared" si="19"/>
        <v>40862.117939814816</v>
      </c>
      <c r="T244" s="14">
        <f t="shared" si="17"/>
        <v>40897.117939814816</v>
      </c>
      <c r="U244" s="20">
        <f t="shared" si="17"/>
        <v>40862.117939814816</v>
      </c>
      <c r="V244" t="str">
        <f t="shared" si="18"/>
        <v>Nov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1.0259199999999999</v>
      </c>
      <c r="P245" s="8">
        <f t="shared" si="16"/>
        <v>78.195121951219505</v>
      </c>
      <c r="Q245" t="s">
        <v>8304</v>
      </c>
      <c r="R245" t="s">
        <v>8309</v>
      </c>
      <c r="S245" s="14">
        <f t="shared" si="19"/>
        <v>41661.672500000001</v>
      </c>
      <c r="T245" s="14">
        <f t="shared" si="17"/>
        <v>41691.672500000001</v>
      </c>
      <c r="U245" s="20">
        <f t="shared" si="17"/>
        <v>41661.672500000001</v>
      </c>
      <c r="V245" t="str">
        <f t="shared" si="18"/>
        <v>Jan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1.1375714285714287</v>
      </c>
      <c r="P246" s="8">
        <f t="shared" si="16"/>
        <v>47.398809523809526</v>
      </c>
      <c r="Q246" t="s">
        <v>8304</v>
      </c>
      <c r="R246" t="s">
        <v>8309</v>
      </c>
      <c r="S246" s="14">
        <f t="shared" si="19"/>
        <v>40212.948599537034</v>
      </c>
      <c r="T246" s="14">
        <f t="shared" si="17"/>
        <v>40252.920833333337</v>
      </c>
      <c r="U246" s="20">
        <f t="shared" si="17"/>
        <v>40212.948599537034</v>
      </c>
      <c r="V246" t="str">
        <f t="shared" si="18"/>
        <v>Feb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1.0371999999999999</v>
      </c>
      <c r="P247" s="8">
        <f t="shared" si="16"/>
        <v>54.020833333333336</v>
      </c>
      <c r="Q247" t="s">
        <v>8304</v>
      </c>
      <c r="R247" t="s">
        <v>8309</v>
      </c>
      <c r="S247" s="14">
        <f t="shared" si="19"/>
        <v>41106.678067129629</v>
      </c>
      <c r="T247" s="14">
        <f t="shared" si="17"/>
        <v>41136.678067129629</v>
      </c>
      <c r="U247" s="20">
        <f t="shared" si="17"/>
        <v>41106.678067129629</v>
      </c>
      <c r="V247" t="str">
        <f t="shared" si="18"/>
        <v>Jul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3.0546000000000002</v>
      </c>
      <c r="P248" s="8">
        <f t="shared" si="16"/>
        <v>68.488789237668158</v>
      </c>
      <c r="Q248" t="s">
        <v>8304</v>
      </c>
      <c r="R248" t="s">
        <v>8309</v>
      </c>
      <c r="S248" s="14">
        <f t="shared" si="19"/>
        <v>40479.988483796296</v>
      </c>
      <c r="T248" s="14">
        <f t="shared" si="17"/>
        <v>40530.030150462961</v>
      </c>
      <c r="U248" s="20">
        <f t="shared" si="17"/>
        <v>40479.988483796296</v>
      </c>
      <c r="V248" t="str">
        <f t="shared" si="18"/>
        <v>Oct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1.341</v>
      </c>
      <c r="P249" s="8">
        <f t="shared" si="16"/>
        <v>108.14516129032258</v>
      </c>
      <c r="Q249" t="s">
        <v>8304</v>
      </c>
      <c r="R249" t="s">
        <v>8309</v>
      </c>
      <c r="S249" s="14">
        <f t="shared" si="19"/>
        <v>40430.229328703703</v>
      </c>
      <c r="T249" s="14">
        <f t="shared" si="17"/>
        <v>40466.777083333334</v>
      </c>
      <c r="U249" s="20">
        <f t="shared" si="17"/>
        <v>40430.229328703703</v>
      </c>
      <c r="V249" t="str">
        <f t="shared" si="18"/>
        <v>Sep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1.0133294117647058</v>
      </c>
      <c r="P250" s="8">
        <f t="shared" si="16"/>
        <v>589.95205479452056</v>
      </c>
      <c r="Q250" t="s">
        <v>8304</v>
      </c>
      <c r="R250" t="s">
        <v>8309</v>
      </c>
      <c r="S250" s="14">
        <f t="shared" si="19"/>
        <v>40870.399409722224</v>
      </c>
      <c r="T250" s="14">
        <f t="shared" si="17"/>
        <v>40915.399409722224</v>
      </c>
      <c r="U250" s="20">
        <f t="shared" si="17"/>
        <v>40870.399409722224</v>
      </c>
      <c r="V250" t="str">
        <f t="shared" si="18"/>
        <v>Nov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1.1292</v>
      </c>
      <c r="P251" s="8">
        <f t="shared" si="16"/>
        <v>48.051063829787232</v>
      </c>
      <c r="Q251" t="s">
        <v>8304</v>
      </c>
      <c r="R251" t="s">
        <v>8309</v>
      </c>
      <c r="S251" s="14">
        <f t="shared" si="19"/>
        <v>40332.548842592594</v>
      </c>
      <c r="T251" s="14">
        <f t="shared" si="17"/>
        <v>40412.361111111109</v>
      </c>
      <c r="U251" s="20">
        <f t="shared" si="17"/>
        <v>40332.548842592594</v>
      </c>
      <c r="V251" t="str">
        <f t="shared" si="18"/>
        <v>Jun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1.0558333333333334</v>
      </c>
      <c r="P252" s="8">
        <f t="shared" si="16"/>
        <v>72.482837528604122</v>
      </c>
      <c r="Q252" t="s">
        <v>8304</v>
      </c>
      <c r="R252" t="s">
        <v>8309</v>
      </c>
      <c r="S252" s="14">
        <f t="shared" si="19"/>
        <v>41401.190868055557</v>
      </c>
      <c r="T252" s="14">
        <f t="shared" si="17"/>
        <v>41431.190868055557</v>
      </c>
      <c r="U252" s="20">
        <f t="shared" si="17"/>
        <v>41401.190868055557</v>
      </c>
      <c r="V252" t="str">
        <f t="shared" si="18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1.2557142857142858</v>
      </c>
      <c r="P253" s="8">
        <f t="shared" si="16"/>
        <v>57.077922077922075</v>
      </c>
      <c r="Q253" t="s">
        <v>8304</v>
      </c>
      <c r="R253" t="s">
        <v>8309</v>
      </c>
      <c r="S253" s="14">
        <f t="shared" si="19"/>
        <v>41013.412569444445</v>
      </c>
      <c r="T253" s="14">
        <f t="shared" si="17"/>
        <v>41045.416666666664</v>
      </c>
      <c r="U253" s="20">
        <f t="shared" si="17"/>
        <v>41013.412569444445</v>
      </c>
      <c r="V253" t="str">
        <f t="shared" si="18"/>
        <v>Apr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1.8455999999999999</v>
      </c>
      <c r="P254" s="8">
        <f t="shared" si="16"/>
        <v>85.444444444444443</v>
      </c>
      <c r="Q254" t="s">
        <v>8304</v>
      </c>
      <c r="R254" t="s">
        <v>8309</v>
      </c>
      <c r="S254" s="14">
        <f t="shared" si="19"/>
        <v>40266.28770833333</v>
      </c>
      <c r="T254" s="14">
        <f t="shared" si="17"/>
        <v>40329.790972222225</v>
      </c>
      <c r="U254" s="20">
        <f t="shared" si="17"/>
        <v>40266.28770833333</v>
      </c>
      <c r="V254" t="str">
        <f t="shared" si="18"/>
        <v>Mar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1.0073333333333334</v>
      </c>
      <c r="P255" s="8">
        <f t="shared" si="16"/>
        <v>215.85714285714286</v>
      </c>
      <c r="Q255" t="s">
        <v>8304</v>
      </c>
      <c r="R255" t="s">
        <v>8309</v>
      </c>
      <c r="S255" s="14">
        <f t="shared" si="19"/>
        <v>40924.275868055556</v>
      </c>
      <c r="T255" s="14">
        <f t="shared" si="17"/>
        <v>40954.275868055556</v>
      </c>
      <c r="U255" s="20">
        <f t="shared" si="17"/>
        <v>40924.275868055556</v>
      </c>
      <c r="V255" t="str">
        <f t="shared" si="18"/>
        <v>Jan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1.1694724999999999</v>
      </c>
      <c r="P256" s="8">
        <f t="shared" si="16"/>
        <v>89.38643312101911</v>
      </c>
      <c r="Q256" t="s">
        <v>8304</v>
      </c>
      <c r="R256" t="s">
        <v>8309</v>
      </c>
      <c r="S256" s="14">
        <f t="shared" si="19"/>
        <v>42263.577662037038</v>
      </c>
      <c r="T256" s="14">
        <f t="shared" si="17"/>
        <v>42293.708333333328</v>
      </c>
      <c r="U256" s="20">
        <f t="shared" si="17"/>
        <v>42263.577662037038</v>
      </c>
      <c r="V256" t="str">
        <f t="shared" si="18"/>
        <v>Sep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1.0673325</v>
      </c>
      <c r="P257" s="8">
        <f t="shared" si="16"/>
        <v>45.418404255319146</v>
      </c>
      <c r="Q257" t="s">
        <v>8304</v>
      </c>
      <c r="R257" t="s">
        <v>8309</v>
      </c>
      <c r="S257" s="14">
        <f t="shared" si="19"/>
        <v>40588.151412037041</v>
      </c>
      <c r="T257" s="14">
        <f t="shared" si="17"/>
        <v>40618.10974537037</v>
      </c>
      <c r="U257" s="20">
        <f t="shared" si="17"/>
        <v>40588.151412037041</v>
      </c>
      <c r="V257" t="str">
        <f t="shared" si="18"/>
        <v>Feb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ref="O258:O321" si="20">E258/D258</f>
        <v>1.391</v>
      </c>
      <c r="P258" s="8">
        <f t="shared" ref="P258:P321" si="21">IF(L258=0,"0",AVERAGE(E258/L258))</f>
        <v>65.756363636363631</v>
      </c>
      <c r="Q258" t="s">
        <v>8304</v>
      </c>
      <c r="R258" t="s">
        <v>8309</v>
      </c>
      <c r="S258" s="14">
        <f t="shared" si="19"/>
        <v>41319.394293981481</v>
      </c>
      <c r="T258" s="14">
        <f t="shared" ref="T258:U321" si="22">(I258/86400)+25569+(-9/24)</f>
        <v>41349.394293981481</v>
      </c>
      <c r="U258" s="20">
        <f t="shared" si="22"/>
        <v>41319.394293981481</v>
      </c>
      <c r="V258" t="str">
        <f t="shared" si="18"/>
        <v>Feb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si="20"/>
        <v>1.0672648571428571</v>
      </c>
      <c r="P259" s="8">
        <f t="shared" si="21"/>
        <v>66.70405357142856</v>
      </c>
      <c r="Q259" t="s">
        <v>8304</v>
      </c>
      <c r="R259" t="s">
        <v>8309</v>
      </c>
      <c r="S259" s="14">
        <f t="shared" si="19"/>
        <v>42479.251875000002</v>
      </c>
      <c r="T259" s="14">
        <f t="shared" si="22"/>
        <v>42509.251875000002</v>
      </c>
      <c r="U259" s="20">
        <f t="shared" si="22"/>
        <v>42479.251875000002</v>
      </c>
      <c r="V259" t="str">
        <f t="shared" ref="V259:V322" si="23">TEXT(S259,"mmm")</f>
        <v>Apr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1.9114</v>
      </c>
      <c r="P260" s="8">
        <f t="shared" si="21"/>
        <v>83.345930232558146</v>
      </c>
      <c r="Q260" t="s">
        <v>8304</v>
      </c>
      <c r="R260" t="s">
        <v>8309</v>
      </c>
      <c r="S260" s="14">
        <f t="shared" si="19"/>
        <v>40681.676689814813</v>
      </c>
      <c r="T260" s="14">
        <f t="shared" si="22"/>
        <v>40711.676689814813</v>
      </c>
      <c r="U260" s="20">
        <f t="shared" si="22"/>
        <v>40681.676689814813</v>
      </c>
      <c r="V260" t="str">
        <f t="shared" si="23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1.3193789333333332</v>
      </c>
      <c r="P261" s="8">
        <f t="shared" si="21"/>
        <v>105.04609341825902</v>
      </c>
      <c r="Q261" t="s">
        <v>8304</v>
      </c>
      <c r="R261" t="s">
        <v>8309</v>
      </c>
      <c r="S261" s="14">
        <f t="shared" si="19"/>
        <v>42072.363067129627</v>
      </c>
      <c r="T261" s="14">
        <f t="shared" si="22"/>
        <v>42102.363067129627</v>
      </c>
      <c r="U261" s="20">
        <f t="shared" si="22"/>
        <v>42072.363067129627</v>
      </c>
      <c r="V261" t="str">
        <f t="shared" si="23"/>
        <v>Mar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1.0640000000000001</v>
      </c>
      <c r="P262" s="8">
        <f t="shared" si="21"/>
        <v>120.90909090909091</v>
      </c>
      <c r="Q262" t="s">
        <v>8304</v>
      </c>
      <c r="R262" t="s">
        <v>8309</v>
      </c>
      <c r="S262" s="14">
        <f t="shared" si="19"/>
        <v>40330.380543981482</v>
      </c>
      <c r="T262" s="14">
        <f t="shared" si="22"/>
        <v>40376.040972222225</v>
      </c>
      <c r="U262" s="20">
        <f t="shared" si="22"/>
        <v>40330.380543981482</v>
      </c>
      <c r="V262" t="str">
        <f t="shared" si="23"/>
        <v>Jun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1.0740000000000001</v>
      </c>
      <c r="P263" s="8">
        <f t="shared" si="21"/>
        <v>97.63636363636364</v>
      </c>
      <c r="Q263" t="s">
        <v>8304</v>
      </c>
      <c r="R263" t="s">
        <v>8309</v>
      </c>
      <c r="S263" s="14">
        <f t="shared" ref="S263:S326" si="24">(J263/86400)+25569+(-9/24)</f>
        <v>41017.510462962964</v>
      </c>
      <c r="T263" s="14">
        <f t="shared" si="22"/>
        <v>41067.246527777781</v>
      </c>
      <c r="U263" s="20">
        <f t="shared" si="22"/>
        <v>41017.510462962964</v>
      </c>
      <c r="V263" t="str">
        <f t="shared" si="23"/>
        <v>Apr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2.4</v>
      </c>
      <c r="P264" s="8">
        <f t="shared" si="21"/>
        <v>41.379310344827587</v>
      </c>
      <c r="Q264" t="s">
        <v>8304</v>
      </c>
      <c r="R264" t="s">
        <v>8309</v>
      </c>
      <c r="S264" s="14">
        <f t="shared" si="24"/>
        <v>40554.87300925926</v>
      </c>
      <c r="T264" s="14">
        <f t="shared" si="22"/>
        <v>40599.87300925926</v>
      </c>
      <c r="U264" s="20">
        <f t="shared" si="22"/>
        <v>40554.87300925926</v>
      </c>
      <c r="V264" t="str">
        <f t="shared" si="23"/>
        <v>Jan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1.1808107999999999</v>
      </c>
      <c r="P265" s="8">
        <f t="shared" si="21"/>
        <v>30.654485981308412</v>
      </c>
      <c r="Q265" t="s">
        <v>8304</v>
      </c>
      <c r="R265" t="s">
        <v>8309</v>
      </c>
      <c r="S265" s="14">
        <f t="shared" si="24"/>
        <v>41149.579791666663</v>
      </c>
      <c r="T265" s="14">
        <f t="shared" si="22"/>
        <v>41179.579791666663</v>
      </c>
      <c r="U265" s="20">
        <f t="shared" si="22"/>
        <v>41149.579791666663</v>
      </c>
      <c r="V265" t="str">
        <f t="shared" si="23"/>
        <v>Aug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1.1819999999999999</v>
      </c>
      <c r="P266" s="8">
        <f t="shared" si="21"/>
        <v>64.945054945054949</v>
      </c>
      <c r="Q266" t="s">
        <v>8304</v>
      </c>
      <c r="R266" t="s">
        <v>8309</v>
      </c>
      <c r="S266" s="14">
        <f t="shared" si="24"/>
        <v>41010.245312500003</v>
      </c>
      <c r="T266" s="14">
        <f t="shared" si="22"/>
        <v>41040.245312500003</v>
      </c>
      <c r="U266" s="20">
        <f t="shared" si="22"/>
        <v>41010.245312500003</v>
      </c>
      <c r="V266" t="str">
        <f t="shared" si="23"/>
        <v>Apr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1.111</v>
      </c>
      <c r="P267" s="8">
        <f t="shared" si="21"/>
        <v>95.775862068965523</v>
      </c>
      <c r="Q267" t="s">
        <v>8304</v>
      </c>
      <c r="R267" t="s">
        <v>8309</v>
      </c>
      <c r="S267" s="14">
        <f t="shared" si="24"/>
        <v>40266.870717592596</v>
      </c>
      <c r="T267" s="14">
        <f t="shared" si="22"/>
        <v>40308.469444444447</v>
      </c>
      <c r="U267" s="20">
        <f t="shared" si="22"/>
        <v>40266.870717592596</v>
      </c>
      <c r="V267" t="str">
        <f t="shared" si="23"/>
        <v>Mar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1.4550000000000001</v>
      </c>
      <c r="P268" s="8">
        <f t="shared" si="21"/>
        <v>40.416666666666664</v>
      </c>
      <c r="Q268" t="s">
        <v>8304</v>
      </c>
      <c r="R268" t="s">
        <v>8309</v>
      </c>
      <c r="S268" s="14">
        <f t="shared" si="24"/>
        <v>40204.799849537041</v>
      </c>
      <c r="T268" s="14">
        <f t="shared" si="22"/>
        <v>40290.785416666666</v>
      </c>
      <c r="U268" s="20">
        <f t="shared" si="22"/>
        <v>40204.799849537041</v>
      </c>
      <c r="V268" t="str">
        <f t="shared" si="23"/>
        <v>Jan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1.3162883248730965</v>
      </c>
      <c r="P269" s="8">
        <f t="shared" si="21"/>
        <v>78.578424242424248</v>
      </c>
      <c r="Q269" t="s">
        <v>8304</v>
      </c>
      <c r="R269" t="s">
        <v>8309</v>
      </c>
      <c r="S269" s="14">
        <f t="shared" si="24"/>
        <v>41785.077534722222</v>
      </c>
      <c r="T269" s="14">
        <f t="shared" si="22"/>
        <v>41815.077534722222</v>
      </c>
      <c r="U269" s="20">
        <f t="shared" si="22"/>
        <v>41785.077534722222</v>
      </c>
      <c r="V269" t="str">
        <f t="shared" si="23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1.1140000000000001</v>
      </c>
      <c r="P270" s="8">
        <f t="shared" si="21"/>
        <v>50.18018018018018</v>
      </c>
      <c r="Q270" t="s">
        <v>8304</v>
      </c>
      <c r="R270" t="s">
        <v>8309</v>
      </c>
      <c r="S270" s="14">
        <f t="shared" si="24"/>
        <v>40808.77752314815</v>
      </c>
      <c r="T270" s="14">
        <f t="shared" si="22"/>
        <v>40853.819189814814</v>
      </c>
      <c r="U270" s="20">
        <f t="shared" si="22"/>
        <v>40808.77752314815</v>
      </c>
      <c r="V270" t="str">
        <f t="shared" si="23"/>
        <v>Sep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1.4723377</v>
      </c>
      <c r="P271" s="8">
        <f t="shared" si="21"/>
        <v>92.251735588972423</v>
      </c>
      <c r="Q271" t="s">
        <v>8304</v>
      </c>
      <c r="R271" t="s">
        <v>8309</v>
      </c>
      <c r="S271" s="14">
        <f t="shared" si="24"/>
        <v>42757.822013888886</v>
      </c>
      <c r="T271" s="14">
        <f t="shared" si="22"/>
        <v>42787.822013888886</v>
      </c>
      <c r="U271" s="20">
        <f t="shared" si="22"/>
        <v>42757.822013888886</v>
      </c>
      <c r="V271" t="str">
        <f t="shared" si="23"/>
        <v>Jan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1.5260869565217392</v>
      </c>
      <c r="P272" s="8">
        <f t="shared" si="21"/>
        <v>57.540983606557376</v>
      </c>
      <c r="Q272" t="s">
        <v>8304</v>
      </c>
      <c r="R272" t="s">
        <v>8309</v>
      </c>
      <c r="S272" s="14">
        <f t="shared" si="24"/>
        <v>40637.49155092593</v>
      </c>
      <c r="T272" s="14">
        <f t="shared" si="22"/>
        <v>40687.791666666664</v>
      </c>
      <c r="U272" s="20">
        <f t="shared" si="22"/>
        <v>40637.49155092593</v>
      </c>
      <c r="V272" t="str">
        <f t="shared" si="23"/>
        <v>Apr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1.0468</v>
      </c>
      <c r="P273" s="8">
        <f t="shared" si="21"/>
        <v>109.42160278745645</v>
      </c>
      <c r="Q273" t="s">
        <v>8304</v>
      </c>
      <c r="R273" t="s">
        <v>8309</v>
      </c>
      <c r="S273" s="14">
        <f t="shared" si="24"/>
        <v>41611.725243055553</v>
      </c>
      <c r="T273" s="14">
        <f t="shared" si="22"/>
        <v>41640.958333333336</v>
      </c>
      <c r="U273" s="20">
        <f t="shared" si="22"/>
        <v>41611.725243055553</v>
      </c>
      <c r="V273" t="str">
        <f t="shared" si="23"/>
        <v>Dec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1.7743366666666667</v>
      </c>
      <c r="P274" s="8">
        <f t="shared" si="21"/>
        <v>81.892461538461546</v>
      </c>
      <c r="Q274" t="s">
        <v>8304</v>
      </c>
      <c r="R274" t="s">
        <v>8309</v>
      </c>
      <c r="S274" s="14">
        <f t="shared" si="24"/>
        <v>40235.525358796294</v>
      </c>
      <c r="T274" s="14">
        <f t="shared" si="22"/>
        <v>40296.40902777778</v>
      </c>
      <c r="U274" s="20">
        <f t="shared" si="22"/>
        <v>40235.525358796294</v>
      </c>
      <c r="V274" t="str">
        <f t="shared" si="23"/>
        <v>Feb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1.077758</v>
      </c>
      <c r="P275" s="8">
        <f t="shared" si="21"/>
        <v>45.667711864406776</v>
      </c>
      <c r="Q275" t="s">
        <v>8304</v>
      </c>
      <c r="R275" t="s">
        <v>8309</v>
      </c>
      <c r="S275" s="14">
        <f t="shared" si="24"/>
        <v>40697.123449074075</v>
      </c>
      <c r="T275" s="14">
        <f t="shared" si="22"/>
        <v>40727.123449074075</v>
      </c>
      <c r="U275" s="20">
        <f t="shared" si="22"/>
        <v>40697.123449074075</v>
      </c>
      <c r="V275" t="str">
        <f t="shared" si="23"/>
        <v>Jun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1.56</v>
      </c>
      <c r="P276" s="8">
        <f t="shared" si="21"/>
        <v>55.221238938053098</v>
      </c>
      <c r="Q276" t="s">
        <v>8304</v>
      </c>
      <c r="R276" t="s">
        <v>8309</v>
      </c>
      <c r="S276" s="14">
        <f t="shared" si="24"/>
        <v>40969.537372685183</v>
      </c>
      <c r="T276" s="14">
        <f t="shared" si="22"/>
        <v>41003.915972222225</v>
      </c>
      <c r="U276" s="20">
        <f t="shared" si="22"/>
        <v>40969.537372685183</v>
      </c>
      <c r="V276" t="str">
        <f t="shared" si="23"/>
        <v>Mar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1.08395</v>
      </c>
      <c r="P277" s="8">
        <f t="shared" si="21"/>
        <v>65.298192771084331</v>
      </c>
      <c r="Q277" t="s">
        <v>8304</v>
      </c>
      <c r="R277" t="s">
        <v>8309</v>
      </c>
      <c r="S277" s="14">
        <f t="shared" si="24"/>
        <v>41192.657013888893</v>
      </c>
      <c r="T277" s="14">
        <f t="shared" si="22"/>
        <v>41222.698680555557</v>
      </c>
      <c r="U277" s="20">
        <f t="shared" si="22"/>
        <v>41192.657013888893</v>
      </c>
      <c r="V277" t="str">
        <f t="shared" si="23"/>
        <v>Oct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1.476</v>
      </c>
      <c r="P278" s="8">
        <f t="shared" si="21"/>
        <v>95.225806451612897</v>
      </c>
      <c r="Q278" t="s">
        <v>8304</v>
      </c>
      <c r="R278" t="s">
        <v>8309</v>
      </c>
      <c r="S278" s="14">
        <f t="shared" si="24"/>
        <v>40966.706875000003</v>
      </c>
      <c r="T278" s="14">
        <f t="shared" si="22"/>
        <v>41026.665208333332</v>
      </c>
      <c r="U278" s="20">
        <f t="shared" si="22"/>
        <v>40966.706875000003</v>
      </c>
      <c r="V278" t="str">
        <f t="shared" si="23"/>
        <v>Feb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1.1038153846153846</v>
      </c>
      <c r="P279" s="8">
        <f t="shared" si="21"/>
        <v>75.444794952681391</v>
      </c>
      <c r="Q279" t="s">
        <v>8304</v>
      </c>
      <c r="R279" t="s">
        <v>8309</v>
      </c>
      <c r="S279" s="14">
        <f t="shared" si="24"/>
        <v>42117.516423611116</v>
      </c>
      <c r="T279" s="14">
        <f t="shared" si="22"/>
        <v>42147.516423611116</v>
      </c>
      <c r="U279" s="20">
        <f t="shared" si="22"/>
        <v>42117.516423611116</v>
      </c>
      <c r="V279" t="str">
        <f t="shared" si="23"/>
        <v>Apr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1.5034814814814814</v>
      </c>
      <c r="P280" s="8">
        <f t="shared" si="21"/>
        <v>97.816867469879512</v>
      </c>
      <c r="Q280" t="s">
        <v>8304</v>
      </c>
      <c r="R280" t="s">
        <v>8309</v>
      </c>
      <c r="S280" s="14">
        <f t="shared" si="24"/>
        <v>41163.665960648148</v>
      </c>
      <c r="T280" s="14">
        <f t="shared" si="22"/>
        <v>41193.665960648148</v>
      </c>
      <c r="U280" s="20">
        <f t="shared" si="22"/>
        <v>41163.665960648148</v>
      </c>
      <c r="V280" t="str">
        <f t="shared" si="23"/>
        <v>Sep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1.5731829411764706</v>
      </c>
      <c r="P281" s="8">
        <f t="shared" si="21"/>
        <v>87.685606557377056</v>
      </c>
      <c r="Q281" t="s">
        <v>8304</v>
      </c>
      <c r="R281" t="s">
        <v>8309</v>
      </c>
      <c r="S281" s="14">
        <f t="shared" si="24"/>
        <v>42758.869166666671</v>
      </c>
      <c r="T281" s="14">
        <f t="shared" si="22"/>
        <v>42792.709027777775</v>
      </c>
      <c r="U281" s="20">
        <f t="shared" si="22"/>
        <v>42758.869166666671</v>
      </c>
      <c r="V281" t="str">
        <f t="shared" si="23"/>
        <v>Jan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1.5614399999999999</v>
      </c>
      <c r="P282" s="8">
        <f t="shared" si="21"/>
        <v>54.748948106591868</v>
      </c>
      <c r="Q282" t="s">
        <v>8304</v>
      </c>
      <c r="R282" t="s">
        <v>8309</v>
      </c>
      <c r="S282" s="14">
        <f t="shared" si="24"/>
        <v>41744.215682870374</v>
      </c>
      <c r="T282" s="14">
        <f t="shared" si="22"/>
        <v>41789.215682870374</v>
      </c>
      <c r="U282" s="20">
        <f t="shared" si="22"/>
        <v>41744.215682870374</v>
      </c>
      <c r="V282" t="str">
        <f t="shared" si="23"/>
        <v>Apr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1.2058763636363636</v>
      </c>
      <c r="P283" s="8">
        <f t="shared" si="21"/>
        <v>83.953417721518989</v>
      </c>
      <c r="Q283" t="s">
        <v>8304</v>
      </c>
      <c r="R283" t="s">
        <v>8309</v>
      </c>
      <c r="S283" s="14">
        <f t="shared" si="24"/>
        <v>39949.788344907407</v>
      </c>
      <c r="T283" s="14">
        <f t="shared" si="22"/>
        <v>40035.43472222222</v>
      </c>
      <c r="U283" s="20">
        <f t="shared" si="22"/>
        <v>39949.788344907407</v>
      </c>
      <c r="V283" t="str">
        <f t="shared" si="23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1.0118888888888888</v>
      </c>
      <c r="P284" s="8">
        <f t="shared" si="21"/>
        <v>254.38547486033519</v>
      </c>
      <c r="Q284" t="s">
        <v>8304</v>
      </c>
      <c r="R284" t="s">
        <v>8309</v>
      </c>
      <c r="S284" s="14">
        <f t="shared" si="24"/>
        <v>40194.545046296298</v>
      </c>
      <c r="T284" s="14">
        <f t="shared" si="22"/>
        <v>40231.541666666664</v>
      </c>
      <c r="U284" s="20">
        <f t="shared" si="22"/>
        <v>40194.545046296298</v>
      </c>
      <c r="V284" t="str">
        <f t="shared" si="23"/>
        <v>Jan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1.142725</v>
      </c>
      <c r="P285" s="8">
        <f t="shared" si="21"/>
        <v>101.8269801980198</v>
      </c>
      <c r="Q285" t="s">
        <v>8304</v>
      </c>
      <c r="R285" t="s">
        <v>8309</v>
      </c>
      <c r="S285" s="14">
        <f t="shared" si="24"/>
        <v>40675.334999999999</v>
      </c>
      <c r="T285" s="14">
        <f t="shared" si="22"/>
        <v>40694.832638888889</v>
      </c>
      <c r="U285" s="20">
        <f t="shared" si="22"/>
        <v>40675.334999999999</v>
      </c>
      <c r="V285" t="str">
        <f t="shared" si="23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1.0462615</v>
      </c>
      <c r="P286" s="8">
        <f t="shared" si="21"/>
        <v>55.066394736842106</v>
      </c>
      <c r="Q286" t="s">
        <v>8304</v>
      </c>
      <c r="R286" t="s">
        <v>8309</v>
      </c>
      <c r="S286" s="14">
        <f t="shared" si="24"/>
        <v>40904.363194444442</v>
      </c>
      <c r="T286" s="14">
        <f t="shared" si="22"/>
        <v>40929.363194444442</v>
      </c>
      <c r="U286" s="20">
        <f t="shared" si="22"/>
        <v>40904.363194444442</v>
      </c>
      <c r="V286" t="str">
        <f t="shared" si="23"/>
        <v>Dec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2.2882507142857142</v>
      </c>
      <c r="P287" s="8">
        <f t="shared" si="21"/>
        <v>56.901438721136763</v>
      </c>
      <c r="Q287" t="s">
        <v>8304</v>
      </c>
      <c r="R287" t="s">
        <v>8309</v>
      </c>
      <c r="S287" s="14">
        <f t="shared" si="24"/>
        <v>41506.381111111114</v>
      </c>
      <c r="T287" s="14">
        <f t="shared" si="22"/>
        <v>41536.381111111114</v>
      </c>
      <c r="U287" s="20">
        <f t="shared" si="22"/>
        <v>41506.381111111114</v>
      </c>
      <c r="V287" t="str">
        <f t="shared" si="23"/>
        <v>Aug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1.0915333333333332</v>
      </c>
      <c r="P288" s="8">
        <f t="shared" si="21"/>
        <v>121.28148148148148</v>
      </c>
      <c r="Q288" t="s">
        <v>8304</v>
      </c>
      <c r="R288" t="s">
        <v>8309</v>
      </c>
      <c r="S288" s="14">
        <f t="shared" si="24"/>
        <v>41313.441250000003</v>
      </c>
      <c r="T288" s="14">
        <f t="shared" si="22"/>
        <v>41358.399583333332</v>
      </c>
      <c r="U288" s="20">
        <f t="shared" si="22"/>
        <v>41313.441250000003</v>
      </c>
      <c r="V288" t="str">
        <f t="shared" si="23"/>
        <v>Feb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1.7629999999999999</v>
      </c>
      <c r="P289" s="8">
        <f t="shared" si="21"/>
        <v>91.189655172413794</v>
      </c>
      <c r="Q289" t="s">
        <v>8304</v>
      </c>
      <c r="R289" t="s">
        <v>8309</v>
      </c>
      <c r="S289" s="14">
        <f t="shared" si="24"/>
        <v>41183.902986111112</v>
      </c>
      <c r="T289" s="14">
        <f t="shared" si="22"/>
        <v>41214.791666666664</v>
      </c>
      <c r="U289" s="20">
        <f t="shared" si="22"/>
        <v>41183.902986111112</v>
      </c>
      <c r="V289" t="str">
        <f t="shared" si="23"/>
        <v>Oct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1.0321061999999999</v>
      </c>
      <c r="P290" s="8">
        <f t="shared" si="21"/>
        <v>115.44812080536913</v>
      </c>
      <c r="Q290" t="s">
        <v>8304</v>
      </c>
      <c r="R290" t="s">
        <v>8309</v>
      </c>
      <c r="S290" s="14">
        <f t="shared" si="24"/>
        <v>41050.793900462959</v>
      </c>
      <c r="T290" s="14">
        <f t="shared" si="22"/>
        <v>41085.793900462959</v>
      </c>
      <c r="U290" s="20">
        <f t="shared" si="22"/>
        <v>41050.793900462959</v>
      </c>
      <c r="V290" t="str">
        <f t="shared" si="23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1.0482</v>
      </c>
      <c r="P291" s="8">
        <f t="shared" si="21"/>
        <v>67.771551724137936</v>
      </c>
      <c r="Q291" t="s">
        <v>8304</v>
      </c>
      <c r="R291" t="s">
        <v>8309</v>
      </c>
      <c r="S291" s="14">
        <f t="shared" si="24"/>
        <v>41550.081412037034</v>
      </c>
      <c r="T291" s="14">
        <f t="shared" si="22"/>
        <v>41580.081412037034</v>
      </c>
      <c r="U291" s="20">
        <f t="shared" si="22"/>
        <v>41550.081412037034</v>
      </c>
      <c r="V291" t="str">
        <f t="shared" si="23"/>
        <v>Oct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1.0668444444444445</v>
      </c>
      <c r="P292" s="8">
        <f t="shared" si="21"/>
        <v>28.576190476190476</v>
      </c>
      <c r="Q292" t="s">
        <v>8304</v>
      </c>
      <c r="R292" t="s">
        <v>8309</v>
      </c>
      <c r="S292" s="14">
        <f t="shared" si="24"/>
        <v>40525.99417824074</v>
      </c>
      <c r="T292" s="14">
        <f t="shared" si="22"/>
        <v>40575.957638888889</v>
      </c>
      <c r="U292" s="20">
        <f t="shared" si="22"/>
        <v>40525.99417824074</v>
      </c>
      <c r="V292" t="str">
        <f t="shared" si="23"/>
        <v>Dec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1.2001999999999999</v>
      </c>
      <c r="P293" s="8">
        <f t="shared" si="21"/>
        <v>46.8828125</v>
      </c>
      <c r="Q293" t="s">
        <v>8304</v>
      </c>
      <c r="R293" t="s">
        <v>8309</v>
      </c>
      <c r="S293" s="14">
        <f t="shared" si="24"/>
        <v>41376.394050925926</v>
      </c>
      <c r="T293" s="14">
        <f t="shared" si="22"/>
        <v>41394.625694444447</v>
      </c>
      <c r="U293" s="20">
        <f t="shared" si="22"/>
        <v>41376.394050925926</v>
      </c>
      <c r="V293" t="str">
        <f t="shared" si="23"/>
        <v>Apr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1.0150693333333334</v>
      </c>
      <c r="P294" s="8">
        <f t="shared" si="21"/>
        <v>154.42231237322514</v>
      </c>
      <c r="Q294" t="s">
        <v>8304</v>
      </c>
      <c r="R294" t="s">
        <v>8309</v>
      </c>
      <c r="S294" s="14">
        <f t="shared" si="24"/>
        <v>40812.428229166668</v>
      </c>
      <c r="T294" s="14">
        <f t="shared" si="22"/>
        <v>40844.790972222225</v>
      </c>
      <c r="U294" s="20">
        <f t="shared" si="22"/>
        <v>40812.428229166668</v>
      </c>
      <c r="V294" t="str">
        <f t="shared" si="23"/>
        <v>Sep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1.0138461538461538</v>
      </c>
      <c r="P295" s="8">
        <f t="shared" si="21"/>
        <v>201.22137404580153</v>
      </c>
      <c r="Q295" t="s">
        <v>8304</v>
      </c>
      <c r="R295" t="s">
        <v>8309</v>
      </c>
      <c r="S295" s="14">
        <f t="shared" si="24"/>
        <v>41719.292986111112</v>
      </c>
      <c r="T295" s="14">
        <f t="shared" si="22"/>
        <v>41749.292986111112</v>
      </c>
      <c r="U295" s="20">
        <f t="shared" si="22"/>
        <v>41719.292986111112</v>
      </c>
      <c r="V295" t="str">
        <f t="shared" si="23"/>
        <v>Mar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</v>
      </c>
      <c r="P296" s="8">
        <f t="shared" si="21"/>
        <v>100</v>
      </c>
      <c r="Q296" t="s">
        <v>8304</v>
      </c>
      <c r="R296" t="s">
        <v>8309</v>
      </c>
      <c r="S296" s="14">
        <f t="shared" si="24"/>
        <v>40342.709421296298</v>
      </c>
      <c r="T296" s="14">
        <f t="shared" si="22"/>
        <v>40378.291666666664</v>
      </c>
      <c r="U296" s="20">
        <f t="shared" si="22"/>
        <v>40342.709421296298</v>
      </c>
      <c r="V296" t="str">
        <f t="shared" si="23"/>
        <v>Jun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1.3310911999999999</v>
      </c>
      <c r="P297" s="8">
        <f t="shared" si="21"/>
        <v>100.08204511278196</v>
      </c>
      <c r="Q297" t="s">
        <v>8304</v>
      </c>
      <c r="R297" t="s">
        <v>8309</v>
      </c>
      <c r="S297" s="14">
        <f t="shared" si="24"/>
        <v>41518.629733796297</v>
      </c>
      <c r="T297" s="14">
        <f t="shared" si="22"/>
        <v>41578.625</v>
      </c>
      <c r="U297" s="20">
        <f t="shared" si="22"/>
        <v>41518.629733796297</v>
      </c>
      <c r="V297" t="str">
        <f t="shared" si="23"/>
        <v>Sep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1.187262</v>
      </c>
      <c r="P298" s="8">
        <f t="shared" si="21"/>
        <v>230.08953488372092</v>
      </c>
      <c r="Q298" t="s">
        <v>8304</v>
      </c>
      <c r="R298" t="s">
        <v>8309</v>
      </c>
      <c r="S298" s="14">
        <f t="shared" si="24"/>
        <v>41134.100497685184</v>
      </c>
      <c r="T298" s="14">
        <f t="shared" si="22"/>
        <v>41159.100497685184</v>
      </c>
      <c r="U298" s="20">
        <f t="shared" si="22"/>
        <v>41134.100497685184</v>
      </c>
      <c r="V298" t="str">
        <f t="shared" si="23"/>
        <v>Aug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1.0064</v>
      </c>
      <c r="P299" s="8">
        <f t="shared" si="21"/>
        <v>141.74647887323943</v>
      </c>
      <c r="Q299" t="s">
        <v>8304</v>
      </c>
      <c r="R299" t="s">
        <v>8309</v>
      </c>
      <c r="S299" s="14">
        <f t="shared" si="24"/>
        <v>42089.353020833332</v>
      </c>
      <c r="T299" s="14">
        <f t="shared" si="22"/>
        <v>42124.790972222225</v>
      </c>
      <c r="U299" s="20">
        <f t="shared" si="22"/>
        <v>42089.353020833332</v>
      </c>
      <c r="V299" t="str">
        <f t="shared" si="23"/>
        <v>Mar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1.089324126984127</v>
      </c>
      <c r="P300" s="8">
        <f t="shared" si="21"/>
        <v>56.344351395730705</v>
      </c>
      <c r="Q300" t="s">
        <v>8304</v>
      </c>
      <c r="R300" t="s">
        <v>8309</v>
      </c>
      <c r="S300" s="14">
        <f t="shared" si="24"/>
        <v>41709.088518518518</v>
      </c>
      <c r="T300" s="14">
        <f t="shared" si="22"/>
        <v>41768.5</v>
      </c>
      <c r="U300" s="20">
        <f t="shared" si="22"/>
        <v>41709.088518518518</v>
      </c>
      <c r="V300" t="str">
        <f t="shared" si="23"/>
        <v>Mar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1.789525</v>
      </c>
      <c r="P301" s="8">
        <f t="shared" si="21"/>
        <v>73.341188524590166</v>
      </c>
      <c r="Q301" t="s">
        <v>8304</v>
      </c>
      <c r="R301" t="s">
        <v>8309</v>
      </c>
      <c r="S301" s="14">
        <f t="shared" si="24"/>
        <v>40468.850231481483</v>
      </c>
      <c r="T301" s="14">
        <f t="shared" si="22"/>
        <v>40498.891898148147</v>
      </c>
      <c r="U301" s="20">
        <f t="shared" si="22"/>
        <v>40468.850231481483</v>
      </c>
      <c r="V301" t="str">
        <f t="shared" si="23"/>
        <v>Oct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1.0172264</v>
      </c>
      <c r="P302" s="8">
        <f t="shared" si="21"/>
        <v>85.337785234899329</v>
      </c>
      <c r="Q302" t="s">
        <v>8304</v>
      </c>
      <c r="R302" t="s">
        <v>8309</v>
      </c>
      <c r="S302" s="14">
        <f t="shared" si="24"/>
        <v>40626.584930555553</v>
      </c>
      <c r="T302" s="14">
        <f t="shared" si="22"/>
        <v>40657.584930555553</v>
      </c>
      <c r="U302" s="20">
        <f t="shared" si="22"/>
        <v>40626.584930555553</v>
      </c>
      <c r="V302" t="str">
        <f t="shared" si="23"/>
        <v>Mar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1.1873499999999999</v>
      </c>
      <c r="P303" s="8">
        <f t="shared" si="21"/>
        <v>61.496215139442228</v>
      </c>
      <c r="Q303" t="s">
        <v>8304</v>
      </c>
      <c r="R303" t="s">
        <v>8309</v>
      </c>
      <c r="S303" s="14">
        <f t="shared" si="24"/>
        <v>41312.362673611111</v>
      </c>
      <c r="T303" s="14">
        <f t="shared" si="22"/>
        <v>41352.321006944447</v>
      </c>
      <c r="U303" s="20">
        <f t="shared" si="22"/>
        <v>41312.362673611111</v>
      </c>
      <c r="V303" t="str">
        <f t="shared" si="23"/>
        <v>Feb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1.0045999999999999</v>
      </c>
      <c r="P304" s="8">
        <f t="shared" si="21"/>
        <v>93.018518518518519</v>
      </c>
      <c r="Q304" t="s">
        <v>8304</v>
      </c>
      <c r="R304" t="s">
        <v>8309</v>
      </c>
      <c r="S304" s="14">
        <f t="shared" si="24"/>
        <v>40933.481921296298</v>
      </c>
      <c r="T304" s="14">
        <f t="shared" si="22"/>
        <v>40963.481921296298</v>
      </c>
      <c r="U304" s="20">
        <f t="shared" si="22"/>
        <v>40933.481921296298</v>
      </c>
      <c r="V304" t="str">
        <f t="shared" si="23"/>
        <v>Jan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1.3746666666666667</v>
      </c>
      <c r="P305" s="8">
        <f t="shared" si="21"/>
        <v>50.292682926829265</v>
      </c>
      <c r="Q305" t="s">
        <v>8304</v>
      </c>
      <c r="R305" t="s">
        <v>8309</v>
      </c>
      <c r="S305" s="14">
        <f t="shared" si="24"/>
        <v>41031.696134259255</v>
      </c>
      <c r="T305" s="14">
        <f t="shared" si="22"/>
        <v>41061.696134259255</v>
      </c>
      <c r="U305" s="20">
        <f t="shared" si="22"/>
        <v>41031.696134259255</v>
      </c>
      <c r="V305" t="str">
        <f t="shared" si="23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2.3164705882352941</v>
      </c>
      <c r="P306" s="8">
        <f t="shared" si="21"/>
        <v>106.43243243243244</v>
      </c>
      <c r="Q306" t="s">
        <v>8304</v>
      </c>
      <c r="R306" t="s">
        <v>8309</v>
      </c>
      <c r="S306" s="14">
        <f t="shared" si="24"/>
        <v>41113.719872685186</v>
      </c>
      <c r="T306" s="14">
        <f t="shared" si="22"/>
        <v>41152.708333333336</v>
      </c>
      <c r="U306" s="20">
        <f t="shared" si="22"/>
        <v>41113.719872685186</v>
      </c>
      <c r="V306" t="str">
        <f t="shared" si="23"/>
        <v>Jul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1.3033333333333332</v>
      </c>
      <c r="P307" s="8">
        <f t="shared" si="21"/>
        <v>51.719576719576722</v>
      </c>
      <c r="Q307" t="s">
        <v>8304</v>
      </c>
      <c r="R307" t="s">
        <v>8309</v>
      </c>
      <c r="S307" s="14">
        <f t="shared" si="24"/>
        <v>40948.255196759259</v>
      </c>
      <c r="T307" s="14">
        <f t="shared" si="22"/>
        <v>40978.255196759259</v>
      </c>
      <c r="U307" s="20">
        <f t="shared" si="22"/>
        <v>40948.255196759259</v>
      </c>
      <c r="V307" t="str">
        <f t="shared" si="23"/>
        <v>Feb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2.9289999999999998</v>
      </c>
      <c r="P308" s="8">
        <f t="shared" si="21"/>
        <v>36.612499999999997</v>
      </c>
      <c r="Q308" t="s">
        <v>8304</v>
      </c>
      <c r="R308" t="s">
        <v>8309</v>
      </c>
      <c r="S308" s="14">
        <f t="shared" si="24"/>
        <v>41333.462187500001</v>
      </c>
      <c r="T308" s="14">
        <f t="shared" si="22"/>
        <v>41353.42052083333</v>
      </c>
      <c r="U308" s="20">
        <f t="shared" si="22"/>
        <v>41333.462187500001</v>
      </c>
      <c r="V308" t="str">
        <f t="shared" si="23"/>
        <v>Feb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1.1131818181818183</v>
      </c>
      <c r="P309" s="8">
        <f t="shared" si="21"/>
        <v>42.517361111111114</v>
      </c>
      <c r="Q309" t="s">
        <v>8304</v>
      </c>
      <c r="R309" t="s">
        <v>8309</v>
      </c>
      <c r="S309" s="14">
        <f t="shared" si="24"/>
        <v>41282.569456018522</v>
      </c>
      <c r="T309" s="14">
        <f t="shared" si="22"/>
        <v>41312.569456018522</v>
      </c>
      <c r="U309" s="20">
        <f t="shared" si="22"/>
        <v>41282.569456018522</v>
      </c>
      <c r="V309" t="str">
        <f t="shared" si="23"/>
        <v>Jan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1.0556666666666668</v>
      </c>
      <c r="P310" s="8">
        <f t="shared" si="21"/>
        <v>62.712871287128714</v>
      </c>
      <c r="Q310" t="s">
        <v>8304</v>
      </c>
      <c r="R310" t="s">
        <v>8309</v>
      </c>
      <c r="S310" s="14">
        <f t="shared" si="24"/>
        <v>40567.319560185184</v>
      </c>
      <c r="T310" s="14">
        <f t="shared" si="22"/>
        <v>40612.319560185184</v>
      </c>
      <c r="U310" s="20">
        <f t="shared" si="22"/>
        <v>40567.319560185184</v>
      </c>
      <c r="V310" t="str">
        <f t="shared" si="23"/>
        <v>Jan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1.1894444444444445</v>
      </c>
      <c r="P311" s="8">
        <f t="shared" si="21"/>
        <v>89.957983193277315</v>
      </c>
      <c r="Q311" t="s">
        <v>8304</v>
      </c>
      <c r="R311" t="s">
        <v>8309</v>
      </c>
      <c r="S311" s="14">
        <f t="shared" si="24"/>
        <v>41134.376550925925</v>
      </c>
      <c r="T311" s="14">
        <f t="shared" si="22"/>
        <v>41155.376550925925</v>
      </c>
      <c r="U311" s="20">
        <f t="shared" si="22"/>
        <v>41134.376550925925</v>
      </c>
      <c r="V311" t="str">
        <f t="shared" si="23"/>
        <v>Aug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1.04129</v>
      </c>
      <c r="P312" s="8">
        <f t="shared" si="21"/>
        <v>28.924722222222222</v>
      </c>
      <c r="Q312" t="s">
        <v>8304</v>
      </c>
      <c r="R312" t="s">
        <v>8309</v>
      </c>
      <c r="S312" s="14">
        <f t="shared" si="24"/>
        <v>40820.808136574073</v>
      </c>
      <c r="T312" s="14">
        <f t="shared" si="22"/>
        <v>40835.708333333336</v>
      </c>
      <c r="U312" s="20">
        <f t="shared" si="22"/>
        <v>40820.808136574073</v>
      </c>
      <c r="V312" t="str">
        <f t="shared" si="23"/>
        <v>Oct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1.0410165</v>
      </c>
      <c r="P313" s="8">
        <f t="shared" si="21"/>
        <v>138.8022</v>
      </c>
      <c r="Q313" t="s">
        <v>8304</v>
      </c>
      <c r="R313" t="s">
        <v>8309</v>
      </c>
      <c r="S313" s="14">
        <f t="shared" si="24"/>
        <v>40867.844814814816</v>
      </c>
      <c r="T313" s="14">
        <f t="shared" si="22"/>
        <v>40908.957638888889</v>
      </c>
      <c r="U313" s="20">
        <f t="shared" si="22"/>
        <v>40867.844814814816</v>
      </c>
      <c r="V313" t="str">
        <f t="shared" si="23"/>
        <v>Nov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1.1187499999999999</v>
      </c>
      <c r="P314" s="8">
        <f t="shared" si="21"/>
        <v>61.301369863013697</v>
      </c>
      <c r="Q314" t="s">
        <v>8304</v>
      </c>
      <c r="R314" t="s">
        <v>8309</v>
      </c>
      <c r="S314" s="14">
        <f t="shared" si="24"/>
        <v>41348.502685185187</v>
      </c>
      <c r="T314" s="14">
        <f t="shared" si="22"/>
        <v>41378.502685185187</v>
      </c>
      <c r="U314" s="20">
        <f t="shared" si="22"/>
        <v>41348.502685185187</v>
      </c>
      <c r="V314" t="str">
        <f t="shared" si="23"/>
        <v>Mar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1.0473529411764706</v>
      </c>
      <c r="P315" s="8">
        <f t="shared" si="21"/>
        <v>80.202702702702709</v>
      </c>
      <c r="Q315" t="s">
        <v>8304</v>
      </c>
      <c r="R315" t="s">
        <v>8309</v>
      </c>
      <c r="S315" s="14">
        <f t="shared" si="24"/>
        <v>40356.852939814817</v>
      </c>
      <c r="T315" s="14">
        <f t="shared" si="22"/>
        <v>40401.290972222225</v>
      </c>
      <c r="U315" s="20">
        <f t="shared" si="22"/>
        <v>40356.852939814817</v>
      </c>
      <c r="V315" t="str">
        <f t="shared" si="23"/>
        <v>Jun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3.8515000000000001</v>
      </c>
      <c r="P316" s="8">
        <f t="shared" si="21"/>
        <v>32.095833333333331</v>
      </c>
      <c r="Q316" t="s">
        <v>8304</v>
      </c>
      <c r="R316" t="s">
        <v>8309</v>
      </c>
      <c r="S316" s="14">
        <f t="shared" si="24"/>
        <v>41304.458194444444</v>
      </c>
      <c r="T316" s="14">
        <f t="shared" si="22"/>
        <v>41334.458194444444</v>
      </c>
      <c r="U316" s="20">
        <f t="shared" si="22"/>
        <v>41304.458194444444</v>
      </c>
      <c r="V316" t="str">
        <f t="shared" si="23"/>
        <v>Jan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1.01248</v>
      </c>
      <c r="P317" s="8">
        <f t="shared" si="21"/>
        <v>200.88888888888889</v>
      </c>
      <c r="Q317" t="s">
        <v>8304</v>
      </c>
      <c r="R317" t="s">
        <v>8309</v>
      </c>
      <c r="S317" s="14">
        <f t="shared" si="24"/>
        <v>41113.39738425926</v>
      </c>
      <c r="T317" s="14">
        <f t="shared" si="22"/>
        <v>41143.39738425926</v>
      </c>
      <c r="U317" s="20">
        <f t="shared" si="22"/>
        <v>41113.39738425926</v>
      </c>
      <c r="V317" t="str">
        <f t="shared" si="23"/>
        <v>Jul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1.1377333333333333</v>
      </c>
      <c r="P318" s="8">
        <f t="shared" si="21"/>
        <v>108.01265822784811</v>
      </c>
      <c r="Q318" t="s">
        <v>8304</v>
      </c>
      <c r="R318" t="s">
        <v>8309</v>
      </c>
      <c r="S318" s="14">
        <f t="shared" si="24"/>
        <v>41950.548576388886</v>
      </c>
      <c r="T318" s="14">
        <f t="shared" si="22"/>
        <v>41983.832638888889</v>
      </c>
      <c r="U318" s="20">
        <f t="shared" si="22"/>
        <v>41950.548576388886</v>
      </c>
      <c r="V318" t="str">
        <f t="shared" si="23"/>
        <v>Nov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1.0080333333333333</v>
      </c>
      <c r="P319" s="8">
        <f t="shared" si="21"/>
        <v>95.699367088607602</v>
      </c>
      <c r="Q319" t="s">
        <v>8304</v>
      </c>
      <c r="R319" t="s">
        <v>8309</v>
      </c>
      <c r="S319" s="14">
        <f t="shared" si="24"/>
        <v>41589.301886574074</v>
      </c>
      <c r="T319" s="14">
        <f t="shared" si="22"/>
        <v>41619.301886574074</v>
      </c>
      <c r="U319" s="20">
        <f t="shared" si="22"/>
        <v>41589.301886574074</v>
      </c>
      <c r="V319" t="str">
        <f t="shared" si="23"/>
        <v>Nov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2.8332000000000002</v>
      </c>
      <c r="P320" s="8">
        <f t="shared" si="21"/>
        <v>49.880281690140848</v>
      </c>
      <c r="Q320" t="s">
        <v>8304</v>
      </c>
      <c r="R320" t="s">
        <v>8309</v>
      </c>
      <c r="S320" s="14">
        <f t="shared" si="24"/>
        <v>41329.663784722223</v>
      </c>
      <c r="T320" s="14">
        <f t="shared" si="22"/>
        <v>41359.622118055559</v>
      </c>
      <c r="U320" s="20">
        <f t="shared" si="22"/>
        <v>41329.663784722223</v>
      </c>
      <c r="V320" t="str">
        <f t="shared" si="23"/>
        <v>Feb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1.1268</v>
      </c>
      <c r="P321" s="8">
        <f t="shared" si="21"/>
        <v>110.47058823529412</v>
      </c>
      <c r="Q321" t="s">
        <v>8304</v>
      </c>
      <c r="R321" t="s">
        <v>8309</v>
      </c>
      <c r="S321" s="14">
        <f t="shared" si="24"/>
        <v>40123.46329861111</v>
      </c>
      <c r="T321" s="14">
        <f t="shared" si="22"/>
        <v>40210.957638888889</v>
      </c>
      <c r="U321" s="20">
        <f t="shared" si="22"/>
        <v>40123.46329861111</v>
      </c>
      <c r="V321" t="str">
        <f t="shared" si="23"/>
        <v>Nov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ref="O322:O385" si="25">E322/D322</f>
        <v>1.0658000000000001</v>
      </c>
      <c r="P322" s="8">
        <f t="shared" ref="P322:P385" si="26">IF(L322=0,"0",AVERAGE(E322/L322))</f>
        <v>134.91139240506328</v>
      </c>
      <c r="Q322" t="s">
        <v>8304</v>
      </c>
      <c r="R322" t="s">
        <v>8309</v>
      </c>
      <c r="S322" s="14">
        <f t="shared" si="24"/>
        <v>42331.176307870366</v>
      </c>
      <c r="T322" s="14">
        <f t="shared" ref="T322:U385" si="27">(I322/86400)+25569+(-9/24)</f>
        <v>42360.583333333328</v>
      </c>
      <c r="U322" s="20">
        <f t="shared" si="27"/>
        <v>42331.176307870366</v>
      </c>
      <c r="V322" t="str">
        <f t="shared" si="23"/>
        <v>Nov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si="25"/>
        <v>1.0266285714285714</v>
      </c>
      <c r="P323" s="8">
        <f t="shared" si="26"/>
        <v>106.62314540059347</v>
      </c>
      <c r="Q323" t="s">
        <v>8304</v>
      </c>
      <c r="R323" t="s">
        <v>8309</v>
      </c>
      <c r="S323" s="14">
        <f t="shared" si="24"/>
        <v>42647.071597222224</v>
      </c>
      <c r="T323" s="14">
        <f t="shared" si="27"/>
        <v>42682.113263888888</v>
      </c>
      <c r="U323" s="20">
        <f t="shared" si="27"/>
        <v>42647.071597222224</v>
      </c>
      <c r="V323" t="str">
        <f t="shared" ref="V323:V386" si="28">TEXT(S323,"mmm")</f>
        <v>Oct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1.0791200000000001</v>
      </c>
      <c r="P324" s="8">
        <f t="shared" si="26"/>
        <v>145.04301075268816</v>
      </c>
      <c r="Q324" t="s">
        <v>8304</v>
      </c>
      <c r="R324" t="s">
        <v>8309</v>
      </c>
      <c r="S324" s="14">
        <f t="shared" si="24"/>
        <v>42473.195</v>
      </c>
      <c r="T324" s="14">
        <f t="shared" si="27"/>
        <v>42503.195</v>
      </c>
      <c r="U324" s="20">
        <f t="shared" si="27"/>
        <v>42473.195</v>
      </c>
      <c r="V324" t="str">
        <f t="shared" si="28"/>
        <v>Apr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1.2307407407407407</v>
      </c>
      <c r="P325" s="8">
        <f t="shared" si="26"/>
        <v>114.58620689655173</v>
      </c>
      <c r="Q325" t="s">
        <v>8304</v>
      </c>
      <c r="R325" t="s">
        <v>8309</v>
      </c>
      <c r="S325" s="14">
        <f t="shared" si="24"/>
        <v>42696.94636574074</v>
      </c>
      <c r="T325" s="14">
        <f t="shared" si="27"/>
        <v>42724.957638888889</v>
      </c>
      <c r="U325" s="20">
        <f t="shared" si="27"/>
        <v>42696.94636574074</v>
      </c>
      <c r="V325" t="str">
        <f t="shared" si="28"/>
        <v>Nov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1.016</v>
      </c>
      <c r="P326" s="8">
        <f t="shared" si="26"/>
        <v>105.3170731707317</v>
      </c>
      <c r="Q326" t="s">
        <v>8304</v>
      </c>
      <c r="R326" t="s">
        <v>8309</v>
      </c>
      <c r="S326" s="14">
        <f t="shared" si="24"/>
        <v>42184.251250000001</v>
      </c>
      <c r="T326" s="14">
        <f t="shared" si="27"/>
        <v>42217.251250000001</v>
      </c>
      <c r="U326" s="20">
        <f t="shared" si="27"/>
        <v>42184.251250000001</v>
      </c>
      <c r="V326" t="str">
        <f t="shared" si="28"/>
        <v>Jun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1.04396</v>
      </c>
      <c r="P327" s="8">
        <f t="shared" si="26"/>
        <v>70.921195652173907</v>
      </c>
      <c r="Q327" t="s">
        <v>8304</v>
      </c>
      <c r="R327" t="s">
        <v>8309</v>
      </c>
      <c r="S327" s="14">
        <f t="shared" ref="S327:S390" si="29">(J327/86400)+25569+(-9/24)</f>
        <v>42688.812881944439</v>
      </c>
      <c r="T327" s="14">
        <f t="shared" si="27"/>
        <v>42723.812881944439</v>
      </c>
      <c r="U327" s="20">
        <f t="shared" si="27"/>
        <v>42688.812881944439</v>
      </c>
      <c r="V327" t="str">
        <f t="shared" si="28"/>
        <v>Nov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1.1292973333333334</v>
      </c>
      <c r="P328" s="8">
        <f t="shared" si="26"/>
        <v>147.17167680278018</v>
      </c>
      <c r="Q328" t="s">
        <v>8304</v>
      </c>
      <c r="R328" t="s">
        <v>8309</v>
      </c>
      <c r="S328" s="14">
        <f t="shared" si="29"/>
        <v>42774.939884259264</v>
      </c>
      <c r="T328" s="14">
        <f t="shared" si="27"/>
        <v>42808.581250000003</v>
      </c>
      <c r="U328" s="20">
        <f t="shared" si="27"/>
        <v>42774.939884259264</v>
      </c>
      <c r="V328" t="str">
        <f t="shared" si="28"/>
        <v>Feb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1.3640000000000001</v>
      </c>
      <c r="P329" s="8">
        <f t="shared" si="26"/>
        <v>160.47058823529412</v>
      </c>
      <c r="Q329" t="s">
        <v>8304</v>
      </c>
      <c r="R329" t="s">
        <v>8309</v>
      </c>
      <c r="S329" s="14">
        <f t="shared" si="29"/>
        <v>42057.860289351855</v>
      </c>
      <c r="T329" s="14">
        <f t="shared" si="27"/>
        <v>42084.958333333328</v>
      </c>
      <c r="U329" s="20">
        <f t="shared" si="27"/>
        <v>42057.860289351855</v>
      </c>
      <c r="V329" t="str">
        <f t="shared" si="28"/>
        <v>Feb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1.036144</v>
      </c>
      <c r="P330" s="8">
        <f t="shared" si="26"/>
        <v>156.04578313253012</v>
      </c>
      <c r="Q330" t="s">
        <v>8304</v>
      </c>
      <c r="R330" t="s">
        <v>8309</v>
      </c>
      <c r="S330" s="14">
        <f t="shared" si="29"/>
        <v>42278.571620370371</v>
      </c>
      <c r="T330" s="14">
        <f t="shared" si="27"/>
        <v>42308.791666666672</v>
      </c>
      <c r="U330" s="20">
        <f t="shared" si="27"/>
        <v>42278.571620370371</v>
      </c>
      <c r="V330" t="str">
        <f t="shared" si="28"/>
        <v>Oct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1.0549999999999999</v>
      </c>
      <c r="P331" s="8">
        <f t="shared" si="26"/>
        <v>63.17365269461078</v>
      </c>
      <c r="Q331" t="s">
        <v>8304</v>
      </c>
      <c r="R331" t="s">
        <v>8309</v>
      </c>
      <c r="S331" s="14">
        <f t="shared" si="29"/>
        <v>42291.09174768519</v>
      </c>
      <c r="T331" s="14">
        <f t="shared" si="27"/>
        <v>42314.791666666672</v>
      </c>
      <c r="U331" s="20">
        <f t="shared" si="27"/>
        <v>42291.09174768519</v>
      </c>
      <c r="V331" t="str">
        <f t="shared" si="28"/>
        <v>Oct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1.0182857142857142</v>
      </c>
      <c r="P332" s="8">
        <f t="shared" si="26"/>
        <v>104.82352941176471</v>
      </c>
      <c r="Q332" t="s">
        <v>8304</v>
      </c>
      <c r="R332" t="s">
        <v>8309</v>
      </c>
      <c r="S332" s="14">
        <f t="shared" si="29"/>
        <v>41379.140775462962</v>
      </c>
      <c r="T332" s="14">
        <f t="shared" si="27"/>
        <v>41410.790972222225</v>
      </c>
      <c r="U332" s="20">
        <f t="shared" si="27"/>
        <v>41379.140775462962</v>
      </c>
      <c r="V332" t="str">
        <f t="shared" si="28"/>
        <v>Apr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1.0660499999999999</v>
      </c>
      <c r="P333" s="8">
        <f t="shared" si="26"/>
        <v>97.356164383561648</v>
      </c>
      <c r="Q333" t="s">
        <v>8304</v>
      </c>
      <c r="R333" t="s">
        <v>8309</v>
      </c>
      <c r="S333" s="14">
        <f t="shared" si="29"/>
        <v>42507.206412037034</v>
      </c>
      <c r="T333" s="14">
        <f t="shared" si="27"/>
        <v>42538.206412037034</v>
      </c>
      <c r="U333" s="20">
        <f t="shared" si="27"/>
        <v>42507.206412037034</v>
      </c>
      <c r="V333" t="str">
        <f t="shared" si="28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1.13015</v>
      </c>
      <c r="P334" s="8">
        <f t="shared" si="26"/>
        <v>203.63063063063063</v>
      </c>
      <c r="Q334" t="s">
        <v>8304</v>
      </c>
      <c r="R334" t="s">
        <v>8309</v>
      </c>
      <c r="S334" s="14">
        <f t="shared" si="29"/>
        <v>42263.305289351847</v>
      </c>
      <c r="T334" s="14">
        <f t="shared" si="27"/>
        <v>42304.958333333328</v>
      </c>
      <c r="U334" s="20">
        <f t="shared" si="27"/>
        <v>42263.305289351847</v>
      </c>
      <c r="V334" t="str">
        <f t="shared" si="28"/>
        <v>Sep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1.252275</v>
      </c>
      <c r="P335" s="8">
        <f t="shared" si="26"/>
        <v>188.31203007518798</v>
      </c>
      <c r="Q335" t="s">
        <v>8304</v>
      </c>
      <c r="R335" t="s">
        <v>8309</v>
      </c>
      <c r="S335" s="14">
        <f t="shared" si="29"/>
        <v>42437.261469907404</v>
      </c>
      <c r="T335" s="14">
        <f t="shared" si="27"/>
        <v>42467.21980324074</v>
      </c>
      <c r="U335" s="20">
        <f t="shared" si="27"/>
        <v>42437.261469907404</v>
      </c>
      <c r="V335" t="str">
        <f t="shared" si="28"/>
        <v>Mar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1.0119</v>
      </c>
      <c r="P336" s="8">
        <f t="shared" si="26"/>
        <v>146.65217391304347</v>
      </c>
      <c r="Q336" t="s">
        <v>8304</v>
      </c>
      <c r="R336" t="s">
        <v>8309</v>
      </c>
      <c r="S336" s="14">
        <f t="shared" si="29"/>
        <v>42101.307372685187</v>
      </c>
      <c r="T336" s="14">
        <f t="shared" si="27"/>
        <v>42139.416666666672</v>
      </c>
      <c r="U336" s="20">
        <f t="shared" si="27"/>
        <v>42101.307372685187</v>
      </c>
      <c r="V336" t="str">
        <f t="shared" si="28"/>
        <v>Apr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1.0276470588235294</v>
      </c>
      <c r="P337" s="8">
        <f t="shared" si="26"/>
        <v>109.1875</v>
      </c>
      <c r="Q337" t="s">
        <v>8304</v>
      </c>
      <c r="R337" t="s">
        <v>8309</v>
      </c>
      <c r="S337" s="14">
        <f t="shared" si="29"/>
        <v>42101.362442129626</v>
      </c>
      <c r="T337" s="14">
        <f t="shared" si="27"/>
        <v>42132.541666666672</v>
      </c>
      <c r="U337" s="20">
        <f t="shared" si="27"/>
        <v>42101.362442129626</v>
      </c>
      <c r="V337" t="str">
        <f t="shared" si="28"/>
        <v>Apr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1.1683911999999999</v>
      </c>
      <c r="P338" s="8">
        <f t="shared" si="26"/>
        <v>59.249046653144013</v>
      </c>
      <c r="Q338" t="s">
        <v>8304</v>
      </c>
      <c r="R338" t="s">
        <v>8309</v>
      </c>
      <c r="S338" s="14">
        <f t="shared" si="29"/>
        <v>42291.221273148149</v>
      </c>
      <c r="T338" s="14">
        <f t="shared" si="27"/>
        <v>42321.262939814813</v>
      </c>
      <c r="U338" s="20">
        <f t="shared" si="27"/>
        <v>42291.221273148149</v>
      </c>
      <c r="V338" t="str">
        <f t="shared" si="28"/>
        <v>Oct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1.0116833333333335</v>
      </c>
      <c r="P339" s="8">
        <f t="shared" si="26"/>
        <v>97.904838709677421</v>
      </c>
      <c r="Q339" t="s">
        <v>8304</v>
      </c>
      <c r="R339" t="s">
        <v>8309</v>
      </c>
      <c r="S339" s="14">
        <f t="shared" si="29"/>
        <v>42046.753564814819</v>
      </c>
      <c r="T339" s="14">
        <f t="shared" si="27"/>
        <v>42076.711898148147</v>
      </c>
      <c r="U339" s="20">
        <f t="shared" si="27"/>
        <v>42046.753564814819</v>
      </c>
      <c r="V339" t="str">
        <f t="shared" si="28"/>
        <v>Feb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1.1013360000000001</v>
      </c>
      <c r="P340" s="8">
        <f t="shared" si="26"/>
        <v>70.000169491525426</v>
      </c>
      <c r="Q340" t="s">
        <v>8304</v>
      </c>
      <c r="R340" t="s">
        <v>8309</v>
      </c>
      <c r="S340" s="14">
        <f t="shared" si="29"/>
        <v>42559.380671296298</v>
      </c>
      <c r="T340" s="14">
        <f t="shared" si="27"/>
        <v>42615.666666666672</v>
      </c>
      <c r="U340" s="20">
        <f t="shared" si="27"/>
        <v>42559.380671296298</v>
      </c>
      <c r="V340" t="str">
        <f t="shared" si="28"/>
        <v>Jul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1.0808333333333333</v>
      </c>
      <c r="P341" s="8">
        <f t="shared" si="26"/>
        <v>72.865168539325836</v>
      </c>
      <c r="Q341" t="s">
        <v>8304</v>
      </c>
      <c r="R341" t="s">
        <v>8309</v>
      </c>
      <c r="S341" s="14">
        <f t="shared" si="29"/>
        <v>42093.385046296295</v>
      </c>
      <c r="T341" s="14">
        <f t="shared" si="27"/>
        <v>42123.385046296295</v>
      </c>
      <c r="U341" s="20">
        <f t="shared" si="27"/>
        <v>42093.385046296295</v>
      </c>
      <c r="V341" t="str">
        <f t="shared" si="28"/>
        <v>Mar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1.2502285714285715</v>
      </c>
      <c r="P342" s="8">
        <f t="shared" si="26"/>
        <v>146.34782608695653</v>
      </c>
      <c r="Q342" t="s">
        <v>8304</v>
      </c>
      <c r="R342" t="s">
        <v>8309</v>
      </c>
      <c r="S342" s="14">
        <f t="shared" si="29"/>
        <v>42772.294062500005</v>
      </c>
      <c r="T342" s="14">
        <f t="shared" si="27"/>
        <v>42802.5</v>
      </c>
      <c r="U342" s="20">
        <f t="shared" si="27"/>
        <v>42772.294062500005</v>
      </c>
      <c r="V342" t="str">
        <f t="shared" si="28"/>
        <v>Feb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1.0671428571428572</v>
      </c>
      <c r="P343" s="8">
        <f t="shared" si="26"/>
        <v>67.909090909090907</v>
      </c>
      <c r="Q343" t="s">
        <v>8304</v>
      </c>
      <c r="R343" t="s">
        <v>8309</v>
      </c>
      <c r="S343" s="14">
        <f t="shared" si="29"/>
        <v>41894.504606481481</v>
      </c>
      <c r="T343" s="14">
        <f t="shared" si="27"/>
        <v>41912.790972222225</v>
      </c>
      <c r="U343" s="20">
        <f t="shared" si="27"/>
        <v>41894.504606481481</v>
      </c>
      <c r="V343" t="str">
        <f t="shared" si="28"/>
        <v>Sep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1.0036639999999999</v>
      </c>
      <c r="P344" s="8">
        <f t="shared" si="26"/>
        <v>169.85083076923075</v>
      </c>
      <c r="Q344" t="s">
        <v>8304</v>
      </c>
      <c r="R344" t="s">
        <v>8309</v>
      </c>
      <c r="S344" s="14">
        <f t="shared" si="29"/>
        <v>42459.405844907407</v>
      </c>
      <c r="T344" s="14">
        <f t="shared" si="27"/>
        <v>42489.405844907407</v>
      </c>
      <c r="U344" s="20">
        <f t="shared" si="27"/>
        <v>42459.405844907407</v>
      </c>
      <c r="V344" t="str">
        <f t="shared" si="28"/>
        <v>Mar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1.0202863333333334</v>
      </c>
      <c r="P345" s="8">
        <f t="shared" si="26"/>
        <v>58.413339694656486</v>
      </c>
      <c r="Q345" t="s">
        <v>8304</v>
      </c>
      <c r="R345" t="s">
        <v>8309</v>
      </c>
      <c r="S345" s="14">
        <f t="shared" si="29"/>
        <v>41926.36278935185</v>
      </c>
      <c r="T345" s="14">
        <f t="shared" si="27"/>
        <v>41956.75</v>
      </c>
      <c r="U345" s="20">
        <f t="shared" si="27"/>
        <v>41926.36278935185</v>
      </c>
      <c r="V345" t="str">
        <f t="shared" si="28"/>
        <v>Oct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1.0208358208955224</v>
      </c>
      <c r="P346" s="8">
        <f t="shared" si="26"/>
        <v>119.99298245614035</v>
      </c>
      <c r="Q346" t="s">
        <v>8304</v>
      </c>
      <c r="R346" t="s">
        <v>8309</v>
      </c>
      <c r="S346" s="14">
        <f t="shared" si="29"/>
        <v>42111.595995370371</v>
      </c>
      <c r="T346" s="14">
        <f t="shared" si="27"/>
        <v>42155.722222222219</v>
      </c>
      <c r="U346" s="20">
        <f t="shared" si="27"/>
        <v>42111.595995370371</v>
      </c>
      <c r="V346" t="str">
        <f t="shared" si="28"/>
        <v>Apr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1.2327586206896552</v>
      </c>
      <c r="P347" s="8">
        <f t="shared" si="26"/>
        <v>99.860335195530723</v>
      </c>
      <c r="Q347" t="s">
        <v>8304</v>
      </c>
      <c r="R347" t="s">
        <v>8309</v>
      </c>
      <c r="S347" s="14">
        <f t="shared" si="29"/>
        <v>42114.569328703699</v>
      </c>
      <c r="T347" s="14">
        <f t="shared" si="27"/>
        <v>42144.569328703699</v>
      </c>
      <c r="U347" s="20">
        <f t="shared" si="27"/>
        <v>42114.569328703699</v>
      </c>
      <c r="V347" t="str">
        <f t="shared" si="28"/>
        <v>Apr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1.7028880000000002</v>
      </c>
      <c r="P348" s="8">
        <f t="shared" si="26"/>
        <v>90.579148936170213</v>
      </c>
      <c r="Q348" t="s">
        <v>8304</v>
      </c>
      <c r="R348" t="s">
        <v>8309</v>
      </c>
      <c r="S348" s="14">
        <f t="shared" si="29"/>
        <v>42261.125243055554</v>
      </c>
      <c r="T348" s="14">
        <f t="shared" si="27"/>
        <v>42291.125243055554</v>
      </c>
      <c r="U348" s="20">
        <f t="shared" si="27"/>
        <v>42261.125243055554</v>
      </c>
      <c r="V348" t="str">
        <f t="shared" si="28"/>
        <v>Sep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1.1159049999999999</v>
      </c>
      <c r="P349" s="8">
        <f t="shared" si="26"/>
        <v>117.77361477572559</v>
      </c>
      <c r="Q349" t="s">
        <v>8304</v>
      </c>
      <c r="R349" t="s">
        <v>8309</v>
      </c>
      <c r="S349" s="14">
        <f t="shared" si="29"/>
        <v>42292.120474537034</v>
      </c>
      <c r="T349" s="14">
        <f t="shared" si="27"/>
        <v>42322.162141203706</v>
      </c>
      <c r="U349" s="20">
        <f t="shared" si="27"/>
        <v>42292.120474537034</v>
      </c>
      <c r="V349" t="str">
        <f t="shared" si="28"/>
        <v>Oct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1.03</v>
      </c>
      <c r="P350" s="8">
        <f t="shared" si="26"/>
        <v>86.554621848739501</v>
      </c>
      <c r="Q350" t="s">
        <v>8304</v>
      </c>
      <c r="R350" t="s">
        <v>8309</v>
      </c>
      <c r="S350" s="14">
        <f t="shared" si="29"/>
        <v>42207.21199074074</v>
      </c>
      <c r="T350" s="14">
        <f t="shared" si="27"/>
        <v>42237.21199074074</v>
      </c>
      <c r="U350" s="20">
        <f t="shared" si="27"/>
        <v>42207.21199074074</v>
      </c>
      <c r="V350" t="str">
        <f t="shared" si="28"/>
        <v>Jul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1.0663570159857905</v>
      </c>
      <c r="P351" s="8">
        <f t="shared" si="26"/>
        <v>71.899281437125751</v>
      </c>
      <c r="Q351" t="s">
        <v>8304</v>
      </c>
      <c r="R351" t="s">
        <v>8309</v>
      </c>
      <c r="S351" s="14">
        <f t="shared" si="29"/>
        <v>42760.123935185184</v>
      </c>
      <c r="T351" s="14">
        <f t="shared" si="27"/>
        <v>42790.123935185184</v>
      </c>
      <c r="U351" s="20">
        <f t="shared" si="27"/>
        <v>42760.123935185184</v>
      </c>
      <c r="V351" t="str">
        <f t="shared" si="28"/>
        <v>Jan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1.1476</v>
      </c>
      <c r="P352" s="8">
        <f t="shared" si="26"/>
        <v>129.81900452488688</v>
      </c>
      <c r="Q352" t="s">
        <v>8304</v>
      </c>
      <c r="R352" t="s">
        <v>8309</v>
      </c>
      <c r="S352" s="14">
        <f t="shared" si="29"/>
        <v>42585.691076388888</v>
      </c>
      <c r="T352" s="14">
        <f t="shared" si="27"/>
        <v>42623.790972222225</v>
      </c>
      <c r="U352" s="20">
        <f t="shared" si="27"/>
        <v>42585.691076388888</v>
      </c>
      <c r="V352" t="str">
        <f t="shared" si="28"/>
        <v>Aug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1.2734117647058822</v>
      </c>
      <c r="P353" s="8">
        <f t="shared" si="26"/>
        <v>44.912863070539416</v>
      </c>
      <c r="Q353" t="s">
        <v>8304</v>
      </c>
      <c r="R353" t="s">
        <v>8309</v>
      </c>
      <c r="S353" s="14">
        <f t="shared" si="29"/>
        <v>42427.589745370366</v>
      </c>
      <c r="T353" s="14">
        <f t="shared" si="27"/>
        <v>42467.548078703709</v>
      </c>
      <c r="U353" s="20">
        <f t="shared" si="27"/>
        <v>42427.589745370366</v>
      </c>
      <c r="V353" t="str">
        <f t="shared" si="28"/>
        <v>Feb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1.1656</v>
      </c>
      <c r="P354" s="8">
        <f t="shared" si="26"/>
        <v>40.755244755244753</v>
      </c>
      <c r="Q354" t="s">
        <v>8304</v>
      </c>
      <c r="R354" t="s">
        <v>8309</v>
      </c>
      <c r="S354" s="14">
        <f t="shared" si="29"/>
        <v>41889.792453703703</v>
      </c>
      <c r="T354" s="14">
        <f t="shared" si="27"/>
        <v>41919.792453703703</v>
      </c>
      <c r="U354" s="20">
        <f t="shared" si="27"/>
        <v>41889.792453703703</v>
      </c>
      <c r="V354" t="str">
        <f t="shared" si="28"/>
        <v>Sep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1.0861819426615318</v>
      </c>
      <c r="P355" s="8">
        <f t="shared" si="26"/>
        <v>103.52394779771615</v>
      </c>
      <c r="Q355" t="s">
        <v>8304</v>
      </c>
      <c r="R355" t="s">
        <v>8309</v>
      </c>
      <c r="S355" s="14">
        <f t="shared" si="29"/>
        <v>42297.416886574079</v>
      </c>
      <c r="T355" s="14">
        <f t="shared" si="27"/>
        <v>42327.458553240736</v>
      </c>
      <c r="U355" s="20">
        <f t="shared" si="27"/>
        <v>42297.416886574079</v>
      </c>
      <c r="V355" t="str">
        <f t="shared" si="28"/>
        <v>Oct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1.0394285714285714</v>
      </c>
      <c r="P356" s="8">
        <f t="shared" si="26"/>
        <v>125.44827586206897</v>
      </c>
      <c r="Q356" t="s">
        <v>8304</v>
      </c>
      <c r="R356" t="s">
        <v>8309</v>
      </c>
      <c r="S356" s="14">
        <f t="shared" si="29"/>
        <v>42438.452789351853</v>
      </c>
      <c r="T356" s="14">
        <f t="shared" si="27"/>
        <v>42468.411122685182</v>
      </c>
      <c r="U356" s="20">
        <f t="shared" si="27"/>
        <v>42438.452789351853</v>
      </c>
      <c r="V356" t="str">
        <f t="shared" si="28"/>
        <v>Mar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1.1625714285714286</v>
      </c>
      <c r="P357" s="8">
        <f t="shared" si="26"/>
        <v>246.60606060606059</v>
      </c>
      <c r="Q357" t="s">
        <v>8304</v>
      </c>
      <c r="R357" t="s">
        <v>8309</v>
      </c>
      <c r="S357" s="14">
        <f t="shared" si="29"/>
        <v>41942.918912037036</v>
      </c>
      <c r="T357" s="14">
        <f t="shared" si="27"/>
        <v>41973.9605787037</v>
      </c>
      <c r="U357" s="20">
        <f t="shared" si="27"/>
        <v>41942.918912037036</v>
      </c>
      <c r="V357" t="str">
        <f t="shared" si="28"/>
        <v>Oct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1.0269239999999999</v>
      </c>
      <c r="P358" s="8">
        <f t="shared" si="26"/>
        <v>79.401340206185566</v>
      </c>
      <c r="Q358" t="s">
        <v>8304</v>
      </c>
      <c r="R358" t="s">
        <v>8309</v>
      </c>
      <c r="S358" s="14">
        <f t="shared" si="29"/>
        <v>42415.428159722222</v>
      </c>
      <c r="T358" s="14">
        <f t="shared" si="27"/>
        <v>42445.386493055557</v>
      </c>
      <c r="U358" s="20">
        <f t="shared" si="27"/>
        <v>42415.428159722222</v>
      </c>
      <c r="V358" t="str">
        <f t="shared" si="28"/>
        <v>Feb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1.74</v>
      </c>
      <c r="P359" s="8">
        <f t="shared" si="26"/>
        <v>86.138613861386133</v>
      </c>
      <c r="Q359" t="s">
        <v>8304</v>
      </c>
      <c r="R359" t="s">
        <v>8309</v>
      </c>
      <c r="S359" s="14">
        <f t="shared" si="29"/>
        <v>42077.847187499996</v>
      </c>
      <c r="T359" s="14">
        <f t="shared" si="27"/>
        <v>42117.847187499996</v>
      </c>
      <c r="U359" s="20">
        <f t="shared" si="27"/>
        <v>42077.847187499996</v>
      </c>
      <c r="V359" t="str">
        <f t="shared" si="28"/>
        <v>Mar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1.03088</v>
      </c>
      <c r="P360" s="8">
        <f t="shared" si="26"/>
        <v>193.04868913857678</v>
      </c>
      <c r="Q360" t="s">
        <v>8304</v>
      </c>
      <c r="R360" t="s">
        <v>8309</v>
      </c>
      <c r="S360" s="14">
        <f t="shared" si="29"/>
        <v>42507.485196759255</v>
      </c>
      <c r="T360" s="14">
        <f t="shared" si="27"/>
        <v>42536.25</v>
      </c>
      <c r="U360" s="20">
        <f t="shared" si="27"/>
        <v>42507.485196759255</v>
      </c>
      <c r="V360" t="str">
        <f t="shared" si="28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1.0485537190082646</v>
      </c>
      <c r="P361" s="8">
        <f t="shared" si="26"/>
        <v>84.023178807947019</v>
      </c>
      <c r="Q361" t="s">
        <v>8304</v>
      </c>
      <c r="R361" t="s">
        <v>8309</v>
      </c>
      <c r="S361" s="14">
        <f t="shared" si="29"/>
        <v>41934.695486111115</v>
      </c>
      <c r="T361" s="14">
        <f t="shared" si="27"/>
        <v>41956.841666666667</v>
      </c>
      <c r="U361" s="20">
        <f t="shared" si="27"/>
        <v>41934.695486111115</v>
      </c>
      <c r="V361" t="str">
        <f t="shared" si="28"/>
        <v>Oct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1.0137499999999999</v>
      </c>
      <c r="P362" s="8">
        <f t="shared" si="26"/>
        <v>139.82758620689654</v>
      </c>
      <c r="Q362" t="s">
        <v>8304</v>
      </c>
      <c r="R362" t="s">
        <v>8309</v>
      </c>
      <c r="S362" s="14">
        <f t="shared" si="29"/>
        <v>42163.522916666669</v>
      </c>
      <c r="T362" s="14">
        <f t="shared" si="27"/>
        <v>42207.757638888885</v>
      </c>
      <c r="U362" s="20">
        <f t="shared" si="27"/>
        <v>42163.522916666669</v>
      </c>
      <c r="V362" t="str">
        <f t="shared" si="28"/>
        <v>Jun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1.1107699999999998</v>
      </c>
      <c r="P363" s="8">
        <f t="shared" si="26"/>
        <v>109.82189265536722</v>
      </c>
      <c r="Q363" t="s">
        <v>8304</v>
      </c>
      <c r="R363" t="s">
        <v>8309</v>
      </c>
      <c r="S363" s="14">
        <f t="shared" si="29"/>
        <v>41935.626226851848</v>
      </c>
      <c r="T363" s="14">
        <f t="shared" si="27"/>
        <v>41965.667893518519</v>
      </c>
      <c r="U363" s="20">
        <f t="shared" si="27"/>
        <v>41935.626226851848</v>
      </c>
      <c r="V363" t="str">
        <f t="shared" si="28"/>
        <v>Oct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1.2415933781686497</v>
      </c>
      <c r="P364" s="8">
        <f t="shared" si="26"/>
        <v>139.53488372093022</v>
      </c>
      <c r="Q364" t="s">
        <v>8304</v>
      </c>
      <c r="R364" t="s">
        <v>8309</v>
      </c>
      <c r="S364" s="14">
        <f t="shared" si="29"/>
        <v>41836.835543981484</v>
      </c>
      <c r="T364" s="14">
        <f t="shared" si="27"/>
        <v>41858.625</v>
      </c>
      <c r="U364" s="20">
        <f t="shared" si="27"/>
        <v>41836.835543981484</v>
      </c>
      <c r="V364" t="str">
        <f t="shared" si="28"/>
        <v>Jul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1.0133333333333334</v>
      </c>
      <c r="P365" s="8">
        <f t="shared" si="26"/>
        <v>347.84615384615387</v>
      </c>
      <c r="Q365" t="s">
        <v>8304</v>
      </c>
      <c r="R365" t="s">
        <v>8309</v>
      </c>
      <c r="S365" s="14">
        <f t="shared" si="29"/>
        <v>40255.369629629626</v>
      </c>
      <c r="T365" s="14">
        <f t="shared" si="27"/>
        <v>40300.431944444441</v>
      </c>
      <c r="U365" s="20">
        <f t="shared" si="27"/>
        <v>40255.369629629626</v>
      </c>
      <c r="V365" t="str">
        <f t="shared" si="28"/>
        <v>Mar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1.1016142857142857</v>
      </c>
      <c r="P366" s="8">
        <f t="shared" si="26"/>
        <v>68.24159292035398</v>
      </c>
      <c r="Q366" t="s">
        <v>8304</v>
      </c>
      <c r="R366" t="s">
        <v>8309</v>
      </c>
      <c r="S366" s="14">
        <f t="shared" si="29"/>
        <v>41780.484629629631</v>
      </c>
      <c r="T366" s="14">
        <f t="shared" si="27"/>
        <v>41810.790972222225</v>
      </c>
      <c r="U366" s="20">
        <f t="shared" si="27"/>
        <v>41780.484629629631</v>
      </c>
      <c r="V366" t="str">
        <f t="shared" si="28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1.0397333333333334</v>
      </c>
      <c r="P367" s="8">
        <f t="shared" si="26"/>
        <v>239.93846153846152</v>
      </c>
      <c r="Q367" t="s">
        <v>8304</v>
      </c>
      <c r="R367" t="s">
        <v>8309</v>
      </c>
      <c r="S367" s="14">
        <f t="shared" si="29"/>
        <v>41668.231469907405</v>
      </c>
      <c r="T367" s="14">
        <f t="shared" si="27"/>
        <v>41698.231469907405</v>
      </c>
      <c r="U367" s="20">
        <f t="shared" si="27"/>
        <v>41668.231469907405</v>
      </c>
      <c r="V367" t="str">
        <f t="shared" si="28"/>
        <v>Jan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1.013157894736842</v>
      </c>
      <c r="P368" s="8">
        <f t="shared" si="26"/>
        <v>287.31343283582089</v>
      </c>
      <c r="Q368" t="s">
        <v>8304</v>
      </c>
      <c r="R368" t="s">
        <v>8309</v>
      </c>
      <c r="S368" s="14">
        <f t="shared" si="29"/>
        <v>41019.418032407411</v>
      </c>
      <c r="T368" s="14">
        <f t="shared" si="27"/>
        <v>41049.418032407411</v>
      </c>
      <c r="U368" s="20">
        <f t="shared" si="27"/>
        <v>41019.418032407411</v>
      </c>
      <c r="V368" t="str">
        <f t="shared" si="28"/>
        <v>Apr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1.033501</v>
      </c>
      <c r="P369" s="8">
        <f t="shared" si="26"/>
        <v>86.84882352941176</v>
      </c>
      <c r="Q369" t="s">
        <v>8304</v>
      </c>
      <c r="R369" t="s">
        <v>8309</v>
      </c>
      <c r="S369" s="14">
        <f t="shared" si="29"/>
        <v>41355.202291666668</v>
      </c>
      <c r="T369" s="14">
        <f t="shared" si="27"/>
        <v>41394.832638888889</v>
      </c>
      <c r="U369" s="20">
        <f t="shared" si="27"/>
        <v>41355.202291666668</v>
      </c>
      <c r="V369" t="str">
        <f t="shared" si="28"/>
        <v>Mar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1.04112</v>
      </c>
      <c r="P370" s="8">
        <f t="shared" si="26"/>
        <v>81.84905660377359</v>
      </c>
      <c r="Q370" t="s">
        <v>8304</v>
      </c>
      <c r="R370" t="s">
        <v>8309</v>
      </c>
      <c r="S370" s="14">
        <f t="shared" si="29"/>
        <v>42043.230578703704</v>
      </c>
      <c r="T370" s="14">
        <f t="shared" si="27"/>
        <v>42078.188912037032</v>
      </c>
      <c r="U370" s="20">
        <f t="shared" si="27"/>
        <v>42043.230578703704</v>
      </c>
      <c r="V370" t="str">
        <f t="shared" si="28"/>
        <v>Feb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1.1015569230769231</v>
      </c>
      <c r="P371" s="8">
        <f t="shared" si="26"/>
        <v>42.874970059880241</v>
      </c>
      <c r="Q371" t="s">
        <v>8304</v>
      </c>
      <c r="R371" t="s">
        <v>8309</v>
      </c>
      <c r="S371" s="14">
        <f t="shared" si="29"/>
        <v>40893.176724537036</v>
      </c>
      <c r="T371" s="14">
        <f t="shared" si="27"/>
        <v>40923.176724537036</v>
      </c>
      <c r="U371" s="20">
        <f t="shared" si="27"/>
        <v>40893.176724537036</v>
      </c>
      <c r="V371" t="str">
        <f t="shared" si="28"/>
        <v>Dec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1.2202</v>
      </c>
      <c r="P372" s="8">
        <f t="shared" si="26"/>
        <v>709.41860465116281</v>
      </c>
      <c r="Q372" t="s">
        <v>8304</v>
      </c>
      <c r="R372" t="s">
        <v>8309</v>
      </c>
      <c r="S372" s="14">
        <f t="shared" si="29"/>
        <v>42711.420138888891</v>
      </c>
      <c r="T372" s="14">
        <f t="shared" si="27"/>
        <v>42741.420138888891</v>
      </c>
      <c r="U372" s="20">
        <f t="shared" si="27"/>
        <v>42711.420138888891</v>
      </c>
      <c r="V372" t="str">
        <f t="shared" si="28"/>
        <v>Dec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1.1416866666666667</v>
      </c>
      <c r="P373" s="8">
        <f t="shared" si="26"/>
        <v>161.25517890772127</v>
      </c>
      <c r="Q373" t="s">
        <v>8304</v>
      </c>
      <c r="R373" t="s">
        <v>8309</v>
      </c>
      <c r="S373" s="14">
        <f t="shared" si="29"/>
        <v>41261.392812500002</v>
      </c>
      <c r="T373" s="14">
        <f t="shared" si="27"/>
        <v>41306.392812500002</v>
      </c>
      <c r="U373" s="20">
        <f t="shared" si="27"/>
        <v>41261.392812500002</v>
      </c>
      <c r="V373" t="str">
        <f t="shared" si="28"/>
        <v>Dec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1.2533333333333334</v>
      </c>
      <c r="P374" s="8">
        <f t="shared" si="26"/>
        <v>41.777777777777779</v>
      </c>
      <c r="Q374" t="s">
        <v>8304</v>
      </c>
      <c r="R374" t="s">
        <v>8309</v>
      </c>
      <c r="S374" s="14">
        <f t="shared" si="29"/>
        <v>42425.201898148152</v>
      </c>
      <c r="T374" s="14">
        <f t="shared" si="27"/>
        <v>42465.291666666672</v>
      </c>
      <c r="U374" s="20">
        <f t="shared" si="27"/>
        <v>42425.201898148152</v>
      </c>
      <c r="V374" t="str">
        <f t="shared" si="28"/>
        <v>Feb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1.0666666666666667</v>
      </c>
      <c r="P375" s="8">
        <f t="shared" si="26"/>
        <v>89.887640449438209</v>
      </c>
      <c r="Q375" t="s">
        <v>8304</v>
      </c>
      <c r="R375" t="s">
        <v>8309</v>
      </c>
      <c r="S375" s="14">
        <f t="shared" si="29"/>
        <v>41078.53701388889</v>
      </c>
      <c r="T375" s="14">
        <f t="shared" si="27"/>
        <v>41108.53701388889</v>
      </c>
      <c r="U375" s="20">
        <f t="shared" si="27"/>
        <v>41078.53701388889</v>
      </c>
      <c r="V375" t="str">
        <f t="shared" si="28"/>
        <v>Jun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1.3065</v>
      </c>
      <c r="P376" s="8">
        <f t="shared" si="26"/>
        <v>45.051724137931032</v>
      </c>
      <c r="Q376" t="s">
        <v>8304</v>
      </c>
      <c r="R376" t="s">
        <v>8309</v>
      </c>
      <c r="S376" s="14">
        <f t="shared" si="29"/>
        <v>40757.514247685183</v>
      </c>
      <c r="T376" s="14">
        <f t="shared" si="27"/>
        <v>40802.514247685183</v>
      </c>
      <c r="U376" s="20">
        <f t="shared" si="27"/>
        <v>40757.514247685183</v>
      </c>
      <c r="V376" t="str">
        <f t="shared" si="28"/>
        <v>Aug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1.2</v>
      </c>
      <c r="P377" s="8">
        <f t="shared" si="26"/>
        <v>42.857142857142854</v>
      </c>
      <c r="Q377" t="s">
        <v>8304</v>
      </c>
      <c r="R377" t="s">
        <v>8309</v>
      </c>
      <c r="S377" s="14">
        <f t="shared" si="29"/>
        <v>41657.610081018516</v>
      </c>
      <c r="T377" s="14">
        <f t="shared" si="27"/>
        <v>41699.345833333333</v>
      </c>
      <c r="U377" s="20">
        <f t="shared" si="27"/>
        <v>41657.610081018516</v>
      </c>
      <c r="V377" t="str">
        <f t="shared" si="28"/>
        <v>Jan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1.0595918367346939</v>
      </c>
      <c r="P378" s="8">
        <f t="shared" si="26"/>
        <v>54.083333333333336</v>
      </c>
      <c r="Q378" t="s">
        <v>8304</v>
      </c>
      <c r="R378" t="s">
        <v>8309</v>
      </c>
      <c r="S378" s="14">
        <f t="shared" si="29"/>
        <v>42576.077731481477</v>
      </c>
      <c r="T378" s="14">
        <f t="shared" si="27"/>
        <v>42607.077731481477</v>
      </c>
      <c r="U378" s="20">
        <f t="shared" si="27"/>
        <v>42576.077731481477</v>
      </c>
      <c r="V378" t="str">
        <f t="shared" si="28"/>
        <v>Jul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1.1439999999999999</v>
      </c>
      <c r="P379" s="8">
        <f t="shared" si="26"/>
        <v>103.21804511278195</v>
      </c>
      <c r="Q379" t="s">
        <v>8304</v>
      </c>
      <c r="R379" t="s">
        <v>8309</v>
      </c>
      <c r="S379" s="14">
        <f t="shared" si="29"/>
        <v>42291.875787037032</v>
      </c>
      <c r="T379" s="14">
        <f t="shared" si="27"/>
        <v>42321.917361111111</v>
      </c>
      <c r="U379" s="20">
        <f t="shared" si="27"/>
        <v>42291.875787037032</v>
      </c>
      <c r="V379" t="str">
        <f t="shared" si="28"/>
        <v>Oct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1.1176666666666666</v>
      </c>
      <c r="P380" s="8">
        <f t="shared" si="26"/>
        <v>40.397590361445786</v>
      </c>
      <c r="Q380" t="s">
        <v>8304</v>
      </c>
      <c r="R380" t="s">
        <v>8309</v>
      </c>
      <c r="S380" s="14">
        <f t="shared" si="29"/>
        <v>42370.196851851855</v>
      </c>
      <c r="T380" s="14">
        <f t="shared" si="27"/>
        <v>42394.619444444441</v>
      </c>
      <c r="U380" s="20">
        <f t="shared" si="27"/>
        <v>42370.196851851855</v>
      </c>
      <c r="V380" t="str">
        <f t="shared" si="28"/>
        <v>Jan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1.1608000000000001</v>
      </c>
      <c r="P381" s="8">
        <f t="shared" si="26"/>
        <v>116.85906040268456</v>
      </c>
      <c r="Q381" t="s">
        <v>8304</v>
      </c>
      <c r="R381" t="s">
        <v>8309</v>
      </c>
      <c r="S381" s="14">
        <f t="shared" si="29"/>
        <v>40987.313333333332</v>
      </c>
      <c r="T381" s="14">
        <f t="shared" si="27"/>
        <v>41032.313333333332</v>
      </c>
      <c r="U381" s="20">
        <f t="shared" si="27"/>
        <v>40987.313333333332</v>
      </c>
      <c r="V381" t="str">
        <f t="shared" si="28"/>
        <v>Mar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1.415</v>
      </c>
      <c r="P382" s="8">
        <f t="shared" si="26"/>
        <v>115.51020408163265</v>
      </c>
      <c r="Q382" t="s">
        <v>8304</v>
      </c>
      <c r="R382" t="s">
        <v>8309</v>
      </c>
      <c r="S382" s="14">
        <f t="shared" si="29"/>
        <v>42367.344814814816</v>
      </c>
      <c r="T382" s="14">
        <f t="shared" si="27"/>
        <v>42392.344814814816</v>
      </c>
      <c r="U382" s="20">
        <f t="shared" si="27"/>
        <v>42367.344814814816</v>
      </c>
      <c r="V382" t="str">
        <f t="shared" si="28"/>
        <v>Dec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1.0472999999999999</v>
      </c>
      <c r="P383" s="8">
        <f t="shared" si="26"/>
        <v>104.31274900398407</v>
      </c>
      <c r="Q383" t="s">
        <v>8304</v>
      </c>
      <c r="R383" t="s">
        <v>8309</v>
      </c>
      <c r="S383" s="14">
        <f t="shared" si="29"/>
        <v>41085.323113425926</v>
      </c>
      <c r="T383" s="14">
        <f t="shared" si="27"/>
        <v>41119.833333333336</v>
      </c>
      <c r="U383" s="20">
        <f t="shared" si="27"/>
        <v>41085.323113425926</v>
      </c>
      <c r="V383" t="str">
        <f t="shared" si="28"/>
        <v>Jun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2.5583333333333331</v>
      </c>
      <c r="P384" s="8">
        <f t="shared" si="26"/>
        <v>69.772727272727266</v>
      </c>
      <c r="Q384" t="s">
        <v>8304</v>
      </c>
      <c r="R384" t="s">
        <v>8309</v>
      </c>
      <c r="S384" s="14">
        <f t="shared" si="29"/>
        <v>41144.334490740745</v>
      </c>
      <c r="T384" s="14">
        <f t="shared" si="27"/>
        <v>41158.334490740745</v>
      </c>
      <c r="U384" s="20">
        <f t="shared" si="27"/>
        <v>41144.334490740745</v>
      </c>
      <c r="V384" t="str">
        <f t="shared" si="28"/>
        <v>Aug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2.0670670670670672</v>
      </c>
      <c r="P385" s="8">
        <f t="shared" si="26"/>
        <v>43.020833333333336</v>
      </c>
      <c r="Q385" t="s">
        <v>8304</v>
      </c>
      <c r="R385" t="s">
        <v>8309</v>
      </c>
      <c r="S385" s="14">
        <f t="shared" si="29"/>
        <v>41754.742581018516</v>
      </c>
      <c r="T385" s="14">
        <f t="shared" si="27"/>
        <v>41777.742581018516</v>
      </c>
      <c r="U385" s="20">
        <f t="shared" si="27"/>
        <v>41754.742581018516</v>
      </c>
      <c r="V385" t="str">
        <f t="shared" si="28"/>
        <v>Apr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ref="O386:O449" si="30">E386/D386</f>
        <v>1.1210500000000001</v>
      </c>
      <c r="P386" s="8">
        <f t="shared" ref="P386:P449" si="31">IF(L386=0,"0",AVERAGE(E386/L386))</f>
        <v>58.540469973890339</v>
      </c>
      <c r="Q386" t="s">
        <v>8304</v>
      </c>
      <c r="R386" t="s">
        <v>8309</v>
      </c>
      <c r="S386" s="14">
        <f t="shared" si="29"/>
        <v>41980.406793981485</v>
      </c>
      <c r="T386" s="14">
        <f t="shared" ref="T386:U449" si="32">(I386/86400)+25569+(-9/24)</f>
        <v>42010.406793981485</v>
      </c>
      <c r="U386" s="20">
        <f t="shared" si="32"/>
        <v>41980.406793981485</v>
      </c>
      <c r="V386" t="str">
        <f t="shared" si="28"/>
        <v>Dec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si="30"/>
        <v>1.05982</v>
      </c>
      <c r="P387" s="8">
        <f t="shared" si="31"/>
        <v>111.79535864978902</v>
      </c>
      <c r="Q387" t="s">
        <v>8304</v>
      </c>
      <c r="R387" t="s">
        <v>8309</v>
      </c>
      <c r="S387" s="14">
        <f t="shared" si="29"/>
        <v>41934.209502314814</v>
      </c>
      <c r="T387" s="14">
        <f t="shared" si="32"/>
        <v>41964.251168981486</v>
      </c>
      <c r="U387" s="20">
        <f t="shared" si="32"/>
        <v>41934.209502314814</v>
      </c>
      <c r="V387" t="str">
        <f t="shared" ref="V387:V450" si="33">TEXT(S387,"mmm")</f>
        <v>Oct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1.0016666666666667</v>
      </c>
      <c r="P388" s="8">
        <f t="shared" si="31"/>
        <v>46.230769230769234</v>
      </c>
      <c r="Q388" t="s">
        <v>8304</v>
      </c>
      <c r="R388" t="s">
        <v>8309</v>
      </c>
      <c r="S388" s="14">
        <f t="shared" si="29"/>
        <v>42211.576284722221</v>
      </c>
      <c r="T388" s="14">
        <f t="shared" si="32"/>
        <v>42226.576284722221</v>
      </c>
      <c r="U388" s="20">
        <f t="shared" si="32"/>
        <v>42211.576284722221</v>
      </c>
      <c r="V388" t="str">
        <f t="shared" si="33"/>
        <v>Jul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2.1398947368421051</v>
      </c>
      <c r="P389" s="8">
        <f t="shared" si="31"/>
        <v>144.69039145907473</v>
      </c>
      <c r="Q389" t="s">
        <v>8304</v>
      </c>
      <c r="R389" t="s">
        <v>8309</v>
      </c>
      <c r="S389" s="14">
        <f t="shared" si="29"/>
        <v>42200.30159722222</v>
      </c>
      <c r="T389" s="14">
        <f t="shared" si="32"/>
        <v>42230.875</v>
      </c>
      <c r="U389" s="20">
        <f t="shared" si="32"/>
        <v>42200.30159722222</v>
      </c>
      <c r="V389" t="str">
        <f t="shared" si="33"/>
        <v>Jul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1.2616000000000001</v>
      </c>
      <c r="P390" s="8">
        <f t="shared" si="31"/>
        <v>88.845070422535215</v>
      </c>
      <c r="Q390" t="s">
        <v>8304</v>
      </c>
      <c r="R390" t="s">
        <v>8309</v>
      </c>
      <c r="S390" s="14">
        <f t="shared" si="29"/>
        <v>42548.701157407406</v>
      </c>
      <c r="T390" s="14">
        <f t="shared" si="32"/>
        <v>42578.701157407406</v>
      </c>
      <c r="U390" s="20">
        <f t="shared" si="32"/>
        <v>42548.701157407406</v>
      </c>
      <c r="V390" t="str">
        <f t="shared" si="33"/>
        <v>Jun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1.8153547058823529</v>
      </c>
      <c r="P391" s="8">
        <f t="shared" si="31"/>
        <v>81.75107284768211</v>
      </c>
      <c r="Q391" t="s">
        <v>8304</v>
      </c>
      <c r="R391" t="s">
        <v>8309</v>
      </c>
      <c r="S391" s="14">
        <f t="shared" ref="S391:S454" si="34">(J391/86400)+25569+(-9/24)</f>
        <v>41673.688078703708</v>
      </c>
      <c r="T391" s="14">
        <f t="shared" si="32"/>
        <v>41705.582638888889</v>
      </c>
      <c r="U391" s="20">
        <f t="shared" si="32"/>
        <v>41673.688078703708</v>
      </c>
      <c r="V391" t="str">
        <f t="shared" si="33"/>
        <v>Feb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</v>
      </c>
      <c r="P392" s="8">
        <f t="shared" si="31"/>
        <v>71.428571428571431</v>
      </c>
      <c r="Q392" t="s">
        <v>8304</v>
      </c>
      <c r="R392" t="s">
        <v>8309</v>
      </c>
      <c r="S392" s="14">
        <f t="shared" si="34"/>
        <v>42111.661712962959</v>
      </c>
      <c r="T392" s="14">
        <f t="shared" si="32"/>
        <v>42131.661712962959</v>
      </c>
      <c r="U392" s="20">
        <f t="shared" si="32"/>
        <v>42111.661712962959</v>
      </c>
      <c r="V392" t="str">
        <f t="shared" si="33"/>
        <v>Apr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1.0061</v>
      </c>
      <c r="P393" s="8">
        <f t="shared" si="31"/>
        <v>104.25906735751295</v>
      </c>
      <c r="Q393" t="s">
        <v>8304</v>
      </c>
      <c r="R393" t="s">
        <v>8309</v>
      </c>
      <c r="S393" s="14">
        <f t="shared" si="34"/>
        <v>40864.667256944442</v>
      </c>
      <c r="T393" s="14">
        <f t="shared" si="32"/>
        <v>40894.665972222225</v>
      </c>
      <c r="U393" s="20">
        <f t="shared" si="32"/>
        <v>40864.667256944442</v>
      </c>
      <c r="V393" t="str">
        <f t="shared" si="33"/>
        <v>Nov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1.009027027027027</v>
      </c>
      <c r="P394" s="8">
        <f t="shared" si="31"/>
        <v>90.616504854368927</v>
      </c>
      <c r="Q394" t="s">
        <v>8304</v>
      </c>
      <c r="R394" t="s">
        <v>8309</v>
      </c>
      <c r="S394" s="14">
        <f t="shared" si="34"/>
        <v>40763.342256944445</v>
      </c>
      <c r="T394" s="14">
        <f t="shared" si="32"/>
        <v>40793.75</v>
      </c>
      <c r="U394" s="20">
        <f t="shared" si="32"/>
        <v>40763.342256944445</v>
      </c>
      <c r="V394" t="str">
        <f t="shared" si="33"/>
        <v>Aug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1.10446</v>
      </c>
      <c r="P395" s="8">
        <f t="shared" si="31"/>
        <v>157.33048433048432</v>
      </c>
      <c r="Q395" t="s">
        <v>8304</v>
      </c>
      <c r="R395" t="s">
        <v>8309</v>
      </c>
      <c r="S395" s="14">
        <f t="shared" si="34"/>
        <v>41526.333935185183</v>
      </c>
      <c r="T395" s="14">
        <f t="shared" si="32"/>
        <v>41557.333935185183</v>
      </c>
      <c r="U395" s="20">
        <f t="shared" si="32"/>
        <v>41526.333935185183</v>
      </c>
      <c r="V395" t="str">
        <f t="shared" si="33"/>
        <v>Sep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1.118936170212766</v>
      </c>
      <c r="P396" s="8">
        <f t="shared" si="31"/>
        <v>105.18</v>
      </c>
      <c r="Q396" t="s">
        <v>8304</v>
      </c>
      <c r="R396" t="s">
        <v>8309</v>
      </c>
      <c r="S396" s="14">
        <f t="shared" si="34"/>
        <v>42417.443078703705</v>
      </c>
      <c r="T396" s="14">
        <f t="shared" si="32"/>
        <v>42477.401412037041</v>
      </c>
      <c r="U396" s="20">
        <f t="shared" si="32"/>
        <v>42417.443078703705</v>
      </c>
      <c r="V396" t="str">
        <f t="shared" si="33"/>
        <v>Feb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1.0804450000000001</v>
      </c>
      <c r="P397" s="8">
        <f t="shared" si="31"/>
        <v>58.719836956521746</v>
      </c>
      <c r="Q397" t="s">
        <v>8304</v>
      </c>
      <c r="R397" t="s">
        <v>8309</v>
      </c>
      <c r="S397" s="14">
        <f t="shared" si="34"/>
        <v>40990.534259259257</v>
      </c>
      <c r="T397" s="14">
        <f t="shared" si="32"/>
        <v>41026.522222222222</v>
      </c>
      <c r="U397" s="20">
        <f t="shared" si="32"/>
        <v>40990.534259259257</v>
      </c>
      <c r="V397" t="str">
        <f t="shared" si="33"/>
        <v>Mar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1.0666666666666667</v>
      </c>
      <c r="P398" s="8">
        <f t="shared" si="31"/>
        <v>81.632653061224488</v>
      </c>
      <c r="Q398" t="s">
        <v>8304</v>
      </c>
      <c r="R398" t="s">
        <v>8309</v>
      </c>
      <c r="S398" s="14">
        <f t="shared" si="34"/>
        <v>41082.189884259264</v>
      </c>
      <c r="T398" s="14">
        <f t="shared" si="32"/>
        <v>41097.189884259264</v>
      </c>
      <c r="U398" s="20">
        <f t="shared" si="32"/>
        <v>41082.189884259264</v>
      </c>
      <c r="V398" t="str">
        <f t="shared" si="33"/>
        <v>Jun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1.0390027322404372</v>
      </c>
      <c r="P399" s="8">
        <f t="shared" si="31"/>
        <v>56.460043668122275</v>
      </c>
      <c r="Q399" t="s">
        <v>8304</v>
      </c>
      <c r="R399" t="s">
        <v>8309</v>
      </c>
      <c r="S399" s="14">
        <f t="shared" si="34"/>
        <v>40379.401435185187</v>
      </c>
      <c r="T399" s="14">
        <f t="shared" si="32"/>
        <v>40421.780555555553</v>
      </c>
      <c r="U399" s="20">
        <f t="shared" si="32"/>
        <v>40379.401435185187</v>
      </c>
      <c r="V399" t="str">
        <f t="shared" si="33"/>
        <v>Jul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1.2516</v>
      </c>
      <c r="P400" s="8">
        <f t="shared" si="31"/>
        <v>140.1044776119403</v>
      </c>
      <c r="Q400" t="s">
        <v>8304</v>
      </c>
      <c r="R400" t="s">
        <v>8309</v>
      </c>
      <c r="S400" s="14">
        <f t="shared" si="34"/>
        <v>42078.418124999997</v>
      </c>
      <c r="T400" s="14">
        <f t="shared" si="32"/>
        <v>42123.418124999997</v>
      </c>
      <c r="U400" s="20">
        <f t="shared" si="32"/>
        <v>42078.418124999997</v>
      </c>
      <c r="V400" t="str">
        <f t="shared" si="33"/>
        <v>Mar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1.0680499999999999</v>
      </c>
      <c r="P401" s="8">
        <f t="shared" si="31"/>
        <v>224.85263157894738</v>
      </c>
      <c r="Q401" t="s">
        <v>8304</v>
      </c>
      <c r="R401" t="s">
        <v>8309</v>
      </c>
      <c r="S401" s="14">
        <f t="shared" si="34"/>
        <v>42687.500775462962</v>
      </c>
      <c r="T401" s="14">
        <f t="shared" si="32"/>
        <v>42718.125</v>
      </c>
      <c r="U401" s="20">
        <f t="shared" si="32"/>
        <v>42687.500775462962</v>
      </c>
      <c r="V401" t="str">
        <f t="shared" si="33"/>
        <v>Nov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1.1230249999999999</v>
      </c>
      <c r="P402" s="8">
        <f t="shared" si="31"/>
        <v>181.13306451612902</v>
      </c>
      <c r="Q402" t="s">
        <v>8304</v>
      </c>
      <c r="R402" t="s">
        <v>8309</v>
      </c>
      <c r="S402" s="14">
        <f t="shared" si="34"/>
        <v>41745.260960648149</v>
      </c>
      <c r="T402" s="14">
        <f t="shared" si="32"/>
        <v>41775.770833333336</v>
      </c>
      <c r="U402" s="20">
        <f t="shared" si="32"/>
        <v>41745.260960648149</v>
      </c>
      <c r="V402" t="str">
        <f t="shared" si="33"/>
        <v>Apr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1.0381199999999999</v>
      </c>
      <c r="P403" s="8">
        <f t="shared" si="31"/>
        <v>711.04109589041093</v>
      </c>
      <c r="Q403" t="s">
        <v>8304</v>
      </c>
      <c r="R403" t="s">
        <v>8309</v>
      </c>
      <c r="S403" s="14">
        <f t="shared" si="34"/>
        <v>40732.467245370368</v>
      </c>
      <c r="T403" s="14">
        <f t="shared" si="32"/>
        <v>40762.467245370368</v>
      </c>
      <c r="U403" s="20">
        <f t="shared" si="32"/>
        <v>40732.467245370368</v>
      </c>
      <c r="V403" t="str">
        <f t="shared" si="33"/>
        <v>Jul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1.4165000000000001</v>
      </c>
      <c r="P404" s="8">
        <f t="shared" si="31"/>
        <v>65.883720930232556</v>
      </c>
      <c r="Q404" t="s">
        <v>8304</v>
      </c>
      <c r="R404" t="s">
        <v>8309</v>
      </c>
      <c r="S404" s="14">
        <f t="shared" si="34"/>
        <v>42292.164548611108</v>
      </c>
      <c r="T404" s="14">
        <f t="shared" si="32"/>
        <v>42313.20621527778</v>
      </c>
      <c r="U404" s="20">
        <f t="shared" si="32"/>
        <v>42292.164548611108</v>
      </c>
      <c r="V404" t="str">
        <f t="shared" si="33"/>
        <v>Oct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1.0526</v>
      </c>
      <c r="P405" s="8">
        <f t="shared" si="31"/>
        <v>75.185714285714283</v>
      </c>
      <c r="Q405" t="s">
        <v>8304</v>
      </c>
      <c r="R405" t="s">
        <v>8309</v>
      </c>
      <c r="S405" s="14">
        <f t="shared" si="34"/>
        <v>40717.935659722221</v>
      </c>
      <c r="T405" s="14">
        <f t="shared" si="32"/>
        <v>40764.922222222223</v>
      </c>
      <c r="U405" s="20">
        <f t="shared" si="32"/>
        <v>40717.935659722221</v>
      </c>
      <c r="V405" t="str">
        <f t="shared" si="33"/>
        <v>Jun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1.0309142857142857</v>
      </c>
      <c r="P406" s="8">
        <f t="shared" si="31"/>
        <v>133.14391143911439</v>
      </c>
      <c r="Q406" t="s">
        <v>8304</v>
      </c>
      <c r="R406" t="s">
        <v>8309</v>
      </c>
      <c r="S406" s="14">
        <f t="shared" si="34"/>
        <v>41646.253032407403</v>
      </c>
      <c r="T406" s="14">
        <f t="shared" si="32"/>
        <v>41675.586111111115</v>
      </c>
      <c r="U406" s="20">
        <f t="shared" si="32"/>
        <v>41646.253032407403</v>
      </c>
      <c r="V406" t="str">
        <f t="shared" si="33"/>
        <v>Jan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1.0765957446808512</v>
      </c>
      <c r="P407" s="8">
        <f t="shared" si="31"/>
        <v>55.2</v>
      </c>
      <c r="Q407" t="s">
        <v>8304</v>
      </c>
      <c r="R407" t="s">
        <v>8309</v>
      </c>
      <c r="S407" s="14">
        <f t="shared" si="34"/>
        <v>41673.70994212963</v>
      </c>
      <c r="T407" s="14">
        <f t="shared" si="32"/>
        <v>41703.70994212963</v>
      </c>
      <c r="U407" s="20">
        <f t="shared" si="32"/>
        <v>41673.70994212963</v>
      </c>
      <c r="V407" t="str">
        <f t="shared" si="33"/>
        <v>Feb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1.0770464285714285</v>
      </c>
      <c r="P408" s="8">
        <f t="shared" si="31"/>
        <v>86.163714285714292</v>
      </c>
      <c r="Q408" t="s">
        <v>8304</v>
      </c>
      <c r="R408" t="s">
        <v>8309</v>
      </c>
      <c r="S408" s="14">
        <f t="shared" si="34"/>
        <v>40637.787465277775</v>
      </c>
      <c r="T408" s="14">
        <f t="shared" si="32"/>
        <v>40671.874305555553</v>
      </c>
      <c r="U408" s="20">
        <f t="shared" si="32"/>
        <v>40637.787465277775</v>
      </c>
      <c r="V408" t="str">
        <f t="shared" si="33"/>
        <v>Apr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1.0155000000000001</v>
      </c>
      <c r="P409" s="8">
        <f t="shared" si="31"/>
        <v>92.318181818181813</v>
      </c>
      <c r="Q409" t="s">
        <v>8304</v>
      </c>
      <c r="R409" t="s">
        <v>8309</v>
      </c>
      <c r="S409" s="14">
        <f t="shared" si="34"/>
        <v>40806.495949074073</v>
      </c>
      <c r="T409" s="14">
        <f t="shared" si="32"/>
        <v>40866.537615740745</v>
      </c>
      <c r="U409" s="20">
        <f t="shared" si="32"/>
        <v>40806.495949074073</v>
      </c>
      <c r="V409" t="str">
        <f t="shared" si="33"/>
        <v>Sep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1.0143766666666667</v>
      </c>
      <c r="P410" s="8">
        <f t="shared" si="31"/>
        <v>160.16473684210527</v>
      </c>
      <c r="Q410" t="s">
        <v>8304</v>
      </c>
      <c r="R410" t="s">
        <v>8309</v>
      </c>
      <c r="S410" s="14">
        <f t="shared" si="34"/>
        <v>41543.360995370371</v>
      </c>
      <c r="T410" s="14">
        <f t="shared" si="32"/>
        <v>41583.402662037035</v>
      </c>
      <c r="U410" s="20">
        <f t="shared" si="32"/>
        <v>41543.360995370371</v>
      </c>
      <c r="V410" t="str">
        <f t="shared" si="33"/>
        <v>Sep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1.3680000000000001</v>
      </c>
      <c r="P411" s="8">
        <f t="shared" si="31"/>
        <v>45.6</v>
      </c>
      <c r="Q411" t="s">
        <v>8304</v>
      </c>
      <c r="R411" t="s">
        <v>8309</v>
      </c>
      <c r="S411" s="14">
        <f t="shared" si="34"/>
        <v>42543.487777777773</v>
      </c>
      <c r="T411" s="14">
        <f t="shared" si="32"/>
        <v>42573.487777777773</v>
      </c>
      <c r="U411" s="20">
        <f t="shared" si="32"/>
        <v>42543.487777777773</v>
      </c>
      <c r="V411" t="str">
        <f t="shared" si="33"/>
        <v>Jun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1.2829999999999999</v>
      </c>
      <c r="P412" s="8">
        <f t="shared" si="31"/>
        <v>183.28571428571428</v>
      </c>
      <c r="Q412" t="s">
        <v>8304</v>
      </c>
      <c r="R412" t="s">
        <v>8309</v>
      </c>
      <c r="S412" s="14">
        <f t="shared" si="34"/>
        <v>42113.606446759259</v>
      </c>
      <c r="T412" s="14">
        <f t="shared" si="32"/>
        <v>42173.606446759259</v>
      </c>
      <c r="U412" s="20">
        <f t="shared" si="32"/>
        <v>42113.606446759259</v>
      </c>
      <c r="V412" t="str">
        <f t="shared" si="33"/>
        <v>Apr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1.0105</v>
      </c>
      <c r="P413" s="8">
        <f t="shared" si="31"/>
        <v>125.78838174273859</v>
      </c>
      <c r="Q413" t="s">
        <v>8304</v>
      </c>
      <c r="R413" t="s">
        <v>8309</v>
      </c>
      <c r="S413" s="14">
        <f t="shared" si="34"/>
        <v>41597.80097222222</v>
      </c>
      <c r="T413" s="14">
        <f t="shared" si="32"/>
        <v>41629.833333333336</v>
      </c>
      <c r="U413" s="20">
        <f t="shared" si="32"/>
        <v>41597.80097222222</v>
      </c>
      <c r="V413" t="str">
        <f t="shared" si="33"/>
        <v>Nov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1.2684</v>
      </c>
      <c r="P414" s="8">
        <f t="shared" si="31"/>
        <v>57.654545454545456</v>
      </c>
      <c r="Q414" t="s">
        <v>8304</v>
      </c>
      <c r="R414" t="s">
        <v>8309</v>
      </c>
      <c r="S414" s="14">
        <f t="shared" si="34"/>
        <v>41099.367800925924</v>
      </c>
      <c r="T414" s="14">
        <f t="shared" si="32"/>
        <v>41115.367800925924</v>
      </c>
      <c r="U414" s="20">
        <f t="shared" si="32"/>
        <v>41099.367800925924</v>
      </c>
      <c r="V414" t="str">
        <f t="shared" si="33"/>
        <v>Jul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1.0508593749999999</v>
      </c>
      <c r="P415" s="8">
        <f t="shared" si="31"/>
        <v>78.660818713450297</v>
      </c>
      <c r="Q415" t="s">
        <v>8304</v>
      </c>
      <c r="R415" t="s">
        <v>8309</v>
      </c>
      <c r="S415" s="14">
        <f t="shared" si="34"/>
        <v>41079.502442129626</v>
      </c>
      <c r="T415" s="14">
        <f t="shared" si="32"/>
        <v>41109.502442129626</v>
      </c>
      <c r="U415" s="20">
        <f t="shared" si="32"/>
        <v>41079.502442129626</v>
      </c>
      <c r="V415" t="str">
        <f t="shared" si="33"/>
        <v>Jun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1.0285405405405406</v>
      </c>
      <c r="P416" s="8">
        <f t="shared" si="31"/>
        <v>91.480769230769226</v>
      </c>
      <c r="Q416" t="s">
        <v>8304</v>
      </c>
      <c r="R416" t="s">
        <v>8309</v>
      </c>
      <c r="S416" s="14">
        <f t="shared" si="34"/>
        <v>41528.688252314816</v>
      </c>
      <c r="T416" s="14">
        <f t="shared" si="32"/>
        <v>41558.688252314816</v>
      </c>
      <c r="U416" s="20">
        <f t="shared" si="32"/>
        <v>41528.688252314816</v>
      </c>
      <c r="V416" t="str">
        <f t="shared" si="33"/>
        <v>Sep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1.0214714285714286</v>
      </c>
      <c r="P417" s="8">
        <f t="shared" si="31"/>
        <v>68.09809523809524</v>
      </c>
      <c r="Q417" t="s">
        <v>8304</v>
      </c>
      <c r="R417" t="s">
        <v>8309</v>
      </c>
      <c r="S417" s="14">
        <f t="shared" si="34"/>
        <v>41904.476875</v>
      </c>
      <c r="T417" s="14">
        <f t="shared" si="32"/>
        <v>41929.125</v>
      </c>
      <c r="U417" s="20">
        <f t="shared" si="32"/>
        <v>41904.476875</v>
      </c>
      <c r="V417" t="str">
        <f t="shared" si="33"/>
        <v>Sep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1.2021700000000002</v>
      </c>
      <c r="P418" s="8">
        <f t="shared" si="31"/>
        <v>48.086800000000004</v>
      </c>
      <c r="Q418" t="s">
        <v>8304</v>
      </c>
      <c r="R418" t="s">
        <v>8309</v>
      </c>
      <c r="S418" s="14">
        <f t="shared" si="34"/>
        <v>41648.021192129629</v>
      </c>
      <c r="T418" s="14">
        <f t="shared" si="32"/>
        <v>41678.021192129629</v>
      </c>
      <c r="U418" s="20">
        <f t="shared" si="32"/>
        <v>41648.021192129629</v>
      </c>
      <c r="V418" t="str">
        <f t="shared" si="33"/>
        <v>Jan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1.0024761904761905</v>
      </c>
      <c r="P419" s="8">
        <f t="shared" si="31"/>
        <v>202.42307692307693</v>
      </c>
      <c r="Q419" t="s">
        <v>8304</v>
      </c>
      <c r="R419" t="s">
        <v>8309</v>
      </c>
      <c r="S419" s="14">
        <f t="shared" si="34"/>
        <v>41360.595601851848</v>
      </c>
      <c r="T419" s="14">
        <f t="shared" si="32"/>
        <v>41371.814583333333</v>
      </c>
      <c r="U419" s="20">
        <f t="shared" si="32"/>
        <v>41360.595601851848</v>
      </c>
      <c r="V419" t="str">
        <f t="shared" si="33"/>
        <v>Mar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1.0063392857142857</v>
      </c>
      <c r="P420" s="8">
        <f t="shared" si="31"/>
        <v>216.75</v>
      </c>
      <c r="Q420" t="s">
        <v>8304</v>
      </c>
      <c r="R420" t="s">
        <v>8309</v>
      </c>
      <c r="S420" s="14">
        <f t="shared" si="34"/>
        <v>42177.907372685186</v>
      </c>
      <c r="T420" s="14">
        <f t="shared" si="32"/>
        <v>42207.907372685186</v>
      </c>
      <c r="U420" s="20">
        <f t="shared" si="32"/>
        <v>42177.907372685186</v>
      </c>
      <c r="V420" t="str">
        <f t="shared" si="33"/>
        <v>Jun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1.004375</v>
      </c>
      <c r="P421" s="8">
        <f t="shared" si="31"/>
        <v>110.06849315068493</v>
      </c>
      <c r="Q421" t="s">
        <v>8304</v>
      </c>
      <c r="R421" t="s">
        <v>8309</v>
      </c>
      <c r="S421" s="14">
        <f t="shared" si="34"/>
        <v>41394.467442129629</v>
      </c>
      <c r="T421" s="14">
        <f t="shared" si="32"/>
        <v>41454.467442129629</v>
      </c>
      <c r="U421" s="20">
        <f t="shared" si="32"/>
        <v>41394.467442129629</v>
      </c>
      <c r="V421" t="str">
        <f t="shared" si="33"/>
        <v>Apr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4.3939393939393936E-3</v>
      </c>
      <c r="P422" s="8">
        <f t="shared" si="31"/>
        <v>4.833333333333333</v>
      </c>
      <c r="Q422" t="s">
        <v>8304</v>
      </c>
      <c r="R422" t="s">
        <v>8310</v>
      </c>
      <c r="S422" s="14">
        <f t="shared" si="34"/>
        <v>41681.86146990741</v>
      </c>
      <c r="T422" s="14">
        <f t="shared" si="32"/>
        <v>41711.819803240738</v>
      </c>
      <c r="U422" s="20">
        <f t="shared" si="32"/>
        <v>41681.86146990741</v>
      </c>
      <c r="V422" t="str">
        <f t="shared" si="33"/>
        <v>Feb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2.0066666666666667E-2</v>
      </c>
      <c r="P423" s="8">
        <f t="shared" si="31"/>
        <v>50.166666666666664</v>
      </c>
      <c r="Q423" t="s">
        <v>8304</v>
      </c>
      <c r="R423" t="s">
        <v>8310</v>
      </c>
      <c r="S423" s="14">
        <f t="shared" si="34"/>
        <v>42177.116388888884</v>
      </c>
      <c r="T423" s="14">
        <f t="shared" si="32"/>
        <v>42237.116388888884</v>
      </c>
      <c r="U423" s="20">
        <f t="shared" si="32"/>
        <v>42177.116388888884</v>
      </c>
      <c r="V423" t="str">
        <f t="shared" si="33"/>
        <v>Jun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1.0749999999999999E-2</v>
      </c>
      <c r="P424" s="8">
        <f t="shared" si="31"/>
        <v>35.833333333333336</v>
      </c>
      <c r="Q424" t="s">
        <v>8304</v>
      </c>
      <c r="R424" t="s">
        <v>8310</v>
      </c>
      <c r="S424" s="14">
        <f t="shared" si="34"/>
        <v>41862.885381944448</v>
      </c>
      <c r="T424" s="14">
        <f t="shared" si="32"/>
        <v>41892.885381944448</v>
      </c>
      <c r="U424" s="20">
        <f t="shared" si="32"/>
        <v>41862.885381944448</v>
      </c>
      <c r="V424" t="str">
        <f t="shared" si="33"/>
        <v>Aug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7.6499999999999997E-3</v>
      </c>
      <c r="P425" s="8">
        <f t="shared" si="31"/>
        <v>11.76923076923077</v>
      </c>
      <c r="Q425" t="s">
        <v>8304</v>
      </c>
      <c r="R425" t="s">
        <v>8310</v>
      </c>
      <c r="S425" s="14">
        <f t="shared" si="34"/>
        <v>41400.55127314815</v>
      </c>
      <c r="T425" s="14">
        <f t="shared" si="32"/>
        <v>41430.55127314815</v>
      </c>
      <c r="U425" s="20">
        <f t="shared" si="32"/>
        <v>41400.55127314815</v>
      </c>
      <c r="V425" t="str">
        <f t="shared" si="33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6.7966666666666675E-2</v>
      </c>
      <c r="P426" s="8">
        <f t="shared" si="31"/>
        <v>40.78</v>
      </c>
      <c r="Q426" t="s">
        <v>8304</v>
      </c>
      <c r="R426" t="s">
        <v>8310</v>
      </c>
      <c r="S426" s="14">
        <f t="shared" si="34"/>
        <v>40934.001145833332</v>
      </c>
      <c r="T426" s="14">
        <f t="shared" si="32"/>
        <v>40993.959479166668</v>
      </c>
      <c r="U426" s="20">
        <f t="shared" si="32"/>
        <v>40934.001145833332</v>
      </c>
      <c r="V426" t="str">
        <f t="shared" si="33"/>
        <v>Jan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1.2E-4</v>
      </c>
      <c r="P427" s="8">
        <f t="shared" si="31"/>
        <v>3</v>
      </c>
      <c r="Q427" t="s">
        <v>8304</v>
      </c>
      <c r="R427" t="s">
        <v>8310</v>
      </c>
      <c r="S427" s="14">
        <f t="shared" si="34"/>
        <v>42275.486157407402</v>
      </c>
      <c r="T427" s="14">
        <f t="shared" si="32"/>
        <v>42335.527824074074</v>
      </c>
      <c r="U427" s="20">
        <f t="shared" si="32"/>
        <v>42275.486157407402</v>
      </c>
      <c r="V427" t="str">
        <f t="shared" si="33"/>
        <v>Sep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1.3299999999999999E-2</v>
      </c>
      <c r="P428" s="8">
        <f t="shared" si="31"/>
        <v>16.625</v>
      </c>
      <c r="Q428" t="s">
        <v>8304</v>
      </c>
      <c r="R428" t="s">
        <v>8310</v>
      </c>
      <c r="S428" s="14">
        <f t="shared" si="34"/>
        <v>42400.336967592593</v>
      </c>
      <c r="T428" s="14">
        <f t="shared" si="32"/>
        <v>42430.336967592593</v>
      </c>
      <c r="U428" s="20">
        <f t="shared" si="32"/>
        <v>42400.336967592593</v>
      </c>
      <c r="V428" t="str">
        <f t="shared" si="33"/>
        <v>Jan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 s="8" t="str">
        <f t="shared" si="31"/>
        <v>0</v>
      </c>
      <c r="Q429" t="s">
        <v>8304</v>
      </c>
      <c r="R429" t="s">
        <v>8310</v>
      </c>
      <c r="S429" s="14">
        <f t="shared" si="34"/>
        <v>42285.53402777778</v>
      </c>
      <c r="T429" s="14">
        <f t="shared" si="32"/>
        <v>42299.415972222225</v>
      </c>
      <c r="U429" s="20">
        <f t="shared" si="32"/>
        <v>42285.53402777778</v>
      </c>
      <c r="V429" t="str">
        <f t="shared" si="33"/>
        <v>Oct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5.6333333333333332E-2</v>
      </c>
      <c r="P430" s="8">
        <f t="shared" si="31"/>
        <v>52</v>
      </c>
      <c r="Q430" t="s">
        <v>8304</v>
      </c>
      <c r="R430" t="s">
        <v>8310</v>
      </c>
      <c r="S430" s="14">
        <f t="shared" si="34"/>
        <v>41778.391724537039</v>
      </c>
      <c r="T430" s="14">
        <f t="shared" si="32"/>
        <v>41806.541666666664</v>
      </c>
      <c r="U430" s="20">
        <f t="shared" si="32"/>
        <v>41778.391724537039</v>
      </c>
      <c r="V430" t="str">
        <f t="shared" si="33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 s="8" t="str">
        <f t="shared" si="31"/>
        <v>0</v>
      </c>
      <c r="Q431" t="s">
        <v>8304</v>
      </c>
      <c r="R431" t="s">
        <v>8310</v>
      </c>
      <c r="S431" s="14">
        <f t="shared" si="34"/>
        <v>40070.526412037041</v>
      </c>
      <c r="T431" s="14">
        <f t="shared" si="32"/>
        <v>40143.832638888889</v>
      </c>
      <c r="U431" s="20">
        <f t="shared" si="32"/>
        <v>40070.526412037041</v>
      </c>
      <c r="V431" t="str">
        <f t="shared" si="33"/>
        <v>Sep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2.4E-2</v>
      </c>
      <c r="P432" s="8">
        <f t="shared" si="31"/>
        <v>4.8</v>
      </c>
      <c r="Q432" t="s">
        <v>8304</v>
      </c>
      <c r="R432" t="s">
        <v>8310</v>
      </c>
      <c r="S432" s="14">
        <f t="shared" si="34"/>
        <v>41512.732256944444</v>
      </c>
      <c r="T432" s="14">
        <f t="shared" si="32"/>
        <v>41527.732256944444</v>
      </c>
      <c r="U432" s="20">
        <f t="shared" si="32"/>
        <v>41512.732256944444</v>
      </c>
      <c r="V432" t="str">
        <f t="shared" si="33"/>
        <v>Aug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0.13833333333333334</v>
      </c>
      <c r="P433" s="8">
        <f t="shared" si="31"/>
        <v>51.875</v>
      </c>
      <c r="Q433" t="s">
        <v>8304</v>
      </c>
      <c r="R433" t="s">
        <v>8310</v>
      </c>
      <c r="S433" s="14">
        <f t="shared" si="34"/>
        <v>42526.496331018519</v>
      </c>
      <c r="T433" s="14">
        <f t="shared" si="32"/>
        <v>42556.496331018519</v>
      </c>
      <c r="U433" s="20">
        <f t="shared" si="32"/>
        <v>42526.496331018519</v>
      </c>
      <c r="V433" t="str">
        <f t="shared" si="33"/>
        <v>Jun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9.5000000000000001E-2</v>
      </c>
      <c r="P434" s="8">
        <f t="shared" si="31"/>
        <v>71.25</v>
      </c>
      <c r="Q434" t="s">
        <v>8304</v>
      </c>
      <c r="R434" t="s">
        <v>8310</v>
      </c>
      <c r="S434" s="14">
        <f t="shared" si="34"/>
        <v>42238.351631944446</v>
      </c>
      <c r="T434" s="14">
        <f t="shared" si="32"/>
        <v>42298.351631944446</v>
      </c>
      <c r="U434" s="20">
        <f t="shared" si="32"/>
        <v>42238.351631944446</v>
      </c>
      <c r="V434" t="str">
        <f t="shared" si="33"/>
        <v>Aug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 s="8" t="str">
        <f t="shared" si="31"/>
        <v>0</v>
      </c>
      <c r="Q435" t="s">
        <v>8304</v>
      </c>
      <c r="R435" t="s">
        <v>8310</v>
      </c>
      <c r="S435" s="14">
        <f t="shared" si="34"/>
        <v>42228.254884259259</v>
      </c>
      <c r="T435" s="14">
        <f t="shared" si="32"/>
        <v>42288.254884259259</v>
      </c>
      <c r="U435" s="20">
        <f t="shared" si="32"/>
        <v>42228.254884259259</v>
      </c>
      <c r="V435" t="str">
        <f t="shared" si="33"/>
        <v>Aug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0.05</v>
      </c>
      <c r="P436" s="8">
        <f t="shared" si="31"/>
        <v>62.5</v>
      </c>
      <c r="Q436" t="s">
        <v>8304</v>
      </c>
      <c r="R436" t="s">
        <v>8310</v>
      </c>
      <c r="S436" s="14">
        <f t="shared" si="34"/>
        <v>41576.459513888891</v>
      </c>
      <c r="T436" s="14">
        <f t="shared" si="32"/>
        <v>41609.501180555555</v>
      </c>
      <c r="U436" s="20">
        <f t="shared" si="32"/>
        <v>41576.459513888891</v>
      </c>
      <c r="V436" t="str">
        <f t="shared" si="33"/>
        <v>Oct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2.7272727272727273E-5</v>
      </c>
      <c r="P437" s="8">
        <f t="shared" si="31"/>
        <v>1</v>
      </c>
      <c r="Q437" t="s">
        <v>8304</v>
      </c>
      <c r="R437" t="s">
        <v>8310</v>
      </c>
      <c r="S437" s="14">
        <f t="shared" si="34"/>
        <v>41500.372453703705</v>
      </c>
      <c r="T437" s="14">
        <f t="shared" si="32"/>
        <v>41530.372453703705</v>
      </c>
      <c r="U437" s="20">
        <f t="shared" si="32"/>
        <v>41500.372453703705</v>
      </c>
      <c r="V437" t="str">
        <f t="shared" si="33"/>
        <v>Aug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 s="8" t="str">
        <f t="shared" si="31"/>
        <v>0</v>
      </c>
      <c r="Q438" t="s">
        <v>8304</v>
      </c>
      <c r="R438" t="s">
        <v>8310</v>
      </c>
      <c r="S438" s="14">
        <f t="shared" si="34"/>
        <v>41455.98741898148</v>
      </c>
      <c r="T438" s="14">
        <f t="shared" si="32"/>
        <v>41485.98741898148</v>
      </c>
      <c r="U438" s="20">
        <f t="shared" si="32"/>
        <v>41455.98741898148</v>
      </c>
      <c r="V438" t="str">
        <f t="shared" si="33"/>
        <v>Jun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 s="8" t="str">
        <f t="shared" si="31"/>
        <v>0</v>
      </c>
      <c r="Q439" t="s">
        <v>8304</v>
      </c>
      <c r="R439" t="s">
        <v>8310</v>
      </c>
      <c r="S439" s="14">
        <f t="shared" si="34"/>
        <v>42590.94358796296</v>
      </c>
      <c r="T439" s="14">
        <f t="shared" si="32"/>
        <v>42650.94358796296</v>
      </c>
      <c r="U439" s="20">
        <f t="shared" si="32"/>
        <v>42590.94358796296</v>
      </c>
      <c r="V439" t="str">
        <f t="shared" si="33"/>
        <v>Aug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9.3799999999999994E-2</v>
      </c>
      <c r="P440" s="8">
        <f t="shared" si="31"/>
        <v>170.54545454545453</v>
      </c>
      <c r="Q440" t="s">
        <v>8304</v>
      </c>
      <c r="R440" t="s">
        <v>8310</v>
      </c>
      <c r="S440" s="14">
        <f t="shared" si="34"/>
        <v>42295.886087962965</v>
      </c>
      <c r="T440" s="14">
        <f t="shared" si="32"/>
        <v>42325.927754629629</v>
      </c>
      <c r="U440" s="20">
        <f t="shared" si="32"/>
        <v>42295.886087962965</v>
      </c>
      <c r="V440" t="str">
        <f t="shared" si="33"/>
        <v>Oct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 s="8" t="str">
        <f t="shared" si="31"/>
        <v>0</v>
      </c>
      <c r="Q441" t="s">
        <v>8304</v>
      </c>
      <c r="R441" t="s">
        <v>8310</v>
      </c>
      <c r="S441" s="14">
        <f t="shared" si="34"/>
        <v>41919.386782407411</v>
      </c>
      <c r="T441" s="14">
        <f t="shared" si="32"/>
        <v>41929.386782407411</v>
      </c>
      <c r="U441" s="20">
        <f t="shared" si="32"/>
        <v>41919.386782407411</v>
      </c>
      <c r="V441" t="str">
        <f t="shared" si="33"/>
        <v>Oct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1E-3</v>
      </c>
      <c r="P442" s="8">
        <f t="shared" si="31"/>
        <v>5</v>
      </c>
      <c r="Q442" t="s">
        <v>8304</v>
      </c>
      <c r="R442" t="s">
        <v>8310</v>
      </c>
      <c r="S442" s="14">
        <f t="shared" si="34"/>
        <v>42423.610567129625</v>
      </c>
      <c r="T442" s="14">
        <f t="shared" si="32"/>
        <v>42453.568900462968</v>
      </c>
      <c r="U442" s="20">
        <f t="shared" si="32"/>
        <v>42423.610567129625</v>
      </c>
      <c r="V442" t="str">
        <f t="shared" si="33"/>
        <v>Feb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 s="8" t="str">
        <f t="shared" si="31"/>
        <v>0</v>
      </c>
      <c r="Q443" t="s">
        <v>8304</v>
      </c>
      <c r="R443" t="s">
        <v>8310</v>
      </c>
      <c r="S443" s="14">
        <f t="shared" si="34"/>
        <v>41550.418935185182</v>
      </c>
      <c r="T443" s="14">
        <f t="shared" si="32"/>
        <v>41580.418935185182</v>
      </c>
      <c r="U443" s="20">
        <f t="shared" si="32"/>
        <v>41550.418935185182</v>
      </c>
      <c r="V443" t="str">
        <f t="shared" si="33"/>
        <v>Oct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0.39358823529411763</v>
      </c>
      <c r="P444" s="8">
        <f t="shared" si="31"/>
        <v>393.58823529411762</v>
      </c>
      <c r="Q444" t="s">
        <v>8304</v>
      </c>
      <c r="R444" t="s">
        <v>8310</v>
      </c>
      <c r="S444" s="14">
        <f t="shared" si="34"/>
        <v>42024.513692129629</v>
      </c>
      <c r="T444" s="14">
        <f t="shared" si="32"/>
        <v>42054.513692129629</v>
      </c>
      <c r="U444" s="20">
        <f t="shared" si="32"/>
        <v>42024.513692129629</v>
      </c>
      <c r="V444" t="str">
        <f t="shared" si="33"/>
        <v>Jan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1E-3</v>
      </c>
      <c r="P445" s="8">
        <f t="shared" si="31"/>
        <v>5</v>
      </c>
      <c r="Q445" t="s">
        <v>8304</v>
      </c>
      <c r="R445" t="s">
        <v>8310</v>
      </c>
      <c r="S445" s="14">
        <f t="shared" si="34"/>
        <v>41649.640057870369</v>
      </c>
      <c r="T445" s="14">
        <f t="shared" si="32"/>
        <v>41679.640057870369</v>
      </c>
      <c r="U445" s="20">
        <f t="shared" si="32"/>
        <v>41649.640057870369</v>
      </c>
      <c r="V445" t="str">
        <f t="shared" si="33"/>
        <v>Jan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0.05</v>
      </c>
      <c r="P446" s="8">
        <f t="shared" si="31"/>
        <v>50</v>
      </c>
      <c r="Q446" t="s">
        <v>8304</v>
      </c>
      <c r="R446" t="s">
        <v>8310</v>
      </c>
      <c r="S446" s="14">
        <f t="shared" si="34"/>
        <v>40894.531956018516</v>
      </c>
      <c r="T446" s="14">
        <f t="shared" si="32"/>
        <v>40954.531956018516</v>
      </c>
      <c r="U446" s="20">
        <f t="shared" si="32"/>
        <v>40894.531956018516</v>
      </c>
      <c r="V446" t="str">
        <f t="shared" si="33"/>
        <v>Dec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3.3333333333333335E-5</v>
      </c>
      <c r="P447" s="8">
        <f t="shared" si="31"/>
        <v>1</v>
      </c>
      <c r="Q447" t="s">
        <v>8304</v>
      </c>
      <c r="R447" t="s">
        <v>8310</v>
      </c>
      <c r="S447" s="14">
        <f t="shared" si="34"/>
        <v>42129.960358796292</v>
      </c>
      <c r="T447" s="14">
        <f t="shared" si="32"/>
        <v>42144.960358796292</v>
      </c>
      <c r="U447" s="20">
        <f t="shared" si="32"/>
        <v>42129.960358796292</v>
      </c>
      <c r="V447" t="str">
        <f t="shared" si="33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7.2952380952380949E-2</v>
      </c>
      <c r="P448" s="8">
        <f t="shared" si="31"/>
        <v>47.875</v>
      </c>
      <c r="Q448" t="s">
        <v>8304</v>
      </c>
      <c r="R448" t="s">
        <v>8310</v>
      </c>
      <c r="S448" s="14">
        <f t="shared" si="34"/>
        <v>42036.708564814813</v>
      </c>
      <c r="T448" s="14">
        <f t="shared" si="32"/>
        <v>42066.708564814813</v>
      </c>
      <c r="U448" s="20">
        <f t="shared" si="32"/>
        <v>42036.708564814813</v>
      </c>
      <c r="V448" t="str">
        <f t="shared" si="33"/>
        <v>Feb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1.6666666666666666E-4</v>
      </c>
      <c r="P449" s="8">
        <f t="shared" si="31"/>
        <v>5</v>
      </c>
      <c r="Q449" t="s">
        <v>8304</v>
      </c>
      <c r="R449" t="s">
        <v>8310</v>
      </c>
      <c r="S449" s="14">
        <f t="shared" si="34"/>
        <v>41331.180127314816</v>
      </c>
      <c r="T449" s="14">
        <f t="shared" si="32"/>
        <v>41356.138460648144</v>
      </c>
      <c r="U449" s="20">
        <f t="shared" si="32"/>
        <v>41331.180127314816</v>
      </c>
      <c r="V449" t="str">
        <f t="shared" si="33"/>
        <v>Feb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ref="O450:O513" si="35">E450/D450</f>
        <v>3.2804E-2</v>
      </c>
      <c r="P450" s="8">
        <f t="shared" ref="P450:P513" si="36">IF(L450=0,"0",AVERAGE(E450/L450))</f>
        <v>20.502500000000001</v>
      </c>
      <c r="Q450" t="s">
        <v>8304</v>
      </c>
      <c r="R450" t="s">
        <v>8310</v>
      </c>
      <c r="S450" s="14">
        <f t="shared" si="34"/>
        <v>41753.383043981477</v>
      </c>
      <c r="T450" s="14">
        <f t="shared" ref="T450:U513" si="37">(I450/86400)+25569+(-9/24)</f>
        <v>41773.383043981477</v>
      </c>
      <c r="U450" s="20">
        <f t="shared" si="37"/>
        <v>41753.383043981477</v>
      </c>
      <c r="V450" t="str">
        <f t="shared" si="33"/>
        <v>Apr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si="35"/>
        <v>2.2499999999999999E-2</v>
      </c>
      <c r="P451" s="8">
        <f t="shared" si="36"/>
        <v>9</v>
      </c>
      <c r="Q451" t="s">
        <v>8304</v>
      </c>
      <c r="R451" t="s">
        <v>8310</v>
      </c>
      <c r="S451" s="14">
        <f t="shared" si="34"/>
        <v>41534.193113425928</v>
      </c>
      <c r="T451" s="14">
        <f t="shared" si="37"/>
        <v>41564.193113425928</v>
      </c>
      <c r="U451" s="20">
        <f t="shared" si="37"/>
        <v>41534.193113425928</v>
      </c>
      <c r="V451" t="str">
        <f t="shared" ref="V451:V514" si="38">TEXT(S451,"mmm")</f>
        <v>Sep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7.92E-3</v>
      </c>
      <c r="P452" s="8">
        <f t="shared" si="36"/>
        <v>56.571428571428569</v>
      </c>
      <c r="Q452" t="s">
        <v>8304</v>
      </c>
      <c r="R452" t="s">
        <v>8310</v>
      </c>
      <c r="S452" s="14">
        <f t="shared" si="34"/>
        <v>41654.571759259255</v>
      </c>
      <c r="T452" s="14">
        <f t="shared" si="37"/>
        <v>41684.571759259255</v>
      </c>
      <c r="U452" s="20">
        <f t="shared" si="37"/>
        <v>41654.571759259255</v>
      </c>
      <c r="V452" t="str">
        <f t="shared" si="38"/>
        <v>Jan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 s="8" t="str">
        <f t="shared" si="36"/>
        <v>0</v>
      </c>
      <c r="Q453" t="s">
        <v>8304</v>
      </c>
      <c r="R453" t="s">
        <v>8310</v>
      </c>
      <c r="S453" s="14">
        <f t="shared" si="34"/>
        <v>41634.340173611112</v>
      </c>
      <c r="T453" s="14">
        <f t="shared" si="37"/>
        <v>41664.340173611112</v>
      </c>
      <c r="U453" s="20">
        <f t="shared" si="37"/>
        <v>41634.340173611112</v>
      </c>
      <c r="V453" t="str">
        <f t="shared" si="38"/>
        <v>Dec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0.64</v>
      </c>
      <c r="P454" s="8">
        <f t="shared" si="36"/>
        <v>40</v>
      </c>
      <c r="Q454" t="s">
        <v>8304</v>
      </c>
      <c r="R454" t="s">
        <v>8310</v>
      </c>
      <c r="S454" s="14">
        <f t="shared" si="34"/>
        <v>42107.328877314816</v>
      </c>
      <c r="T454" s="14">
        <f t="shared" si="37"/>
        <v>42137.328877314816</v>
      </c>
      <c r="U454" s="20">
        <f t="shared" si="37"/>
        <v>42107.328877314816</v>
      </c>
      <c r="V454" t="str">
        <f t="shared" si="38"/>
        <v>Apr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2.740447957839262E-4</v>
      </c>
      <c r="P455" s="8">
        <f t="shared" si="36"/>
        <v>13</v>
      </c>
      <c r="Q455" t="s">
        <v>8304</v>
      </c>
      <c r="R455" t="s">
        <v>8310</v>
      </c>
      <c r="S455" s="14">
        <f t="shared" ref="S455:S518" si="39">(J455/86400)+25569+(-9/24)</f>
        <v>42038.449988425928</v>
      </c>
      <c r="T455" s="14">
        <f t="shared" si="37"/>
        <v>42054.449988425928</v>
      </c>
      <c r="U455" s="20">
        <f t="shared" si="37"/>
        <v>42038.449988425928</v>
      </c>
      <c r="V455" t="str">
        <f t="shared" si="38"/>
        <v>Feb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8.2000000000000007E-3</v>
      </c>
      <c r="P456" s="8">
        <f t="shared" si="36"/>
        <v>16.399999999999999</v>
      </c>
      <c r="Q456" t="s">
        <v>8304</v>
      </c>
      <c r="R456" t="s">
        <v>8310</v>
      </c>
      <c r="S456" s="14">
        <f t="shared" si="39"/>
        <v>41938.342256944445</v>
      </c>
      <c r="T456" s="14">
        <f t="shared" si="37"/>
        <v>41969.176388888889</v>
      </c>
      <c r="U456" s="20">
        <f t="shared" si="37"/>
        <v>41938.342256944445</v>
      </c>
      <c r="V456" t="str">
        <f t="shared" si="38"/>
        <v>Oct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6.9230769230769226E-4</v>
      </c>
      <c r="P457" s="8">
        <f t="shared" si="36"/>
        <v>22.5</v>
      </c>
      <c r="Q457" t="s">
        <v>8304</v>
      </c>
      <c r="R457" t="s">
        <v>8310</v>
      </c>
      <c r="S457" s="14">
        <f t="shared" si="39"/>
        <v>40970.627569444448</v>
      </c>
      <c r="T457" s="14">
        <f t="shared" si="37"/>
        <v>41015.646527777775</v>
      </c>
      <c r="U457" s="20">
        <f t="shared" si="37"/>
        <v>40970.627569444448</v>
      </c>
      <c r="V457" t="str">
        <f t="shared" si="38"/>
        <v>Mar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6.8631863186318634E-3</v>
      </c>
      <c r="P458" s="8">
        <f t="shared" si="36"/>
        <v>20.333333333333332</v>
      </c>
      <c r="Q458" t="s">
        <v>8304</v>
      </c>
      <c r="R458" t="s">
        <v>8310</v>
      </c>
      <c r="S458" s="14">
        <f t="shared" si="39"/>
        <v>41547.319456018522</v>
      </c>
      <c r="T458" s="14">
        <f t="shared" si="37"/>
        <v>41568.790972222225</v>
      </c>
      <c r="U458" s="20">
        <f t="shared" si="37"/>
        <v>41547.319456018522</v>
      </c>
      <c r="V458" t="str">
        <f t="shared" si="38"/>
        <v>Sep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 s="8" t="str">
        <f t="shared" si="36"/>
        <v>0</v>
      </c>
      <c r="Q459" t="s">
        <v>8304</v>
      </c>
      <c r="R459" t="s">
        <v>8310</v>
      </c>
      <c r="S459" s="14">
        <f t="shared" si="39"/>
        <v>41837.392500000002</v>
      </c>
      <c r="T459" s="14">
        <f t="shared" si="37"/>
        <v>41867.392500000002</v>
      </c>
      <c r="U459" s="20">
        <f t="shared" si="37"/>
        <v>41837.392500000002</v>
      </c>
      <c r="V459" t="str">
        <f t="shared" si="38"/>
        <v>Jul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8.2100000000000006E-2</v>
      </c>
      <c r="P460" s="8">
        <f t="shared" si="36"/>
        <v>16.755102040816325</v>
      </c>
      <c r="Q460" t="s">
        <v>8304</v>
      </c>
      <c r="R460" t="s">
        <v>8310</v>
      </c>
      <c r="S460" s="14">
        <f t="shared" si="39"/>
        <v>41378.32476851852</v>
      </c>
      <c r="T460" s="14">
        <f t="shared" si="37"/>
        <v>41408.32476851852</v>
      </c>
      <c r="U460" s="20">
        <f t="shared" si="37"/>
        <v>41378.32476851852</v>
      </c>
      <c r="V460" t="str">
        <f t="shared" si="38"/>
        <v>Apr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6.4102564102564103E-4</v>
      </c>
      <c r="P461" s="8">
        <f t="shared" si="36"/>
        <v>25</v>
      </c>
      <c r="Q461" t="s">
        <v>8304</v>
      </c>
      <c r="R461" t="s">
        <v>8310</v>
      </c>
      <c r="S461" s="14">
        <f t="shared" si="39"/>
        <v>40800.2653587963</v>
      </c>
      <c r="T461" s="14">
        <f t="shared" si="37"/>
        <v>40860.307025462964</v>
      </c>
      <c r="U461" s="20">
        <f t="shared" si="37"/>
        <v>40800.2653587963</v>
      </c>
      <c r="V461" t="str">
        <f t="shared" si="38"/>
        <v>Sep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2.9411764705882353E-3</v>
      </c>
      <c r="P462" s="8">
        <f t="shared" si="36"/>
        <v>12.5</v>
      </c>
      <c r="Q462" t="s">
        <v>8304</v>
      </c>
      <c r="R462" t="s">
        <v>8310</v>
      </c>
      <c r="S462" s="14">
        <f t="shared" si="39"/>
        <v>41759.167534722219</v>
      </c>
      <c r="T462" s="14">
        <f t="shared" si="37"/>
        <v>41790.791666666664</v>
      </c>
      <c r="U462" s="20">
        <f t="shared" si="37"/>
        <v>41759.167534722219</v>
      </c>
      <c r="V462" t="str">
        <f t="shared" si="38"/>
        <v>Apr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 s="8" t="str">
        <f t="shared" si="36"/>
        <v>0</v>
      </c>
      <c r="Q463" t="s">
        <v>8304</v>
      </c>
      <c r="R463" t="s">
        <v>8310</v>
      </c>
      <c r="S463" s="14">
        <f t="shared" si="39"/>
        <v>41407.47184027778</v>
      </c>
      <c r="T463" s="14">
        <f t="shared" si="37"/>
        <v>41427.47184027778</v>
      </c>
      <c r="U463" s="20">
        <f t="shared" si="37"/>
        <v>41407.47184027778</v>
      </c>
      <c r="V463" t="str">
        <f t="shared" si="38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 s="8" t="str">
        <f t="shared" si="36"/>
        <v>0</v>
      </c>
      <c r="Q464" t="s">
        <v>8304</v>
      </c>
      <c r="R464" t="s">
        <v>8310</v>
      </c>
      <c r="S464" s="14">
        <f t="shared" si="39"/>
        <v>40704.75163194444</v>
      </c>
      <c r="T464" s="14">
        <f t="shared" si="37"/>
        <v>40764.75163194444</v>
      </c>
      <c r="U464" s="20">
        <f t="shared" si="37"/>
        <v>40704.75163194444</v>
      </c>
      <c r="V464" t="str">
        <f t="shared" si="38"/>
        <v>Jun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2.2727272727272728E-2</v>
      </c>
      <c r="P465" s="8">
        <f t="shared" si="36"/>
        <v>113.63636363636364</v>
      </c>
      <c r="Q465" t="s">
        <v>8304</v>
      </c>
      <c r="R465" t="s">
        <v>8310</v>
      </c>
      <c r="S465" s="14">
        <f t="shared" si="39"/>
        <v>40750.335104166668</v>
      </c>
      <c r="T465" s="14">
        <f t="shared" si="37"/>
        <v>40810.335104166668</v>
      </c>
      <c r="U465" s="20">
        <f t="shared" si="37"/>
        <v>40750.335104166668</v>
      </c>
      <c r="V465" t="str">
        <f t="shared" si="38"/>
        <v>Jul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9.9009900990099011E-4</v>
      </c>
      <c r="P466" s="8">
        <f t="shared" si="36"/>
        <v>1</v>
      </c>
      <c r="Q466" t="s">
        <v>8304</v>
      </c>
      <c r="R466" t="s">
        <v>8310</v>
      </c>
      <c r="S466" s="14">
        <f t="shared" si="39"/>
        <v>42488.47378472222</v>
      </c>
      <c r="T466" s="14">
        <f t="shared" si="37"/>
        <v>42508.47378472222</v>
      </c>
      <c r="U466" s="20">
        <f t="shared" si="37"/>
        <v>42488.47378472222</v>
      </c>
      <c r="V466" t="str">
        <f t="shared" si="38"/>
        <v>Apr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0.26953125</v>
      </c>
      <c r="P467" s="8">
        <f t="shared" si="36"/>
        <v>17.25</v>
      </c>
      <c r="Q467" t="s">
        <v>8304</v>
      </c>
      <c r="R467" t="s">
        <v>8310</v>
      </c>
      <c r="S467" s="14">
        <f t="shared" si="39"/>
        <v>41800.745069444441</v>
      </c>
      <c r="T467" s="14">
        <f t="shared" si="37"/>
        <v>41816.745069444441</v>
      </c>
      <c r="U467" s="20">
        <f t="shared" si="37"/>
        <v>41800.745069444441</v>
      </c>
      <c r="V467" t="str">
        <f t="shared" si="38"/>
        <v>Jun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7.6E-3</v>
      </c>
      <c r="P468" s="8">
        <f t="shared" si="36"/>
        <v>15.2</v>
      </c>
      <c r="Q468" t="s">
        <v>8304</v>
      </c>
      <c r="R468" t="s">
        <v>8310</v>
      </c>
      <c r="S468" s="14">
        <f t="shared" si="39"/>
        <v>41129.567870370374</v>
      </c>
      <c r="T468" s="14">
        <f t="shared" si="37"/>
        <v>41159.567870370374</v>
      </c>
      <c r="U468" s="20">
        <f t="shared" si="37"/>
        <v>41129.567870370374</v>
      </c>
      <c r="V468" t="str">
        <f t="shared" si="38"/>
        <v>Aug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0.21575</v>
      </c>
      <c r="P469" s="8">
        <f t="shared" si="36"/>
        <v>110.64102564102564</v>
      </c>
      <c r="Q469" t="s">
        <v>8304</v>
      </c>
      <c r="R469" t="s">
        <v>8310</v>
      </c>
      <c r="S469" s="14">
        <f t="shared" si="39"/>
        <v>41135.304791666669</v>
      </c>
      <c r="T469" s="14">
        <f t="shared" si="37"/>
        <v>41180.304791666669</v>
      </c>
      <c r="U469" s="20">
        <f t="shared" si="37"/>
        <v>41135.304791666669</v>
      </c>
      <c r="V469" t="str">
        <f t="shared" si="38"/>
        <v>Aug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 s="8" t="str">
        <f t="shared" si="36"/>
        <v>0</v>
      </c>
      <c r="Q470" t="s">
        <v>8304</v>
      </c>
      <c r="R470" t="s">
        <v>8310</v>
      </c>
      <c r="S470" s="14">
        <f t="shared" si="39"/>
        <v>41040.792627314819</v>
      </c>
      <c r="T470" s="14">
        <f t="shared" si="37"/>
        <v>41100.785474537035</v>
      </c>
      <c r="U470" s="20">
        <f t="shared" si="37"/>
        <v>41040.792627314819</v>
      </c>
      <c r="V470" t="str">
        <f t="shared" si="38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 s="8" t="str">
        <f t="shared" si="36"/>
        <v>0</v>
      </c>
      <c r="Q471" t="s">
        <v>8304</v>
      </c>
      <c r="R471" t="s">
        <v>8310</v>
      </c>
      <c r="S471" s="14">
        <f t="shared" si="39"/>
        <v>41827.614861111113</v>
      </c>
      <c r="T471" s="14">
        <f t="shared" si="37"/>
        <v>41887.614861111113</v>
      </c>
      <c r="U471" s="20">
        <f t="shared" si="37"/>
        <v>41827.614861111113</v>
      </c>
      <c r="V471" t="str">
        <f t="shared" si="38"/>
        <v>Jul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1.0200000000000001E-2</v>
      </c>
      <c r="P472" s="8">
        <f t="shared" si="36"/>
        <v>25.5</v>
      </c>
      <c r="Q472" t="s">
        <v>8304</v>
      </c>
      <c r="R472" t="s">
        <v>8310</v>
      </c>
      <c r="S472" s="14">
        <f t="shared" si="39"/>
        <v>41604.792696759258</v>
      </c>
      <c r="T472" s="14">
        <f t="shared" si="37"/>
        <v>41654.791666666664</v>
      </c>
      <c r="U472" s="20">
        <f t="shared" si="37"/>
        <v>41604.792696759258</v>
      </c>
      <c r="V472" t="str">
        <f t="shared" si="38"/>
        <v>Nov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0.11892727272727273</v>
      </c>
      <c r="P473" s="8">
        <f t="shared" si="36"/>
        <v>38.476470588235294</v>
      </c>
      <c r="Q473" t="s">
        <v>8304</v>
      </c>
      <c r="R473" t="s">
        <v>8310</v>
      </c>
      <c r="S473" s="14">
        <f t="shared" si="39"/>
        <v>41703.346979166665</v>
      </c>
      <c r="T473" s="14">
        <f t="shared" si="37"/>
        <v>41748.305312500001</v>
      </c>
      <c r="U473" s="20">
        <f t="shared" si="37"/>
        <v>41703.346979166665</v>
      </c>
      <c r="V473" t="str">
        <f t="shared" si="38"/>
        <v>Mar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0.17624999999999999</v>
      </c>
      <c r="P474" s="8">
        <f t="shared" si="36"/>
        <v>28.2</v>
      </c>
      <c r="Q474" t="s">
        <v>8304</v>
      </c>
      <c r="R474" t="s">
        <v>8310</v>
      </c>
      <c r="S474" s="14">
        <f t="shared" si="39"/>
        <v>41844.547662037039</v>
      </c>
      <c r="T474" s="14">
        <f t="shared" si="37"/>
        <v>41874.547662037039</v>
      </c>
      <c r="U474" s="20">
        <f t="shared" si="37"/>
        <v>41844.547662037039</v>
      </c>
      <c r="V474" t="str">
        <f t="shared" si="38"/>
        <v>Jul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2.87E-2</v>
      </c>
      <c r="P475" s="8">
        <f t="shared" si="36"/>
        <v>61.5</v>
      </c>
      <c r="Q475" t="s">
        <v>8304</v>
      </c>
      <c r="R475" t="s">
        <v>8310</v>
      </c>
      <c r="S475" s="14">
        <f t="shared" si="39"/>
        <v>41869.323136574072</v>
      </c>
      <c r="T475" s="14">
        <f t="shared" si="37"/>
        <v>41899.323136574072</v>
      </c>
      <c r="U475" s="20">
        <f t="shared" si="37"/>
        <v>41869.323136574072</v>
      </c>
      <c r="V475" t="str">
        <f t="shared" si="38"/>
        <v>Aug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3.0303030303030303E-4</v>
      </c>
      <c r="P476" s="8">
        <f t="shared" si="36"/>
        <v>1</v>
      </c>
      <c r="Q476" t="s">
        <v>8304</v>
      </c>
      <c r="R476" t="s">
        <v>8310</v>
      </c>
      <c r="S476" s="14">
        <f t="shared" si="39"/>
        <v>42752.954039351855</v>
      </c>
      <c r="T476" s="14">
        <f t="shared" si="37"/>
        <v>42782.954039351855</v>
      </c>
      <c r="U476" s="20">
        <f t="shared" si="37"/>
        <v>42752.954039351855</v>
      </c>
      <c r="V476" t="str">
        <f t="shared" si="38"/>
        <v>Jan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 s="8" t="str">
        <f t="shared" si="36"/>
        <v>0</v>
      </c>
      <c r="Q477" t="s">
        <v>8304</v>
      </c>
      <c r="R477" t="s">
        <v>8310</v>
      </c>
      <c r="S477" s="14">
        <f t="shared" si="39"/>
        <v>42099.711145833338</v>
      </c>
      <c r="T477" s="14">
        <f t="shared" si="37"/>
        <v>42129.711145833338</v>
      </c>
      <c r="U477" s="20">
        <f t="shared" si="37"/>
        <v>42099.711145833338</v>
      </c>
      <c r="V477" t="str">
        <f t="shared" si="38"/>
        <v>Apr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2.2302681818181819E-2</v>
      </c>
      <c r="P478" s="8">
        <f t="shared" si="36"/>
        <v>39.569274193548388</v>
      </c>
      <c r="Q478" t="s">
        <v>8304</v>
      </c>
      <c r="R478" t="s">
        <v>8310</v>
      </c>
      <c r="S478" s="14">
        <f t="shared" si="39"/>
        <v>41757.600011574075</v>
      </c>
      <c r="T478" s="14">
        <f t="shared" si="37"/>
        <v>41792.790972222225</v>
      </c>
      <c r="U478" s="20">
        <f t="shared" si="37"/>
        <v>41757.600011574075</v>
      </c>
      <c r="V478" t="str">
        <f t="shared" si="38"/>
        <v>Apr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 s="8" t="str">
        <f t="shared" si="36"/>
        <v>0</v>
      </c>
      <c r="Q479" t="s">
        <v>8304</v>
      </c>
      <c r="R479" t="s">
        <v>8310</v>
      </c>
      <c r="S479" s="14">
        <f t="shared" si="39"/>
        <v>40987.45988425926</v>
      </c>
      <c r="T479" s="14">
        <f t="shared" si="37"/>
        <v>41047.45988425926</v>
      </c>
      <c r="U479" s="20">
        <f t="shared" si="37"/>
        <v>40987.45988425926</v>
      </c>
      <c r="V479" t="str">
        <f t="shared" si="38"/>
        <v>Mar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 s="8" t="str">
        <f t="shared" si="36"/>
        <v>0</v>
      </c>
      <c r="Q480" t="s">
        <v>8304</v>
      </c>
      <c r="R480" t="s">
        <v>8310</v>
      </c>
      <c r="S480" s="14">
        <f t="shared" si="39"/>
        <v>42065.535983796297</v>
      </c>
      <c r="T480" s="14">
        <f t="shared" si="37"/>
        <v>42095.494317129633</v>
      </c>
      <c r="U480" s="20">
        <f t="shared" si="37"/>
        <v>42065.535983796297</v>
      </c>
      <c r="V480" t="str">
        <f t="shared" si="38"/>
        <v>Mar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0.3256</v>
      </c>
      <c r="P481" s="8">
        <f t="shared" si="36"/>
        <v>88.8</v>
      </c>
      <c r="Q481" t="s">
        <v>8304</v>
      </c>
      <c r="R481" t="s">
        <v>8310</v>
      </c>
      <c r="S481" s="14">
        <f t="shared" si="39"/>
        <v>41904.032812500001</v>
      </c>
      <c r="T481" s="14">
        <f t="shared" si="37"/>
        <v>41964.074479166666</v>
      </c>
      <c r="U481" s="20">
        <f t="shared" si="37"/>
        <v>41904.032812500001</v>
      </c>
      <c r="V481" t="str">
        <f t="shared" si="38"/>
        <v>Sep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0.19409999999999999</v>
      </c>
      <c r="P482" s="8">
        <f t="shared" si="36"/>
        <v>55.457142857142856</v>
      </c>
      <c r="Q482" t="s">
        <v>8304</v>
      </c>
      <c r="R482" t="s">
        <v>8310</v>
      </c>
      <c r="S482" s="14">
        <f t="shared" si="39"/>
        <v>41465.125173611115</v>
      </c>
      <c r="T482" s="14">
        <f t="shared" si="37"/>
        <v>41495.125173611115</v>
      </c>
      <c r="U482" s="20">
        <f t="shared" si="37"/>
        <v>41465.125173611115</v>
      </c>
      <c r="V482" t="str">
        <f t="shared" si="38"/>
        <v>Jul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6.0999999999999999E-2</v>
      </c>
      <c r="P483" s="8">
        <f t="shared" si="36"/>
        <v>87.142857142857139</v>
      </c>
      <c r="Q483" t="s">
        <v>8304</v>
      </c>
      <c r="R483" t="s">
        <v>8310</v>
      </c>
      <c r="S483" s="14">
        <f t="shared" si="39"/>
        <v>41162.297326388885</v>
      </c>
      <c r="T483" s="14">
        <f t="shared" si="37"/>
        <v>41192.297326388885</v>
      </c>
      <c r="U483" s="20">
        <f t="shared" si="37"/>
        <v>41162.297326388885</v>
      </c>
      <c r="V483" t="str">
        <f t="shared" si="38"/>
        <v>Sep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1E-3</v>
      </c>
      <c r="P484" s="8">
        <f t="shared" si="36"/>
        <v>10</v>
      </c>
      <c r="Q484" t="s">
        <v>8304</v>
      </c>
      <c r="R484" t="s">
        <v>8310</v>
      </c>
      <c r="S484" s="14">
        <f t="shared" si="39"/>
        <v>42447.521874999999</v>
      </c>
      <c r="T484" s="14">
        <f t="shared" si="37"/>
        <v>42474.231944444444</v>
      </c>
      <c r="U484" s="20">
        <f t="shared" si="37"/>
        <v>42447.521874999999</v>
      </c>
      <c r="V484" t="str">
        <f t="shared" si="38"/>
        <v>Mar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0.502</v>
      </c>
      <c r="P485" s="8">
        <f t="shared" si="36"/>
        <v>51.224489795918366</v>
      </c>
      <c r="Q485" t="s">
        <v>8304</v>
      </c>
      <c r="R485" t="s">
        <v>8310</v>
      </c>
      <c r="S485" s="14">
        <f t="shared" si="39"/>
        <v>41242.822592592594</v>
      </c>
      <c r="T485" s="14">
        <f t="shared" si="37"/>
        <v>41302.822592592594</v>
      </c>
      <c r="U485" s="20">
        <f t="shared" si="37"/>
        <v>41242.822592592594</v>
      </c>
      <c r="V485" t="str">
        <f t="shared" si="38"/>
        <v>Nov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1.8625E-3</v>
      </c>
      <c r="P486" s="8">
        <f t="shared" si="36"/>
        <v>13.545454545454545</v>
      </c>
      <c r="Q486" t="s">
        <v>8304</v>
      </c>
      <c r="R486" t="s">
        <v>8310</v>
      </c>
      <c r="S486" s="14">
        <f t="shared" si="39"/>
        <v>42272.56449074074</v>
      </c>
      <c r="T486" s="14">
        <f t="shared" si="37"/>
        <v>42313.606157407412</v>
      </c>
      <c r="U486" s="20">
        <f t="shared" si="37"/>
        <v>42272.56449074074</v>
      </c>
      <c r="V486" t="str">
        <f t="shared" si="38"/>
        <v>Sep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0.21906971229845085</v>
      </c>
      <c r="P487" s="8">
        <f t="shared" si="36"/>
        <v>66.520080000000007</v>
      </c>
      <c r="Q487" t="s">
        <v>8304</v>
      </c>
      <c r="R487" t="s">
        <v>8310</v>
      </c>
      <c r="S487" s="14">
        <f t="shared" si="39"/>
        <v>41381.130775462967</v>
      </c>
      <c r="T487" s="14">
        <f t="shared" si="37"/>
        <v>41411.130775462967</v>
      </c>
      <c r="U487" s="20">
        <f t="shared" si="37"/>
        <v>41381.130775462967</v>
      </c>
      <c r="V487" t="str">
        <f t="shared" si="38"/>
        <v>Apr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9.0909090909090904E-5</v>
      </c>
      <c r="P488" s="8">
        <f t="shared" si="36"/>
        <v>50</v>
      </c>
      <c r="Q488" t="s">
        <v>8304</v>
      </c>
      <c r="R488" t="s">
        <v>8310</v>
      </c>
      <c r="S488" s="14">
        <f t="shared" si="39"/>
        <v>41761.56758101852</v>
      </c>
      <c r="T488" s="14">
        <f t="shared" si="37"/>
        <v>41791.56758101852</v>
      </c>
      <c r="U488" s="20">
        <f t="shared" si="37"/>
        <v>41761.56758101852</v>
      </c>
      <c r="V488" t="str">
        <f t="shared" si="38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 s="8" t="str">
        <f t="shared" si="36"/>
        <v>0</v>
      </c>
      <c r="Q489" t="s">
        <v>8304</v>
      </c>
      <c r="R489" t="s">
        <v>8310</v>
      </c>
      <c r="S489" s="14">
        <f t="shared" si="39"/>
        <v>42669.219837962963</v>
      </c>
      <c r="T489" s="14">
        <f t="shared" si="37"/>
        <v>42729.261504629627</v>
      </c>
      <c r="U489" s="20">
        <f t="shared" si="37"/>
        <v>42669.219837962963</v>
      </c>
      <c r="V489" t="str">
        <f t="shared" si="38"/>
        <v>Oct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 s="8" t="str">
        <f t="shared" si="36"/>
        <v>0</v>
      </c>
      <c r="Q490" t="s">
        <v>8304</v>
      </c>
      <c r="R490" t="s">
        <v>8310</v>
      </c>
      <c r="S490" s="14">
        <f t="shared" si="39"/>
        <v>42713.679398148146</v>
      </c>
      <c r="T490" s="14">
        <f t="shared" si="37"/>
        <v>42743.679398148146</v>
      </c>
      <c r="U490" s="20">
        <f t="shared" si="37"/>
        <v>42713.679398148146</v>
      </c>
      <c r="V490" t="str">
        <f t="shared" si="38"/>
        <v>Dec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2.8667813379201833E-3</v>
      </c>
      <c r="P491" s="8">
        <f t="shared" si="36"/>
        <v>71.666666666666671</v>
      </c>
      <c r="Q491" t="s">
        <v>8304</v>
      </c>
      <c r="R491" t="s">
        <v>8310</v>
      </c>
      <c r="S491" s="14">
        <f t="shared" si="39"/>
        <v>40882.106666666667</v>
      </c>
      <c r="T491" s="14">
        <f t="shared" si="37"/>
        <v>40913.106249999997</v>
      </c>
      <c r="U491" s="20">
        <f t="shared" si="37"/>
        <v>40882.106666666667</v>
      </c>
      <c r="V491" t="str">
        <f t="shared" si="38"/>
        <v>Dec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 s="8" t="str">
        <f t="shared" si="36"/>
        <v>0</v>
      </c>
      <c r="Q492" t="s">
        <v>8304</v>
      </c>
      <c r="R492" t="s">
        <v>8310</v>
      </c>
      <c r="S492" s="14">
        <f t="shared" si="39"/>
        <v>41113.593576388885</v>
      </c>
      <c r="T492" s="14">
        <f t="shared" si="37"/>
        <v>41143.593576388885</v>
      </c>
      <c r="U492" s="20">
        <f t="shared" si="37"/>
        <v>41113.593576388885</v>
      </c>
      <c r="V492" t="str">
        <f t="shared" si="38"/>
        <v>Jul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 s="8" t="str">
        <f t="shared" si="36"/>
        <v>0</v>
      </c>
      <c r="Q493" t="s">
        <v>8304</v>
      </c>
      <c r="R493" t="s">
        <v>8310</v>
      </c>
      <c r="S493" s="14">
        <f t="shared" si="39"/>
        <v>42366.607627314814</v>
      </c>
      <c r="T493" s="14">
        <f t="shared" si="37"/>
        <v>42396.607627314814</v>
      </c>
      <c r="U493" s="20">
        <f t="shared" si="37"/>
        <v>42366.607627314814</v>
      </c>
      <c r="V493" t="str">
        <f t="shared" si="38"/>
        <v>Dec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 s="8" t="str">
        <f t="shared" si="36"/>
        <v>0</v>
      </c>
      <c r="Q494" t="s">
        <v>8304</v>
      </c>
      <c r="R494" t="s">
        <v>8310</v>
      </c>
      <c r="S494" s="14">
        <f t="shared" si="39"/>
        <v>42595.66006944445</v>
      </c>
      <c r="T494" s="14">
        <f t="shared" si="37"/>
        <v>42655.66006944445</v>
      </c>
      <c r="U494" s="20">
        <f t="shared" si="37"/>
        <v>42595.66006944445</v>
      </c>
      <c r="V494" t="str">
        <f t="shared" si="38"/>
        <v>Aug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 s="8" t="str">
        <f t="shared" si="36"/>
        <v>0</v>
      </c>
      <c r="Q495" t="s">
        <v>8304</v>
      </c>
      <c r="R495" t="s">
        <v>8310</v>
      </c>
      <c r="S495" s="14">
        <f t="shared" si="39"/>
        <v>42114.351134259261</v>
      </c>
      <c r="T495" s="14">
        <f t="shared" si="37"/>
        <v>42144.351134259261</v>
      </c>
      <c r="U495" s="20">
        <f t="shared" si="37"/>
        <v>42114.351134259261</v>
      </c>
      <c r="V495" t="str">
        <f t="shared" si="38"/>
        <v>Apr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1.5499999999999999E-3</v>
      </c>
      <c r="P496" s="8">
        <f t="shared" si="36"/>
        <v>10.333333333333334</v>
      </c>
      <c r="Q496" t="s">
        <v>8304</v>
      </c>
      <c r="R496" t="s">
        <v>8310</v>
      </c>
      <c r="S496" s="14">
        <f t="shared" si="39"/>
        <v>41799.455613425926</v>
      </c>
      <c r="T496" s="14">
        <f t="shared" si="37"/>
        <v>41822.75</v>
      </c>
      <c r="U496" s="20">
        <f t="shared" si="37"/>
        <v>41799.455613425926</v>
      </c>
      <c r="V496" t="str">
        <f t="shared" si="38"/>
        <v>Jun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 s="8" t="str">
        <f t="shared" si="36"/>
        <v>0</v>
      </c>
      <c r="Q497" t="s">
        <v>8304</v>
      </c>
      <c r="R497" t="s">
        <v>8310</v>
      </c>
      <c r="S497" s="14">
        <f t="shared" si="39"/>
        <v>42171.452604166669</v>
      </c>
      <c r="T497" s="14">
        <f t="shared" si="37"/>
        <v>42201.452604166669</v>
      </c>
      <c r="U497" s="20">
        <f t="shared" si="37"/>
        <v>42171.452604166669</v>
      </c>
      <c r="V497" t="str">
        <f t="shared" si="38"/>
        <v>Jun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1.6666666666666667E-5</v>
      </c>
      <c r="P498" s="8">
        <f t="shared" si="36"/>
        <v>1</v>
      </c>
      <c r="Q498" t="s">
        <v>8304</v>
      </c>
      <c r="R498" t="s">
        <v>8310</v>
      </c>
      <c r="S498" s="14">
        <f t="shared" si="39"/>
        <v>41620.55641203704</v>
      </c>
      <c r="T498" s="14">
        <f t="shared" si="37"/>
        <v>41680.55641203704</v>
      </c>
      <c r="U498" s="20">
        <f t="shared" si="37"/>
        <v>41620.55641203704</v>
      </c>
      <c r="V498" t="str">
        <f t="shared" si="38"/>
        <v>Dec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6.6964285714285711E-3</v>
      </c>
      <c r="P499" s="8">
        <f t="shared" si="36"/>
        <v>10</v>
      </c>
      <c r="Q499" t="s">
        <v>8304</v>
      </c>
      <c r="R499" t="s">
        <v>8310</v>
      </c>
      <c r="S499" s="14">
        <f t="shared" si="39"/>
        <v>41944.662789351853</v>
      </c>
      <c r="T499" s="14">
        <f t="shared" si="37"/>
        <v>41997.833333333328</v>
      </c>
      <c r="U499" s="20">
        <f t="shared" si="37"/>
        <v>41944.662789351853</v>
      </c>
      <c r="V499" t="str">
        <f t="shared" si="38"/>
        <v>Nov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4.5985132395404561E-2</v>
      </c>
      <c r="P500" s="8">
        <f t="shared" si="36"/>
        <v>136.09090909090909</v>
      </c>
      <c r="Q500" t="s">
        <v>8304</v>
      </c>
      <c r="R500" t="s">
        <v>8310</v>
      </c>
      <c r="S500" s="14">
        <f t="shared" si="39"/>
        <v>40858.387141203704</v>
      </c>
      <c r="T500" s="14">
        <f t="shared" si="37"/>
        <v>40900.387141203704</v>
      </c>
      <c r="U500" s="20">
        <f t="shared" si="37"/>
        <v>40858.387141203704</v>
      </c>
      <c r="V500" t="str">
        <f t="shared" si="38"/>
        <v>Nov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9.5500000000000002E-2</v>
      </c>
      <c r="P501" s="8">
        <f t="shared" si="36"/>
        <v>73.461538461538467</v>
      </c>
      <c r="Q501" t="s">
        <v>8304</v>
      </c>
      <c r="R501" t="s">
        <v>8310</v>
      </c>
      <c r="S501" s="14">
        <f t="shared" si="39"/>
        <v>40043.520462962959</v>
      </c>
      <c r="T501" s="14">
        <f t="shared" si="37"/>
        <v>40098.499305555553</v>
      </c>
      <c r="U501" s="20">
        <f t="shared" si="37"/>
        <v>40043.520462962959</v>
      </c>
      <c r="V501" t="str">
        <f t="shared" si="38"/>
        <v>Aug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3.307692307692308E-2</v>
      </c>
      <c r="P502" s="8">
        <f t="shared" si="36"/>
        <v>53.75</v>
      </c>
      <c r="Q502" t="s">
        <v>8304</v>
      </c>
      <c r="R502" t="s">
        <v>8310</v>
      </c>
      <c r="S502" s="14">
        <f t="shared" si="39"/>
        <v>40247.511006944442</v>
      </c>
      <c r="T502" s="14">
        <f t="shared" si="37"/>
        <v>40306.552777777775</v>
      </c>
      <c r="U502" s="20">
        <f t="shared" si="37"/>
        <v>40247.511006944442</v>
      </c>
      <c r="V502" t="str">
        <f t="shared" si="38"/>
        <v>Mar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 s="8" t="str">
        <f t="shared" si="36"/>
        <v>0</v>
      </c>
      <c r="Q503" t="s">
        <v>8304</v>
      </c>
      <c r="R503" t="s">
        <v>8310</v>
      </c>
      <c r="S503" s="14">
        <f t="shared" si="39"/>
        <v>40702.859386574077</v>
      </c>
      <c r="T503" s="14">
        <f t="shared" si="37"/>
        <v>40732.859386574077</v>
      </c>
      <c r="U503" s="20">
        <f t="shared" si="37"/>
        <v>40702.859386574077</v>
      </c>
      <c r="V503" t="str">
        <f t="shared" si="38"/>
        <v>Jun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1.15E-2</v>
      </c>
      <c r="P504" s="8">
        <f t="shared" si="36"/>
        <v>57.5</v>
      </c>
      <c r="Q504" t="s">
        <v>8304</v>
      </c>
      <c r="R504" t="s">
        <v>8310</v>
      </c>
      <c r="S504" s="14">
        <f t="shared" si="39"/>
        <v>40956.178530092591</v>
      </c>
      <c r="T504" s="14">
        <f t="shared" si="37"/>
        <v>40986.136863425927</v>
      </c>
      <c r="U504" s="20">
        <f t="shared" si="37"/>
        <v>40956.178530092591</v>
      </c>
      <c r="V504" t="str">
        <f t="shared" si="38"/>
        <v>Feb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1.7538461538461537E-2</v>
      </c>
      <c r="P505" s="8">
        <f t="shared" si="36"/>
        <v>12.666666666666666</v>
      </c>
      <c r="Q505" t="s">
        <v>8304</v>
      </c>
      <c r="R505" t="s">
        <v>8310</v>
      </c>
      <c r="S505" s="14">
        <f t="shared" si="39"/>
        <v>41991.151655092588</v>
      </c>
      <c r="T505" s="14">
        <f t="shared" si="37"/>
        <v>42021.151655092588</v>
      </c>
      <c r="U505" s="20">
        <f t="shared" si="37"/>
        <v>41991.151655092588</v>
      </c>
      <c r="V505" t="str">
        <f t="shared" si="38"/>
        <v>Dec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1.3673469387755101E-2</v>
      </c>
      <c r="P506" s="8">
        <f t="shared" si="36"/>
        <v>67</v>
      </c>
      <c r="Q506" t="s">
        <v>8304</v>
      </c>
      <c r="R506" t="s">
        <v>8310</v>
      </c>
      <c r="S506" s="14">
        <f t="shared" si="39"/>
        <v>40949.60864583333</v>
      </c>
      <c r="T506" s="14">
        <f t="shared" si="37"/>
        <v>41009.566979166666</v>
      </c>
      <c r="U506" s="20">
        <f t="shared" si="37"/>
        <v>40949.60864583333</v>
      </c>
      <c r="V506" t="str">
        <f t="shared" si="38"/>
        <v>Feb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4.3333333333333331E-3</v>
      </c>
      <c r="P507" s="8">
        <f t="shared" si="36"/>
        <v>3.7142857142857144</v>
      </c>
      <c r="Q507" t="s">
        <v>8304</v>
      </c>
      <c r="R507" t="s">
        <v>8310</v>
      </c>
      <c r="S507" s="14">
        <f t="shared" si="39"/>
        <v>42317.723217592589</v>
      </c>
      <c r="T507" s="14">
        <f t="shared" si="37"/>
        <v>42362.723217592589</v>
      </c>
      <c r="U507" s="20">
        <f t="shared" si="37"/>
        <v>42317.723217592589</v>
      </c>
      <c r="V507" t="str">
        <f t="shared" si="38"/>
        <v>Nov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1.25E-3</v>
      </c>
      <c r="P508" s="8">
        <f t="shared" si="36"/>
        <v>250</v>
      </c>
      <c r="Q508" t="s">
        <v>8304</v>
      </c>
      <c r="R508" t="s">
        <v>8310</v>
      </c>
      <c r="S508" s="14">
        <f t="shared" si="39"/>
        <v>41466.177314814813</v>
      </c>
      <c r="T508" s="14">
        <f t="shared" si="37"/>
        <v>41496.177314814813</v>
      </c>
      <c r="U508" s="20">
        <f t="shared" si="37"/>
        <v>41466.177314814813</v>
      </c>
      <c r="V508" t="str">
        <f t="shared" si="38"/>
        <v>Jul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3.2000000000000001E-2</v>
      </c>
      <c r="P509" s="8">
        <f t="shared" si="36"/>
        <v>64</v>
      </c>
      <c r="Q509" t="s">
        <v>8304</v>
      </c>
      <c r="R509" t="s">
        <v>8310</v>
      </c>
      <c r="S509" s="14">
        <f t="shared" si="39"/>
        <v>41156.583993055552</v>
      </c>
      <c r="T509" s="14">
        <f t="shared" si="37"/>
        <v>41201.583993055552</v>
      </c>
      <c r="U509" s="20">
        <f t="shared" si="37"/>
        <v>41156.583993055552</v>
      </c>
      <c r="V509" t="str">
        <f t="shared" si="38"/>
        <v>Sep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8.0000000000000002E-3</v>
      </c>
      <c r="P510" s="8">
        <f t="shared" si="36"/>
        <v>133.33333333333334</v>
      </c>
      <c r="Q510" t="s">
        <v>8304</v>
      </c>
      <c r="R510" t="s">
        <v>8310</v>
      </c>
      <c r="S510" s="14">
        <f t="shared" si="39"/>
        <v>40994.649317129632</v>
      </c>
      <c r="T510" s="14">
        <f t="shared" si="37"/>
        <v>41054.218055555553</v>
      </c>
      <c r="U510" s="20">
        <f t="shared" si="37"/>
        <v>40994.649317129632</v>
      </c>
      <c r="V510" t="str">
        <f t="shared" si="38"/>
        <v>Mar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2E-3</v>
      </c>
      <c r="P511" s="8">
        <f t="shared" si="36"/>
        <v>10</v>
      </c>
      <c r="Q511" t="s">
        <v>8304</v>
      </c>
      <c r="R511" t="s">
        <v>8310</v>
      </c>
      <c r="S511" s="14">
        <f t="shared" si="39"/>
        <v>42153.256597222222</v>
      </c>
      <c r="T511" s="14">
        <f t="shared" si="37"/>
        <v>42183.256597222222</v>
      </c>
      <c r="U511" s="20">
        <f t="shared" si="37"/>
        <v>42153.256597222222</v>
      </c>
      <c r="V511" t="str">
        <f t="shared" si="38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 s="8" t="str">
        <f t="shared" si="36"/>
        <v>0</v>
      </c>
      <c r="Q512" t="s">
        <v>8304</v>
      </c>
      <c r="R512" t="s">
        <v>8310</v>
      </c>
      <c r="S512" s="14">
        <f t="shared" si="39"/>
        <v>42399.801377314812</v>
      </c>
      <c r="T512" s="14">
        <f t="shared" si="37"/>
        <v>42429.801377314812</v>
      </c>
      <c r="U512" s="20">
        <f t="shared" si="37"/>
        <v>42399.801377314812</v>
      </c>
      <c r="V512" t="str">
        <f t="shared" si="38"/>
        <v>Jan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0.03</v>
      </c>
      <c r="P513" s="8">
        <f t="shared" si="36"/>
        <v>30</v>
      </c>
      <c r="Q513" t="s">
        <v>8304</v>
      </c>
      <c r="R513" t="s">
        <v>8310</v>
      </c>
      <c r="S513" s="14">
        <f t="shared" si="39"/>
        <v>41339.928032407406</v>
      </c>
      <c r="T513" s="14">
        <f t="shared" si="37"/>
        <v>41369.886365740742</v>
      </c>
      <c r="U513" s="20">
        <f t="shared" si="37"/>
        <v>41339.928032407406</v>
      </c>
      <c r="V513" t="str">
        <f t="shared" si="38"/>
        <v>Mar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ref="O514:O577" si="40">E514/D514</f>
        <v>1.3749999999999999E-3</v>
      </c>
      <c r="P514" s="8">
        <f t="shared" ref="P514:P577" si="41">IF(L514=0,"0",AVERAGE(E514/L514))</f>
        <v>5.5</v>
      </c>
      <c r="Q514" t="s">
        <v>8304</v>
      </c>
      <c r="R514" t="s">
        <v>8310</v>
      </c>
      <c r="S514" s="14">
        <f t="shared" si="39"/>
        <v>42649.367210648154</v>
      </c>
      <c r="T514" s="14">
        <f t="shared" ref="T514:U577" si="42">(I514/86400)+25569+(-9/24)</f>
        <v>42694.408877314811</v>
      </c>
      <c r="U514" s="20">
        <f t="shared" si="42"/>
        <v>42649.367210648154</v>
      </c>
      <c r="V514" t="str">
        <f t="shared" si="38"/>
        <v>Oct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si="40"/>
        <v>0.13924</v>
      </c>
      <c r="P515" s="8">
        <f t="shared" si="41"/>
        <v>102.38235294117646</v>
      </c>
      <c r="Q515" t="s">
        <v>8304</v>
      </c>
      <c r="R515" t="s">
        <v>8310</v>
      </c>
      <c r="S515" s="14">
        <f t="shared" si="39"/>
        <v>42552.278993055559</v>
      </c>
      <c r="T515" s="14">
        <f t="shared" si="42"/>
        <v>42596.916666666672</v>
      </c>
      <c r="U515" s="20">
        <f t="shared" si="42"/>
        <v>42552.278993055559</v>
      </c>
      <c r="V515" t="str">
        <f t="shared" ref="V515:V578" si="43">TEXT(S515,"mmm")</f>
        <v>Jul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3.3333333333333333E-2</v>
      </c>
      <c r="P516" s="8">
        <f t="shared" si="41"/>
        <v>16.666666666666668</v>
      </c>
      <c r="Q516" t="s">
        <v>8304</v>
      </c>
      <c r="R516" t="s">
        <v>8310</v>
      </c>
      <c r="S516" s="14">
        <f t="shared" si="39"/>
        <v>41830.238969907405</v>
      </c>
      <c r="T516" s="14">
        <f t="shared" si="42"/>
        <v>41860.238969907405</v>
      </c>
      <c r="U516" s="20">
        <f t="shared" si="42"/>
        <v>41830.238969907405</v>
      </c>
      <c r="V516" t="str">
        <f t="shared" si="43"/>
        <v>Jul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0.25413402061855672</v>
      </c>
      <c r="P517" s="8">
        <f t="shared" si="41"/>
        <v>725.02941176470586</v>
      </c>
      <c r="Q517" t="s">
        <v>8304</v>
      </c>
      <c r="R517" t="s">
        <v>8310</v>
      </c>
      <c r="S517" s="14">
        <f t="shared" si="39"/>
        <v>42327.115752314814</v>
      </c>
      <c r="T517" s="14">
        <f t="shared" si="42"/>
        <v>42367.115752314814</v>
      </c>
      <c r="U517" s="20">
        <f t="shared" si="42"/>
        <v>42327.115752314814</v>
      </c>
      <c r="V517" t="str">
        <f t="shared" si="43"/>
        <v>Nov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 s="8" t="str">
        <f t="shared" si="41"/>
        <v>0</v>
      </c>
      <c r="Q518" t="s">
        <v>8304</v>
      </c>
      <c r="R518" t="s">
        <v>8310</v>
      </c>
      <c r="S518" s="14">
        <f t="shared" si="39"/>
        <v>42091.403703703705</v>
      </c>
      <c r="T518" s="14">
        <f t="shared" si="42"/>
        <v>42151.403703703705</v>
      </c>
      <c r="U518" s="20">
        <f t="shared" si="42"/>
        <v>42091.403703703705</v>
      </c>
      <c r="V518" t="str">
        <f t="shared" si="43"/>
        <v>Mar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1.3666666666666667E-2</v>
      </c>
      <c r="P519" s="8">
        <f t="shared" si="41"/>
        <v>68.333333333333329</v>
      </c>
      <c r="Q519" t="s">
        <v>8304</v>
      </c>
      <c r="R519" t="s">
        <v>8310</v>
      </c>
      <c r="S519" s="14">
        <f t="shared" ref="S519:S582" si="44">(J519/86400)+25569+(-9/24)</f>
        <v>42738.240289351852</v>
      </c>
      <c r="T519" s="14">
        <f t="shared" si="42"/>
        <v>42768.240289351852</v>
      </c>
      <c r="U519" s="20">
        <f t="shared" si="42"/>
        <v>42738.240289351852</v>
      </c>
      <c r="V519" t="str">
        <f t="shared" si="43"/>
        <v>Jan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 s="8" t="str">
        <f t="shared" si="41"/>
        <v>0</v>
      </c>
      <c r="Q520" t="s">
        <v>8304</v>
      </c>
      <c r="R520" t="s">
        <v>8310</v>
      </c>
      <c r="S520" s="14">
        <f t="shared" si="44"/>
        <v>42223.241018518514</v>
      </c>
      <c r="T520" s="14">
        <f t="shared" si="42"/>
        <v>42253.240277777775</v>
      </c>
      <c r="U520" s="20">
        <f t="shared" si="42"/>
        <v>42223.241018518514</v>
      </c>
      <c r="V520" t="str">
        <f t="shared" si="43"/>
        <v>Aug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0.22881426547787684</v>
      </c>
      <c r="P521" s="8">
        <f t="shared" si="41"/>
        <v>39.228571428571428</v>
      </c>
      <c r="Q521" t="s">
        <v>8304</v>
      </c>
      <c r="R521" t="s">
        <v>8310</v>
      </c>
      <c r="S521" s="14">
        <f t="shared" si="44"/>
        <v>41218.016446759255</v>
      </c>
      <c r="T521" s="14">
        <f t="shared" si="42"/>
        <v>41248.016446759255</v>
      </c>
      <c r="U521" s="20">
        <f t="shared" si="42"/>
        <v>41218.016446759255</v>
      </c>
      <c r="V521" t="str">
        <f t="shared" si="43"/>
        <v>Nov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1.0209999999999999</v>
      </c>
      <c r="P522" s="8">
        <f t="shared" si="41"/>
        <v>150.14705882352942</v>
      </c>
      <c r="Q522" t="s">
        <v>8311</v>
      </c>
      <c r="R522" t="s">
        <v>8312</v>
      </c>
      <c r="S522" s="14">
        <f t="shared" si="44"/>
        <v>42318.327094907407</v>
      </c>
      <c r="T522" s="14">
        <f t="shared" si="42"/>
        <v>42348.327094907407</v>
      </c>
      <c r="U522" s="20">
        <f t="shared" si="42"/>
        <v>42318.327094907407</v>
      </c>
      <c r="V522" t="str">
        <f t="shared" si="43"/>
        <v>Nov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1.0464</v>
      </c>
      <c r="P523" s="8">
        <f t="shared" si="41"/>
        <v>93.428571428571431</v>
      </c>
      <c r="Q523" t="s">
        <v>8311</v>
      </c>
      <c r="R523" t="s">
        <v>8312</v>
      </c>
      <c r="S523" s="14">
        <f t="shared" si="44"/>
        <v>42645.717812499999</v>
      </c>
      <c r="T523" s="14">
        <f t="shared" si="42"/>
        <v>42674.832638888889</v>
      </c>
      <c r="U523" s="20">
        <f t="shared" si="42"/>
        <v>42645.717812499999</v>
      </c>
      <c r="V523" t="str">
        <f t="shared" si="43"/>
        <v>Oct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1.1466666666666667</v>
      </c>
      <c r="P524" s="8">
        <f t="shared" si="41"/>
        <v>110.96774193548387</v>
      </c>
      <c r="Q524" t="s">
        <v>8311</v>
      </c>
      <c r="R524" t="s">
        <v>8312</v>
      </c>
      <c r="S524" s="14">
        <f t="shared" si="44"/>
        <v>42429.665798611109</v>
      </c>
      <c r="T524" s="14">
        <f t="shared" si="42"/>
        <v>42449.624131944445</v>
      </c>
      <c r="U524" s="20">
        <f t="shared" si="42"/>
        <v>42429.665798611109</v>
      </c>
      <c r="V524" t="str">
        <f t="shared" si="43"/>
        <v>Feb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1.206</v>
      </c>
      <c r="P525" s="8">
        <f t="shared" si="41"/>
        <v>71.785714285714292</v>
      </c>
      <c r="Q525" t="s">
        <v>8311</v>
      </c>
      <c r="R525" t="s">
        <v>8312</v>
      </c>
      <c r="S525" s="14">
        <f t="shared" si="44"/>
        <v>42237.75782407407</v>
      </c>
      <c r="T525" s="14">
        <f t="shared" si="42"/>
        <v>42267.75782407407</v>
      </c>
      <c r="U525" s="20">
        <f t="shared" si="42"/>
        <v>42237.75782407407</v>
      </c>
      <c r="V525" t="str">
        <f t="shared" si="43"/>
        <v>Aug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1.0867285714285715</v>
      </c>
      <c r="P526" s="8">
        <f t="shared" si="41"/>
        <v>29.258076923076924</v>
      </c>
      <c r="Q526" t="s">
        <v>8311</v>
      </c>
      <c r="R526" t="s">
        <v>8312</v>
      </c>
      <c r="S526" s="14">
        <f t="shared" si="44"/>
        <v>42492.342233796298</v>
      </c>
      <c r="T526" s="14">
        <f t="shared" si="42"/>
        <v>42522.342233796298</v>
      </c>
      <c r="U526" s="20">
        <f t="shared" si="42"/>
        <v>42492.342233796298</v>
      </c>
      <c r="V526" t="str">
        <f t="shared" si="43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</v>
      </c>
      <c r="P527" s="8">
        <f t="shared" si="41"/>
        <v>1000</v>
      </c>
      <c r="Q527" t="s">
        <v>8311</v>
      </c>
      <c r="R527" t="s">
        <v>8312</v>
      </c>
      <c r="S527" s="14">
        <f t="shared" si="44"/>
        <v>41850.025937500002</v>
      </c>
      <c r="T527" s="14">
        <f t="shared" si="42"/>
        <v>41895.025937500002</v>
      </c>
      <c r="U527" s="20">
        <f t="shared" si="42"/>
        <v>41850.025937500002</v>
      </c>
      <c r="V527" t="str">
        <f t="shared" si="43"/>
        <v>Jul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1.1399999999999999</v>
      </c>
      <c r="P528" s="8">
        <f t="shared" si="41"/>
        <v>74.347826086956516</v>
      </c>
      <c r="Q528" t="s">
        <v>8311</v>
      </c>
      <c r="R528" t="s">
        <v>8312</v>
      </c>
      <c r="S528" s="14">
        <f t="shared" si="44"/>
        <v>42192.216944444444</v>
      </c>
      <c r="T528" s="14">
        <f t="shared" si="42"/>
        <v>42223.333333333328</v>
      </c>
      <c r="U528" s="20">
        <f t="shared" si="42"/>
        <v>42192.216944444444</v>
      </c>
      <c r="V528" t="str">
        <f t="shared" si="43"/>
        <v>Jul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1.0085</v>
      </c>
      <c r="P529" s="8">
        <f t="shared" si="41"/>
        <v>63.829113924050631</v>
      </c>
      <c r="Q529" t="s">
        <v>8311</v>
      </c>
      <c r="R529" t="s">
        <v>8312</v>
      </c>
      <c r="S529" s="14">
        <f t="shared" si="44"/>
        <v>42752.830625000002</v>
      </c>
      <c r="T529" s="14">
        <f t="shared" si="42"/>
        <v>42783.295138888891</v>
      </c>
      <c r="U529" s="20">
        <f t="shared" si="42"/>
        <v>42752.830625000002</v>
      </c>
      <c r="V529" t="str">
        <f t="shared" si="43"/>
        <v>Jan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1.1565217391304348</v>
      </c>
      <c r="P530" s="8">
        <f t="shared" si="41"/>
        <v>44.333333333333336</v>
      </c>
      <c r="Q530" t="s">
        <v>8311</v>
      </c>
      <c r="R530" t="s">
        <v>8312</v>
      </c>
      <c r="S530" s="14">
        <f t="shared" si="44"/>
        <v>42155.545219907406</v>
      </c>
      <c r="T530" s="14">
        <f t="shared" si="42"/>
        <v>42176.513888888891</v>
      </c>
      <c r="U530" s="20">
        <f t="shared" si="42"/>
        <v>42155.545219907406</v>
      </c>
      <c r="V530" t="str">
        <f t="shared" si="43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1.3041666666666667</v>
      </c>
      <c r="P531" s="8">
        <f t="shared" si="41"/>
        <v>86.944444444444443</v>
      </c>
      <c r="Q531" t="s">
        <v>8311</v>
      </c>
      <c r="R531" t="s">
        <v>8312</v>
      </c>
      <c r="S531" s="14">
        <f t="shared" si="44"/>
        <v>42724.656180555554</v>
      </c>
      <c r="T531" s="14">
        <f t="shared" si="42"/>
        <v>42745.833333333328</v>
      </c>
      <c r="U531" s="20">
        <f t="shared" si="42"/>
        <v>42724.656180555554</v>
      </c>
      <c r="V531" t="str">
        <f t="shared" si="43"/>
        <v>Dec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1.0778267254038179</v>
      </c>
      <c r="P532" s="8">
        <f t="shared" si="41"/>
        <v>126.55172413793103</v>
      </c>
      <c r="Q532" t="s">
        <v>8311</v>
      </c>
      <c r="R532" t="s">
        <v>8312</v>
      </c>
      <c r="S532" s="14">
        <f t="shared" si="44"/>
        <v>42157.216064814813</v>
      </c>
      <c r="T532" s="14">
        <f t="shared" si="42"/>
        <v>42178.708333333328</v>
      </c>
      <c r="U532" s="20">
        <f t="shared" si="42"/>
        <v>42157.216064814813</v>
      </c>
      <c r="V532" t="str">
        <f t="shared" si="43"/>
        <v>Jun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</v>
      </c>
      <c r="P533" s="8">
        <f t="shared" si="41"/>
        <v>129.03225806451613</v>
      </c>
      <c r="Q533" t="s">
        <v>8311</v>
      </c>
      <c r="R533" t="s">
        <v>8312</v>
      </c>
      <c r="S533" s="14">
        <f t="shared" si="44"/>
        <v>42675.690150462964</v>
      </c>
      <c r="T533" s="14">
        <f t="shared" si="42"/>
        <v>42720.915972222225</v>
      </c>
      <c r="U533" s="20">
        <f t="shared" si="42"/>
        <v>42675.690150462964</v>
      </c>
      <c r="V533" t="str">
        <f t="shared" si="43"/>
        <v>Nov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1.2324999999999999</v>
      </c>
      <c r="P534" s="8">
        <f t="shared" si="41"/>
        <v>71.242774566473983</v>
      </c>
      <c r="Q534" t="s">
        <v>8311</v>
      </c>
      <c r="R534" t="s">
        <v>8312</v>
      </c>
      <c r="S534" s="14">
        <f t="shared" si="44"/>
        <v>42472.632037037038</v>
      </c>
      <c r="T534" s="14">
        <f t="shared" si="42"/>
        <v>42502.632037037038</v>
      </c>
      <c r="U534" s="20">
        <f t="shared" si="42"/>
        <v>42472.632037037038</v>
      </c>
      <c r="V534" t="str">
        <f t="shared" si="43"/>
        <v>Apr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1.002</v>
      </c>
      <c r="P535" s="8">
        <f t="shared" si="41"/>
        <v>117.88235294117646</v>
      </c>
      <c r="Q535" t="s">
        <v>8311</v>
      </c>
      <c r="R535" t="s">
        <v>8312</v>
      </c>
      <c r="S535" s="14">
        <f t="shared" si="44"/>
        <v>42482.05978009259</v>
      </c>
      <c r="T535" s="14">
        <f t="shared" si="42"/>
        <v>42506.05978009259</v>
      </c>
      <c r="U535" s="20">
        <f t="shared" si="42"/>
        <v>42482.05978009259</v>
      </c>
      <c r="V535" t="str">
        <f t="shared" si="43"/>
        <v>Apr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1.0466666666666666</v>
      </c>
      <c r="P536" s="8">
        <f t="shared" si="41"/>
        <v>327.08333333333331</v>
      </c>
      <c r="Q536" t="s">
        <v>8311</v>
      </c>
      <c r="R536" t="s">
        <v>8312</v>
      </c>
      <c r="S536" s="14">
        <f t="shared" si="44"/>
        <v>42270.435995370368</v>
      </c>
      <c r="T536" s="14">
        <f t="shared" si="42"/>
        <v>42309.583333333328</v>
      </c>
      <c r="U536" s="20">
        <f t="shared" si="42"/>
        <v>42270.435995370368</v>
      </c>
      <c r="V536" t="str">
        <f t="shared" si="43"/>
        <v>Sep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1.0249999999999999</v>
      </c>
      <c r="P537" s="8">
        <f t="shared" si="41"/>
        <v>34.745762711864408</v>
      </c>
      <c r="Q537" t="s">
        <v>8311</v>
      </c>
      <c r="R537" t="s">
        <v>8312</v>
      </c>
      <c r="S537" s="14">
        <f t="shared" si="44"/>
        <v>42711.17019675926</v>
      </c>
      <c r="T537" s="14">
        <f t="shared" si="42"/>
        <v>42741.17019675926</v>
      </c>
      <c r="U537" s="20">
        <f t="shared" si="42"/>
        <v>42711.17019675926</v>
      </c>
      <c r="V537" t="str">
        <f t="shared" si="43"/>
        <v>Dec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1.1825757575757576</v>
      </c>
      <c r="P538" s="8">
        <f t="shared" si="41"/>
        <v>100.06410256410257</v>
      </c>
      <c r="Q538" t="s">
        <v>8311</v>
      </c>
      <c r="R538" t="s">
        <v>8312</v>
      </c>
      <c r="S538" s="14">
        <f t="shared" si="44"/>
        <v>42178.969988425924</v>
      </c>
      <c r="T538" s="14">
        <f t="shared" si="42"/>
        <v>42219.375</v>
      </c>
      <c r="U538" s="20">
        <f t="shared" si="42"/>
        <v>42178.969988425924</v>
      </c>
      <c r="V538" t="str">
        <f t="shared" si="43"/>
        <v>Jun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1.2050000000000001</v>
      </c>
      <c r="P539" s="8">
        <f t="shared" si="41"/>
        <v>40.847457627118644</v>
      </c>
      <c r="Q539" t="s">
        <v>8311</v>
      </c>
      <c r="R539" t="s">
        <v>8312</v>
      </c>
      <c r="S539" s="14">
        <f t="shared" si="44"/>
        <v>42282.393414351856</v>
      </c>
      <c r="T539" s="14">
        <f t="shared" si="42"/>
        <v>42312.435081018513</v>
      </c>
      <c r="U539" s="20">
        <f t="shared" si="42"/>
        <v>42282.393414351856</v>
      </c>
      <c r="V539" t="str">
        <f t="shared" si="43"/>
        <v>Oct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3.0242</v>
      </c>
      <c r="P540" s="8">
        <f t="shared" si="41"/>
        <v>252.01666666666668</v>
      </c>
      <c r="Q540" t="s">
        <v>8311</v>
      </c>
      <c r="R540" t="s">
        <v>8312</v>
      </c>
      <c r="S540" s="14">
        <f t="shared" si="44"/>
        <v>42473.419710648144</v>
      </c>
      <c r="T540" s="14">
        <f t="shared" si="42"/>
        <v>42503.419710648144</v>
      </c>
      <c r="U540" s="20">
        <f t="shared" si="42"/>
        <v>42473.419710648144</v>
      </c>
      <c r="V540" t="str">
        <f t="shared" si="43"/>
        <v>Apr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1.00644</v>
      </c>
      <c r="P541" s="8">
        <f t="shared" si="41"/>
        <v>25.161000000000001</v>
      </c>
      <c r="Q541" t="s">
        <v>8311</v>
      </c>
      <c r="R541" t="s">
        <v>8312</v>
      </c>
      <c r="S541" s="14">
        <f t="shared" si="44"/>
        <v>42534.674849537041</v>
      </c>
      <c r="T541" s="14">
        <f t="shared" si="42"/>
        <v>42555.674849537041</v>
      </c>
      <c r="U541" s="20">
        <f t="shared" si="42"/>
        <v>42534.674849537041</v>
      </c>
      <c r="V541" t="str">
        <f t="shared" si="43"/>
        <v>Jun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6.666666666666667E-5</v>
      </c>
      <c r="P542" s="8">
        <f t="shared" si="41"/>
        <v>1</v>
      </c>
      <c r="Q542" t="s">
        <v>8313</v>
      </c>
      <c r="R542" t="s">
        <v>8314</v>
      </c>
      <c r="S542" s="14">
        <f t="shared" si="44"/>
        <v>42009.442199074074</v>
      </c>
      <c r="T542" s="14">
        <f t="shared" si="42"/>
        <v>42039.442199074074</v>
      </c>
      <c r="U542" s="20">
        <f t="shared" si="42"/>
        <v>42009.442199074074</v>
      </c>
      <c r="V542" t="str">
        <f t="shared" si="43"/>
        <v>Jan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5.5555555555555558E-3</v>
      </c>
      <c r="P543" s="8">
        <f t="shared" si="41"/>
        <v>25</v>
      </c>
      <c r="Q543" t="s">
        <v>8313</v>
      </c>
      <c r="R543" t="s">
        <v>8314</v>
      </c>
      <c r="S543" s="14">
        <f t="shared" si="44"/>
        <v>42275.671689814815</v>
      </c>
      <c r="T543" s="14">
        <f t="shared" si="42"/>
        <v>42305.671689814815</v>
      </c>
      <c r="U543" s="20">
        <f t="shared" si="42"/>
        <v>42275.671689814815</v>
      </c>
      <c r="V543" t="str">
        <f t="shared" si="43"/>
        <v>Sep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3.9999999999999998E-6</v>
      </c>
      <c r="P544" s="8">
        <f t="shared" si="41"/>
        <v>1</v>
      </c>
      <c r="Q544" t="s">
        <v>8313</v>
      </c>
      <c r="R544" t="s">
        <v>8314</v>
      </c>
      <c r="S544" s="14">
        <f t="shared" si="44"/>
        <v>42433.362453703703</v>
      </c>
      <c r="T544" s="14">
        <f t="shared" si="42"/>
        <v>42493.320787037039</v>
      </c>
      <c r="U544" s="20">
        <f t="shared" si="42"/>
        <v>42433.362453703703</v>
      </c>
      <c r="V544" t="str">
        <f t="shared" si="43"/>
        <v>Mar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3.1818181818181819E-3</v>
      </c>
      <c r="P545" s="8">
        <f t="shared" si="41"/>
        <v>35</v>
      </c>
      <c r="Q545" t="s">
        <v>8313</v>
      </c>
      <c r="R545" t="s">
        <v>8314</v>
      </c>
      <c r="S545" s="14">
        <f t="shared" si="44"/>
        <v>41913.717152777775</v>
      </c>
      <c r="T545" s="14">
        <f t="shared" si="42"/>
        <v>41943.717152777775</v>
      </c>
      <c r="U545" s="20">
        <f t="shared" si="42"/>
        <v>41913.717152777775</v>
      </c>
      <c r="V545" t="str">
        <f t="shared" si="43"/>
        <v>Oct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1.2E-2</v>
      </c>
      <c r="P546" s="8">
        <f t="shared" si="41"/>
        <v>3</v>
      </c>
      <c r="Q546" t="s">
        <v>8313</v>
      </c>
      <c r="R546" t="s">
        <v>8314</v>
      </c>
      <c r="S546" s="14">
        <f t="shared" si="44"/>
        <v>42525.281944444447</v>
      </c>
      <c r="T546" s="14">
        <f t="shared" si="42"/>
        <v>42555.281944444447</v>
      </c>
      <c r="U546" s="20">
        <f t="shared" si="42"/>
        <v>42525.281944444447</v>
      </c>
      <c r="V546" t="str">
        <f t="shared" si="43"/>
        <v>Jun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0.27383999999999997</v>
      </c>
      <c r="P547" s="8">
        <f t="shared" si="41"/>
        <v>402.70588235294116</v>
      </c>
      <c r="Q547" t="s">
        <v>8313</v>
      </c>
      <c r="R547" t="s">
        <v>8314</v>
      </c>
      <c r="S547" s="14">
        <f t="shared" si="44"/>
        <v>42283.217465277776</v>
      </c>
      <c r="T547" s="14">
        <f t="shared" si="42"/>
        <v>42323.259131944447</v>
      </c>
      <c r="U547" s="20">
        <f t="shared" si="42"/>
        <v>42283.217465277776</v>
      </c>
      <c r="V547" t="str">
        <f t="shared" si="43"/>
        <v>Oct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8.6666666666666663E-4</v>
      </c>
      <c r="P548" s="8">
        <f t="shared" si="41"/>
        <v>26</v>
      </c>
      <c r="Q548" t="s">
        <v>8313</v>
      </c>
      <c r="R548" t="s">
        <v>8314</v>
      </c>
      <c r="S548" s="14">
        <f t="shared" si="44"/>
        <v>42249.292997685188</v>
      </c>
      <c r="T548" s="14">
        <f t="shared" si="42"/>
        <v>42294.292997685188</v>
      </c>
      <c r="U548" s="20">
        <f t="shared" si="42"/>
        <v>42249.292997685188</v>
      </c>
      <c r="V548" t="str">
        <f t="shared" si="43"/>
        <v>Sep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 s="8" t="str">
        <f t="shared" si="41"/>
        <v>0</v>
      </c>
      <c r="Q549" t="s">
        <v>8313</v>
      </c>
      <c r="R549" t="s">
        <v>8314</v>
      </c>
      <c r="S549" s="14">
        <f t="shared" si="44"/>
        <v>42380.321342592593</v>
      </c>
      <c r="T549" s="14">
        <f t="shared" si="42"/>
        <v>42410.321342592593</v>
      </c>
      <c r="U549" s="20">
        <f t="shared" si="42"/>
        <v>42380.321342592593</v>
      </c>
      <c r="V549" t="str">
        <f t="shared" si="43"/>
        <v>Jan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8.9999999999999998E-4</v>
      </c>
      <c r="P550" s="8">
        <f t="shared" si="41"/>
        <v>9</v>
      </c>
      <c r="Q550" t="s">
        <v>8313</v>
      </c>
      <c r="R550" t="s">
        <v>8314</v>
      </c>
      <c r="S550" s="14">
        <f t="shared" si="44"/>
        <v>42276.528333333335</v>
      </c>
      <c r="T550" s="14">
        <f t="shared" si="42"/>
        <v>42306.528333333335</v>
      </c>
      <c r="U550" s="20">
        <f t="shared" si="42"/>
        <v>42276.528333333335</v>
      </c>
      <c r="V550" t="str">
        <f t="shared" si="43"/>
        <v>Sep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2.7199999999999998E-2</v>
      </c>
      <c r="P551" s="8">
        <f t="shared" si="41"/>
        <v>8.5</v>
      </c>
      <c r="Q551" t="s">
        <v>8313</v>
      </c>
      <c r="R551" t="s">
        <v>8314</v>
      </c>
      <c r="S551" s="14">
        <f t="shared" si="44"/>
        <v>42163.261828703704</v>
      </c>
      <c r="T551" s="14">
        <f t="shared" si="42"/>
        <v>42193.261828703704</v>
      </c>
      <c r="U551" s="20">
        <f t="shared" si="42"/>
        <v>42163.261828703704</v>
      </c>
      <c r="V551" t="str">
        <f t="shared" si="43"/>
        <v>Jun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7.0000000000000001E-3</v>
      </c>
      <c r="P552" s="8">
        <f t="shared" si="41"/>
        <v>8.75</v>
      </c>
      <c r="Q552" t="s">
        <v>8313</v>
      </c>
      <c r="R552" t="s">
        <v>8314</v>
      </c>
      <c r="S552" s="14">
        <f t="shared" si="44"/>
        <v>42753.303761574076</v>
      </c>
      <c r="T552" s="14">
        <f t="shared" si="42"/>
        <v>42765.833333333328</v>
      </c>
      <c r="U552" s="20">
        <f t="shared" si="42"/>
        <v>42753.303761574076</v>
      </c>
      <c r="V552" t="str">
        <f t="shared" si="43"/>
        <v>Jan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5.0413333333333331E-2</v>
      </c>
      <c r="P553" s="8">
        <f t="shared" si="41"/>
        <v>135.03571428571428</v>
      </c>
      <c r="Q553" t="s">
        <v>8313</v>
      </c>
      <c r="R553" t="s">
        <v>8314</v>
      </c>
      <c r="S553" s="14">
        <f t="shared" si="44"/>
        <v>42172.900740740741</v>
      </c>
      <c r="T553" s="14">
        <f t="shared" si="42"/>
        <v>42217.370138888888</v>
      </c>
      <c r="U553" s="20">
        <f t="shared" si="42"/>
        <v>42172.900740740741</v>
      </c>
      <c r="V553" t="str">
        <f t="shared" si="43"/>
        <v>Jun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 s="8" t="str">
        <f t="shared" si="41"/>
        <v>0</v>
      </c>
      <c r="Q554" t="s">
        <v>8313</v>
      </c>
      <c r="R554" t="s">
        <v>8314</v>
      </c>
      <c r="S554" s="14">
        <f t="shared" si="44"/>
        <v>42318.241851851853</v>
      </c>
      <c r="T554" s="14">
        <f t="shared" si="42"/>
        <v>42378.241851851853</v>
      </c>
      <c r="U554" s="20">
        <f t="shared" si="42"/>
        <v>42318.241851851853</v>
      </c>
      <c r="V554" t="str">
        <f t="shared" si="43"/>
        <v>Nov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4.9199999999999999E-3</v>
      </c>
      <c r="P555" s="8">
        <f t="shared" si="41"/>
        <v>20.5</v>
      </c>
      <c r="Q555" t="s">
        <v>8313</v>
      </c>
      <c r="R555" t="s">
        <v>8314</v>
      </c>
      <c r="S555" s="14">
        <f t="shared" si="44"/>
        <v>41927.34480324074</v>
      </c>
      <c r="T555" s="14">
        <f t="shared" si="42"/>
        <v>41957.386469907404</v>
      </c>
      <c r="U555" s="20">
        <f t="shared" si="42"/>
        <v>41927.34480324074</v>
      </c>
      <c r="V555" t="str">
        <f t="shared" si="43"/>
        <v>Oct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0.36589147286821705</v>
      </c>
      <c r="P556" s="8">
        <f t="shared" si="41"/>
        <v>64.36363636363636</v>
      </c>
      <c r="Q556" t="s">
        <v>8313</v>
      </c>
      <c r="R556" t="s">
        <v>8314</v>
      </c>
      <c r="S556" s="14">
        <f t="shared" si="44"/>
        <v>41901.309861111113</v>
      </c>
      <c r="T556" s="14">
        <f t="shared" si="42"/>
        <v>41931.309861111113</v>
      </c>
      <c r="U556" s="20">
        <f t="shared" si="42"/>
        <v>41901.309861111113</v>
      </c>
      <c r="V556" t="str">
        <f t="shared" si="43"/>
        <v>Sep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 s="8" t="str">
        <f t="shared" si="41"/>
        <v>0</v>
      </c>
      <c r="Q557" t="s">
        <v>8313</v>
      </c>
      <c r="R557" t="s">
        <v>8314</v>
      </c>
      <c r="S557" s="14">
        <f t="shared" si="44"/>
        <v>42502.978506944448</v>
      </c>
      <c r="T557" s="14">
        <f t="shared" si="42"/>
        <v>42532.978506944448</v>
      </c>
      <c r="U557" s="20">
        <f t="shared" si="42"/>
        <v>42502.978506944448</v>
      </c>
      <c r="V557" t="str">
        <f t="shared" si="43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2.5000000000000001E-2</v>
      </c>
      <c r="P558" s="8">
        <f t="shared" si="41"/>
        <v>200</v>
      </c>
      <c r="Q558" t="s">
        <v>8313</v>
      </c>
      <c r="R558" t="s">
        <v>8314</v>
      </c>
      <c r="S558" s="14">
        <f t="shared" si="44"/>
        <v>42345.485150462962</v>
      </c>
      <c r="T558" s="14">
        <f t="shared" si="42"/>
        <v>42375.485150462962</v>
      </c>
      <c r="U558" s="20">
        <f t="shared" si="42"/>
        <v>42345.485150462962</v>
      </c>
      <c r="V558" t="str">
        <f t="shared" si="43"/>
        <v>Dec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9.1066666666666674E-3</v>
      </c>
      <c r="P559" s="8">
        <f t="shared" si="41"/>
        <v>68.3</v>
      </c>
      <c r="Q559" t="s">
        <v>8313</v>
      </c>
      <c r="R559" t="s">
        <v>8314</v>
      </c>
      <c r="S559" s="14">
        <f t="shared" si="44"/>
        <v>42676.567164351851</v>
      </c>
      <c r="T559" s="14">
        <f t="shared" si="42"/>
        <v>42706.608831018515</v>
      </c>
      <c r="U559" s="20">
        <f t="shared" si="42"/>
        <v>42676.567164351851</v>
      </c>
      <c r="V559" t="str">
        <f t="shared" si="43"/>
        <v>Nov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 s="8" t="str">
        <f t="shared" si="41"/>
        <v>0</v>
      </c>
      <c r="Q560" t="s">
        <v>8313</v>
      </c>
      <c r="R560" t="s">
        <v>8314</v>
      </c>
      <c r="S560" s="14">
        <f t="shared" si="44"/>
        <v>42057.508159722223</v>
      </c>
      <c r="T560" s="14">
        <f t="shared" si="42"/>
        <v>42087.466493055559</v>
      </c>
      <c r="U560" s="20">
        <f t="shared" si="42"/>
        <v>42057.508159722223</v>
      </c>
      <c r="V560" t="str">
        <f t="shared" si="43"/>
        <v>Feb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2.0833333333333335E-4</v>
      </c>
      <c r="P561" s="8">
        <f t="shared" si="41"/>
        <v>50</v>
      </c>
      <c r="Q561" t="s">
        <v>8313</v>
      </c>
      <c r="R561" t="s">
        <v>8314</v>
      </c>
      <c r="S561" s="14">
        <f t="shared" si="44"/>
        <v>42320.908101851848</v>
      </c>
      <c r="T561" s="14">
        <f t="shared" si="42"/>
        <v>42350.908101851848</v>
      </c>
      <c r="U561" s="20">
        <f t="shared" si="42"/>
        <v>42320.908101851848</v>
      </c>
      <c r="V561" t="str">
        <f t="shared" si="43"/>
        <v>Nov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1.2E-4</v>
      </c>
      <c r="P562" s="8">
        <f t="shared" si="41"/>
        <v>4</v>
      </c>
      <c r="Q562" t="s">
        <v>8313</v>
      </c>
      <c r="R562" t="s">
        <v>8314</v>
      </c>
      <c r="S562" s="14">
        <f t="shared" si="44"/>
        <v>41960.396354166667</v>
      </c>
      <c r="T562" s="14">
        <f t="shared" si="42"/>
        <v>41990.396354166667</v>
      </c>
      <c r="U562" s="20">
        <f t="shared" si="42"/>
        <v>41960.396354166667</v>
      </c>
      <c r="V562" t="str">
        <f t="shared" si="43"/>
        <v>Nov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3.6666666666666666E-3</v>
      </c>
      <c r="P563" s="8">
        <f t="shared" si="41"/>
        <v>27.5</v>
      </c>
      <c r="Q563" t="s">
        <v>8313</v>
      </c>
      <c r="R563" t="s">
        <v>8314</v>
      </c>
      <c r="S563" s="14">
        <f t="shared" si="44"/>
        <v>42268.283715277779</v>
      </c>
      <c r="T563" s="14">
        <f t="shared" si="42"/>
        <v>42303.283715277779</v>
      </c>
      <c r="U563" s="20">
        <f t="shared" si="42"/>
        <v>42268.283715277779</v>
      </c>
      <c r="V563" t="str">
        <f t="shared" si="43"/>
        <v>Sep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 s="8" t="str">
        <f t="shared" si="41"/>
        <v>0</v>
      </c>
      <c r="Q564" t="s">
        <v>8313</v>
      </c>
      <c r="R564" t="s">
        <v>8314</v>
      </c>
      <c r="S564" s="14">
        <f t="shared" si="44"/>
        <v>42692.014062499999</v>
      </c>
      <c r="T564" s="14">
        <f t="shared" si="42"/>
        <v>42722.014062499999</v>
      </c>
      <c r="U564" s="20">
        <f t="shared" si="42"/>
        <v>42692.014062499999</v>
      </c>
      <c r="V564" t="str">
        <f t="shared" si="43"/>
        <v>Nov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9.0666666666666662E-4</v>
      </c>
      <c r="P565" s="8">
        <f t="shared" si="41"/>
        <v>34</v>
      </c>
      <c r="Q565" t="s">
        <v>8313</v>
      </c>
      <c r="R565" t="s">
        <v>8314</v>
      </c>
      <c r="S565" s="14">
        <f t="shared" si="44"/>
        <v>42021.694988425923</v>
      </c>
      <c r="T565" s="14">
        <f t="shared" si="42"/>
        <v>42051.694988425923</v>
      </c>
      <c r="U565" s="20">
        <f t="shared" si="42"/>
        <v>42021.694988425923</v>
      </c>
      <c r="V565" t="str">
        <f t="shared" si="43"/>
        <v>Jan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5.5555555555555558E-5</v>
      </c>
      <c r="P566" s="8">
        <f t="shared" si="41"/>
        <v>1</v>
      </c>
      <c r="Q566" t="s">
        <v>8313</v>
      </c>
      <c r="R566" t="s">
        <v>8314</v>
      </c>
      <c r="S566" s="14">
        <f t="shared" si="44"/>
        <v>42411.567997685182</v>
      </c>
      <c r="T566" s="14">
        <f t="shared" si="42"/>
        <v>42441.567997685182</v>
      </c>
      <c r="U566" s="20">
        <f t="shared" si="42"/>
        <v>42411.567997685182</v>
      </c>
      <c r="V566" t="str">
        <f t="shared" si="43"/>
        <v>Feb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 s="8" t="str">
        <f t="shared" si="41"/>
        <v>0</v>
      </c>
      <c r="Q567" t="s">
        <v>8313</v>
      </c>
      <c r="R567" t="s">
        <v>8314</v>
      </c>
      <c r="S567" s="14">
        <f t="shared" si="44"/>
        <v>42165.41028935185</v>
      </c>
      <c r="T567" s="14">
        <f t="shared" si="42"/>
        <v>42195.41028935185</v>
      </c>
      <c r="U567" s="20">
        <f t="shared" si="42"/>
        <v>42165.41028935185</v>
      </c>
      <c r="V567" t="str">
        <f t="shared" si="43"/>
        <v>Jun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2.0000000000000001E-4</v>
      </c>
      <c r="P568" s="8">
        <f t="shared" si="41"/>
        <v>1</v>
      </c>
      <c r="Q568" t="s">
        <v>8313</v>
      </c>
      <c r="R568" t="s">
        <v>8314</v>
      </c>
      <c r="S568" s="14">
        <f t="shared" si="44"/>
        <v>42535.30940972222</v>
      </c>
      <c r="T568" s="14">
        <f t="shared" si="42"/>
        <v>42565.30940972222</v>
      </c>
      <c r="U568" s="20">
        <f t="shared" si="42"/>
        <v>42535.30940972222</v>
      </c>
      <c r="V568" t="str">
        <f t="shared" si="43"/>
        <v>Jun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 s="8" t="str">
        <f t="shared" si="41"/>
        <v>0</v>
      </c>
      <c r="Q569" t="s">
        <v>8313</v>
      </c>
      <c r="R569" t="s">
        <v>8314</v>
      </c>
      <c r="S569" s="14">
        <f t="shared" si="44"/>
        <v>41975.467523148152</v>
      </c>
      <c r="T569" s="14">
        <f t="shared" si="42"/>
        <v>42005.467523148152</v>
      </c>
      <c r="U569" s="20">
        <f t="shared" si="42"/>
        <v>41975.467523148152</v>
      </c>
      <c r="V569" t="str">
        <f t="shared" si="43"/>
        <v>Dec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0.01</v>
      </c>
      <c r="P570" s="8">
        <f t="shared" si="41"/>
        <v>49</v>
      </c>
      <c r="Q570" t="s">
        <v>8313</v>
      </c>
      <c r="R570" t="s">
        <v>8314</v>
      </c>
      <c r="S570" s="14">
        <f t="shared" si="44"/>
        <v>42348.5465625</v>
      </c>
      <c r="T570" s="14">
        <f t="shared" si="42"/>
        <v>42385.083333333328</v>
      </c>
      <c r="U570" s="20">
        <f t="shared" si="42"/>
        <v>42348.5465625</v>
      </c>
      <c r="V570" t="str">
        <f t="shared" si="43"/>
        <v>Dec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8.0000000000000002E-3</v>
      </c>
      <c r="P571" s="8">
        <f t="shared" si="41"/>
        <v>20</v>
      </c>
      <c r="Q571" t="s">
        <v>8313</v>
      </c>
      <c r="R571" t="s">
        <v>8314</v>
      </c>
      <c r="S571" s="14">
        <f t="shared" si="44"/>
        <v>42340.472361111111</v>
      </c>
      <c r="T571" s="14">
        <f t="shared" si="42"/>
        <v>42370.472361111111</v>
      </c>
      <c r="U571" s="20">
        <f t="shared" si="42"/>
        <v>42340.472361111111</v>
      </c>
      <c r="V571" t="str">
        <f t="shared" si="43"/>
        <v>Dec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1.6705882352941177E-3</v>
      </c>
      <c r="P572" s="8">
        <f t="shared" si="41"/>
        <v>142</v>
      </c>
      <c r="Q572" t="s">
        <v>8313</v>
      </c>
      <c r="R572" t="s">
        <v>8314</v>
      </c>
      <c r="S572" s="14">
        <f t="shared" si="44"/>
        <v>42388.423252314809</v>
      </c>
      <c r="T572" s="14">
        <f t="shared" si="42"/>
        <v>42418.423252314809</v>
      </c>
      <c r="U572" s="20">
        <f t="shared" si="42"/>
        <v>42388.423252314809</v>
      </c>
      <c r="V572" t="str">
        <f t="shared" si="43"/>
        <v>Jan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4.2399999999999998E-3</v>
      </c>
      <c r="P573" s="8">
        <f t="shared" si="41"/>
        <v>53</v>
      </c>
      <c r="Q573" t="s">
        <v>8313</v>
      </c>
      <c r="R573" t="s">
        <v>8314</v>
      </c>
      <c r="S573" s="14">
        <f t="shared" si="44"/>
        <v>42192.441238425927</v>
      </c>
      <c r="T573" s="14">
        <f t="shared" si="42"/>
        <v>42211.790972222225</v>
      </c>
      <c r="U573" s="20">
        <f t="shared" si="42"/>
        <v>42192.441238425927</v>
      </c>
      <c r="V573" t="str">
        <f t="shared" si="43"/>
        <v>Jul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 s="8" t="str">
        <f t="shared" si="41"/>
        <v>0</v>
      </c>
      <c r="Q574" t="s">
        <v>8313</v>
      </c>
      <c r="R574" t="s">
        <v>8314</v>
      </c>
      <c r="S574" s="14">
        <f t="shared" si="44"/>
        <v>42282.341296296298</v>
      </c>
      <c r="T574" s="14">
        <f t="shared" si="42"/>
        <v>42312.382962962962</v>
      </c>
      <c r="U574" s="20">
        <f t="shared" si="42"/>
        <v>42282.341296296298</v>
      </c>
      <c r="V574" t="str">
        <f t="shared" si="43"/>
        <v>Oct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3.892538925389254E-3</v>
      </c>
      <c r="P575" s="8">
        <f t="shared" si="41"/>
        <v>38.444444444444443</v>
      </c>
      <c r="Q575" t="s">
        <v>8313</v>
      </c>
      <c r="R575" t="s">
        <v>8314</v>
      </c>
      <c r="S575" s="14">
        <f t="shared" si="44"/>
        <v>41962.675127314811</v>
      </c>
      <c r="T575" s="14">
        <f t="shared" si="42"/>
        <v>42021.675000000003</v>
      </c>
      <c r="U575" s="20">
        <f t="shared" si="42"/>
        <v>41962.675127314811</v>
      </c>
      <c r="V575" t="str">
        <f t="shared" si="43"/>
        <v>Nov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7.1556350626118068E-3</v>
      </c>
      <c r="P576" s="8">
        <f t="shared" si="41"/>
        <v>20</v>
      </c>
      <c r="Q576" t="s">
        <v>8313</v>
      </c>
      <c r="R576" t="s">
        <v>8314</v>
      </c>
      <c r="S576" s="14">
        <f t="shared" si="44"/>
        <v>42632.068368055552</v>
      </c>
      <c r="T576" s="14">
        <f t="shared" si="42"/>
        <v>42662.068368055552</v>
      </c>
      <c r="U576" s="20">
        <f t="shared" si="42"/>
        <v>42632.068368055552</v>
      </c>
      <c r="V576" t="str">
        <f t="shared" si="43"/>
        <v>Sep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4.3166666666666666E-3</v>
      </c>
      <c r="P577" s="8">
        <f t="shared" si="41"/>
        <v>64.75</v>
      </c>
      <c r="Q577" t="s">
        <v>8313</v>
      </c>
      <c r="R577" t="s">
        <v>8314</v>
      </c>
      <c r="S577" s="14">
        <f t="shared" si="44"/>
        <v>42138.317627314813</v>
      </c>
      <c r="T577" s="14">
        <f t="shared" si="42"/>
        <v>42168.317627314813</v>
      </c>
      <c r="U577" s="20">
        <f t="shared" si="42"/>
        <v>42138.317627314813</v>
      </c>
      <c r="V577" t="str">
        <f t="shared" si="43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ref="O578:O641" si="45">E578/D578</f>
        <v>1.2500000000000001E-5</v>
      </c>
      <c r="P578" s="8">
        <f t="shared" ref="P578:P641" si="46">IF(L578=0,"0",AVERAGE(E578/L578))</f>
        <v>1</v>
      </c>
      <c r="Q578" t="s">
        <v>8313</v>
      </c>
      <c r="R578" t="s">
        <v>8314</v>
      </c>
      <c r="S578" s="14">
        <f t="shared" si="44"/>
        <v>42031.096666666665</v>
      </c>
      <c r="T578" s="14">
        <f t="shared" ref="T578:U641" si="47">(I578/86400)+25569+(-9/24)</f>
        <v>42091.055</v>
      </c>
      <c r="U578" s="20">
        <f t="shared" si="47"/>
        <v>42031.096666666665</v>
      </c>
      <c r="V578" t="str">
        <f t="shared" si="43"/>
        <v>Jan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si="45"/>
        <v>2E-3</v>
      </c>
      <c r="P579" s="8">
        <f t="shared" si="46"/>
        <v>10</v>
      </c>
      <c r="Q579" t="s">
        <v>8313</v>
      </c>
      <c r="R579" t="s">
        <v>8314</v>
      </c>
      <c r="S579" s="14">
        <f t="shared" si="44"/>
        <v>42450.214143518519</v>
      </c>
      <c r="T579" s="14">
        <f t="shared" si="47"/>
        <v>42510.214143518519</v>
      </c>
      <c r="U579" s="20">
        <f t="shared" si="47"/>
        <v>42450.214143518519</v>
      </c>
      <c r="V579" t="str">
        <f t="shared" ref="V579:V642" si="48">TEXT(S579,"mmm")</f>
        <v>Mar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1.12E-4</v>
      </c>
      <c r="P580" s="8">
        <f t="shared" si="46"/>
        <v>2</v>
      </c>
      <c r="Q580" t="s">
        <v>8313</v>
      </c>
      <c r="R580" t="s">
        <v>8314</v>
      </c>
      <c r="S580" s="14">
        <f t="shared" si="44"/>
        <v>42230.203622685185</v>
      </c>
      <c r="T580" s="14">
        <f t="shared" si="47"/>
        <v>42254.203622685185</v>
      </c>
      <c r="U580" s="20">
        <f t="shared" si="47"/>
        <v>42230.203622685185</v>
      </c>
      <c r="V580" t="str">
        <f t="shared" si="48"/>
        <v>Aug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1.4583333333333334E-2</v>
      </c>
      <c r="P581" s="8">
        <f t="shared" si="46"/>
        <v>35</v>
      </c>
      <c r="Q581" t="s">
        <v>8313</v>
      </c>
      <c r="R581" t="s">
        <v>8314</v>
      </c>
      <c r="S581" s="14">
        <f t="shared" si="44"/>
        <v>41968.477118055554</v>
      </c>
      <c r="T581" s="14">
        <f t="shared" si="47"/>
        <v>41998.477118055554</v>
      </c>
      <c r="U581" s="20">
        <f t="shared" si="47"/>
        <v>41968.477118055554</v>
      </c>
      <c r="V581" t="str">
        <f t="shared" si="48"/>
        <v>Nov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3.3333333333333332E-4</v>
      </c>
      <c r="P582" s="8">
        <f t="shared" si="46"/>
        <v>1</v>
      </c>
      <c r="Q582" t="s">
        <v>8313</v>
      </c>
      <c r="R582" t="s">
        <v>8314</v>
      </c>
      <c r="S582" s="14">
        <f t="shared" si="44"/>
        <v>42605.533182870371</v>
      </c>
      <c r="T582" s="14">
        <f t="shared" si="47"/>
        <v>42635.533182870371</v>
      </c>
      <c r="U582" s="20">
        <f t="shared" si="47"/>
        <v>42605.533182870371</v>
      </c>
      <c r="V582" t="str">
        <f t="shared" si="48"/>
        <v>Aug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 s="8" t="str">
        <f t="shared" si="46"/>
        <v>0</v>
      </c>
      <c r="Q583" t="s">
        <v>8313</v>
      </c>
      <c r="R583" t="s">
        <v>8314</v>
      </c>
      <c r="S583" s="14">
        <f t="shared" ref="S583:S646" si="49">(J583/86400)+25569+(-9/24)</f>
        <v>42187.637777777782</v>
      </c>
      <c r="T583" s="14">
        <f t="shared" si="47"/>
        <v>42217.637777777782</v>
      </c>
      <c r="U583" s="20">
        <f t="shared" si="47"/>
        <v>42187.637777777782</v>
      </c>
      <c r="V583" t="str">
        <f t="shared" si="48"/>
        <v>Jul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 s="8" t="str">
        <f t="shared" si="46"/>
        <v>0</v>
      </c>
      <c r="Q584" t="s">
        <v>8313</v>
      </c>
      <c r="R584" t="s">
        <v>8314</v>
      </c>
      <c r="S584" s="14">
        <f t="shared" si="49"/>
        <v>42055.364803240736</v>
      </c>
      <c r="T584" s="14">
        <f t="shared" si="47"/>
        <v>42078.375</v>
      </c>
      <c r="U584" s="20">
        <f t="shared" si="47"/>
        <v>42055.364803240736</v>
      </c>
      <c r="V584" t="str">
        <f t="shared" si="48"/>
        <v>Feb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1.1111111111111112E-4</v>
      </c>
      <c r="P585" s="8">
        <f t="shared" si="46"/>
        <v>1</v>
      </c>
      <c r="Q585" t="s">
        <v>8313</v>
      </c>
      <c r="R585" t="s">
        <v>8314</v>
      </c>
      <c r="S585" s="14">
        <f t="shared" si="49"/>
        <v>42052.56350694444</v>
      </c>
      <c r="T585" s="14">
        <f t="shared" si="47"/>
        <v>42082.521840277783</v>
      </c>
      <c r="U585" s="20">
        <f t="shared" si="47"/>
        <v>42052.56350694444</v>
      </c>
      <c r="V585" t="str">
        <f t="shared" si="48"/>
        <v>Feb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0.01</v>
      </c>
      <c r="P586" s="8">
        <f t="shared" si="46"/>
        <v>5</v>
      </c>
      <c r="Q586" t="s">
        <v>8313</v>
      </c>
      <c r="R586" t="s">
        <v>8314</v>
      </c>
      <c r="S586" s="14">
        <f t="shared" si="49"/>
        <v>42049.341620370367</v>
      </c>
      <c r="T586" s="14">
        <f t="shared" si="47"/>
        <v>42079.299953703703</v>
      </c>
      <c r="U586" s="20">
        <f t="shared" si="47"/>
        <v>42049.341620370367</v>
      </c>
      <c r="V586" t="str">
        <f t="shared" si="48"/>
        <v>Feb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 s="8" t="str">
        <f t="shared" si="46"/>
        <v>0</v>
      </c>
      <c r="Q587" t="s">
        <v>8313</v>
      </c>
      <c r="R587" t="s">
        <v>8314</v>
      </c>
      <c r="S587" s="14">
        <f t="shared" si="49"/>
        <v>42283.0159375</v>
      </c>
      <c r="T587" s="14">
        <f t="shared" si="47"/>
        <v>42338.625</v>
      </c>
      <c r="U587" s="20">
        <f t="shared" si="47"/>
        <v>42283.0159375</v>
      </c>
      <c r="V587" t="str">
        <f t="shared" si="48"/>
        <v>Oct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5.5999999999999999E-3</v>
      </c>
      <c r="P588" s="8">
        <f t="shared" si="46"/>
        <v>14</v>
      </c>
      <c r="Q588" t="s">
        <v>8313</v>
      </c>
      <c r="R588" t="s">
        <v>8314</v>
      </c>
      <c r="S588" s="14">
        <f t="shared" si="49"/>
        <v>42020.479247685187</v>
      </c>
      <c r="T588" s="14">
        <f t="shared" si="47"/>
        <v>42050.479247685187</v>
      </c>
      <c r="U588" s="20">
        <f t="shared" si="47"/>
        <v>42020.479247685187</v>
      </c>
      <c r="V588" t="str">
        <f t="shared" si="48"/>
        <v>Jan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9.0833333333333335E-2</v>
      </c>
      <c r="P589" s="8">
        <f t="shared" si="46"/>
        <v>389.28571428571428</v>
      </c>
      <c r="Q589" t="s">
        <v>8313</v>
      </c>
      <c r="R589" t="s">
        <v>8314</v>
      </c>
      <c r="S589" s="14">
        <f t="shared" si="49"/>
        <v>42080.382326388892</v>
      </c>
      <c r="T589" s="14">
        <f t="shared" si="47"/>
        <v>42110.382326388892</v>
      </c>
      <c r="U589" s="20">
        <f t="shared" si="47"/>
        <v>42080.382326388892</v>
      </c>
      <c r="V589" t="str">
        <f t="shared" si="48"/>
        <v>Mar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3.3444444444444443E-2</v>
      </c>
      <c r="P590" s="8">
        <f t="shared" si="46"/>
        <v>150.5</v>
      </c>
      <c r="Q590" t="s">
        <v>8313</v>
      </c>
      <c r="R590" t="s">
        <v>8314</v>
      </c>
      <c r="S590" s="14">
        <f t="shared" si="49"/>
        <v>42631.394513888888</v>
      </c>
      <c r="T590" s="14">
        <f t="shared" si="47"/>
        <v>42691.436180555553</v>
      </c>
      <c r="U590" s="20">
        <f t="shared" si="47"/>
        <v>42631.394513888888</v>
      </c>
      <c r="V590" t="str">
        <f t="shared" si="48"/>
        <v>Sep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1.3333333333333334E-4</v>
      </c>
      <c r="P591" s="8">
        <f t="shared" si="46"/>
        <v>1</v>
      </c>
      <c r="Q591" t="s">
        <v>8313</v>
      </c>
      <c r="R591" t="s">
        <v>8314</v>
      </c>
      <c r="S591" s="14">
        <f t="shared" si="49"/>
        <v>42178.239571759259</v>
      </c>
      <c r="T591" s="14">
        <f t="shared" si="47"/>
        <v>42193.239571759259</v>
      </c>
      <c r="U591" s="20">
        <f t="shared" si="47"/>
        <v>42178.239571759259</v>
      </c>
      <c r="V591" t="str">
        <f t="shared" si="48"/>
        <v>Jun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4.4600000000000001E-2</v>
      </c>
      <c r="P592" s="8">
        <f t="shared" si="46"/>
        <v>24.777777777777779</v>
      </c>
      <c r="Q592" t="s">
        <v>8313</v>
      </c>
      <c r="R592" t="s">
        <v>8314</v>
      </c>
      <c r="S592" s="14">
        <f t="shared" si="49"/>
        <v>42377.179756944446</v>
      </c>
      <c r="T592" s="14">
        <f t="shared" si="47"/>
        <v>42408.167361111111</v>
      </c>
      <c r="U592" s="20">
        <f t="shared" si="47"/>
        <v>42377.179756944446</v>
      </c>
      <c r="V592" t="str">
        <f t="shared" si="48"/>
        <v>Jan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6.0999999999999997E-4</v>
      </c>
      <c r="P593" s="8">
        <f t="shared" si="46"/>
        <v>30.5</v>
      </c>
      <c r="Q593" t="s">
        <v>8313</v>
      </c>
      <c r="R593" t="s">
        <v>8314</v>
      </c>
      <c r="S593" s="14">
        <f t="shared" si="49"/>
        <v>42177.168171296296</v>
      </c>
      <c r="T593" s="14">
        <f t="shared" si="47"/>
        <v>42207.168171296296</v>
      </c>
      <c r="U593" s="20">
        <f t="shared" si="47"/>
        <v>42177.168171296296</v>
      </c>
      <c r="V593" t="str">
        <f t="shared" si="48"/>
        <v>Jun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3.3333333333333333E-2</v>
      </c>
      <c r="P594" s="8">
        <f t="shared" si="46"/>
        <v>250</v>
      </c>
      <c r="Q594" t="s">
        <v>8313</v>
      </c>
      <c r="R594" t="s">
        <v>8314</v>
      </c>
      <c r="S594" s="14">
        <f t="shared" si="49"/>
        <v>41945.857175925928</v>
      </c>
      <c r="T594" s="14">
        <f t="shared" si="47"/>
        <v>41975.857175925921</v>
      </c>
      <c r="U594" s="20">
        <f t="shared" si="47"/>
        <v>41945.857175925928</v>
      </c>
      <c r="V594" t="str">
        <f t="shared" si="48"/>
        <v>Nov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0.23</v>
      </c>
      <c r="P595" s="8">
        <f t="shared" si="46"/>
        <v>16.428571428571427</v>
      </c>
      <c r="Q595" t="s">
        <v>8313</v>
      </c>
      <c r="R595" t="s">
        <v>8314</v>
      </c>
      <c r="S595" s="14">
        <f t="shared" si="49"/>
        <v>42070.302604166667</v>
      </c>
      <c r="T595" s="14">
        <f t="shared" si="47"/>
        <v>42100.260937500003</v>
      </c>
      <c r="U595" s="20">
        <f t="shared" si="47"/>
        <v>42070.302604166667</v>
      </c>
      <c r="V595" t="str">
        <f t="shared" si="48"/>
        <v>Mar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1.0399999999999999E-3</v>
      </c>
      <c r="P596" s="8">
        <f t="shared" si="46"/>
        <v>13</v>
      </c>
      <c r="Q596" t="s">
        <v>8313</v>
      </c>
      <c r="R596" t="s">
        <v>8314</v>
      </c>
      <c r="S596" s="14">
        <f t="shared" si="49"/>
        <v>42446.405162037037</v>
      </c>
      <c r="T596" s="14">
        <f t="shared" si="47"/>
        <v>42476.405162037037</v>
      </c>
      <c r="U596" s="20">
        <f t="shared" si="47"/>
        <v>42446.405162037037</v>
      </c>
      <c r="V596" t="str">
        <f t="shared" si="48"/>
        <v>Mar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4.2599999999999999E-3</v>
      </c>
      <c r="P597" s="8">
        <f t="shared" si="46"/>
        <v>53.25</v>
      </c>
      <c r="Q597" t="s">
        <v>8313</v>
      </c>
      <c r="R597" t="s">
        <v>8314</v>
      </c>
      <c r="S597" s="14">
        <f t="shared" si="49"/>
        <v>42082.694884259261</v>
      </c>
      <c r="T597" s="14">
        <f t="shared" si="47"/>
        <v>42127.694884259261</v>
      </c>
      <c r="U597" s="20">
        <f t="shared" si="47"/>
        <v>42082.694884259261</v>
      </c>
      <c r="V597" t="str">
        <f t="shared" si="48"/>
        <v>Mar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2.9999999999999997E-4</v>
      </c>
      <c r="P598" s="8">
        <f t="shared" si="46"/>
        <v>3</v>
      </c>
      <c r="Q598" t="s">
        <v>8313</v>
      </c>
      <c r="R598" t="s">
        <v>8314</v>
      </c>
      <c r="S598" s="14">
        <f t="shared" si="49"/>
        <v>42646.521898148145</v>
      </c>
      <c r="T598" s="14">
        <f t="shared" si="47"/>
        <v>42676.521898148145</v>
      </c>
      <c r="U598" s="20">
        <f t="shared" si="47"/>
        <v>42646.521898148145</v>
      </c>
      <c r="V598" t="str">
        <f t="shared" si="48"/>
        <v>Oct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2.6666666666666666E-3</v>
      </c>
      <c r="P599" s="8">
        <f t="shared" si="46"/>
        <v>10</v>
      </c>
      <c r="Q599" t="s">
        <v>8313</v>
      </c>
      <c r="R599" t="s">
        <v>8314</v>
      </c>
      <c r="S599" s="14">
        <f t="shared" si="49"/>
        <v>42545.330266203702</v>
      </c>
      <c r="T599" s="14">
        <f t="shared" si="47"/>
        <v>42582.291666666672</v>
      </c>
      <c r="U599" s="20">
        <f t="shared" si="47"/>
        <v>42545.330266203702</v>
      </c>
      <c r="V599" t="str">
        <f t="shared" si="48"/>
        <v>Jun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0.34</v>
      </c>
      <c r="P600" s="8">
        <f t="shared" si="46"/>
        <v>121.42857142857143</v>
      </c>
      <c r="Q600" t="s">
        <v>8313</v>
      </c>
      <c r="R600" t="s">
        <v>8314</v>
      </c>
      <c r="S600" s="14">
        <f t="shared" si="49"/>
        <v>41947.62709490741</v>
      </c>
      <c r="T600" s="14">
        <f t="shared" si="47"/>
        <v>41977.62709490741</v>
      </c>
      <c r="U600" s="20">
        <f t="shared" si="47"/>
        <v>41947.62709490741</v>
      </c>
      <c r="V600" t="str">
        <f t="shared" si="48"/>
        <v>Nov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6.2E-4</v>
      </c>
      <c r="P601" s="8">
        <f t="shared" si="46"/>
        <v>15.5</v>
      </c>
      <c r="Q601" t="s">
        <v>8313</v>
      </c>
      <c r="R601" t="s">
        <v>8314</v>
      </c>
      <c r="S601" s="14">
        <f t="shared" si="49"/>
        <v>42047.437523148154</v>
      </c>
      <c r="T601" s="14">
        <f t="shared" si="47"/>
        <v>42071.261111111111</v>
      </c>
      <c r="U601" s="20">
        <f t="shared" si="47"/>
        <v>42047.437523148154</v>
      </c>
      <c r="V601" t="str">
        <f t="shared" si="48"/>
        <v>Feb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0.02</v>
      </c>
      <c r="P602" s="8">
        <f t="shared" si="46"/>
        <v>100</v>
      </c>
      <c r="Q602" t="s">
        <v>8313</v>
      </c>
      <c r="R602" t="s">
        <v>8314</v>
      </c>
      <c r="S602" s="14">
        <f t="shared" si="49"/>
        <v>42073.423171296294</v>
      </c>
      <c r="T602" s="14">
        <f t="shared" si="47"/>
        <v>42133.423171296294</v>
      </c>
      <c r="U602" s="20">
        <f t="shared" si="47"/>
        <v>42073.423171296294</v>
      </c>
      <c r="V602" t="str">
        <f t="shared" si="48"/>
        <v>Mar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1.4E-2</v>
      </c>
      <c r="P603" s="8">
        <f t="shared" si="46"/>
        <v>23.333333333333332</v>
      </c>
      <c r="Q603" t="s">
        <v>8313</v>
      </c>
      <c r="R603" t="s">
        <v>8314</v>
      </c>
      <c r="S603" s="14">
        <f t="shared" si="49"/>
        <v>41969.483090277776</v>
      </c>
      <c r="T603" s="14">
        <f t="shared" si="47"/>
        <v>41999.483090277776</v>
      </c>
      <c r="U603" s="20">
        <f t="shared" si="47"/>
        <v>41969.483090277776</v>
      </c>
      <c r="V603" t="str">
        <f t="shared" si="48"/>
        <v>Nov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 s="8" t="str">
        <f t="shared" si="46"/>
        <v>0</v>
      </c>
      <c r="Q604" t="s">
        <v>8313</v>
      </c>
      <c r="R604" t="s">
        <v>8314</v>
      </c>
      <c r="S604" s="14">
        <f t="shared" si="49"/>
        <v>42143.41915509259</v>
      </c>
      <c r="T604" s="14">
        <f t="shared" si="47"/>
        <v>42173.41915509259</v>
      </c>
      <c r="U604" s="20">
        <f t="shared" si="47"/>
        <v>42143.41915509259</v>
      </c>
      <c r="V604" t="str">
        <f t="shared" si="48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3.9334666666666664E-2</v>
      </c>
      <c r="P605" s="8">
        <f t="shared" si="46"/>
        <v>45.386153846153846</v>
      </c>
      <c r="Q605" t="s">
        <v>8313</v>
      </c>
      <c r="R605" t="s">
        <v>8314</v>
      </c>
      <c r="S605" s="14">
        <f t="shared" si="49"/>
        <v>41835.264155092591</v>
      </c>
      <c r="T605" s="14">
        <f t="shared" si="47"/>
        <v>41865.264155092591</v>
      </c>
      <c r="U605" s="20">
        <f t="shared" si="47"/>
        <v>41835.264155092591</v>
      </c>
      <c r="V605" t="str">
        <f t="shared" si="48"/>
        <v>Jul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 s="8" t="str">
        <f t="shared" si="46"/>
        <v>0</v>
      </c>
      <c r="Q606" t="s">
        <v>8313</v>
      </c>
      <c r="R606" t="s">
        <v>8314</v>
      </c>
      <c r="S606" s="14">
        <f t="shared" si="49"/>
        <v>41848.660370370373</v>
      </c>
      <c r="T606" s="14">
        <f t="shared" si="47"/>
        <v>41878.660370370373</v>
      </c>
      <c r="U606" s="20">
        <f t="shared" si="47"/>
        <v>41848.660370370373</v>
      </c>
      <c r="V606" t="str">
        <f t="shared" si="48"/>
        <v>Jul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2.6200000000000001E-2</v>
      </c>
      <c r="P607" s="8">
        <f t="shared" si="46"/>
        <v>16.375</v>
      </c>
      <c r="Q607" t="s">
        <v>8313</v>
      </c>
      <c r="R607" t="s">
        <v>8314</v>
      </c>
      <c r="S607" s="14">
        <f t="shared" si="49"/>
        <v>42193.982731481483</v>
      </c>
      <c r="T607" s="14">
        <f t="shared" si="47"/>
        <v>42238.982731481483</v>
      </c>
      <c r="U607" s="20">
        <f t="shared" si="47"/>
        <v>42193.982731481483</v>
      </c>
      <c r="V607" t="str">
        <f t="shared" si="48"/>
        <v>Jul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2E-3</v>
      </c>
      <c r="P608" s="8">
        <f t="shared" si="46"/>
        <v>10</v>
      </c>
      <c r="Q608" t="s">
        <v>8313</v>
      </c>
      <c r="R608" t="s">
        <v>8314</v>
      </c>
      <c r="S608" s="14">
        <f t="shared" si="49"/>
        <v>42102.275567129633</v>
      </c>
      <c r="T608" s="14">
        <f t="shared" si="47"/>
        <v>42148.25</v>
      </c>
      <c r="U608" s="20">
        <f t="shared" si="47"/>
        <v>42102.275567129633</v>
      </c>
      <c r="V608" t="str">
        <f t="shared" si="48"/>
        <v>Apr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 s="8" t="str">
        <f t="shared" si="46"/>
        <v>0</v>
      </c>
      <c r="Q609" t="s">
        <v>8313</v>
      </c>
      <c r="R609" t="s">
        <v>8314</v>
      </c>
      <c r="S609" s="14">
        <f t="shared" si="49"/>
        <v>42300.450648148151</v>
      </c>
      <c r="T609" s="14">
        <f t="shared" si="47"/>
        <v>42330.492314814815</v>
      </c>
      <c r="U609" s="20">
        <f t="shared" si="47"/>
        <v>42300.450648148151</v>
      </c>
      <c r="V609" t="str">
        <f t="shared" si="48"/>
        <v>Oct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9.7400000000000004E-3</v>
      </c>
      <c r="P610" s="8">
        <f t="shared" si="46"/>
        <v>292.2</v>
      </c>
      <c r="Q610" t="s">
        <v>8313</v>
      </c>
      <c r="R610" t="s">
        <v>8314</v>
      </c>
      <c r="S610" s="14">
        <f t="shared" si="49"/>
        <v>42140.546064814815</v>
      </c>
      <c r="T610" s="14">
        <f t="shared" si="47"/>
        <v>42170.546064814815</v>
      </c>
      <c r="U610" s="20">
        <f t="shared" si="47"/>
        <v>42140.546064814815</v>
      </c>
      <c r="V610" t="str">
        <f t="shared" si="48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6.41025641025641E-3</v>
      </c>
      <c r="P611" s="8">
        <f t="shared" si="46"/>
        <v>5</v>
      </c>
      <c r="Q611" t="s">
        <v>8313</v>
      </c>
      <c r="R611" t="s">
        <v>8314</v>
      </c>
      <c r="S611" s="14">
        <f t="shared" si="49"/>
        <v>42306.659074074079</v>
      </c>
      <c r="T611" s="14">
        <f t="shared" si="47"/>
        <v>42336.700740740736</v>
      </c>
      <c r="U611" s="20">
        <f t="shared" si="47"/>
        <v>42306.659074074079</v>
      </c>
      <c r="V611" t="str">
        <f t="shared" si="48"/>
        <v>Oct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 s="8" t="str">
        <f t="shared" si="46"/>
        <v>0</v>
      </c>
      <c r="Q612" t="s">
        <v>8313</v>
      </c>
      <c r="R612" t="s">
        <v>8314</v>
      </c>
      <c r="S612" s="14">
        <f t="shared" si="49"/>
        <v>42086.45585648148</v>
      </c>
      <c r="T612" s="14">
        <f t="shared" si="47"/>
        <v>42116.45585648148</v>
      </c>
      <c r="U612" s="20">
        <f t="shared" si="47"/>
        <v>42086.45585648148</v>
      </c>
      <c r="V612" t="str">
        <f t="shared" si="48"/>
        <v>Mar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 s="8" t="str">
        <f t="shared" si="46"/>
        <v>0</v>
      </c>
      <c r="Q613" t="s">
        <v>8313</v>
      </c>
      <c r="R613" t="s">
        <v>8314</v>
      </c>
      <c r="S613" s="14">
        <f t="shared" si="49"/>
        <v>42328.185613425929</v>
      </c>
      <c r="T613" s="14">
        <f t="shared" si="47"/>
        <v>42388.185613425929</v>
      </c>
      <c r="U613" s="20">
        <f t="shared" si="47"/>
        <v>42328.185613425929</v>
      </c>
      <c r="V613" t="str">
        <f t="shared" si="48"/>
        <v>Nov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 s="8" t="str">
        <f t="shared" si="46"/>
        <v>0</v>
      </c>
      <c r="Q614" t="s">
        <v>8313</v>
      </c>
      <c r="R614" t="s">
        <v>8314</v>
      </c>
      <c r="S614" s="14">
        <f t="shared" si="49"/>
        <v>42584.656782407408</v>
      </c>
      <c r="T614" s="14">
        <f t="shared" si="47"/>
        <v>42614.656782407408</v>
      </c>
      <c r="U614" s="20">
        <f t="shared" si="47"/>
        <v>42584.656782407408</v>
      </c>
      <c r="V614" t="str">
        <f t="shared" si="48"/>
        <v>Aug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0.21363333333333334</v>
      </c>
      <c r="P615" s="8">
        <f t="shared" si="46"/>
        <v>105.93388429752066</v>
      </c>
      <c r="Q615" t="s">
        <v>8313</v>
      </c>
      <c r="R615" t="s">
        <v>8314</v>
      </c>
      <c r="S615" s="14">
        <f t="shared" si="49"/>
        <v>42247.121759259258</v>
      </c>
      <c r="T615" s="14">
        <f t="shared" si="47"/>
        <v>42277.832638888889</v>
      </c>
      <c r="U615" s="20">
        <f t="shared" si="47"/>
        <v>42247.121759259258</v>
      </c>
      <c r="V615" t="str">
        <f t="shared" si="48"/>
        <v>Aug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 s="8" t="str">
        <f t="shared" si="46"/>
        <v>0</v>
      </c>
      <c r="Q616" t="s">
        <v>8313</v>
      </c>
      <c r="R616" t="s">
        <v>8314</v>
      </c>
      <c r="S616" s="14">
        <f t="shared" si="49"/>
        <v>42514.686805555553</v>
      </c>
      <c r="T616" s="14">
        <f t="shared" si="47"/>
        <v>42544.686805555553</v>
      </c>
      <c r="U616" s="20">
        <f t="shared" si="47"/>
        <v>42514.686805555553</v>
      </c>
      <c r="V616" t="str">
        <f t="shared" si="48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 s="8" t="str">
        <f t="shared" si="46"/>
        <v>0</v>
      </c>
      <c r="Q617" t="s">
        <v>8313</v>
      </c>
      <c r="R617" t="s">
        <v>8314</v>
      </c>
      <c r="S617" s="14">
        <f t="shared" si="49"/>
        <v>42241.747210648144</v>
      </c>
      <c r="T617" s="14">
        <f t="shared" si="47"/>
        <v>42271.747210648144</v>
      </c>
      <c r="U617" s="20">
        <f t="shared" si="47"/>
        <v>42241.747210648144</v>
      </c>
      <c r="V617" t="str">
        <f t="shared" si="48"/>
        <v>Aug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 s="8" t="str">
        <f t="shared" si="46"/>
        <v>0</v>
      </c>
      <c r="Q618" t="s">
        <v>8313</v>
      </c>
      <c r="R618" t="s">
        <v>8314</v>
      </c>
      <c r="S618" s="14">
        <f t="shared" si="49"/>
        <v>42761.001238425924</v>
      </c>
      <c r="T618" s="14">
        <f t="shared" si="47"/>
        <v>42791.001238425924</v>
      </c>
      <c r="U618" s="20">
        <f t="shared" si="47"/>
        <v>42761.001238425924</v>
      </c>
      <c r="V618" t="str">
        <f t="shared" si="48"/>
        <v>Jan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0.03</v>
      </c>
      <c r="P619" s="8">
        <f t="shared" si="46"/>
        <v>20</v>
      </c>
      <c r="Q619" t="s">
        <v>8313</v>
      </c>
      <c r="R619" t="s">
        <v>8314</v>
      </c>
      <c r="S619" s="14">
        <f t="shared" si="49"/>
        <v>42086.968090277776</v>
      </c>
      <c r="T619" s="14">
        <f t="shared" si="47"/>
        <v>42131.968090277776</v>
      </c>
      <c r="U619" s="20">
        <f t="shared" si="47"/>
        <v>42086.968090277776</v>
      </c>
      <c r="V619" t="str">
        <f t="shared" si="48"/>
        <v>Mar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 s="8" t="str">
        <f t="shared" si="46"/>
        <v>0</v>
      </c>
      <c r="Q620" t="s">
        <v>8313</v>
      </c>
      <c r="R620" t="s">
        <v>8314</v>
      </c>
      <c r="S620" s="14">
        <f t="shared" si="49"/>
        <v>42317.435219907406</v>
      </c>
      <c r="T620" s="14">
        <f t="shared" si="47"/>
        <v>42347.435219907406</v>
      </c>
      <c r="U620" s="20">
        <f t="shared" si="47"/>
        <v>42317.435219907406</v>
      </c>
      <c r="V620" t="str">
        <f t="shared" si="48"/>
        <v>Nov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3.9999999999999998E-7</v>
      </c>
      <c r="P621" s="8">
        <f t="shared" si="46"/>
        <v>1</v>
      </c>
      <c r="Q621" t="s">
        <v>8313</v>
      </c>
      <c r="R621" t="s">
        <v>8314</v>
      </c>
      <c r="S621" s="14">
        <f t="shared" si="49"/>
        <v>41908.275347222225</v>
      </c>
      <c r="T621" s="14">
        <f t="shared" si="47"/>
        <v>41968.317013888889</v>
      </c>
      <c r="U621" s="20">
        <f t="shared" si="47"/>
        <v>41908.275347222225</v>
      </c>
      <c r="V621" t="str">
        <f t="shared" si="48"/>
        <v>Sep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0.01</v>
      </c>
      <c r="P622" s="8">
        <f t="shared" si="46"/>
        <v>300</v>
      </c>
      <c r="Q622" t="s">
        <v>8313</v>
      </c>
      <c r="R622" t="s">
        <v>8314</v>
      </c>
      <c r="S622" s="14">
        <f t="shared" si="49"/>
        <v>41831.341874999998</v>
      </c>
      <c r="T622" s="14">
        <f t="shared" si="47"/>
        <v>41876.341874999998</v>
      </c>
      <c r="U622" s="20">
        <f t="shared" si="47"/>
        <v>41831.341874999998</v>
      </c>
      <c r="V622" t="str">
        <f t="shared" si="48"/>
        <v>Jul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1.044E-2</v>
      </c>
      <c r="P623" s="8">
        <f t="shared" si="46"/>
        <v>87</v>
      </c>
      <c r="Q623" t="s">
        <v>8313</v>
      </c>
      <c r="R623" t="s">
        <v>8314</v>
      </c>
      <c r="S623" s="14">
        <f t="shared" si="49"/>
        <v>42528.612696759257</v>
      </c>
      <c r="T623" s="14">
        <f t="shared" si="47"/>
        <v>42558.612696759257</v>
      </c>
      <c r="U623" s="20">
        <f t="shared" si="47"/>
        <v>42528.612696759257</v>
      </c>
      <c r="V623" t="str">
        <f t="shared" si="48"/>
        <v>Jun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5.6833333333333333E-2</v>
      </c>
      <c r="P624" s="8">
        <f t="shared" si="46"/>
        <v>37.888888888888886</v>
      </c>
      <c r="Q624" t="s">
        <v>8313</v>
      </c>
      <c r="R624" t="s">
        <v>8314</v>
      </c>
      <c r="S624" s="14">
        <f t="shared" si="49"/>
        <v>42532.399745370371</v>
      </c>
      <c r="T624" s="14">
        <f t="shared" si="47"/>
        <v>42552.399745370371</v>
      </c>
      <c r="U624" s="20">
        <f t="shared" si="47"/>
        <v>42532.399745370371</v>
      </c>
      <c r="V624" t="str">
        <f t="shared" si="48"/>
        <v>Jun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 s="8" t="str">
        <f t="shared" si="46"/>
        <v>0</v>
      </c>
      <c r="Q625" t="s">
        <v>8313</v>
      </c>
      <c r="R625" t="s">
        <v>8314</v>
      </c>
      <c r="S625" s="14">
        <f t="shared" si="49"/>
        <v>42121.634224537032</v>
      </c>
      <c r="T625" s="14">
        <f t="shared" si="47"/>
        <v>42151.634224537032</v>
      </c>
      <c r="U625" s="20">
        <f t="shared" si="47"/>
        <v>42121.634224537032</v>
      </c>
      <c r="V625" t="str">
        <f t="shared" si="48"/>
        <v>Apr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 s="8" t="str">
        <f t="shared" si="46"/>
        <v>0</v>
      </c>
      <c r="Q626" t="s">
        <v>8313</v>
      </c>
      <c r="R626" t="s">
        <v>8314</v>
      </c>
      <c r="S626" s="14">
        <f t="shared" si="49"/>
        <v>42108.613900462966</v>
      </c>
      <c r="T626" s="14">
        <f t="shared" si="47"/>
        <v>42138.613900462966</v>
      </c>
      <c r="U626" s="20">
        <f t="shared" si="47"/>
        <v>42108.613900462966</v>
      </c>
      <c r="V626" t="str">
        <f t="shared" si="48"/>
        <v>Apr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 s="8" t="str">
        <f t="shared" si="46"/>
        <v>0</v>
      </c>
      <c r="Q627" t="s">
        <v>8313</v>
      </c>
      <c r="R627" t="s">
        <v>8314</v>
      </c>
      <c r="S627" s="14">
        <f t="shared" si="49"/>
        <v>42790.520567129628</v>
      </c>
      <c r="T627" s="14">
        <f t="shared" si="47"/>
        <v>42820.478900462964</v>
      </c>
      <c r="U627" s="20">
        <f t="shared" si="47"/>
        <v>42790.520567129628</v>
      </c>
      <c r="V627" t="str">
        <f t="shared" si="48"/>
        <v>Feb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0.17380000000000001</v>
      </c>
      <c r="P628" s="8">
        <f t="shared" si="46"/>
        <v>111.41025641025641</v>
      </c>
      <c r="Q628" t="s">
        <v>8313</v>
      </c>
      <c r="R628" t="s">
        <v>8314</v>
      </c>
      <c r="S628" s="14">
        <f t="shared" si="49"/>
        <v>42198.184479166666</v>
      </c>
      <c r="T628" s="14">
        <f t="shared" si="47"/>
        <v>42231.181944444441</v>
      </c>
      <c r="U628" s="20">
        <f t="shared" si="47"/>
        <v>42198.184479166666</v>
      </c>
      <c r="V628" t="str">
        <f t="shared" si="48"/>
        <v>Jul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2.0000000000000001E-4</v>
      </c>
      <c r="P629" s="8">
        <f t="shared" si="46"/>
        <v>90</v>
      </c>
      <c r="Q629" t="s">
        <v>8313</v>
      </c>
      <c r="R629" t="s">
        <v>8314</v>
      </c>
      <c r="S629" s="14">
        <f t="shared" si="49"/>
        <v>42383.931840277779</v>
      </c>
      <c r="T629" s="14">
        <f t="shared" si="47"/>
        <v>42443.583333333328</v>
      </c>
      <c r="U629" s="20">
        <f t="shared" si="47"/>
        <v>42383.931840277779</v>
      </c>
      <c r="V629" t="str">
        <f t="shared" si="48"/>
        <v>Jan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 s="8" t="str">
        <f t="shared" si="46"/>
        <v>0</v>
      </c>
      <c r="Q630" t="s">
        <v>8313</v>
      </c>
      <c r="R630" t="s">
        <v>8314</v>
      </c>
      <c r="S630" s="14">
        <f t="shared" si="49"/>
        <v>41803.317789351851</v>
      </c>
      <c r="T630" s="14">
        <f t="shared" si="47"/>
        <v>41833.317789351851</v>
      </c>
      <c r="U630" s="20">
        <f t="shared" si="47"/>
        <v>41803.317789351851</v>
      </c>
      <c r="V630" t="str">
        <f t="shared" si="48"/>
        <v>Jun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1.75E-3</v>
      </c>
      <c r="P631" s="8">
        <f t="shared" si="46"/>
        <v>116.66666666666667</v>
      </c>
      <c r="Q631" t="s">
        <v>8313</v>
      </c>
      <c r="R631" t="s">
        <v>8314</v>
      </c>
      <c r="S631" s="14">
        <f t="shared" si="49"/>
        <v>42474.262824074074</v>
      </c>
      <c r="T631" s="14">
        <f t="shared" si="47"/>
        <v>42504.262824074074</v>
      </c>
      <c r="U631" s="20">
        <f t="shared" si="47"/>
        <v>42474.262824074074</v>
      </c>
      <c r="V631" t="str">
        <f t="shared" si="48"/>
        <v>Apr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8.3340278356529708E-4</v>
      </c>
      <c r="P632" s="8">
        <f t="shared" si="46"/>
        <v>10</v>
      </c>
      <c r="Q632" t="s">
        <v>8313</v>
      </c>
      <c r="R632" t="s">
        <v>8314</v>
      </c>
      <c r="S632" s="14">
        <f t="shared" si="49"/>
        <v>42223.244456018518</v>
      </c>
      <c r="T632" s="14">
        <f t="shared" si="47"/>
        <v>42252.840277777781</v>
      </c>
      <c r="U632" s="20">
        <f t="shared" si="47"/>
        <v>42223.244456018518</v>
      </c>
      <c r="V632" t="str">
        <f t="shared" si="48"/>
        <v>Aug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1.38E-2</v>
      </c>
      <c r="P633" s="8">
        <f t="shared" si="46"/>
        <v>76.666666666666671</v>
      </c>
      <c r="Q633" t="s">
        <v>8313</v>
      </c>
      <c r="R633" t="s">
        <v>8314</v>
      </c>
      <c r="S633" s="14">
        <f t="shared" si="49"/>
        <v>42489.397326388891</v>
      </c>
      <c r="T633" s="14">
        <f t="shared" si="47"/>
        <v>42518.397326388891</v>
      </c>
      <c r="U633" s="20">
        <f t="shared" si="47"/>
        <v>42489.397326388891</v>
      </c>
      <c r="V633" t="str">
        <f t="shared" si="48"/>
        <v>Apr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 s="8" t="str">
        <f t="shared" si="46"/>
        <v>0</v>
      </c>
      <c r="Q634" t="s">
        <v>8313</v>
      </c>
      <c r="R634" t="s">
        <v>8314</v>
      </c>
      <c r="S634" s="14">
        <f t="shared" si="49"/>
        <v>42303.284317129626</v>
      </c>
      <c r="T634" s="14">
        <f t="shared" si="47"/>
        <v>42333.325983796298</v>
      </c>
      <c r="U634" s="20">
        <f t="shared" si="47"/>
        <v>42303.284317129626</v>
      </c>
      <c r="V634" t="str">
        <f t="shared" si="48"/>
        <v>Oct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0.1245</v>
      </c>
      <c r="P635" s="8">
        <f t="shared" si="46"/>
        <v>49.8</v>
      </c>
      <c r="Q635" t="s">
        <v>8313</v>
      </c>
      <c r="R635" t="s">
        <v>8314</v>
      </c>
      <c r="S635" s="14">
        <f t="shared" si="49"/>
        <v>42506.924328703702</v>
      </c>
      <c r="T635" s="14">
        <f t="shared" si="47"/>
        <v>42538.583333333328</v>
      </c>
      <c r="U635" s="20">
        <f t="shared" si="47"/>
        <v>42506.924328703702</v>
      </c>
      <c r="V635" t="str">
        <f t="shared" si="48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2.0000000000000001E-4</v>
      </c>
      <c r="P636" s="8">
        <f t="shared" si="46"/>
        <v>1</v>
      </c>
      <c r="Q636" t="s">
        <v>8313</v>
      </c>
      <c r="R636" t="s">
        <v>8314</v>
      </c>
      <c r="S636" s="14">
        <f t="shared" si="49"/>
        <v>42031.553576388891</v>
      </c>
      <c r="T636" s="14">
        <f t="shared" si="47"/>
        <v>42061.553576388891</v>
      </c>
      <c r="U636" s="20">
        <f t="shared" si="47"/>
        <v>42031.553576388891</v>
      </c>
      <c r="V636" t="str">
        <f t="shared" si="48"/>
        <v>Jan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8.0000000000000007E-5</v>
      </c>
      <c r="P637" s="8">
        <f t="shared" si="46"/>
        <v>2</v>
      </c>
      <c r="Q637" t="s">
        <v>8313</v>
      </c>
      <c r="R637" t="s">
        <v>8314</v>
      </c>
      <c r="S637" s="14">
        <f t="shared" si="49"/>
        <v>42075.717152777783</v>
      </c>
      <c r="T637" s="14">
        <f t="shared" si="47"/>
        <v>42105.717152777783</v>
      </c>
      <c r="U637" s="20">
        <f t="shared" si="47"/>
        <v>42075.717152777783</v>
      </c>
      <c r="V637" t="str">
        <f t="shared" si="48"/>
        <v>Mar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2E-3</v>
      </c>
      <c r="P638" s="8">
        <f t="shared" si="46"/>
        <v>4</v>
      </c>
      <c r="Q638" t="s">
        <v>8313</v>
      </c>
      <c r="R638" t="s">
        <v>8314</v>
      </c>
      <c r="S638" s="14">
        <f t="shared" si="49"/>
        <v>42131.080439814818</v>
      </c>
      <c r="T638" s="14">
        <f t="shared" si="47"/>
        <v>42161.07430555555</v>
      </c>
      <c r="U638" s="20">
        <f t="shared" si="47"/>
        <v>42131.080439814818</v>
      </c>
      <c r="V638" t="str">
        <f t="shared" si="48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 s="8" t="str">
        <f t="shared" si="46"/>
        <v>0</v>
      </c>
      <c r="Q639" t="s">
        <v>8313</v>
      </c>
      <c r="R639" t="s">
        <v>8314</v>
      </c>
      <c r="S639" s="14">
        <f t="shared" si="49"/>
        <v>42762.587013888886</v>
      </c>
      <c r="T639" s="14">
        <f t="shared" si="47"/>
        <v>42791.586111111115</v>
      </c>
      <c r="U639" s="20">
        <f t="shared" si="47"/>
        <v>42762.587013888886</v>
      </c>
      <c r="V639" t="str">
        <f t="shared" si="48"/>
        <v>Jan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9.0000000000000006E-5</v>
      </c>
      <c r="P640" s="8">
        <f t="shared" si="46"/>
        <v>3</v>
      </c>
      <c r="Q640" t="s">
        <v>8313</v>
      </c>
      <c r="R640" t="s">
        <v>8314</v>
      </c>
      <c r="S640" s="14">
        <f t="shared" si="49"/>
        <v>42759.218310185184</v>
      </c>
      <c r="T640" s="14">
        <f t="shared" si="47"/>
        <v>42819.17664351852</v>
      </c>
      <c r="U640" s="20">
        <f t="shared" si="47"/>
        <v>42759.218310185184</v>
      </c>
      <c r="V640" t="str">
        <f t="shared" si="48"/>
        <v>Jan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9.9999999999999995E-7</v>
      </c>
      <c r="P641" s="8">
        <f t="shared" si="46"/>
        <v>1</v>
      </c>
      <c r="Q641" t="s">
        <v>8313</v>
      </c>
      <c r="R641" t="s">
        <v>8314</v>
      </c>
      <c r="S641" s="14">
        <f t="shared" si="49"/>
        <v>41865.208275462966</v>
      </c>
      <c r="T641" s="14">
        <f t="shared" si="47"/>
        <v>41925.208275462966</v>
      </c>
      <c r="U641" s="20">
        <f t="shared" si="47"/>
        <v>41865.208275462966</v>
      </c>
      <c r="V641" t="str">
        <f t="shared" si="48"/>
        <v>Aug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ref="O642:O705" si="50">E642/D642</f>
        <v>1.4428571428571428</v>
      </c>
      <c r="P642" s="8">
        <f t="shared" ref="P642:P705" si="51">IF(L642=0,"0",AVERAGE(E642/L642))</f>
        <v>50.5</v>
      </c>
      <c r="Q642" t="s">
        <v>8313</v>
      </c>
      <c r="R642" t="s">
        <v>8315</v>
      </c>
      <c r="S642" s="14">
        <f t="shared" si="49"/>
        <v>42683.045312499999</v>
      </c>
      <c r="T642" s="14">
        <f t="shared" ref="T642:U705" si="52">(I642/86400)+25569+(-9/24)</f>
        <v>42698.583333333328</v>
      </c>
      <c r="U642" s="20">
        <f t="shared" si="52"/>
        <v>42683.045312499999</v>
      </c>
      <c r="V642" t="str">
        <f t="shared" si="48"/>
        <v>Nov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si="50"/>
        <v>1.1916249999999999</v>
      </c>
      <c r="P643" s="8">
        <f t="shared" si="51"/>
        <v>151.31746031746033</v>
      </c>
      <c r="Q643" t="s">
        <v>8313</v>
      </c>
      <c r="R643" t="s">
        <v>8315</v>
      </c>
      <c r="S643" s="14">
        <f t="shared" si="49"/>
        <v>42199.195</v>
      </c>
      <c r="T643" s="14">
        <f t="shared" si="52"/>
        <v>42229.195</v>
      </c>
      <c r="U643" s="20">
        <f t="shared" si="52"/>
        <v>42199.195</v>
      </c>
      <c r="V643" t="str">
        <f t="shared" ref="V643:V706" si="53">TEXT(S643,"mmm")</f>
        <v>Jul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14.604850000000001</v>
      </c>
      <c r="P644" s="8">
        <f t="shared" si="51"/>
        <v>134.3592456301748</v>
      </c>
      <c r="Q644" t="s">
        <v>8313</v>
      </c>
      <c r="R644" t="s">
        <v>8315</v>
      </c>
      <c r="S644" s="14">
        <f t="shared" si="49"/>
        <v>42199.276319444441</v>
      </c>
      <c r="T644" s="14">
        <f t="shared" si="52"/>
        <v>42235.276319444441</v>
      </c>
      <c r="U644" s="20">
        <f t="shared" si="52"/>
        <v>42199.276319444441</v>
      </c>
      <c r="V644" t="str">
        <f t="shared" si="53"/>
        <v>Jul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1.0580799999999999</v>
      </c>
      <c r="P645" s="8">
        <f t="shared" si="51"/>
        <v>174.02631578947367</v>
      </c>
      <c r="Q645" t="s">
        <v>8313</v>
      </c>
      <c r="R645" t="s">
        <v>8315</v>
      </c>
      <c r="S645" s="14">
        <f t="shared" si="49"/>
        <v>42100.267071759255</v>
      </c>
      <c r="T645" s="14">
        <f t="shared" si="52"/>
        <v>42155.267071759255</v>
      </c>
      <c r="U645" s="20">
        <f t="shared" si="52"/>
        <v>42100.267071759255</v>
      </c>
      <c r="V645" t="str">
        <f t="shared" si="53"/>
        <v>Apr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3.0011791999999997</v>
      </c>
      <c r="P646" s="8">
        <f t="shared" si="51"/>
        <v>73.486268364348675</v>
      </c>
      <c r="Q646" t="s">
        <v>8313</v>
      </c>
      <c r="R646" t="s">
        <v>8315</v>
      </c>
      <c r="S646" s="14">
        <f t="shared" si="49"/>
        <v>41898.290960648148</v>
      </c>
      <c r="T646" s="14">
        <f t="shared" si="52"/>
        <v>41940.666666666664</v>
      </c>
      <c r="U646" s="20">
        <f t="shared" si="52"/>
        <v>41898.290960648148</v>
      </c>
      <c r="V646" t="str">
        <f t="shared" si="53"/>
        <v>Sep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2.7869999999999999</v>
      </c>
      <c r="P647" s="8">
        <f t="shared" si="51"/>
        <v>23.518987341772153</v>
      </c>
      <c r="Q647" t="s">
        <v>8313</v>
      </c>
      <c r="R647" t="s">
        <v>8315</v>
      </c>
      <c r="S647" s="14">
        <f t="shared" ref="S647:S710" si="54">(J647/86400)+25569+(-9/24)</f>
        <v>42563.651319444441</v>
      </c>
      <c r="T647" s="14">
        <f t="shared" si="52"/>
        <v>42593.651319444441</v>
      </c>
      <c r="U647" s="20">
        <f t="shared" si="52"/>
        <v>42563.651319444441</v>
      </c>
      <c r="V647" t="str">
        <f t="shared" si="53"/>
        <v>Jul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1.3187625000000001</v>
      </c>
      <c r="P648" s="8">
        <f t="shared" si="51"/>
        <v>39.074444444444445</v>
      </c>
      <c r="Q648" t="s">
        <v>8313</v>
      </c>
      <c r="R648" t="s">
        <v>8315</v>
      </c>
      <c r="S648" s="14">
        <f t="shared" si="54"/>
        <v>41832.477627314816</v>
      </c>
      <c r="T648" s="14">
        <f t="shared" si="52"/>
        <v>41862.477627314816</v>
      </c>
      <c r="U648" s="20">
        <f t="shared" si="52"/>
        <v>41832.477627314816</v>
      </c>
      <c r="V648" t="str">
        <f t="shared" si="53"/>
        <v>Jul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1.0705</v>
      </c>
      <c r="P649" s="8">
        <f t="shared" si="51"/>
        <v>125.94117647058823</v>
      </c>
      <c r="Q649" t="s">
        <v>8313</v>
      </c>
      <c r="R649" t="s">
        <v>8315</v>
      </c>
      <c r="S649" s="14">
        <f t="shared" si="54"/>
        <v>42416.392928240741</v>
      </c>
      <c r="T649" s="14">
        <f t="shared" si="52"/>
        <v>42446.351261574076</v>
      </c>
      <c r="U649" s="20">
        <f t="shared" si="52"/>
        <v>42416.392928240741</v>
      </c>
      <c r="V649" t="str">
        <f t="shared" si="53"/>
        <v>Feb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1.2682285714285715</v>
      </c>
      <c r="P650" s="8">
        <f t="shared" si="51"/>
        <v>1644</v>
      </c>
      <c r="Q650" t="s">
        <v>8313</v>
      </c>
      <c r="R650" t="s">
        <v>8315</v>
      </c>
      <c r="S650" s="14">
        <f t="shared" si="54"/>
        <v>41891.318379629629</v>
      </c>
      <c r="T650" s="14">
        <f t="shared" si="52"/>
        <v>41926.318379629629</v>
      </c>
      <c r="U650" s="20">
        <f t="shared" si="52"/>
        <v>41891.318379629629</v>
      </c>
      <c r="V650" t="str">
        <f t="shared" si="53"/>
        <v>Sep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1.3996</v>
      </c>
      <c r="P651" s="8">
        <f t="shared" si="51"/>
        <v>42.670731707317074</v>
      </c>
      <c r="Q651" t="s">
        <v>8313</v>
      </c>
      <c r="R651" t="s">
        <v>8315</v>
      </c>
      <c r="S651" s="14">
        <f t="shared" si="54"/>
        <v>41877.537187499998</v>
      </c>
      <c r="T651" s="14">
        <f t="shared" si="52"/>
        <v>41898.537187499998</v>
      </c>
      <c r="U651" s="20">
        <f t="shared" si="52"/>
        <v>41877.537187499998</v>
      </c>
      <c r="V651" t="str">
        <f t="shared" si="53"/>
        <v>Aug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1.1240000000000001</v>
      </c>
      <c r="P652" s="8">
        <f t="shared" si="51"/>
        <v>35.125</v>
      </c>
      <c r="Q652" t="s">
        <v>8313</v>
      </c>
      <c r="R652" t="s">
        <v>8315</v>
      </c>
      <c r="S652" s="14">
        <f t="shared" si="54"/>
        <v>41931.661851851852</v>
      </c>
      <c r="T652" s="14">
        <f t="shared" si="52"/>
        <v>41991.703518518523</v>
      </c>
      <c r="U652" s="20">
        <f t="shared" si="52"/>
        <v>41931.661851851852</v>
      </c>
      <c r="V652" t="str">
        <f t="shared" si="53"/>
        <v>Oct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1.00528</v>
      </c>
      <c r="P653" s="8">
        <f t="shared" si="51"/>
        <v>239.35238095238094</v>
      </c>
      <c r="Q653" t="s">
        <v>8313</v>
      </c>
      <c r="R653" t="s">
        <v>8315</v>
      </c>
      <c r="S653" s="14">
        <f t="shared" si="54"/>
        <v>41955.642488425925</v>
      </c>
      <c r="T653" s="14">
        <f t="shared" si="52"/>
        <v>41985.642488425925</v>
      </c>
      <c r="U653" s="20">
        <f t="shared" si="52"/>
        <v>41955.642488425925</v>
      </c>
      <c r="V653" t="str">
        <f t="shared" si="53"/>
        <v>Nov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1.0046666666666666</v>
      </c>
      <c r="P654" s="8">
        <f t="shared" si="51"/>
        <v>107.64285714285714</v>
      </c>
      <c r="Q654" t="s">
        <v>8313</v>
      </c>
      <c r="R654" t="s">
        <v>8315</v>
      </c>
      <c r="S654" s="14">
        <f t="shared" si="54"/>
        <v>42675.315393518518</v>
      </c>
      <c r="T654" s="14">
        <f t="shared" si="52"/>
        <v>42705.357060185182</v>
      </c>
      <c r="U654" s="20">
        <f t="shared" si="52"/>
        <v>42675.315393518518</v>
      </c>
      <c r="V654" t="str">
        <f t="shared" si="53"/>
        <v>Nov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1.4144600000000001</v>
      </c>
      <c r="P655" s="8">
        <f t="shared" si="51"/>
        <v>95.830623306233065</v>
      </c>
      <c r="Q655" t="s">
        <v>8313</v>
      </c>
      <c r="R655" t="s">
        <v>8315</v>
      </c>
      <c r="S655" s="14">
        <f t="shared" si="54"/>
        <v>42199.243518518517</v>
      </c>
      <c r="T655" s="14">
        <f t="shared" si="52"/>
        <v>42236.243518518517</v>
      </c>
      <c r="U655" s="20">
        <f t="shared" si="52"/>
        <v>42199.243518518517</v>
      </c>
      <c r="V655" t="str">
        <f t="shared" si="53"/>
        <v>Jul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2.6729166666666666</v>
      </c>
      <c r="P656" s="8">
        <f t="shared" si="51"/>
        <v>31.663376110562684</v>
      </c>
      <c r="Q656" t="s">
        <v>8313</v>
      </c>
      <c r="R656" t="s">
        <v>8315</v>
      </c>
      <c r="S656" s="14">
        <f t="shared" si="54"/>
        <v>42163.582326388889</v>
      </c>
      <c r="T656" s="14">
        <f t="shared" si="52"/>
        <v>42193.582326388889</v>
      </c>
      <c r="U656" s="20">
        <f t="shared" si="52"/>
        <v>42163.582326388889</v>
      </c>
      <c r="V656" t="str">
        <f t="shared" si="53"/>
        <v>Jun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1.4688749999999999</v>
      </c>
      <c r="P657" s="8">
        <f t="shared" si="51"/>
        <v>42.886861313868614</v>
      </c>
      <c r="Q657" t="s">
        <v>8313</v>
      </c>
      <c r="R657" t="s">
        <v>8315</v>
      </c>
      <c r="S657" s="14">
        <f t="shared" si="54"/>
        <v>42045.582314814819</v>
      </c>
      <c r="T657" s="14">
        <f t="shared" si="52"/>
        <v>42075.540648148148</v>
      </c>
      <c r="U657" s="20">
        <f t="shared" si="52"/>
        <v>42045.582314814819</v>
      </c>
      <c r="V657" t="str">
        <f t="shared" si="53"/>
        <v>Feb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2.1356000000000002</v>
      </c>
      <c r="P658" s="8">
        <f t="shared" si="51"/>
        <v>122.73563218390805</v>
      </c>
      <c r="Q658" t="s">
        <v>8313</v>
      </c>
      <c r="R658" t="s">
        <v>8315</v>
      </c>
      <c r="S658" s="14">
        <f t="shared" si="54"/>
        <v>42417.429618055554</v>
      </c>
      <c r="T658" s="14">
        <f t="shared" si="52"/>
        <v>42477.38795138889</v>
      </c>
      <c r="U658" s="20">
        <f t="shared" si="52"/>
        <v>42417.429618055554</v>
      </c>
      <c r="V658" t="str">
        <f t="shared" si="53"/>
        <v>Feb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1.2569999999999999</v>
      </c>
      <c r="P659" s="8">
        <f t="shared" si="51"/>
        <v>190.45454545454547</v>
      </c>
      <c r="Q659" t="s">
        <v>8313</v>
      </c>
      <c r="R659" t="s">
        <v>8315</v>
      </c>
      <c r="S659" s="14">
        <f t="shared" si="54"/>
        <v>42331.47074074074</v>
      </c>
      <c r="T659" s="14">
        <f t="shared" si="52"/>
        <v>42361.47074074074</v>
      </c>
      <c r="U659" s="20">
        <f t="shared" si="52"/>
        <v>42331.47074074074</v>
      </c>
      <c r="V659" t="str">
        <f t="shared" si="53"/>
        <v>Nov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1.0446206037108834</v>
      </c>
      <c r="P660" s="8">
        <f t="shared" si="51"/>
        <v>109.33695652173913</v>
      </c>
      <c r="Q660" t="s">
        <v>8313</v>
      </c>
      <c r="R660" t="s">
        <v>8315</v>
      </c>
      <c r="S660" s="14">
        <f t="shared" si="54"/>
        <v>42178.785752314812</v>
      </c>
      <c r="T660" s="14">
        <f t="shared" si="52"/>
        <v>42211.375</v>
      </c>
      <c r="U660" s="20">
        <f t="shared" si="52"/>
        <v>42178.785752314812</v>
      </c>
      <c r="V660" t="str">
        <f t="shared" si="53"/>
        <v>Jun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1.0056666666666667</v>
      </c>
      <c r="P661" s="8">
        <f t="shared" si="51"/>
        <v>143.66666666666666</v>
      </c>
      <c r="Q661" t="s">
        <v>8313</v>
      </c>
      <c r="R661" t="s">
        <v>8315</v>
      </c>
      <c r="S661" s="14">
        <f t="shared" si="54"/>
        <v>42209.218692129631</v>
      </c>
      <c r="T661" s="14">
        <f t="shared" si="52"/>
        <v>42239.218692129631</v>
      </c>
      <c r="U661" s="20">
        <f t="shared" si="52"/>
        <v>42209.218692129631</v>
      </c>
      <c r="V661" t="str">
        <f t="shared" si="53"/>
        <v>Jul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3.058E-2</v>
      </c>
      <c r="P662" s="8">
        <f t="shared" si="51"/>
        <v>84.944444444444443</v>
      </c>
      <c r="Q662" t="s">
        <v>8313</v>
      </c>
      <c r="R662" t="s">
        <v>8315</v>
      </c>
      <c r="S662" s="14">
        <f t="shared" si="54"/>
        <v>41922.366655092592</v>
      </c>
      <c r="T662" s="14">
        <f t="shared" si="52"/>
        <v>41952.408321759256</v>
      </c>
      <c r="U662" s="20">
        <f t="shared" si="52"/>
        <v>41922.366655092592</v>
      </c>
      <c r="V662" t="str">
        <f t="shared" si="53"/>
        <v>Oct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9.4999999999999998E-3</v>
      </c>
      <c r="P663" s="8">
        <f t="shared" si="51"/>
        <v>10.555555555555555</v>
      </c>
      <c r="Q663" t="s">
        <v>8313</v>
      </c>
      <c r="R663" t="s">
        <v>8315</v>
      </c>
      <c r="S663" s="14">
        <f t="shared" si="54"/>
        <v>42636.270358796297</v>
      </c>
      <c r="T663" s="14">
        <f t="shared" si="52"/>
        <v>42666.270358796297</v>
      </c>
      <c r="U663" s="20">
        <f t="shared" si="52"/>
        <v>42636.270358796297</v>
      </c>
      <c r="V663" t="str">
        <f t="shared" si="53"/>
        <v>Sep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4.0000000000000001E-3</v>
      </c>
      <c r="P664" s="8">
        <f t="shared" si="51"/>
        <v>39</v>
      </c>
      <c r="Q664" t="s">
        <v>8313</v>
      </c>
      <c r="R664" t="s">
        <v>8315</v>
      </c>
      <c r="S664" s="14">
        <f t="shared" si="54"/>
        <v>41990.063043981485</v>
      </c>
      <c r="T664" s="14">
        <f t="shared" si="52"/>
        <v>42020.063043981485</v>
      </c>
      <c r="U664" s="20">
        <f t="shared" si="52"/>
        <v>41990.063043981485</v>
      </c>
      <c r="V664" t="str">
        <f t="shared" si="53"/>
        <v>Dec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3.5000000000000001E-3</v>
      </c>
      <c r="P665" s="8">
        <f t="shared" si="51"/>
        <v>100</v>
      </c>
      <c r="Q665" t="s">
        <v>8313</v>
      </c>
      <c r="R665" t="s">
        <v>8315</v>
      </c>
      <c r="S665" s="14">
        <f t="shared" si="54"/>
        <v>42173.468240740738</v>
      </c>
      <c r="T665" s="14">
        <f t="shared" si="52"/>
        <v>42203.468240740738</v>
      </c>
      <c r="U665" s="20">
        <f t="shared" si="52"/>
        <v>42173.468240740738</v>
      </c>
      <c r="V665" t="str">
        <f t="shared" si="53"/>
        <v>Jun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7.5333333333333335E-2</v>
      </c>
      <c r="P666" s="8">
        <f t="shared" si="51"/>
        <v>31.172413793103448</v>
      </c>
      <c r="Q666" t="s">
        <v>8313</v>
      </c>
      <c r="R666" t="s">
        <v>8315</v>
      </c>
      <c r="S666" s="14">
        <f t="shared" si="54"/>
        <v>42077.291377314818</v>
      </c>
      <c r="T666" s="14">
        <f t="shared" si="52"/>
        <v>42107.291377314818</v>
      </c>
      <c r="U666" s="20">
        <f t="shared" si="52"/>
        <v>42077.291377314818</v>
      </c>
      <c r="V666" t="str">
        <f t="shared" si="53"/>
        <v>Mar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0.18640000000000001</v>
      </c>
      <c r="P667" s="8">
        <f t="shared" si="51"/>
        <v>155.33333333333334</v>
      </c>
      <c r="Q667" t="s">
        <v>8313</v>
      </c>
      <c r="R667" t="s">
        <v>8315</v>
      </c>
      <c r="S667" s="14">
        <f t="shared" si="54"/>
        <v>42688.336354166662</v>
      </c>
      <c r="T667" s="14">
        <f t="shared" si="52"/>
        <v>42748.336354166662</v>
      </c>
      <c r="U667" s="20">
        <f t="shared" si="52"/>
        <v>42688.336354166662</v>
      </c>
      <c r="V667" t="str">
        <f t="shared" si="53"/>
        <v>Nov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4.0000000000000003E-5</v>
      </c>
      <c r="P668" s="8">
        <f t="shared" si="51"/>
        <v>2</v>
      </c>
      <c r="Q668" t="s">
        <v>8313</v>
      </c>
      <c r="R668" t="s">
        <v>8315</v>
      </c>
      <c r="S668" s="14">
        <f t="shared" si="54"/>
        <v>41838.457152777773</v>
      </c>
      <c r="T668" s="14">
        <f t="shared" si="52"/>
        <v>41868.457152777773</v>
      </c>
      <c r="U668" s="20">
        <f t="shared" si="52"/>
        <v>41838.457152777773</v>
      </c>
      <c r="V668" t="str">
        <f t="shared" si="53"/>
        <v>Jul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0.1002</v>
      </c>
      <c r="P669" s="8">
        <f t="shared" si="51"/>
        <v>178.92857142857142</v>
      </c>
      <c r="Q669" t="s">
        <v>8313</v>
      </c>
      <c r="R669" t="s">
        <v>8315</v>
      </c>
      <c r="S669" s="14">
        <f t="shared" si="54"/>
        <v>42631.998414351852</v>
      </c>
      <c r="T669" s="14">
        <f t="shared" si="52"/>
        <v>42671.998414351852</v>
      </c>
      <c r="U669" s="20">
        <f t="shared" si="52"/>
        <v>42631.998414351852</v>
      </c>
      <c r="V669" t="str">
        <f t="shared" si="53"/>
        <v>Sep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4.5600000000000002E-2</v>
      </c>
      <c r="P670" s="8">
        <f t="shared" si="51"/>
        <v>27.36</v>
      </c>
      <c r="Q670" t="s">
        <v>8313</v>
      </c>
      <c r="R670" t="s">
        <v>8315</v>
      </c>
      <c r="S670" s="14">
        <f t="shared" si="54"/>
        <v>42090.456273148149</v>
      </c>
      <c r="T670" s="14">
        <f t="shared" si="52"/>
        <v>42135.456273148149</v>
      </c>
      <c r="U670" s="20">
        <f t="shared" si="52"/>
        <v>42090.456273148149</v>
      </c>
      <c r="V670" t="str">
        <f t="shared" si="53"/>
        <v>Mar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0.21507499999999999</v>
      </c>
      <c r="P671" s="8">
        <f t="shared" si="51"/>
        <v>1536.25</v>
      </c>
      <c r="Q671" t="s">
        <v>8313</v>
      </c>
      <c r="R671" t="s">
        <v>8315</v>
      </c>
      <c r="S671" s="14">
        <f t="shared" si="54"/>
        <v>42527.250671296293</v>
      </c>
      <c r="T671" s="14">
        <f t="shared" si="52"/>
        <v>42557.250671296293</v>
      </c>
      <c r="U671" s="20">
        <f t="shared" si="52"/>
        <v>42527.250671296293</v>
      </c>
      <c r="V671" t="str">
        <f t="shared" si="53"/>
        <v>Jun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0.29276666666666668</v>
      </c>
      <c r="P672" s="8">
        <f t="shared" si="51"/>
        <v>84.99677419354839</v>
      </c>
      <c r="Q672" t="s">
        <v>8313</v>
      </c>
      <c r="R672" t="s">
        <v>8315</v>
      </c>
      <c r="S672" s="14">
        <f t="shared" si="54"/>
        <v>42506.334722222222</v>
      </c>
      <c r="T672" s="14">
        <f t="shared" si="52"/>
        <v>42539.965277777781</v>
      </c>
      <c r="U672" s="20">
        <f t="shared" si="52"/>
        <v>42506.334722222222</v>
      </c>
      <c r="V672" t="str">
        <f t="shared" si="53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0.39426666666666665</v>
      </c>
      <c r="P673" s="8">
        <f t="shared" si="51"/>
        <v>788.5333333333333</v>
      </c>
      <c r="Q673" t="s">
        <v>8313</v>
      </c>
      <c r="R673" t="s">
        <v>8315</v>
      </c>
      <c r="S673" s="14">
        <f t="shared" si="54"/>
        <v>41984.317731481482</v>
      </c>
      <c r="T673" s="14">
        <f t="shared" si="52"/>
        <v>42017.791666666672</v>
      </c>
      <c r="U673" s="20">
        <f t="shared" si="52"/>
        <v>41984.317731481482</v>
      </c>
      <c r="V673" t="str">
        <f t="shared" si="53"/>
        <v>Dec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0.21628</v>
      </c>
      <c r="P674" s="8">
        <f t="shared" si="51"/>
        <v>50.29767441860465</v>
      </c>
      <c r="Q674" t="s">
        <v>8313</v>
      </c>
      <c r="R674" t="s">
        <v>8315</v>
      </c>
      <c r="S674" s="14">
        <f t="shared" si="54"/>
        <v>41973.844490740739</v>
      </c>
      <c r="T674" s="14">
        <f t="shared" si="52"/>
        <v>42004.832638888889</v>
      </c>
      <c r="U674" s="20">
        <f t="shared" si="52"/>
        <v>41973.844490740739</v>
      </c>
      <c r="V674" t="str">
        <f t="shared" si="53"/>
        <v>Nov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2.0500000000000002E-3</v>
      </c>
      <c r="P675" s="8">
        <f t="shared" si="51"/>
        <v>68.333333333333329</v>
      </c>
      <c r="Q675" t="s">
        <v>8313</v>
      </c>
      <c r="R675" t="s">
        <v>8315</v>
      </c>
      <c r="S675" s="14">
        <f t="shared" si="54"/>
        <v>41838.465474537035</v>
      </c>
      <c r="T675" s="14">
        <f t="shared" si="52"/>
        <v>41883.465474537035</v>
      </c>
      <c r="U675" s="20">
        <f t="shared" si="52"/>
        <v>41838.465474537035</v>
      </c>
      <c r="V675" t="str">
        <f t="shared" si="53"/>
        <v>Jul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2.9999999999999997E-4</v>
      </c>
      <c r="P676" s="8">
        <f t="shared" si="51"/>
        <v>7.5</v>
      </c>
      <c r="Q676" t="s">
        <v>8313</v>
      </c>
      <c r="R676" t="s">
        <v>8315</v>
      </c>
      <c r="S676" s="14">
        <f t="shared" si="54"/>
        <v>41802.741053240738</v>
      </c>
      <c r="T676" s="14">
        <f t="shared" si="52"/>
        <v>41862.741053240738</v>
      </c>
      <c r="U676" s="20">
        <f t="shared" si="52"/>
        <v>41802.741053240738</v>
      </c>
      <c r="V676" t="str">
        <f t="shared" si="53"/>
        <v>Jun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0.14849999999999999</v>
      </c>
      <c r="P677" s="8">
        <f t="shared" si="51"/>
        <v>34.269230769230766</v>
      </c>
      <c r="Q677" t="s">
        <v>8313</v>
      </c>
      <c r="R677" t="s">
        <v>8315</v>
      </c>
      <c r="S677" s="14">
        <f t="shared" si="54"/>
        <v>41975.555601851855</v>
      </c>
      <c r="T677" s="14">
        <f t="shared" si="52"/>
        <v>42004.915972222225</v>
      </c>
      <c r="U677" s="20">
        <f t="shared" si="52"/>
        <v>41975.555601851855</v>
      </c>
      <c r="V677" t="str">
        <f t="shared" si="53"/>
        <v>Dec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1.4710000000000001E-2</v>
      </c>
      <c r="P678" s="8">
        <f t="shared" si="51"/>
        <v>61.291666666666664</v>
      </c>
      <c r="Q678" t="s">
        <v>8313</v>
      </c>
      <c r="R678" t="s">
        <v>8315</v>
      </c>
      <c r="S678" s="14">
        <f t="shared" si="54"/>
        <v>42012.39329861111</v>
      </c>
      <c r="T678" s="14">
        <f t="shared" si="52"/>
        <v>42042.39329861111</v>
      </c>
      <c r="U678" s="20">
        <f t="shared" si="52"/>
        <v>42012.39329861111</v>
      </c>
      <c r="V678" t="str">
        <f t="shared" si="53"/>
        <v>Jan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0.25584000000000001</v>
      </c>
      <c r="P679" s="8">
        <f t="shared" si="51"/>
        <v>133.25</v>
      </c>
      <c r="Q679" t="s">
        <v>8313</v>
      </c>
      <c r="R679" t="s">
        <v>8315</v>
      </c>
      <c r="S679" s="14">
        <f t="shared" si="54"/>
        <v>42504.028877314813</v>
      </c>
      <c r="T679" s="14">
        <f t="shared" si="52"/>
        <v>42549.028877314813</v>
      </c>
      <c r="U679" s="20">
        <f t="shared" si="52"/>
        <v>42504.028877314813</v>
      </c>
      <c r="V679" t="str">
        <f t="shared" si="53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3.8206896551724136E-2</v>
      </c>
      <c r="P680" s="8">
        <f t="shared" si="51"/>
        <v>65.17647058823529</v>
      </c>
      <c r="Q680" t="s">
        <v>8313</v>
      </c>
      <c r="R680" t="s">
        <v>8315</v>
      </c>
      <c r="S680" s="14">
        <f t="shared" si="54"/>
        <v>42481.001597222217</v>
      </c>
      <c r="T680" s="14">
        <f t="shared" si="52"/>
        <v>42511.001597222217</v>
      </c>
      <c r="U680" s="20">
        <f t="shared" si="52"/>
        <v>42481.001597222217</v>
      </c>
      <c r="V680" t="str">
        <f t="shared" si="53"/>
        <v>Apr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0.15485964912280703</v>
      </c>
      <c r="P681" s="8">
        <f t="shared" si="51"/>
        <v>93.90425531914893</v>
      </c>
      <c r="Q681" t="s">
        <v>8313</v>
      </c>
      <c r="R681" t="s">
        <v>8315</v>
      </c>
      <c r="S681" s="14">
        <f t="shared" si="54"/>
        <v>42556.320706018523</v>
      </c>
      <c r="T681" s="14">
        <f t="shared" si="52"/>
        <v>42616.320706018523</v>
      </c>
      <c r="U681" s="20">
        <f t="shared" si="52"/>
        <v>42556.320706018523</v>
      </c>
      <c r="V681" t="str">
        <f t="shared" si="53"/>
        <v>Jul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0.25912000000000002</v>
      </c>
      <c r="P682" s="8">
        <f t="shared" si="51"/>
        <v>150.65116279069767</v>
      </c>
      <c r="Q682" t="s">
        <v>8313</v>
      </c>
      <c r="R682" t="s">
        <v>8315</v>
      </c>
      <c r="S682" s="14">
        <f t="shared" si="54"/>
        <v>41864.126516203702</v>
      </c>
      <c r="T682" s="14">
        <f t="shared" si="52"/>
        <v>41899.126516203702</v>
      </c>
      <c r="U682" s="20">
        <f t="shared" si="52"/>
        <v>41864.126516203702</v>
      </c>
      <c r="V682" t="str">
        <f t="shared" si="53"/>
        <v>Aug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4.0000000000000002E-4</v>
      </c>
      <c r="P683" s="8">
        <f t="shared" si="51"/>
        <v>1</v>
      </c>
      <c r="Q683" t="s">
        <v>8313</v>
      </c>
      <c r="R683" t="s">
        <v>8315</v>
      </c>
      <c r="S683" s="14">
        <f t="shared" si="54"/>
        <v>42639.430601851855</v>
      </c>
      <c r="T683" s="14">
        <f t="shared" si="52"/>
        <v>42669.430601851855</v>
      </c>
      <c r="U683" s="20">
        <f t="shared" si="52"/>
        <v>42639.430601851855</v>
      </c>
      <c r="V683" t="str">
        <f t="shared" si="53"/>
        <v>Sep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1.06E-3</v>
      </c>
      <c r="P684" s="8">
        <f t="shared" si="51"/>
        <v>13.25</v>
      </c>
      <c r="Q684" t="s">
        <v>8313</v>
      </c>
      <c r="R684" t="s">
        <v>8315</v>
      </c>
      <c r="S684" s="14">
        <f t="shared" si="54"/>
        <v>42778.390300925923</v>
      </c>
      <c r="T684" s="14">
        <f t="shared" si="52"/>
        <v>42808.348634259259</v>
      </c>
      <c r="U684" s="20">
        <f t="shared" si="52"/>
        <v>42778.390300925923</v>
      </c>
      <c r="V684" t="str">
        <f t="shared" si="53"/>
        <v>Feb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8.5142857142857138E-3</v>
      </c>
      <c r="P685" s="8">
        <f t="shared" si="51"/>
        <v>99.333333333333329</v>
      </c>
      <c r="Q685" t="s">
        <v>8313</v>
      </c>
      <c r="R685" t="s">
        <v>8315</v>
      </c>
      <c r="S685" s="14">
        <f t="shared" si="54"/>
        <v>42634.525046296301</v>
      </c>
      <c r="T685" s="14">
        <f t="shared" si="52"/>
        <v>42674.525046296301</v>
      </c>
      <c r="U685" s="20">
        <f t="shared" si="52"/>
        <v>42634.525046296301</v>
      </c>
      <c r="V685" t="str">
        <f t="shared" si="53"/>
        <v>Sep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7.4837500000000001E-2</v>
      </c>
      <c r="P686" s="8">
        <f t="shared" si="51"/>
        <v>177.39259259259259</v>
      </c>
      <c r="Q686" t="s">
        <v>8313</v>
      </c>
      <c r="R686" t="s">
        <v>8315</v>
      </c>
      <c r="S686" s="14">
        <f t="shared" si="54"/>
        <v>41809.098275462966</v>
      </c>
      <c r="T686" s="14">
        <f t="shared" si="52"/>
        <v>41844.75</v>
      </c>
      <c r="U686" s="20">
        <f t="shared" si="52"/>
        <v>41809.098275462966</v>
      </c>
      <c r="V686" t="str">
        <f t="shared" si="53"/>
        <v>Jun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0.27650000000000002</v>
      </c>
      <c r="P687" s="8">
        <f t="shared" si="51"/>
        <v>55.3</v>
      </c>
      <c r="Q687" t="s">
        <v>8313</v>
      </c>
      <c r="R687" t="s">
        <v>8315</v>
      </c>
      <c r="S687" s="14">
        <f t="shared" si="54"/>
        <v>41971.491574074069</v>
      </c>
      <c r="T687" s="14">
        <f t="shared" si="52"/>
        <v>42016.491574074069</v>
      </c>
      <c r="U687" s="20">
        <f t="shared" si="52"/>
        <v>41971.491574074069</v>
      </c>
      <c r="V687" t="str">
        <f t="shared" si="53"/>
        <v>Nov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 s="8" t="str">
        <f t="shared" si="51"/>
        <v>0</v>
      </c>
      <c r="Q688" t="s">
        <v>8313</v>
      </c>
      <c r="R688" t="s">
        <v>8315</v>
      </c>
      <c r="S688" s="14">
        <f t="shared" si="54"/>
        <v>42189.298263888893</v>
      </c>
      <c r="T688" s="14">
        <f t="shared" si="52"/>
        <v>42219.298263888893</v>
      </c>
      <c r="U688" s="20">
        <f t="shared" si="52"/>
        <v>42189.298263888893</v>
      </c>
      <c r="V688" t="str">
        <f t="shared" si="53"/>
        <v>Jul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3.5499999999999997E-2</v>
      </c>
      <c r="P689" s="8">
        <f t="shared" si="51"/>
        <v>591.66666666666663</v>
      </c>
      <c r="Q689" t="s">
        <v>8313</v>
      </c>
      <c r="R689" t="s">
        <v>8315</v>
      </c>
      <c r="S689" s="14">
        <f t="shared" si="54"/>
        <v>42711.375613425931</v>
      </c>
      <c r="T689" s="14">
        <f t="shared" si="52"/>
        <v>42771.375613425931</v>
      </c>
      <c r="U689" s="20">
        <f t="shared" si="52"/>
        <v>42711.375613425931</v>
      </c>
      <c r="V689" t="str">
        <f t="shared" si="53"/>
        <v>Dec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0.72989999999999999</v>
      </c>
      <c r="P690" s="8">
        <f t="shared" si="51"/>
        <v>405.5</v>
      </c>
      <c r="Q690" t="s">
        <v>8313</v>
      </c>
      <c r="R690" t="s">
        <v>8315</v>
      </c>
      <c r="S690" s="14">
        <f t="shared" si="54"/>
        <v>42261.729780092588</v>
      </c>
      <c r="T690" s="14">
        <f t="shared" si="52"/>
        <v>42291.729780092588</v>
      </c>
      <c r="U690" s="20">
        <f t="shared" si="52"/>
        <v>42261.729780092588</v>
      </c>
      <c r="V690" t="str">
        <f t="shared" si="53"/>
        <v>Sep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0.57648750000000004</v>
      </c>
      <c r="P691" s="8">
        <f t="shared" si="51"/>
        <v>343.14732142857144</v>
      </c>
      <c r="Q691" t="s">
        <v>8313</v>
      </c>
      <c r="R691" t="s">
        <v>8315</v>
      </c>
      <c r="S691" s="14">
        <f t="shared" si="54"/>
        <v>42675.29278935185</v>
      </c>
      <c r="T691" s="14">
        <f t="shared" si="52"/>
        <v>42711.832638888889</v>
      </c>
      <c r="U691" s="20">
        <f t="shared" si="52"/>
        <v>42675.29278935185</v>
      </c>
      <c r="V691" t="str">
        <f t="shared" si="53"/>
        <v>Nov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0.1234</v>
      </c>
      <c r="P692" s="8">
        <f t="shared" si="51"/>
        <v>72.588235294117652</v>
      </c>
      <c r="Q692" t="s">
        <v>8313</v>
      </c>
      <c r="R692" t="s">
        <v>8315</v>
      </c>
      <c r="S692" s="14">
        <f t="shared" si="54"/>
        <v>42579.259733796294</v>
      </c>
      <c r="T692" s="14">
        <f t="shared" si="52"/>
        <v>42621.875</v>
      </c>
      <c r="U692" s="20">
        <f t="shared" si="52"/>
        <v>42579.259733796294</v>
      </c>
      <c r="V692" t="str">
        <f t="shared" si="53"/>
        <v>Jul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5.1999999999999998E-3</v>
      </c>
      <c r="P693" s="8">
        <f t="shared" si="51"/>
        <v>26</v>
      </c>
      <c r="Q693" t="s">
        <v>8313</v>
      </c>
      <c r="R693" t="s">
        <v>8315</v>
      </c>
      <c r="S693" s="14">
        <f t="shared" si="54"/>
        <v>42157.653310185182</v>
      </c>
      <c r="T693" s="14">
        <f t="shared" si="52"/>
        <v>42185.653310185182</v>
      </c>
      <c r="U693" s="20">
        <f t="shared" si="52"/>
        <v>42157.653310185182</v>
      </c>
      <c r="V693" t="str">
        <f t="shared" si="53"/>
        <v>Jun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6.5299999999999997E-2</v>
      </c>
      <c r="P694" s="8">
        <f t="shared" si="51"/>
        <v>6.4975124378109452</v>
      </c>
      <c r="Q694" t="s">
        <v>8313</v>
      </c>
      <c r="R694" t="s">
        <v>8315</v>
      </c>
      <c r="S694" s="14">
        <f t="shared" si="54"/>
        <v>42696.00072916667</v>
      </c>
      <c r="T694" s="14">
        <f t="shared" si="52"/>
        <v>42726.00072916667</v>
      </c>
      <c r="U694" s="20">
        <f t="shared" si="52"/>
        <v>42696.00072916667</v>
      </c>
      <c r="V694" t="str">
        <f t="shared" si="53"/>
        <v>Nov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0.35338000000000003</v>
      </c>
      <c r="P695" s="8">
        <f t="shared" si="51"/>
        <v>119.38513513513513</v>
      </c>
      <c r="Q695" t="s">
        <v>8313</v>
      </c>
      <c r="R695" t="s">
        <v>8315</v>
      </c>
      <c r="S695" s="14">
        <f t="shared" si="54"/>
        <v>42094.433182870373</v>
      </c>
      <c r="T695" s="14">
        <f t="shared" si="52"/>
        <v>42124.433182870373</v>
      </c>
      <c r="U695" s="20">
        <f t="shared" si="52"/>
        <v>42094.433182870373</v>
      </c>
      <c r="V695" t="str">
        <f t="shared" si="53"/>
        <v>Mar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3.933333333333333E-3</v>
      </c>
      <c r="P696" s="8">
        <f t="shared" si="51"/>
        <v>84.285714285714292</v>
      </c>
      <c r="Q696" t="s">
        <v>8313</v>
      </c>
      <c r="R696" t="s">
        <v>8315</v>
      </c>
      <c r="S696" s="14">
        <f t="shared" si="54"/>
        <v>42737.288877314815</v>
      </c>
      <c r="T696" s="14">
        <f t="shared" si="52"/>
        <v>42767.288877314815</v>
      </c>
      <c r="U696" s="20">
        <f t="shared" si="52"/>
        <v>42737.288877314815</v>
      </c>
      <c r="V696" t="str">
        <f t="shared" si="53"/>
        <v>Jan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1.06E-2</v>
      </c>
      <c r="P697" s="8">
        <f t="shared" si="51"/>
        <v>90.857142857142861</v>
      </c>
      <c r="Q697" t="s">
        <v>8313</v>
      </c>
      <c r="R697" t="s">
        <v>8315</v>
      </c>
      <c r="S697" s="14">
        <f t="shared" si="54"/>
        <v>41913.146064814813</v>
      </c>
      <c r="T697" s="14">
        <f t="shared" si="52"/>
        <v>41943.146064814813</v>
      </c>
      <c r="U697" s="20">
        <f t="shared" si="52"/>
        <v>41913.146064814813</v>
      </c>
      <c r="V697" t="str">
        <f t="shared" si="53"/>
        <v>Oct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5.7142857142857145E-6</v>
      </c>
      <c r="P698" s="8">
        <f t="shared" si="51"/>
        <v>1</v>
      </c>
      <c r="Q698" t="s">
        <v>8313</v>
      </c>
      <c r="R698" t="s">
        <v>8315</v>
      </c>
      <c r="S698" s="14">
        <f t="shared" si="54"/>
        <v>41815.552106481482</v>
      </c>
      <c r="T698" s="14">
        <f t="shared" si="52"/>
        <v>41845.552106481482</v>
      </c>
      <c r="U698" s="20">
        <f t="shared" si="52"/>
        <v>41815.552106481482</v>
      </c>
      <c r="V698" t="str">
        <f t="shared" si="53"/>
        <v>Jun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0.46379999999999999</v>
      </c>
      <c r="P699" s="8">
        <f t="shared" si="51"/>
        <v>20.342105263157894</v>
      </c>
      <c r="Q699" t="s">
        <v>8313</v>
      </c>
      <c r="R699" t="s">
        <v>8315</v>
      </c>
      <c r="S699" s="14">
        <f t="shared" si="54"/>
        <v>42388.148020833338</v>
      </c>
      <c r="T699" s="14">
        <f t="shared" si="52"/>
        <v>42403.148020833338</v>
      </c>
      <c r="U699" s="20">
        <f t="shared" si="52"/>
        <v>42388.148020833338</v>
      </c>
      <c r="V699" t="str">
        <f t="shared" si="53"/>
        <v>Jan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0.15390000000000001</v>
      </c>
      <c r="P700" s="8">
        <f t="shared" si="51"/>
        <v>530.68965517241384</v>
      </c>
      <c r="Q700" t="s">
        <v>8313</v>
      </c>
      <c r="R700" t="s">
        <v>8315</v>
      </c>
      <c r="S700" s="14">
        <f t="shared" si="54"/>
        <v>41866.556076388893</v>
      </c>
      <c r="T700" s="14">
        <f t="shared" si="52"/>
        <v>41899.708333333336</v>
      </c>
      <c r="U700" s="20">
        <f t="shared" si="52"/>
        <v>41866.556076388893</v>
      </c>
      <c r="V700" t="str">
        <f t="shared" si="53"/>
        <v>Aug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0.824221076923077</v>
      </c>
      <c r="P701" s="8">
        <f t="shared" si="51"/>
        <v>120.39184269662923</v>
      </c>
      <c r="Q701" t="s">
        <v>8313</v>
      </c>
      <c r="R701" t="s">
        <v>8315</v>
      </c>
      <c r="S701" s="14">
        <f t="shared" si="54"/>
        <v>41563.110509259262</v>
      </c>
      <c r="T701" s="14">
        <f t="shared" si="52"/>
        <v>41600.291666666664</v>
      </c>
      <c r="U701" s="20">
        <f t="shared" si="52"/>
        <v>41563.110509259262</v>
      </c>
      <c r="V701" t="str">
        <f t="shared" si="53"/>
        <v>Oct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2.6866666666666667E-2</v>
      </c>
      <c r="P702" s="8">
        <f t="shared" si="51"/>
        <v>13</v>
      </c>
      <c r="Q702" t="s">
        <v>8313</v>
      </c>
      <c r="R702" t="s">
        <v>8315</v>
      </c>
      <c r="S702" s="14">
        <f t="shared" si="54"/>
        <v>42715.313437500001</v>
      </c>
      <c r="T702" s="14">
        <f t="shared" si="52"/>
        <v>42745.313437500001</v>
      </c>
      <c r="U702" s="20">
        <f t="shared" si="52"/>
        <v>42715.313437500001</v>
      </c>
      <c r="V702" t="str">
        <f t="shared" si="53"/>
        <v>Dec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0.26600000000000001</v>
      </c>
      <c r="P703" s="8">
        <f t="shared" si="51"/>
        <v>291.33333333333331</v>
      </c>
      <c r="Q703" t="s">
        <v>8313</v>
      </c>
      <c r="R703" t="s">
        <v>8315</v>
      </c>
      <c r="S703" s="14">
        <f t="shared" si="54"/>
        <v>41813.287962962961</v>
      </c>
      <c r="T703" s="14">
        <f t="shared" si="52"/>
        <v>41843.287962962961</v>
      </c>
      <c r="U703" s="20">
        <f t="shared" si="52"/>
        <v>41813.287962962961</v>
      </c>
      <c r="V703" t="str">
        <f t="shared" si="53"/>
        <v>Jun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0.30813400000000002</v>
      </c>
      <c r="P704" s="8">
        <f t="shared" si="51"/>
        <v>124.9191891891892</v>
      </c>
      <c r="Q704" t="s">
        <v>8313</v>
      </c>
      <c r="R704" t="s">
        <v>8315</v>
      </c>
      <c r="S704" s="14">
        <f t="shared" si="54"/>
        <v>42668.351701388892</v>
      </c>
      <c r="T704" s="14">
        <f t="shared" si="52"/>
        <v>42698.393368055556</v>
      </c>
      <c r="U704" s="20">
        <f t="shared" si="52"/>
        <v>42668.351701388892</v>
      </c>
      <c r="V704" t="str">
        <f t="shared" si="53"/>
        <v>Oct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5.5800000000000002E-2</v>
      </c>
      <c r="P705" s="8">
        <f t="shared" si="51"/>
        <v>119.57142857142857</v>
      </c>
      <c r="Q705" t="s">
        <v>8313</v>
      </c>
      <c r="R705" t="s">
        <v>8315</v>
      </c>
      <c r="S705" s="14">
        <f t="shared" si="54"/>
        <v>42711.575798611113</v>
      </c>
      <c r="T705" s="14">
        <f t="shared" si="52"/>
        <v>42766.60555555555</v>
      </c>
      <c r="U705" s="20">
        <f t="shared" si="52"/>
        <v>42711.575798611113</v>
      </c>
      <c r="V705" t="str">
        <f t="shared" si="53"/>
        <v>Dec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ref="O706:O769" si="55">E706/D706</f>
        <v>8.7454545454545458E-3</v>
      </c>
      <c r="P706" s="8">
        <f t="shared" ref="P706:P769" si="56">IF(L706=0,"0",AVERAGE(E706/L706))</f>
        <v>120.25</v>
      </c>
      <c r="Q706" t="s">
        <v>8313</v>
      </c>
      <c r="R706" t="s">
        <v>8315</v>
      </c>
      <c r="S706" s="14">
        <f t="shared" si="54"/>
        <v>42725.817916666667</v>
      </c>
      <c r="T706" s="14">
        <f t="shared" ref="T706:U769" si="57">(I706/86400)+25569+(-9/24)</f>
        <v>42785.817916666667</v>
      </c>
      <c r="U706" s="20">
        <f t="shared" si="57"/>
        <v>42725.817916666667</v>
      </c>
      <c r="V706" t="str">
        <f t="shared" si="53"/>
        <v>Dec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si="55"/>
        <v>9.7699999999999992E-3</v>
      </c>
      <c r="P707" s="8">
        <f t="shared" si="56"/>
        <v>195.4</v>
      </c>
      <c r="Q707" t="s">
        <v>8313</v>
      </c>
      <c r="R707" t="s">
        <v>8315</v>
      </c>
      <c r="S707" s="14">
        <f t="shared" si="54"/>
        <v>42726.116643518515</v>
      </c>
      <c r="T707" s="14">
        <f t="shared" si="57"/>
        <v>42756.116643518515</v>
      </c>
      <c r="U707" s="20">
        <f t="shared" si="57"/>
        <v>42726.116643518515</v>
      </c>
      <c r="V707" t="str">
        <f t="shared" ref="V707:V770" si="58">TEXT(S707,"mmm")</f>
        <v>Dec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 s="8" t="str">
        <f t="shared" si="56"/>
        <v>0</v>
      </c>
      <c r="Q708" t="s">
        <v>8313</v>
      </c>
      <c r="R708" t="s">
        <v>8315</v>
      </c>
      <c r="S708" s="14">
        <f t="shared" si="54"/>
        <v>42676.620173611111</v>
      </c>
      <c r="T708" s="14">
        <f t="shared" si="57"/>
        <v>42718.402083333334</v>
      </c>
      <c r="U708" s="20">
        <f t="shared" si="57"/>
        <v>42676.620173611111</v>
      </c>
      <c r="V708" t="str">
        <f t="shared" si="58"/>
        <v>Nov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0.78927352941176465</v>
      </c>
      <c r="P709" s="8">
        <f t="shared" si="56"/>
        <v>117.69868421052631</v>
      </c>
      <c r="Q709" t="s">
        <v>8313</v>
      </c>
      <c r="R709" t="s">
        <v>8315</v>
      </c>
      <c r="S709" s="14">
        <f t="shared" si="54"/>
        <v>42696.288506944446</v>
      </c>
      <c r="T709" s="14">
        <f t="shared" si="57"/>
        <v>42736.288506944446</v>
      </c>
      <c r="U709" s="20">
        <f t="shared" si="57"/>
        <v>42696.288506944446</v>
      </c>
      <c r="V709" t="str">
        <f t="shared" si="58"/>
        <v>Nov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0.22092500000000001</v>
      </c>
      <c r="P710" s="8">
        <f t="shared" si="56"/>
        <v>23.948509485094849</v>
      </c>
      <c r="Q710" t="s">
        <v>8313</v>
      </c>
      <c r="R710" t="s">
        <v>8315</v>
      </c>
      <c r="S710" s="14">
        <f t="shared" si="54"/>
        <v>41835.206018518518</v>
      </c>
      <c r="T710" s="14">
        <f t="shared" si="57"/>
        <v>41895.206018518518</v>
      </c>
      <c r="U710" s="20">
        <f t="shared" si="57"/>
        <v>41835.206018518518</v>
      </c>
      <c r="V710" t="str">
        <f t="shared" si="58"/>
        <v>Jul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4.0666666666666663E-3</v>
      </c>
      <c r="P711" s="8">
        <f t="shared" si="56"/>
        <v>30.5</v>
      </c>
      <c r="Q711" t="s">
        <v>8313</v>
      </c>
      <c r="R711" t="s">
        <v>8315</v>
      </c>
      <c r="S711" s="14">
        <f t="shared" ref="S711:S774" si="59">(J711/86400)+25569+(-9/24)</f>
        <v>41947.666192129633</v>
      </c>
      <c r="T711" s="14">
        <f t="shared" si="57"/>
        <v>41977.666192129633</v>
      </c>
      <c r="U711" s="20">
        <f t="shared" si="57"/>
        <v>41947.666192129633</v>
      </c>
      <c r="V711" t="str">
        <f t="shared" si="58"/>
        <v>Nov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 s="8" t="str">
        <f t="shared" si="56"/>
        <v>0</v>
      </c>
      <c r="Q712" t="s">
        <v>8313</v>
      </c>
      <c r="R712" t="s">
        <v>8315</v>
      </c>
      <c r="S712" s="14">
        <f t="shared" si="59"/>
        <v>41837.609976851854</v>
      </c>
      <c r="T712" s="14">
        <f t="shared" si="57"/>
        <v>41870.655555555553</v>
      </c>
      <c r="U712" s="20">
        <f t="shared" si="57"/>
        <v>41837.609976851854</v>
      </c>
      <c r="V712" t="str">
        <f t="shared" si="58"/>
        <v>Jul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0.33790999999999999</v>
      </c>
      <c r="P713" s="8">
        <f t="shared" si="56"/>
        <v>99.973372781065095</v>
      </c>
      <c r="Q713" t="s">
        <v>8313</v>
      </c>
      <c r="R713" t="s">
        <v>8315</v>
      </c>
      <c r="S713" s="14">
        <f t="shared" si="59"/>
        <v>42678.084120370375</v>
      </c>
      <c r="T713" s="14">
        <f t="shared" si="57"/>
        <v>42718.125787037032</v>
      </c>
      <c r="U713" s="20">
        <f t="shared" si="57"/>
        <v>42678.084120370375</v>
      </c>
      <c r="V713" t="str">
        <f t="shared" si="58"/>
        <v>Nov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2.1649484536082476E-3</v>
      </c>
      <c r="P714" s="8">
        <f t="shared" si="56"/>
        <v>26.25</v>
      </c>
      <c r="Q714" t="s">
        <v>8313</v>
      </c>
      <c r="R714" t="s">
        <v>8315</v>
      </c>
      <c r="S714" s="14">
        <f t="shared" si="59"/>
        <v>42384.305925925924</v>
      </c>
      <c r="T714" s="14">
        <f t="shared" si="57"/>
        <v>42414.305925925924</v>
      </c>
      <c r="U714" s="20">
        <f t="shared" si="57"/>
        <v>42384.305925925924</v>
      </c>
      <c r="V714" t="str">
        <f t="shared" si="58"/>
        <v>Jan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7.9600000000000001E-3</v>
      </c>
      <c r="P715" s="8">
        <f t="shared" si="56"/>
        <v>199</v>
      </c>
      <c r="Q715" t="s">
        <v>8313</v>
      </c>
      <c r="R715" t="s">
        <v>8315</v>
      </c>
      <c r="S715" s="14">
        <f t="shared" si="59"/>
        <v>42496.154305555552</v>
      </c>
      <c r="T715" s="14">
        <f t="shared" si="57"/>
        <v>42526.154305555552</v>
      </c>
      <c r="U715" s="20">
        <f t="shared" si="57"/>
        <v>42496.154305555552</v>
      </c>
      <c r="V715" t="str">
        <f t="shared" si="58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0.14993333333333334</v>
      </c>
      <c r="P716" s="8">
        <f t="shared" si="56"/>
        <v>80.321428571428569</v>
      </c>
      <c r="Q716" t="s">
        <v>8313</v>
      </c>
      <c r="R716" t="s">
        <v>8315</v>
      </c>
      <c r="S716" s="14">
        <f t="shared" si="59"/>
        <v>42734.412986111114</v>
      </c>
      <c r="T716" s="14">
        <f t="shared" si="57"/>
        <v>42794.412986111114</v>
      </c>
      <c r="U716" s="20">
        <f t="shared" si="57"/>
        <v>42734.412986111114</v>
      </c>
      <c r="V716" t="str">
        <f t="shared" si="58"/>
        <v>Dec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5.0509090909090906E-2</v>
      </c>
      <c r="P717" s="8">
        <f t="shared" si="56"/>
        <v>115.75</v>
      </c>
      <c r="Q717" t="s">
        <v>8313</v>
      </c>
      <c r="R717" t="s">
        <v>8315</v>
      </c>
      <c r="S717" s="14">
        <f t="shared" si="59"/>
        <v>42272.715740740736</v>
      </c>
      <c r="T717" s="14">
        <f t="shared" si="57"/>
        <v>42312.757407407407</v>
      </c>
      <c r="U717" s="20">
        <f t="shared" si="57"/>
        <v>42272.715740740736</v>
      </c>
      <c r="V717" t="str">
        <f t="shared" si="58"/>
        <v>Sep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0.10214285714285715</v>
      </c>
      <c r="P718" s="8">
        <f t="shared" si="56"/>
        <v>44.6875</v>
      </c>
      <c r="Q718" t="s">
        <v>8313</v>
      </c>
      <c r="R718" t="s">
        <v>8315</v>
      </c>
      <c r="S718" s="14">
        <f t="shared" si="59"/>
        <v>41940.283645833333</v>
      </c>
      <c r="T718" s="14">
        <f t="shared" si="57"/>
        <v>41973.625</v>
      </c>
      <c r="U718" s="20">
        <f t="shared" si="57"/>
        <v>41940.283645833333</v>
      </c>
      <c r="V718" t="str">
        <f t="shared" si="58"/>
        <v>Oct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3.0500000000000002E-3</v>
      </c>
      <c r="P719" s="8">
        <f t="shared" si="56"/>
        <v>76.25</v>
      </c>
      <c r="Q719" t="s">
        <v>8313</v>
      </c>
      <c r="R719" t="s">
        <v>8315</v>
      </c>
      <c r="S719" s="14">
        <f t="shared" si="59"/>
        <v>41857.479189814811</v>
      </c>
      <c r="T719" s="14">
        <f t="shared" si="57"/>
        <v>41887.479189814811</v>
      </c>
      <c r="U719" s="20">
        <f t="shared" si="57"/>
        <v>41857.479189814811</v>
      </c>
      <c r="V719" t="str">
        <f t="shared" si="58"/>
        <v>Aug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7.4999999999999997E-3</v>
      </c>
      <c r="P720" s="8">
        <f t="shared" si="56"/>
        <v>22.5</v>
      </c>
      <c r="Q720" t="s">
        <v>8313</v>
      </c>
      <c r="R720" t="s">
        <v>8315</v>
      </c>
      <c r="S720" s="14">
        <f t="shared" si="59"/>
        <v>42752.470451388886</v>
      </c>
      <c r="T720" s="14">
        <f t="shared" si="57"/>
        <v>42783.874305555553</v>
      </c>
      <c r="U720" s="20">
        <f t="shared" si="57"/>
        <v>42752.470451388886</v>
      </c>
      <c r="V720" t="str">
        <f t="shared" si="58"/>
        <v>Jan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1.2933333333333333E-2</v>
      </c>
      <c r="P721" s="8">
        <f t="shared" si="56"/>
        <v>19.399999999999999</v>
      </c>
      <c r="Q721" t="s">
        <v>8313</v>
      </c>
      <c r="R721" t="s">
        <v>8315</v>
      </c>
      <c r="S721" s="14">
        <f t="shared" si="59"/>
        <v>42408.665231481486</v>
      </c>
      <c r="T721" s="14">
        <f t="shared" si="57"/>
        <v>42422.665231481486</v>
      </c>
      <c r="U721" s="20">
        <f t="shared" si="57"/>
        <v>42408.665231481486</v>
      </c>
      <c r="V721" t="str">
        <f t="shared" si="58"/>
        <v>Feb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1.4394736842105262</v>
      </c>
      <c r="P722" s="8">
        <f t="shared" si="56"/>
        <v>66.707317073170728</v>
      </c>
      <c r="Q722" t="s">
        <v>8316</v>
      </c>
      <c r="R722" t="s">
        <v>8317</v>
      </c>
      <c r="S722" s="14">
        <f t="shared" si="59"/>
        <v>40909.274201388893</v>
      </c>
      <c r="T722" s="14">
        <f t="shared" si="57"/>
        <v>40937.274201388893</v>
      </c>
      <c r="U722" s="20">
        <f t="shared" si="57"/>
        <v>40909.274201388893</v>
      </c>
      <c r="V722" t="str">
        <f t="shared" si="58"/>
        <v>Jan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1.2210975609756098</v>
      </c>
      <c r="P723" s="8">
        <f t="shared" si="56"/>
        <v>84.142857142857139</v>
      </c>
      <c r="Q723" t="s">
        <v>8316</v>
      </c>
      <c r="R723" t="s">
        <v>8317</v>
      </c>
      <c r="S723" s="14">
        <f t="shared" si="59"/>
        <v>41807.196840277778</v>
      </c>
      <c r="T723" s="14">
        <f t="shared" si="57"/>
        <v>41852.196840277778</v>
      </c>
      <c r="U723" s="20">
        <f t="shared" si="57"/>
        <v>41807.196840277778</v>
      </c>
      <c r="V723" t="str">
        <f t="shared" si="58"/>
        <v>Jun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1.3202400000000001</v>
      </c>
      <c r="P724" s="8">
        <f t="shared" si="56"/>
        <v>215.72549019607843</v>
      </c>
      <c r="Q724" t="s">
        <v>8316</v>
      </c>
      <c r="R724" t="s">
        <v>8317</v>
      </c>
      <c r="S724" s="14">
        <f t="shared" si="59"/>
        <v>40977.430300925924</v>
      </c>
      <c r="T724" s="14">
        <f t="shared" si="57"/>
        <v>41007.38863425926</v>
      </c>
      <c r="U724" s="20">
        <f t="shared" si="57"/>
        <v>40977.430300925924</v>
      </c>
      <c r="V724" t="str">
        <f t="shared" si="58"/>
        <v>Mar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1.0938000000000001</v>
      </c>
      <c r="P725" s="8">
        <f t="shared" si="56"/>
        <v>54.69</v>
      </c>
      <c r="Q725" t="s">
        <v>8316</v>
      </c>
      <c r="R725" t="s">
        <v>8317</v>
      </c>
      <c r="S725" s="14">
        <f t="shared" si="59"/>
        <v>42184.44153935185</v>
      </c>
      <c r="T725" s="14">
        <f t="shared" si="57"/>
        <v>42214.790972222225</v>
      </c>
      <c r="U725" s="20">
        <f t="shared" si="57"/>
        <v>42184.44153935185</v>
      </c>
      <c r="V725" t="str">
        <f t="shared" si="58"/>
        <v>Jun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1.0547157142857144</v>
      </c>
      <c r="P726" s="8">
        <f t="shared" si="56"/>
        <v>51.62944055944056</v>
      </c>
      <c r="Q726" t="s">
        <v>8316</v>
      </c>
      <c r="R726" t="s">
        <v>8317</v>
      </c>
      <c r="S726" s="14">
        <f t="shared" si="59"/>
        <v>40694.263460648144</v>
      </c>
      <c r="T726" s="14">
        <f t="shared" si="57"/>
        <v>40724.263460648144</v>
      </c>
      <c r="U726" s="20">
        <f t="shared" si="57"/>
        <v>40694.263460648144</v>
      </c>
      <c r="V726" t="str">
        <f t="shared" si="58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1.0035000000000001</v>
      </c>
      <c r="P727" s="8">
        <f t="shared" si="56"/>
        <v>143.35714285714286</v>
      </c>
      <c r="Q727" t="s">
        <v>8316</v>
      </c>
      <c r="R727" t="s">
        <v>8317</v>
      </c>
      <c r="S727" s="14">
        <f t="shared" si="59"/>
        <v>42321.251296296294</v>
      </c>
      <c r="T727" s="14">
        <f t="shared" si="57"/>
        <v>42351.251296296294</v>
      </c>
      <c r="U727" s="20">
        <f t="shared" si="57"/>
        <v>42321.251296296294</v>
      </c>
      <c r="V727" t="str">
        <f t="shared" si="58"/>
        <v>Nov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1.014</v>
      </c>
      <c r="P728" s="8">
        <f t="shared" si="56"/>
        <v>72.428571428571431</v>
      </c>
      <c r="Q728" t="s">
        <v>8316</v>
      </c>
      <c r="R728" t="s">
        <v>8317</v>
      </c>
      <c r="S728" s="14">
        <f t="shared" si="59"/>
        <v>41345.667673611111</v>
      </c>
      <c r="T728" s="14">
        <f t="shared" si="57"/>
        <v>41375.667673611111</v>
      </c>
      <c r="U728" s="20">
        <f t="shared" si="57"/>
        <v>41345.667673611111</v>
      </c>
      <c r="V728" t="str">
        <f t="shared" si="58"/>
        <v>Mar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1.5551428571428572</v>
      </c>
      <c r="P729" s="8">
        <f t="shared" si="56"/>
        <v>36.530201342281877</v>
      </c>
      <c r="Q729" t="s">
        <v>8316</v>
      </c>
      <c r="R729" t="s">
        <v>8317</v>
      </c>
      <c r="S729" s="14">
        <f t="shared" si="59"/>
        <v>41246.645243055558</v>
      </c>
      <c r="T729" s="14">
        <f t="shared" si="57"/>
        <v>41288.513888888891</v>
      </c>
      <c r="U729" s="20">
        <f t="shared" si="57"/>
        <v>41246.645243055558</v>
      </c>
      <c r="V729" t="str">
        <f t="shared" si="58"/>
        <v>Dec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1.05566</v>
      </c>
      <c r="P730" s="8">
        <f t="shared" si="56"/>
        <v>60.903461538461535</v>
      </c>
      <c r="Q730" t="s">
        <v>8316</v>
      </c>
      <c r="R730" t="s">
        <v>8317</v>
      </c>
      <c r="S730" s="14">
        <f t="shared" si="59"/>
        <v>40731.462465277778</v>
      </c>
      <c r="T730" s="14">
        <f t="shared" si="57"/>
        <v>40776.462465277778</v>
      </c>
      <c r="U730" s="20">
        <f t="shared" si="57"/>
        <v>40731.462465277778</v>
      </c>
      <c r="V730" t="str">
        <f t="shared" si="58"/>
        <v>Jul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1.3065</v>
      </c>
      <c r="P731" s="8">
        <f t="shared" si="56"/>
        <v>43.55</v>
      </c>
      <c r="Q731" t="s">
        <v>8316</v>
      </c>
      <c r="R731" t="s">
        <v>8317</v>
      </c>
      <c r="S731" s="14">
        <f t="shared" si="59"/>
        <v>41110.810891203706</v>
      </c>
      <c r="T731" s="14">
        <f t="shared" si="57"/>
        <v>41170.810891203706</v>
      </c>
      <c r="U731" s="20">
        <f t="shared" si="57"/>
        <v>41110.810891203706</v>
      </c>
      <c r="V731" t="str">
        <f t="shared" si="58"/>
        <v>Jul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1.3219000000000001</v>
      </c>
      <c r="P732" s="8">
        <f t="shared" si="56"/>
        <v>99.766037735849054</v>
      </c>
      <c r="Q732" t="s">
        <v>8316</v>
      </c>
      <c r="R732" t="s">
        <v>8317</v>
      </c>
      <c r="S732" s="14">
        <f t="shared" si="59"/>
        <v>40854.370266203703</v>
      </c>
      <c r="T732" s="14">
        <f t="shared" si="57"/>
        <v>40884.370266203703</v>
      </c>
      <c r="U732" s="20">
        <f t="shared" si="57"/>
        <v>40854.370266203703</v>
      </c>
      <c r="V732" t="str">
        <f t="shared" si="58"/>
        <v>Nov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1.26</v>
      </c>
      <c r="P733" s="8">
        <f t="shared" si="56"/>
        <v>88.732394366197184</v>
      </c>
      <c r="Q733" t="s">
        <v>8316</v>
      </c>
      <c r="R733" t="s">
        <v>8317</v>
      </c>
      <c r="S733" s="14">
        <f t="shared" si="59"/>
        <v>40879.420682870368</v>
      </c>
      <c r="T733" s="14">
        <f t="shared" si="57"/>
        <v>40929.875</v>
      </c>
      <c r="U733" s="20">
        <f t="shared" si="57"/>
        <v>40879.420682870368</v>
      </c>
      <c r="V733" t="str">
        <f t="shared" si="58"/>
        <v>Dec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1.6</v>
      </c>
      <c r="P734" s="8">
        <f t="shared" si="56"/>
        <v>4.9230769230769234</v>
      </c>
      <c r="Q734" t="s">
        <v>8316</v>
      </c>
      <c r="R734" t="s">
        <v>8317</v>
      </c>
      <c r="S734" s="14">
        <f t="shared" si="59"/>
        <v>41486.049317129626</v>
      </c>
      <c r="T734" s="14">
        <f t="shared" si="57"/>
        <v>41546.049317129626</v>
      </c>
      <c r="U734" s="20">
        <f t="shared" si="57"/>
        <v>41486.049317129626</v>
      </c>
      <c r="V734" t="str">
        <f t="shared" si="58"/>
        <v>Jul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1.2048000000000001</v>
      </c>
      <c r="P735" s="8">
        <f t="shared" si="56"/>
        <v>17.822485207100591</v>
      </c>
      <c r="Q735" t="s">
        <v>8316</v>
      </c>
      <c r="R735" t="s">
        <v>8317</v>
      </c>
      <c r="S735" s="14">
        <f t="shared" si="59"/>
        <v>41598.045046296298</v>
      </c>
      <c r="T735" s="14">
        <f t="shared" si="57"/>
        <v>41628.045046296298</v>
      </c>
      <c r="U735" s="20">
        <f t="shared" si="57"/>
        <v>41598.045046296298</v>
      </c>
      <c r="V735" t="str">
        <f t="shared" si="58"/>
        <v>Nov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1.2552941176470589</v>
      </c>
      <c r="P736" s="8">
        <f t="shared" si="56"/>
        <v>187.19298245614036</v>
      </c>
      <c r="Q736" t="s">
        <v>8316</v>
      </c>
      <c r="R736" t="s">
        <v>8317</v>
      </c>
      <c r="S736" s="14">
        <f t="shared" si="59"/>
        <v>42101.789583333331</v>
      </c>
      <c r="T736" s="14">
        <f t="shared" si="57"/>
        <v>42132.833333333328</v>
      </c>
      <c r="U736" s="20">
        <f t="shared" si="57"/>
        <v>42101.789583333331</v>
      </c>
      <c r="V736" t="str">
        <f t="shared" si="58"/>
        <v>Apr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1.1440638297872341</v>
      </c>
      <c r="P737" s="8">
        <f t="shared" si="56"/>
        <v>234.80786026200875</v>
      </c>
      <c r="Q737" t="s">
        <v>8316</v>
      </c>
      <c r="R737" t="s">
        <v>8317</v>
      </c>
      <c r="S737" s="14">
        <f t="shared" si="59"/>
        <v>41945.654467592591</v>
      </c>
      <c r="T737" s="14">
        <f t="shared" si="57"/>
        <v>41976.652083333334</v>
      </c>
      <c r="U737" s="20">
        <f t="shared" si="57"/>
        <v>41945.654467592591</v>
      </c>
      <c r="V737" t="str">
        <f t="shared" si="58"/>
        <v>Nov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3.151388888888889</v>
      </c>
      <c r="P738" s="8">
        <f t="shared" si="56"/>
        <v>105.04629629629629</v>
      </c>
      <c r="Q738" t="s">
        <v>8316</v>
      </c>
      <c r="R738" t="s">
        <v>8317</v>
      </c>
      <c r="S738" s="14">
        <f t="shared" si="59"/>
        <v>41579.359259259261</v>
      </c>
      <c r="T738" s="14">
        <f t="shared" si="57"/>
        <v>41598.832638888889</v>
      </c>
      <c r="U738" s="20">
        <f t="shared" si="57"/>
        <v>41579.359259259261</v>
      </c>
      <c r="V738" t="str">
        <f t="shared" si="58"/>
        <v>Nov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1.224</v>
      </c>
      <c r="P739" s="8">
        <f t="shared" si="56"/>
        <v>56.666666666666664</v>
      </c>
      <c r="Q739" t="s">
        <v>8316</v>
      </c>
      <c r="R739" t="s">
        <v>8317</v>
      </c>
      <c r="S739" s="14">
        <f t="shared" si="59"/>
        <v>41666.900312500002</v>
      </c>
      <c r="T739" s="14">
        <f t="shared" si="57"/>
        <v>41684.458333333336</v>
      </c>
      <c r="U739" s="20">
        <f t="shared" si="57"/>
        <v>41666.900312500002</v>
      </c>
      <c r="V739" t="str">
        <f t="shared" si="58"/>
        <v>Jan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1.0673333333333332</v>
      </c>
      <c r="P740" s="8">
        <f t="shared" si="56"/>
        <v>39.048780487804876</v>
      </c>
      <c r="Q740" t="s">
        <v>8316</v>
      </c>
      <c r="R740" t="s">
        <v>8317</v>
      </c>
      <c r="S740" s="14">
        <f t="shared" si="59"/>
        <v>41943.229097222225</v>
      </c>
      <c r="T740" s="14">
        <f t="shared" si="57"/>
        <v>41973.832638888889</v>
      </c>
      <c r="U740" s="20">
        <f t="shared" si="57"/>
        <v>41943.229097222225</v>
      </c>
      <c r="V740" t="str">
        <f t="shared" si="58"/>
        <v>Oct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1.5833333333333333</v>
      </c>
      <c r="P741" s="8">
        <f t="shared" si="56"/>
        <v>68.345323741007192</v>
      </c>
      <c r="Q741" t="s">
        <v>8316</v>
      </c>
      <c r="R741" t="s">
        <v>8317</v>
      </c>
      <c r="S741" s="14">
        <f t="shared" si="59"/>
        <v>41829.127650462964</v>
      </c>
      <c r="T741" s="14">
        <f t="shared" si="57"/>
        <v>41862.127650462964</v>
      </c>
      <c r="U741" s="20">
        <f t="shared" si="57"/>
        <v>41829.127650462964</v>
      </c>
      <c r="V741" t="str">
        <f t="shared" si="58"/>
        <v>Jul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1.0740000000000001</v>
      </c>
      <c r="P742" s="8">
        <f t="shared" si="56"/>
        <v>169.57894736842104</v>
      </c>
      <c r="Q742" t="s">
        <v>8316</v>
      </c>
      <c r="R742" t="s">
        <v>8317</v>
      </c>
      <c r="S742" s="14">
        <f t="shared" si="59"/>
        <v>42161.771782407406</v>
      </c>
      <c r="T742" s="14">
        <f t="shared" si="57"/>
        <v>42175.771782407406</v>
      </c>
      <c r="U742" s="20">
        <f t="shared" si="57"/>
        <v>42161.771782407406</v>
      </c>
      <c r="V742" t="str">
        <f t="shared" si="58"/>
        <v>Jun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1.0226</v>
      </c>
      <c r="P743" s="8">
        <f t="shared" si="56"/>
        <v>141.42340425531913</v>
      </c>
      <c r="Q743" t="s">
        <v>8316</v>
      </c>
      <c r="R743" t="s">
        <v>8317</v>
      </c>
      <c r="S743" s="14">
        <f t="shared" si="59"/>
        <v>41401.273217592592</v>
      </c>
      <c r="T743" s="14">
        <f t="shared" si="57"/>
        <v>41436.273217592592</v>
      </c>
      <c r="U743" s="20">
        <f t="shared" si="57"/>
        <v>41401.273217592592</v>
      </c>
      <c r="V743" t="str">
        <f t="shared" si="58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1.1071428571428572</v>
      </c>
      <c r="P744" s="8">
        <f t="shared" si="56"/>
        <v>67.391304347826093</v>
      </c>
      <c r="Q744" t="s">
        <v>8316</v>
      </c>
      <c r="R744" t="s">
        <v>8317</v>
      </c>
      <c r="S744" s="14">
        <f t="shared" si="59"/>
        <v>41689.542962962965</v>
      </c>
      <c r="T744" s="14">
        <f t="shared" si="57"/>
        <v>41719.501296296294</v>
      </c>
      <c r="U744" s="20">
        <f t="shared" si="57"/>
        <v>41689.542962962965</v>
      </c>
      <c r="V744" t="str">
        <f t="shared" si="58"/>
        <v>Feb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1.48</v>
      </c>
      <c r="P745" s="8">
        <f t="shared" si="56"/>
        <v>54.266666666666666</v>
      </c>
      <c r="Q745" t="s">
        <v>8316</v>
      </c>
      <c r="R745" t="s">
        <v>8317</v>
      </c>
      <c r="S745" s="14">
        <f t="shared" si="59"/>
        <v>40990.334317129629</v>
      </c>
      <c r="T745" s="14">
        <f t="shared" si="57"/>
        <v>41015.5</v>
      </c>
      <c r="U745" s="20">
        <f t="shared" si="57"/>
        <v>40990.334317129629</v>
      </c>
      <c r="V745" t="str">
        <f t="shared" si="58"/>
        <v>Mar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1.0232000000000001</v>
      </c>
      <c r="P746" s="8">
        <f t="shared" si="56"/>
        <v>82.516129032258064</v>
      </c>
      <c r="Q746" t="s">
        <v>8316</v>
      </c>
      <c r="R746" t="s">
        <v>8317</v>
      </c>
      <c r="S746" s="14">
        <f t="shared" si="59"/>
        <v>41226.58221064815</v>
      </c>
      <c r="T746" s="14">
        <f t="shared" si="57"/>
        <v>41256.58221064815</v>
      </c>
      <c r="U746" s="20">
        <f t="shared" si="57"/>
        <v>41226.58221064815</v>
      </c>
      <c r="V746" t="str">
        <f t="shared" si="58"/>
        <v>Nov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1.7909909909909909</v>
      </c>
      <c r="P747" s="8">
        <f t="shared" si="56"/>
        <v>53.729729729729726</v>
      </c>
      <c r="Q747" t="s">
        <v>8316</v>
      </c>
      <c r="R747" t="s">
        <v>8317</v>
      </c>
      <c r="S747" s="14">
        <f t="shared" si="59"/>
        <v>41367.197280092594</v>
      </c>
      <c r="T747" s="14">
        <f t="shared" si="57"/>
        <v>41397.197280092594</v>
      </c>
      <c r="U747" s="20">
        <f t="shared" si="57"/>
        <v>41367.197280092594</v>
      </c>
      <c r="V747" t="str">
        <f t="shared" si="58"/>
        <v>Apr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1.1108135252761968</v>
      </c>
      <c r="P748" s="8">
        <f t="shared" si="56"/>
        <v>34.206185567010309</v>
      </c>
      <c r="Q748" t="s">
        <v>8316</v>
      </c>
      <c r="R748" t="s">
        <v>8317</v>
      </c>
      <c r="S748" s="14">
        <f t="shared" si="59"/>
        <v>41156.667928240742</v>
      </c>
      <c r="T748" s="14">
        <f t="shared" si="57"/>
        <v>41174.790972222225</v>
      </c>
      <c r="U748" s="20">
        <f t="shared" si="57"/>
        <v>41156.667928240742</v>
      </c>
      <c r="V748" t="str">
        <f t="shared" si="58"/>
        <v>Sep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1.0004285714285714</v>
      </c>
      <c r="P749" s="8">
        <f t="shared" si="56"/>
        <v>127.32727272727273</v>
      </c>
      <c r="Q749" t="s">
        <v>8316</v>
      </c>
      <c r="R749" t="s">
        <v>8317</v>
      </c>
      <c r="S749" s="14">
        <f t="shared" si="59"/>
        <v>41988.173831018517</v>
      </c>
      <c r="T749" s="14">
        <f t="shared" si="57"/>
        <v>42019.079166666663</v>
      </c>
      <c r="U749" s="20">
        <f t="shared" si="57"/>
        <v>41988.173831018517</v>
      </c>
      <c r="V749" t="str">
        <f t="shared" si="58"/>
        <v>Dec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1.0024999999999999</v>
      </c>
      <c r="P750" s="8">
        <f t="shared" si="56"/>
        <v>45.56818181818182</v>
      </c>
      <c r="Q750" t="s">
        <v>8316</v>
      </c>
      <c r="R750" t="s">
        <v>8317</v>
      </c>
      <c r="S750" s="14">
        <f t="shared" si="59"/>
        <v>41831.471828703703</v>
      </c>
      <c r="T750" s="14">
        <f t="shared" si="57"/>
        <v>41861.471828703703</v>
      </c>
      <c r="U750" s="20">
        <f t="shared" si="57"/>
        <v>41831.471828703703</v>
      </c>
      <c r="V750" t="str">
        <f t="shared" si="58"/>
        <v>Jul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1.0556000000000001</v>
      </c>
      <c r="P751" s="8">
        <f t="shared" si="56"/>
        <v>95.963636363636368</v>
      </c>
      <c r="Q751" t="s">
        <v>8316</v>
      </c>
      <c r="R751" t="s">
        <v>8317</v>
      </c>
      <c r="S751" s="14">
        <f t="shared" si="59"/>
        <v>42733.56631944445</v>
      </c>
      <c r="T751" s="14">
        <f t="shared" si="57"/>
        <v>42763.56631944445</v>
      </c>
      <c r="U751" s="20">
        <f t="shared" si="57"/>
        <v>42733.56631944445</v>
      </c>
      <c r="V751" t="str">
        <f t="shared" si="58"/>
        <v>Dec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1.0258775877587758</v>
      </c>
      <c r="P752" s="8">
        <f t="shared" si="56"/>
        <v>77.271186440677965</v>
      </c>
      <c r="Q752" t="s">
        <v>8316</v>
      </c>
      <c r="R752" t="s">
        <v>8317</v>
      </c>
      <c r="S752" s="14">
        <f t="shared" si="59"/>
        <v>41299.503148148149</v>
      </c>
      <c r="T752" s="14">
        <f t="shared" si="57"/>
        <v>41329.503148148149</v>
      </c>
      <c r="U752" s="20">
        <f t="shared" si="57"/>
        <v>41299.503148148149</v>
      </c>
      <c r="V752" t="str">
        <f t="shared" si="58"/>
        <v>Jan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1.1850000000000001</v>
      </c>
      <c r="P753" s="8">
        <f t="shared" si="56"/>
        <v>57.338709677419352</v>
      </c>
      <c r="Q753" t="s">
        <v>8316</v>
      </c>
      <c r="R753" t="s">
        <v>8317</v>
      </c>
      <c r="S753" s="14">
        <f t="shared" si="59"/>
        <v>40713.255497685182</v>
      </c>
      <c r="T753" s="14">
        <f t="shared" si="57"/>
        <v>40759.255497685182</v>
      </c>
      <c r="U753" s="20">
        <f t="shared" si="57"/>
        <v>40713.255497685182</v>
      </c>
      <c r="V753" t="str">
        <f t="shared" si="58"/>
        <v>Jun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1.117</v>
      </c>
      <c r="P754" s="8">
        <f t="shared" si="56"/>
        <v>53.19047619047619</v>
      </c>
      <c r="Q754" t="s">
        <v>8316</v>
      </c>
      <c r="R754" t="s">
        <v>8317</v>
      </c>
      <c r="S754" s="14">
        <f t="shared" si="59"/>
        <v>42639.046493055561</v>
      </c>
      <c r="T754" s="14">
        <f t="shared" si="57"/>
        <v>42659.083333333328</v>
      </c>
      <c r="U754" s="20">
        <f t="shared" si="57"/>
        <v>42639.046493055561</v>
      </c>
      <c r="V754" t="str">
        <f t="shared" si="58"/>
        <v>Sep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1.28</v>
      </c>
      <c r="P755" s="8">
        <f t="shared" si="56"/>
        <v>492.30769230769232</v>
      </c>
      <c r="Q755" t="s">
        <v>8316</v>
      </c>
      <c r="R755" t="s">
        <v>8317</v>
      </c>
      <c r="S755" s="14">
        <f t="shared" si="59"/>
        <v>42019.215173611112</v>
      </c>
      <c r="T755" s="14">
        <f t="shared" si="57"/>
        <v>42049.215173611112</v>
      </c>
      <c r="U755" s="20">
        <f t="shared" si="57"/>
        <v>42019.215173611112</v>
      </c>
      <c r="V755" t="str">
        <f t="shared" si="58"/>
        <v>Jan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1.0375000000000001</v>
      </c>
      <c r="P756" s="8">
        <f t="shared" si="56"/>
        <v>42.346938775510203</v>
      </c>
      <c r="Q756" t="s">
        <v>8316</v>
      </c>
      <c r="R756" t="s">
        <v>8317</v>
      </c>
      <c r="S756" s="14">
        <f t="shared" si="59"/>
        <v>41249.374085648145</v>
      </c>
      <c r="T756" s="14">
        <f t="shared" si="57"/>
        <v>41279.374085648145</v>
      </c>
      <c r="U756" s="20">
        <f t="shared" si="57"/>
        <v>41249.374085648145</v>
      </c>
      <c r="V756" t="str">
        <f t="shared" si="58"/>
        <v>Dec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1.0190760000000001</v>
      </c>
      <c r="P757" s="8">
        <f t="shared" si="56"/>
        <v>37.466029411764708</v>
      </c>
      <c r="Q757" t="s">
        <v>8316</v>
      </c>
      <c r="R757" t="s">
        <v>8317</v>
      </c>
      <c r="S757" s="14">
        <f t="shared" si="59"/>
        <v>41383.230057870373</v>
      </c>
      <c r="T757" s="14">
        <f t="shared" si="57"/>
        <v>41413.65347222222</v>
      </c>
      <c r="U757" s="20">
        <f t="shared" si="57"/>
        <v>41383.230057870373</v>
      </c>
      <c r="V757" t="str">
        <f t="shared" si="58"/>
        <v>Apr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1.177142857142857</v>
      </c>
      <c r="P758" s="8">
        <f t="shared" si="56"/>
        <v>37.454545454545453</v>
      </c>
      <c r="Q758" t="s">
        <v>8316</v>
      </c>
      <c r="R758" t="s">
        <v>8317</v>
      </c>
      <c r="S758" s="14">
        <f t="shared" si="59"/>
        <v>40590.391886574071</v>
      </c>
      <c r="T758" s="14">
        <f t="shared" si="57"/>
        <v>40651.350219907406</v>
      </c>
      <c r="U758" s="20">
        <f t="shared" si="57"/>
        <v>40590.391886574071</v>
      </c>
      <c r="V758" t="str">
        <f t="shared" si="58"/>
        <v>Feb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2.38</v>
      </c>
      <c r="P759" s="8">
        <f t="shared" si="56"/>
        <v>33.055555555555557</v>
      </c>
      <c r="Q759" t="s">
        <v>8316</v>
      </c>
      <c r="R759" t="s">
        <v>8317</v>
      </c>
      <c r="S759" s="14">
        <f t="shared" si="59"/>
        <v>41234.679560185185</v>
      </c>
      <c r="T759" s="14">
        <f t="shared" si="57"/>
        <v>41248.679560185185</v>
      </c>
      <c r="U759" s="20">
        <f t="shared" si="57"/>
        <v>41234.679560185185</v>
      </c>
      <c r="V759" t="str">
        <f t="shared" si="58"/>
        <v>Nov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1.02</v>
      </c>
      <c r="P760" s="8">
        <f t="shared" si="56"/>
        <v>134.21052631578948</v>
      </c>
      <c r="Q760" t="s">
        <v>8316</v>
      </c>
      <c r="R760" t="s">
        <v>8317</v>
      </c>
      <c r="S760" s="14">
        <f t="shared" si="59"/>
        <v>40429.461435185185</v>
      </c>
      <c r="T760" s="14">
        <f t="shared" si="57"/>
        <v>40459.461435185185</v>
      </c>
      <c r="U760" s="20">
        <f t="shared" si="57"/>
        <v>40429.461435185185</v>
      </c>
      <c r="V760" t="str">
        <f t="shared" si="58"/>
        <v>Sep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1.0192000000000001</v>
      </c>
      <c r="P761" s="8">
        <f t="shared" si="56"/>
        <v>51.474747474747474</v>
      </c>
      <c r="Q761" t="s">
        <v>8316</v>
      </c>
      <c r="R761" t="s">
        <v>8317</v>
      </c>
      <c r="S761" s="14">
        <f t="shared" si="59"/>
        <v>41788.955312500002</v>
      </c>
      <c r="T761" s="14">
        <f t="shared" si="57"/>
        <v>41828.955312500002</v>
      </c>
      <c r="U761" s="20">
        <f t="shared" si="57"/>
        <v>41788.955312500002</v>
      </c>
      <c r="V761" t="str">
        <f t="shared" si="58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 s="8" t="str">
        <f t="shared" si="56"/>
        <v>0</v>
      </c>
      <c r="Q762" t="s">
        <v>8316</v>
      </c>
      <c r="R762" t="s">
        <v>8318</v>
      </c>
      <c r="S762" s="14">
        <f t="shared" si="59"/>
        <v>42670.389039351852</v>
      </c>
      <c r="T762" s="14">
        <f t="shared" si="57"/>
        <v>42700.430706018524</v>
      </c>
      <c r="U762" s="20">
        <f t="shared" si="57"/>
        <v>42670.389039351852</v>
      </c>
      <c r="V762" t="str">
        <f t="shared" si="58"/>
        <v>Oct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4.7E-2</v>
      </c>
      <c r="P763" s="8">
        <f t="shared" si="56"/>
        <v>39.166666666666664</v>
      </c>
      <c r="Q763" t="s">
        <v>8316</v>
      </c>
      <c r="R763" t="s">
        <v>8318</v>
      </c>
      <c r="S763" s="14">
        <f t="shared" si="59"/>
        <v>41642.376458333332</v>
      </c>
      <c r="T763" s="14">
        <f t="shared" si="57"/>
        <v>41672.376458333332</v>
      </c>
      <c r="U763" s="20">
        <f t="shared" si="57"/>
        <v>41642.376458333332</v>
      </c>
      <c r="V763" t="str">
        <f t="shared" si="58"/>
        <v>Jan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 s="8" t="str">
        <f t="shared" si="56"/>
        <v>0</v>
      </c>
      <c r="Q764" t="s">
        <v>8316</v>
      </c>
      <c r="R764" t="s">
        <v>8318</v>
      </c>
      <c r="S764" s="14">
        <f t="shared" si="59"/>
        <v>42690.483449074076</v>
      </c>
      <c r="T764" s="14">
        <f t="shared" si="57"/>
        <v>42707.875</v>
      </c>
      <c r="U764" s="20">
        <f t="shared" si="57"/>
        <v>42690.483449074076</v>
      </c>
      <c r="V764" t="str">
        <f t="shared" si="58"/>
        <v>Nov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1.1655011655011655E-3</v>
      </c>
      <c r="P765" s="8">
        <f t="shared" si="56"/>
        <v>5</v>
      </c>
      <c r="Q765" t="s">
        <v>8316</v>
      </c>
      <c r="R765" t="s">
        <v>8318</v>
      </c>
      <c r="S765" s="14">
        <f t="shared" si="59"/>
        <v>41471.071851851855</v>
      </c>
      <c r="T765" s="14">
        <f t="shared" si="57"/>
        <v>41501.071851851855</v>
      </c>
      <c r="U765" s="20">
        <f t="shared" si="57"/>
        <v>41471.071851851855</v>
      </c>
      <c r="V765" t="str">
        <f t="shared" si="58"/>
        <v>Jul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 s="8" t="str">
        <f t="shared" si="56"/>
        <v>0</v>
      </c>
      <c r="Q766" t="s">
        <v>8316</v>
      </c>
      <c r="R766" t="s">
        <v>8318</v>
      </c>
      <c r="S766" s="14">
        <f t="shared" si="59"/>
        <v>42226.798159722224</v>
      </c>
      <c r="T766" s="14">
        <f t="shared" si="57"/>
        <v>42256.798159722224</v>
      </c>
      <c r="U766" s="20">
        <f t="shared" si="57"/>
        <v>42226.798159722224</v>
      </c>
      <c r="V766" t="str">
        <f t="shared" si="58"/>
        <v>Aug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0.36014285714285715</v>
      </c>
      <c r="P767" s="8">
        <f t="shared" si="56"/>
        <v>57.295454545454547</v>
      </c>
      <c r="Q767" t="s">
        <v>8316</v>
      </c>
      <c r="R767" t="s">
        <v>8318</v>
      </c>
      <c r="S767" s="14">
        <f t="shared" si="59"/>
        <v>41901.167638888888</v>
      </c>
      <c r="T767" s="14">
        <f t="shared" si="57"/>
        <v>41931.167638888888</v>
      </c>
      <c r="U767" s="20">
        <f t="shared" si="57"/>
        <v>41901.167638888888</v>
      </c>
      <c r="V767" t="str">
        <f t="shared" si="58"/>
        <v>Sep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 s="8" t="str">
        <f t="shared" si="56"/>
        <v>0</v>
      </c>
      <c r="Q768" t="s">
        <v>8316</v>
      </c>
      <c r="R768" t="s">
        <v>8318</v>
      </c>
      <c r="S768" s="14">
        <f t="shared" si="59"/>
        <v>42021.408368055556</v>
      </c>
      <c r="T768" s="14">
        <f t="shared" si="57"/>
        <v>42051.408368055556</v>
      </c>
      <c r="U768" s="20">
        <f t="shared" si="57"/>
        <v>42021.408368055556</v>
      </c>
      <c r="V768" t="str">
        <f t="shared" si="58"/>
        <v>Jan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3.5400000000000001E-2</v>
      </c>
      <c r="P769" s="8">
        <f t="shared" si="56"/>
        <v>59</v>
      </c>
      <c r="Q769" t="s">
        <v>8316</v>
      </c>
      <c r="R769" t="s">
        <v>8318</v>
      </c>
      <c r="S769" s="14">
        <f t="shared" si="59"/>
        <v>42114.768634259264</v>
      </c>
      <c r="T769" s="14">
        <f t="shared" si="57"/>
        <v>42144.768634259264</v>
      </c>
      <c r="U769" s="20">
        <f t="shared" si="57"/>
        <v>42114.768634259264</v>
      </c>
      <c r="V769" t="str">
        <f t="shared" si="58"/>
        <v>Apr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ref="O770:O833" si="60">E770/D770</f>
        <v>0</v>
      </c>
      <c r="P770" s="8" t="str">
        <f t="shared" ref="P770:P833" si="61">IF(L770=0,"0",AVERAGE(E770/L770))</f>
        <v>0</v>
      </c>
      <c r="Q770" t="s">
        <v>8316</v>
      </c>
      <c r="R770" t="s">
        <v>8318</v>
      </c>
      <c r="S770" s="14">
        <f t="shared" si="59"/>
        <v>41593.832060185188</v>
      </c>
      <c r="T770" s="14">
        <f t="shared" ref="T770:U833" si="62">(I770/86400)+25569+(-9/24)</f>
        <v>41623.832060185188</v>
      </c>
      <c r="U770" s="20">
        <f t="shared" si="62"/>
        <v>41593.832060185188</v>
      </c>
      <c r="V770" t="str">
        <f t="shared" si="58"/>
        <v>Nov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si="60"/>
        <v>0.41399999999999998</v>
      </c>
      <c r="P771" s="8">
        <f t="shared" si="61"/>
        <v>31.846153846153847</v>
      </c>
      <c r="Q771" t="s">
        <v>8316</v>
      </c>
      <c r="R771" t="s">
        <v>8318</v>
      </c>
      <c r="S771" s="14">
        <f t="shared" si="59"/>
        <v>41604.621458333335</v>
      </c>
      <c r="T771" s="14">
        <f t="shared" si="62"/>
        <v>41634.621458333335</v>
      </c>
      <c r="U771" s="20">
        <f t="shared" si="62"/>
        <v>41604.621458333335</v>
      </c>
      <c r="V771" t="str">
        <f t="shared" ref="V771:V834" si="63">TEXT(S771,"mmm")</f>
        <v>Nov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 s="8" t="str">
        <f t="shared" si="61"/>
        <v>0</v>
      </c>
      <c r="Q772" t="s">
        <v>8316</v>
      </c>
      <c r="R772" t="s">
        <v>8318</v>
      </c>
      <c r="S772" s="14">
        <f t="shared" si="59"/>
        <v>41289.6246412037</v>
      </c>
      <c r="T772" s="14">
        <f t="shared" si="62"/>
        <v>41329.6246412037</v>
      </c>
      <c r="U772" s="20">
        <f t="shared" si="62"/>
        <v>41289.6246412037</v>
      </c>
      <c r="V772" t="str">
        <f t="shared" si="63"/>
        <v>Jan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2.631578947368421E-4</v>
      </c>
      <c r="P773" s="8">
        <f t="shared" si="61"/>
        <v>10</v>
      </c>
      <c r="Q773" t="s">
        <v>8316</v>
      </c>
      <c r="R773" t="s">
        <v>8318</v>
      </c>
      <c r="S773" s="14">
        <f t="shared" si="59"/>
        <v>42349.449097222227</v>
      </c>
      <c r="T773" s="14">
        <f t="shared" si="62"/>
        <v>42399.449097222227</v>
      </c>
      <c r="U773" s="20">
        <f t="shared" si="62"/>
        <v>42349.449097222227</v>
      </c>
      <c r="V773" t="str">
        <f t="shared" si="63"/>
        <v>Dec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3.3333333333333333E-2</v>
      </c>
      <c r="P774" s="8">
        <f t="shared" si="61"/>
        <v>50</v>
      </c>
      <c r="Q774" t="s">
        <v>8316</v>
      </c>
      <c r="R774" t="s">
        <v>8318</v>
      </c>
      <c r="S774" s="14">
        <f t="shared" si="59"/>
        <v>40067.681932870371</v>
      </c>
      <c r="T774" s="14">
        <f t="shared" si="62"/>
        <v>40117.790972222225</v>
      </c>
      <c r="U774" s="20">
        <f t="shared" si="62"/>
        <v>40067.681932870371</v>
      </c>
      <c r="V774" t="str">
        <f t="shared" si="63"/>
        <v>Sep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8.5129023676509714E-3</v>
      </c>
      <c r="P775" s="8">
        <f t="shared" si="61"/>
        <v>16</v>
      </c>
      <c r="Q775" t="s">
        <v>8316</v>
      </c>
      <c r="R775" t="s">
        <v>8318</v>
      </c>
      <c r="S775" s="14">
        <f t="shared" ref="S775:S838" si="64">(J775/86400)+25569+(-9/24)</f>
        <v>42100.360937500001</v>
      </c>
      <c r="T775" s="14">
        <f t="shared" si="62"/>
        <v>42134.584027777775</v>
      </c>
      <c r="U775" s="20">
        <f t="shared" si="62"/>
        <v>42100.360937500001</v>
      </c>
      <c r="V775" t="str">
        <f t="shared" si="63"/>
        <v>Apr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0.70199999999999996</v>
      </c>
      <c r="P776" s="8">
        <f t="shared" si="61"/>
        <v>39</v>
      </c>
      <c r="Q776" t="s">
        <v>8316</v>
      </c>
      <c r="R776" t="s">
        <v>8318</v>
      </c>
      <c r="S776" s="14">
        <f t="shared" si="64"/>
        <v>41663.405300925922</v>
      </c>
      <c r="T776" s="14">
        <f t="shared" si="62"/>
        <v>41693.405300925922</v>
      </c>
      <c r="U776" s="20">
        <f t="shared" si="62"/>
        <v>41663.405300925922</v>
      </c>
      <c r="V776" t="str">
        <f t="shared" si="63"/>
        <v>Jan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1.7000000000000001E-2</v>
      </c>
      <c r="P777" s="8">
        <f t="shared" si="61"/>
        <v>34</v>
      </c>
      <c r="Q777" t="s">
        <v>8316</v>
      </c>
      <c r="R777" t="s">
        <v>8318</v>
      </c>
      <c r="S777" s="14">
        <f t="shared" si="64"/>
        <v>40862.685127314813</v>
      </c>
      <c r="T777" s="14">
        <f t="shared" si="62"/>
        <v>40892.685127314813</v>
      </c>
      <c r="U777" s="20">
        <f t="shared" si="62"/>
        <v>40862.685127314813</v>
      </c>
      <c r="V777" t="str">
        <f t="shared" si="63"/>
        <v>Nov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0.51400000000000001</v>
      </c>
      <c r="P778" s="8">
        <f t="shared" si="61"/>
        <v>63.122807017543863</v>
      </c>
      <c r="Q778" t="s">
        <v>8316</v>
      </c>
      <c r="R778" t="s">
        <v>8318</v>
      </c>
      <c r="S778" s="14">
        <f t="shared" si="64"/>
        <v>42250.310706018514</v>
      </c>
      <c r="T778" s="14">
        <f t="shared" si="62"/>
        <v>42287.833333333328</v>
      </c>
      <c r="U778" s="20">
        <f t="shared" si="62"/>
        <v>42250.310706018514</v>
      </c>
      <c r="V778" t="str">
        <f t="shared" si="63"/>
        <v>Sep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7.0000000000000001E-3</v>
      </c>
      <c r="P779" s="8">
        <f t="shared" si="61"/>
        <v>7</v>
      </c>
      <c r="Q779" t="s">
        <v>8316</v>
      </c>
      <c r="R779" t="s">
        <v>8318</v>
      </c>
      <c r="S779" s="14">
        <f t="shared" si="64"/>
        <v>41456.606215277774</v>
      </c>
      <c r="T779" s="14">
        <f t="shared" si="62"/>
        <v>41486.606215277774</v>
      </c>
      <c r="U779" s="20">
        <f t="shared" si="62"/>
        <v>41456.606215277774</v>
      </c>
      <c r="V779" t="str">
        <f t="shared" si="63"/>
        <v>Jul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4.0000000000000001E-3</v>
      </c>
      <c r="P780" s="8">
        <f t="shared" si="61"/>
        <v>2</v>
      </c>
      <c r="Q780" t="s">
        <v>8316</v>
      </c>
      <c r="R780" t="s">
        <v>8318</v>
      </c>
      <c r="S780" s="14">
        <f t="shared" si="64"/>
        <v>41729.327314814815</v>
      </c>
      <c r="T780" s="14">
        <f t="shared" si="62"/>
        <v>41759.327314814815</v>
      </c>
      <c r="U780" s="20">
        <f t="shared" si="62"/>
        <v>41729.327314814815</v>
      </c>
      <c r="V780" t="str">
        <f t="shared" si="63"/>
        <v>Mar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2.6666666666666668E-2</v>
      </c>
      <c r="P781" s="8">
        <f t="shared" si="61"/>
        <v>66.666666666666671</v>
      </c>
      <c r="Q781" t="s">
        <v>8316</v>
      </c>
      <c r="R781" t="s">
        <v>8318</v>
      </c>
      <c r="S781" s="14">
        <f t="shared" si="64"/>
        <v>40436.30908564815</v>
      </c>
      <c r="T781" s="14">
        <f t="shared" si="62"/>
        <v>40465.791666666664</v>
      </c>
      <c r="U781" s="20">
        <f t="shared" si="62"/>
        <v>40436.30908564815</v>
      </c>
      <c r="V781" t="str">
        <f t="shared" si="63"/>
        <v>Sep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1.04</v>
      </c>
      <c r="P782" s="8">
        <f t="shared" si="61"/>
        <v>38.518518518518519</v>
      </c>
      <c r="Q782" t="s">
        <v>8319</v>
      </c>
      <c r="R782" t="s">
        <v>8320</v>
      </c>
      <c r="S782" s="14">
        <f t="shared" si="64"/>
        <v>40636.298900462964</v>
      </c>
      <c r="T782" s="14">
        <f t="shared" si="62"/>
        <v>40666.298900462964</v>
      </c>
      <c r="U782" s="20">
        <f t="shared" si="62"/>
        <v>40636.298900462964</v>
      </c>
      <c r="V782" t="str">
        <f t="shared" si="63"/>
        <v>Apr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1.3315375</v>
      </c>
      <c r="P783" s="8">
        <f t="shared" si="61"/>
        <v>42.609200000000001</v>
      </c>
      <c r="Q783" t="s">
        <v>8319</v>
      </c>
      <c r="R783" t="s">
        <v>8320</v>
      </c>
      <c r="S783" s="14">
        <f t="shared" si="64"/>
        <v>41402.625856481478</v>
      </c>
      <c r="T783" s="14">
        <f t="shared" si="62"/>
        <v>41432.625856481478</v>
      </c>
      <c r="U783" s="20">
        <f t="shared" si="62"/>
        <v>41402.625856481478</v>
      </c>
      <c r="V783" t="str">
        <f t="shared" si="63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</v>
      </c>
      <c r="P784" s="8">
        <f t="shared" si="61"/>
        <v>50</v>
      </c>
      <c r="Q784" t="s">
        <v>8319</v>
      </c>
      <c r="R784" t="s">
        <v>8320</v>
      </c>
      <c r="S784" s="14">
        <f t="shared" si="64"/>
        <v>41116.383125</v>
      </c>
      <c r="T784" s="14">
        <f t="shared" si="62"/>
        <v>41146.383125</v>
      </c>
      <c r="U784" s="20">
        <f t="shared" si="62"/>
        <v>41116.383125</v>
      </c>
      <c r="V784" t="str">
        <f t="shared" si="63"/>
        <v>Jul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1.4813333333333334</v>
      </c>
      <c r="P785" s="8">
        <f t="shared" si="61"/>
        <v>63.485714285714288</v>
      </c>
      <c r="Q785" t="s">
        <v>8319</v>
      </c>
      <c r="R785" t="s">
        <v>8320</v>
      </c>
      <c r="S785" s="14">
        <f t="shared" si="64"/>
        <v>40987.398715277777</v>
      </c>
      <c r="T785" s="14">
        <f t="shared" si="62"/>
        <v>41026.541666666664</v>
      </c>
      <c r="U785" s="20">
        <f t="shared" si="62"/>
        <v>40987.398715277777</v>
      </c>
      <c r="V785" t="str">
        <f t="shared" si="63"/>
        <v>Mar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1.0249999999999999</v>
      </c>
      <c r="P786" s="8">
        <f t="shared" si="61"/>
        <v>102.5</v>
      </c>
      <c r="Q786" t="s">
        <v>8319</v>
      </c>
      <c r="R786" t="s">
        <v>8320</v>
      </c>
      <c r="S786" s="14">
        <f t="shared" si="64"/>
        <v>41674.774525462963</v>
      </c>
      <c r="T786" s="14">
        <f t="shared" si="62"/>
        <v>41714.732858796298</v>
      </c>
      <c r="U786" s="20">
        <f t="shared" si="62"/>
        <v>41674.774525462963</v>
      </c>
      <c r="V786" t="str">
        <f t="shared" si="63"/>
        <v>Feb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1.8062799999999999</v>
      </c>
      <c r="P787" s="8">
        <f t="shared" si="61"/>
        <v>31.142758620689655</v>
      </c>
      <c r="Q787" t="s">
        <v>8319</v>
      </c>
      <c r="R787" t="s">
        <v>8320</v>
      </c>
      <c r="S787" s="14">
        <f t="shared" si="64"/>
        <v>41303.218923611115</v>
      </c>
      <c r="T787" s="14">
        <f t="shared" si="62"/>
        <v>41333.218923611115</v>
      </c>
      <c r="U787" s="20">
        <f t="shared" si="62"/>
        <v>41303.218923611115</v>
      </c>
      <c r="V787" t="str">
        <f t="shared" si="63"/>
        <v>Jan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1.4279999999999999</v>
      </c>
      <c r="P788" s="8">
        <f t="shared" si="61"/>
        <v>162.27272727272728</v>
      </c>
      <c r="Q788" t="s">
        <v>8319</v>
      </c>
      <c r="R788" t="s">
        <v>8320</v>
      </c>
      <c r="S788" s="14">
        <f t="shared" si="64"/>
        <v>40982.680949074071</v>
      </c>
      <c r="T788" s="14">
        <f t="shared" si="62"/>
        <v>41040.282638888893</v>
      </c>
      <c r="U788" s="20">
        <f t="shared" si="62"/>
        <v>40982.680949074071</v>
      </c>
      <c r="V788" t="str">
        <f t="shared" si="63"/>
        <v>Mar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1.1416666666666666</v>
      </c>
      <c r="P789" s="8">
        <f t="shared" si="61"/>
        <v>80.588235294117652</v>
      </c>
      <c r="Q789" t="s">
        <v>8319</v>
      </c>
      <c r="R789" t="s">
        <v>8320</v>
      </c>
      <c r="S789" s="14">
        <f t="shared" si="64"/>
        <v>41549.252615740741</v>
      </c>
      <c r="T789" s="14">
        <f t="shared" si="62"/>
        <v>41579.252615740741</v>
      </c>
      <c r="U789" s="20">
        <f t="shared" si="62"/>
        <v>41549.252615740741</v>
      </c>
      <c r="V789" t="str">
        <f t="shared" si="63"/>
        <v>Oct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2.03505</v>
      </c>
      <c r="P790" s="8">
        <f t="shared" si="61"/>
        <v>59.85441176470588</v>
      </c>
      <c r="Q790" t="s">
        <v>8319</v>
      </c>
      <c r="R790" t="s">
        <v>8320</v>
      </c>
      <c r="S790" s="14">
        <f t="shared" si="64"/>
        <v>41058.631805555553</v>
      </c>
      <c r="T790" s="14">
        <f t="shared" si="62"/>
        <v>41096.790972222225</v>
      </c>
      <c r="U790" s="20">
        <f t="shared" si="62"/>
        <v>41058.631805555553</v>
      </c>
      <c r="V790" t="str">
        <f t="shared" si="63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1.0941176470588236</v>
      </c>
      <c r="P791" s="8">
        <f t="shared" si="61"/>
        <v>132.85714285714286</v>
      </c>
      <c r="Q791" t="s">
        <v>8319</v>
      </c>
      <c r="R791" t="s">
        <v>8320</v>
      </c>
      <c r="S791" s="14">
        <f t="shared" si="64"/>
        <v>41276.811111111107</v>
      </c>
      <c r="T791" s="14">
        <f t="shared" si="62"/>
        <v>41294.957638888889</v>
      </c>
      <c r="U791" s="20">
        <f t="shared" si="62"/>
        <v>41276.811111111107</v>
      </c>
      <c r="V791" t="str">
        <f t="shared" si="63"/>
        <v>Jan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1.443746</v>
      </c>
      <c r="P792" s="8">
        <f t="shared" si="61"/>
        <v>92.547820512820508</v>
      </c>
      <c r="Q792" t="s">
        <v>8319</v>
      </c>
      <c r="R792" t="s">
        <v>8320</v>
      </c>
      <c r="S792" s="14">
        <f t="shared" si="64"/>
        <v>41275.672905092593</v>
      </c>
      <c r="T792" s="14">
        <f t="shared" si="62"/>
        <v>41305.672905092593</v>
      </c>
      <c r="U792" s="20">
        <f t="shared" si="62"/>
        <v>41275.672905092593</v>
      </c>
      <c r="V792" t="str">
        <f t="shared" si="63"/>
        <v>Jan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1.0386666666666666</v>
      </c>
      <c r="P793" s="8">
        <f t="shared" si="61"/>
        <v>60.859375</v>
      </c>
      <c r="Q793" t="s">
        <v>8319</v>
      </c>
      <c r="R793" t="s">
        <v>8320</v>
      </c>
      <c r="S793" s="14">
        <f t="shared" si="64"/>
        <v>41557.405624999999</v>
      </c>
      <c r="T793" s="14">
        <f t="shared" si="62"/>
        <v>41590.874305555553</v>
      </c>
      <c r="U793" s="20">
        <f t="shared" si="62"/>
        <v>41557.405624999999</v>
      </c>
      <c r="V793" t="str">
        <f t="shared" si="63"/>
        <v>Oct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1.0044440000000001</v>
      </c>
      <c r="P794" s="8">
        <f t="shared" si="61"/>
        <v>41.851833333333339</v>
      </c>
      <c r="Q794" t="s">
        <v>8319</v>
      </c>
      <c r="R794" t="s">
        <v>8320</v>
      </c>
      <c r="S794" s="14">
        <f t="shared" si="64"/>
        <v>41555.49864583333</v>
      </c>
      <c r="T794" s="14">
        <f t="shared" si="62"/>
        <v>41585.540312500001</v>
      </c>
      <c r="U794" s="20">
        <f t="shared" si="62"/>
        <v>41555.49864583333</v>
      </c>
      <c r="V794" t="str">
        <f t="shared" si="63"/>
        <v>Oct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1.0277927272727272</v>
      </c>
      <c r="P795" s="8">
        <f t="shared" si="61"/>
        <v>88.325937499999995</v>
      </c>
      <c r="Q795" t="s">
        <v>8319</v>
      </c>
      <c r="R795" t="s">
        <v>8320</v>
      </c>
      <c r="S795" s="14">
        <f t="shared" si="64"/>
        <v>41442.366249999999</v>
      </c>
      <c r="T795" s="14">
        <f t="shared" si="62"/>
        <v>41457.832638888889</v>
      </c>
      <c r="U795" s="20">
        <f t="shared" si="62"/>
        <v>41442.366249999999</v>
      </c>
      <c r="V795" t="str">
        <f t="shared" si="63"/>
        <v>Jun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1.0531250000000001</v>
      </c>
      <c r="P796" s="8">
        <f t="shared" si="61"/>
        <v>158.96226415094338</v>
      </c>
      <c r="Q796" t="s">
        <v>8319</v>
      </c>
      <c r="R796" t="s">
        <v>8320</v>
      </c>
      <c r="S796" s="14">
        <f t="shared" si="64"/>
        <v>40735.740011574075</v>
      </c>
      <c r="T796" s="14">
        <f t="shared" si="62"/>
        <v>40791.337500000001</v>
      </c>
      <c r="U796" s="20">
        <f t="shared" si="62"/>
        <v>40735.740011574075</v>
      </c>
      <c r="V796" t="str">
        <f t="shared" si="63"/>
        <v>Jul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1.1178571428571429</v>
      </c>
      <c r="P797" s="8">
        <f t="shared" si="61"/>
        <v>85.054347826086953</v>
      </c>
      <c r="Q797" t="s">
        <v>8319</v>
      </c>
      <c r="R797" t="s">
        <v>8320</v>
      </c>
      <c r="S797" s="14">
        <f t="shared" si="64"/>
        <v>40963.238032407404</v>
      </c>
      <c r="T797" s="14">
        <f t="shared" si="62"/>
        <v>41005.832638888889</v>
      </c>
      <c r="U797" s="20">
        <f t="shared" si="62"/>
        <v>40963.238032407404</v>
      </c>
      <c r="V797" t="str">
        <f t="shared" si="63"/>
        <v>Feb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1.0135000000000001</v>
      </c>
      <c r="P798" s="8">
        <f t="shared" si="61"/>
        <v>112.61111111111111</v>
      </c>
      <c r="Q798" t="s">
        <v>8319</v>
      </c>
      <c r="R798" t="s">
        <v>8320</v>
      </c>
      <c r="S798" s="14">
        <f t="shared" si="64"/>
        <v>41502.507928240739</v>
      </c>
      <c r="T798" s="14">
        <f t="shared" si="62"/>
        <v>41532.506944444445</v>
      </c>
      <c r="U798" s="20">
        <f t="shared" si="62"/>
        <v>41502.507928240739</v>
      </c>
      <c r="V798" t="str">
        <f t="shared" si="63"/>
        <v>Aug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1.0753333333333333</v>
      </c>
      <c r="P799" s="8">
        <f t="shared" si="61"/>
        <v>45.436619718309856</v>
      </c>
      <c r="Q799" t="s">
        <v>8319</v>
      </c>
      <c r="R799" t="s">
        <v>8320</v>
      </c>
      <c r="S799" s="14">
        <f t="shared" si="64"/>
        <v>40996.619074074071</v>
      </c>
      <c r="T799" s="14">
        <f t="shared" si="62"/>
        <v>41027.791666666664</v>
      </c>
      <c r="U799" s="20">
        <f t="shared" si="62"/>
        <v>40996.619074074071</v>
      </c>
      <c r="V799" t="str">
        <f t="shared" si="63"/>
        <v>Mar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1.1488571428571428</v>
      </c>
      <c r="P800" s="8">
        <f t="shared" si="61"/>
        <v>46.218390804597703</v>
      </c>
      <c r="Q800" t="s">
        <v>8319</v>
      </c>
      <c r="R800" t="s">
        <v>8320</v>
      </c>
      <c r="S800" s="14">
        <f t="shared" si="64"/>
        <v>41882.215127314819</v>
      </c>
      <c r="T800" s="14">
        <f t="shared" si="62"/>
        <v>41912.215127314819</v>
      </c>
      <c r="U800" s="20">
        <f t="shared" si="62"/>
        <v>41882.215127314819</v>
      </c>
      <c r="V800" t="str">
        <f t="shared" si="63"/>
        <v>Aug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1.0002</v>
      </c>
      <c r="P801" s="8">
        <f t="shared" si="61"/>
        <v>178.60714285714286</v>
      </c>
      <c r="Q801" t="s">
        <v>8319</v>
      </c>
      <c r="R801" t="s">
        <v>8320</v>
      </c>
      <c r="S801" s="14">
        <f t="shared" si="64"/>
        <v>40996.292199074072</v>
      </c>
      <c r="T801" s="14">
        <f t="shared" si="62"/>
        <v>41026.292199074072</v>
      </c>
      <c r="U801" s="20">
        <f t="shared" si="62"/>
        <v>40996.292199074072</v>
      </c>
      <c r="V801" t="str">
        <f t="shared" si="63"/>
        <v>Mar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1.5213333333333334</v>
      </c>
      <c r="P802" s="8">
        <f t="shared" si="61"/>
        <v>40.75</v>
      </c>
      <c r="Q802" t="s">
        <v>8319</v>
      </c>
      <c r="R802" t="s">
        <v>8320</v>
      </c>
      <c r="S802" s="14">
        <f t="shared" si="64"/>
        <v>41863.058495370373</v>
      </c>
      <c r="T802" s="14">
        <f t="shared" si="62"/>
        <v>41893.058495370373</v>
      </c>
      <c r="U802" s="20">
        <f t="shared" si="62"/>
        <v>41863.058495370373</v>
      </c>
      <c r="V802" t="str">
        <f t="shared" si="63"/>
        <v>Aug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1.1152149999999998</v>
      </c>
      <c r="P803" s="8">
        <f t="shared" si="61"/>
        <v>43.733921568627444</v>
      </c>
      <c r="Q803" t="s">
        <v>8319</v>
      </c>
      <c r="R803" t="s">
        <v>8320</v>
      </c>
      <c r="S803" s="14">
        <f t="shared" si="64"/>
        <v>40695.420370370368</v>
      </c>
      <c r="T803" s="14">
        <f t="shared" si="62"/>
        <v>40725.420370370368</v>
      </c>
      <c r="U803" s="20">
        <f t="shared" si="62"/>
        <v>40695.420370370368</v>
      </c>
      <c r="V803" t="str">
        <f t="shared" si="63"/>
        <v>Jun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1.0133333333333334</v>
      </c>
      <c r="P804" s="8">
        <f t="shared" si="61"/>
        <v>81.066666666666663</v>
      </c>
      <c r="Q804" t="s">
        <v>8319</v>
      </c>
      <c r="R804" t="s">
        <v>8320</v>
      </c>
      <c r="S804" s="14">
        <f t="shared" si="64"/>
        <v>41122.647268518514</v>
      </c>
      <c r="T804" s="14">
        <f t="shared" si="62"/>
        <v>41168.795138888891</v>
      </c>
      <c r="U804" s="20">
        <f t="shared" si="62"/>
        <v>41122.647268518514</v>
      </c>
      <c r="V804" t="str">
        <f t="shared" si="63"/>
        <v>Aug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1.232608695652174</v>
      </c>
      <c r="P805" s="8">
        <f t="shared" si="61"/>
        <v>74.60526315789474</v>
      </c>
      <c r="Q805" t="s">
        <v>8319</v>
      </c>
      <c r="R805" t="s">
        <v>8320</v>
      </c>
      <c r="S805" s="14">
        <f t="shared" si="64"/>
        <v>40665.574976851851</v>
      </c>
      <c r="T805" s="14">
        <f t="shared" si="62"/>
        <v>40691.666666666664</v>
      </c>
      <c r="U805" s="20">
        <f t="shared" si="62"/>
        <v>40665.574976851851</v>
      </c>
      <c r="V805" t="str">
        <f t="shared" si="63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</v>
      </c>
      <c r="P806" s="8">
        <f t="shared" si="61"/>
        <v>305.55555555555554</v>
      </c>
      <c r="Q806" t="s">
        <v>8319</v>
      </c>
      <c r="R806" t="s">
        <v>8320</v>
      </c>
      <c r="S806" s="14">
        <f t="shared" si="64"/>
        <v>40729.730624999997</v>
      </c>
      <c r="T806" s="14">
        <f t="shared" si="62"/>
        <v>40746.790972222225</v>
      </c>
      <c r="U806" s="20">
        <f t="shared" si="62"/>
        <v>40729.730624999997</v>
      </c>
      <c r="V806" t="str">
        <f t="shared" si="63"/>
        <v>Jul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1.05</v>
      </c>
      <c r="P807" s="8">
        <f t="shared" si="61"/>
        <v>58.333333333333336</v>
      </c>
      <c r="Q807" t="s">
        <v>8319</v>
      </c>
      <c r="R807" t="s">
        <v>8320</v>
      </c>
      <c r="S807" s="14">
        <f t="shared" si="64"/>
        <v>40690.448055555556</v>
      </c>
      <c r="T807" s="14">
        <f t="shared" si="62"/>
        <v>40740.583333333336</v>
      </c>
      <c r="U807" s="20">
        <f t="shared" si="62"/>
        <v>40690.448055555556</v>
      </c>
      <c r="V807" t="str">
        <f t="shared" si="63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1.0443750000000001</v>
      </c>
      <c r="P808" s="8">
        <f t="shared" si="61"/>
        <v>117.67605633802818</v>
      </c>
      <c r="Q808" t="s">
        <v>8319</v>
      </c>
      <c r="R808" t="s">
        <v>8320</v>
      </c>
      <c r="S808" s="14">
        <f t="shared" si="64"/>
        <v>40763.316423611112</v>
      </c>
      <c r="T808" s="14">
        <f t="shared" si="62"/>
        <v>40793.316423611112</v>
      </c>
      <c r="U808" s="20">
        <f t="shared" si="62"/>
        <v>40763.316423611112</v>
      </c>
      <c r="V808" t="str">
        <f t="shared" si="63"/>
        <v>Aug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1.05125</v>
      </c>
      <c r="P809" s="8">
        <f t="shared" si="61"/>
        <v>73.771929824561397</v>
      </c>
      <c r="Q809" t="s">
        <v>8319</v>
      </c>
      <c r="R809" t="s">
        <v>8320</v>
      </c>
      <c r="S809" s="14">
        <f t="shared" si="64"/>
        <v>42759.253599537042</v>
      </c>
      <c r="T809" s="14">
        <f t="shared" si="62"/>
        <v>42794.708333333328</v>
      </c>
      <c r="U809" s="20">
        <f t="shared" si="62"/>
        <v>42759.253599537042</v>
      </c>
      <c r="V809" t="str">
        <f t="shared" si="63"/>
        <v>Jan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</v>
      </c>
      <c r="P810" s="8">
        <f t="shared" si="61"/>
        <v>104.65116279069767</v>
      </c>
      <c r="Q810" t="s">
        <v>8319</v>
      </c>
      <c r="R810" t="s">
        <v>8320</v>
      </c>
      <c r="S810" s="14">
        <f t="shared" si="64"/>
        <v>41961.725532407407</v>
      </c>
      <c r="T810" s="14">
        <f t="shared" si="62"/>
        <v>41994.832638888889</v>
      </c>
      <c r="U810" s="20">
        <f t="shared" si="62"/>
        <v>41961.725532407407</v>
      </c>
      <c r="V810" t="str">
        <f t="shared" si="63"/>
        <v>Nov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1.03775</v>
      </c>
      <c r="P811" s="8">
        <f t="shared" si="61"/>
        <v>79.82692307692308</v>
      </c>
      <c r="Q811" t="s">
        <v>8319</v>
      </c>
      <c r="R811" t="s">
        <v>8320</v>
      </c>
      <c r="S811" s="14">
        <f t="shared" si="64"/>
        <v>41628.458680555559</v>
      </c>
      <c r="T811" s="14">
        <f t="shared" si="62"/>
        <v>41658.458680555559</v>
      </c>
      <c r="U811" s="20">
        <f t="shared" si="62"/>
        <v>41628.458680555559</v>
      </c>
      <c r="V811" t="str">
        <f t="shared" si="63"/>
        <v>Dec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1.05</v>
      </c>
      <c r="P812" s="8">
        <f t="shared" si="61"/>
        <v>58.333333333333336</v>
      </c>
      <c r="Q812" t="s">
        <v>8319</v>
      </c>
      <c r="R812" t="s">
        <v>8320</v>
      </c>
      <c r="S812" s="14">
        <f t="shared" si="64"/>
        <v>41122.681273148148</v>
      </c>
      <c r="T812" s="14">
        <f t="shared" si="62"/>
        <v>41152.681273148148</v>
      </c>
      <c r="U812" s="20">
        <f t="shared" si="62"/>
        <v>41122.681273148148</v>
      </c>
      <c r="V812" t="str">
        <f t="shared" si="63"/>
        <v>Aug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1.04</v>
      </c>
      <c r="P813" s="8">
        <f t="shared" si="61"/>
        <v>86.666666666666671</v>
      </c>
      <c r="Q813" t="s">
        <v>8319</v>
      </c>
      <c r="R813" t="s">
        <v>8320</v>
      </c>
      <c r="S813" s="14">
        <f t="shared" si="64"/>
        <v>41443.268541666665</v>
      </c>
      <c r="T813" s="14">
        <f t="shared" si="62"/>
        <v>41465.327777777777</v>
      </c>
      <c r="U813" s="20">
        <f t="shared" si="62"/>
        <v>41443.268541666665</v>
      </c>
      <c r="V813" t="str">
        <f t="shared" si="63"/>
        <v>Jun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1.5183333333333333</v>
      </c>
      <c r="P814" s="8">
        <f t="shared" si="61"/>
        <v>27.606060606060606</v>
      </c>
      <c r="Q814" t="s">
        <v>8319</v>
      </c>
      <c r="R814" t="s">
        <v>8320</v>
      </c>
      <c r="S814" s="14">
        <f t="shared" si="64"/>
        <v>41281.642962962964</v>
      </c>
      <c r="T814" s="14">
        <f t="shared" si="62"/>
        <v>41334.206944444442</v>
      </c>
      <c r="U814" s="20">
        <f t="shared" si="62"/>
        <v>41281.642962962964</v>
      </c>
      <c r="V814" t="str">
        <f t="shared" si="63"/>
        <v>Jan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1.59996</v>
      </c>
      <c r="P815" s="8">
        <f t="shared" si="61"/>
        <v>24.999375000000001</v>
      </c>
      <c r="Q815" t="s">
        <v>8319</v>
      </c>
      <c r="R815" t="s">
        <v>8320</v>
      </c>
      <c r="S815" s="14">
        <f t="shared" si="64"/>
        <v>41080.585243055553</v>
      </c>
      <c r="T815" s="14">
        <f t="shared" si="62"/>
        <v>41110.585243055553</v>
      </c>
      <c r="U815" s="20">
        <f t="shared" si="62"/>
        <v>41080.585243055553</v>
      </c>
      <c r="V815" t="str">
        <f t="shared" si="63"/>
        <v>Jun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1.2729999999999999</v>
      </c>
      <c r="P816" s="8">
        <f t="shared" si="61"/>
        <v>45.464285714285715</v>
      </c>
      <c r="Q816" t="s">
        <v>8319</v>
      </c>
      <c r="R816" t="s">
        <v>8320</v>
      </c>
      <c r="S816" s="14">
        <f t="shared" si="64"/>
        <v>40679.368067129632</v>
      </c>
      <c r="T816" s="14">
        <f t="shared" si="62"/>
        <v>40694.37777777778</v>
      </c>
      <c r="U816" s="20">
        <f t="shared" si="62"/>
        <v>40679.368067129632</v>
      </c>
      <c r="V816" t="str">
        <f t="shared" si="63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1.07</v>
      </c>
      <c r="P817" s="8">
        <f t="shared" si="61"/>
        <v>99.534883720930239</v>
      </c>
      <c r="Q817" t="s">
        <v>8319</v>
      </c>
      <c r="R817" t="s">
        <v>8320</v>
      </c>
      <c r="S817" s="14">
        <f t="shared" si="64"/>
        <v>41914.542858796296</v>
      </c>
      <c r="T817" s="14">
        <f t="shared" si="62"/>
        <v>41944.542858796296</v>
      </c>
      <c r="U817" s="20">
        <f t="shared" si="62"/>
        <v>41914.542858796296</v>
      </c>
      <c r="V817" t="str">
        <f t="shared" si="63"/>
        <v>Oct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1.1512214285714286</v>
      </c>
      <c r="P818" s="8">
        <f t="shared" si="61"/>
        <v>39.31</v>
      </c>
      <c r="Q818" t="s">
        <v>8319</v>
      </c>
      <c r="R818" t="s">
        <v>8320</v>
      </c>
      <c r="S818" s="14">
        <f t="shared" si="64"/>
        <v>41341.495868055557</v>
      </c>
      <c r="T818" s="14">
        <f t="shared" si="62"/>
        <v>41372.895833333336</v>
      </c>
      <c r="U818" s="20">
        <f t="shared" si="62"/>
        <v>41341.495868055557</v>
      </c>
      <c r="V818" t="str">
        <f t="shared" si="63"/>
        <v>Mar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1.3711066666666665</v>
      </c>
      <c r="P819" s="8">
        <f t="shared" si="61"/>
        <v>89.419999999999987</v>
      </c>
      <c r="Q819" t="s">
        <v>8319</v>
      </c>
      <c r="R819" t="s">
        <v>8320</v>
      </c>
      <c r="S819" s="14">
        <f t="shared" si="64"/>
        <v>40925.224664351852</v>
      </c>
      <c r="T819" s="14">
        <f t="shared" si="62"/>
        <v>40978.832638888889</v>
      </c>
      <c r="U819" s="20">
        <f t="shared" si="62"/>
        <v>40925.224664351852</v>
      </c>
      <c r="V819" t="str">
        <f t="shared" si="63"/>
        <v>Jan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1.5571428571428572</v>
      </c>
      <c r="P820" s="8">
        <f t="shared" si="61"/>
        <v>28.684210526315791</v>
      </c>
      <c r="Q820" t="s">
        <v>8319</v>
      </c>
      <c r="R820" t="s">
        <v>8320</v>
      </c>
      <c r="S820" s="14">
        <f t="shared" si="64"/>
        <v>41120.507881944446</v>
      </c>
      <c r="T820" s="14">
        <f t="shared" si="62"/>
        <v>41128.334027777775</v>
      </c>
      <c r="U820" s="20">
        <f t="shared" si="62"/>
        <v>41120.507881944446</v>
      </c>
      <c r="V820" t="str">
        <f t="shared" si="63"/>
        <v>Jul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1.0874999999999999</v>
      </c>
      <c r="P821" s="8">
        <f t="shared" si="61"/>
        <v>31.071428571428573</v>
      </c>
      <c r="Q821" t="s">
        <v>8319</v>
      </c>
      <c r="R821" t="s">
        <v>8320</v>
      </c>
      <c r="S821" s="14">
        <f t="shared" si="64"/>
        <v>41619.623310185183</v>
      </c>
      <c r="T821" s="14">
        <f t="shared" si="62"/>
        <v>41628.822222222225</v>
      </c>
      <c r="U821" s="20">
        <f t="shared" si="62"/>
        <v>41619.623310185183</v>
      </c>
      <c r="V821" t="str">
        <f t="shared" si="63"/>
        <v>Dec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1.3405</v>
      </c>
      <c r="P822" s="8">
        <f t="shared" si="61"/>
        <v>70.55263157894737</v>
      </c>
      <c r="Q822" t="s">
        <v>8319</v>
      </c>
      <c r="R822" t="s">
        <v>8320</v>
      </c>
      <c r="S822" s="14">
        <f t="shared" si="64"/>
        <v>41768.466921296298</v>
      </c>
      <c r="T822" s="14">
        <f t="shared" si="62"/>
        <v>41798.833333333336</v>
      </c>
      <c r="U822" s="20">
        <f t="shared" si="62"/>
        <v>41768.466921296298</v>
      </c>
      <c r="V822" t="str">
        <f t="shared" si="63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</v>
      </c>
      <c r="P823" s="8">
        <f t="shared" si="61"/>
        <v>224.12820512820514</v>
      </c>
      <c r="Q823" t="s">
        <v>8319</v>
      </c>
      <c r="R823" t="s">
        <v>8320</v>
      </c>
      <c r="S823" s="14">
        <f t="shared" si="64"/>
        <v>42093.547048611115</v>
      </c>
      <c r="T823" s="14">
        <f t="shared" si="62"/>
        <v>42127.792361111111</v>
      </c>
      <c r="U823" s="20">
        <f t="shared" si="62"/>
        <v>42093.547048611115</v>
      </c>
      <c r="V823" t="str">
        <f t="shared" si="63"/>
        <v>Mar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1.1916666666666667</v>
      </c>
      <c r="P824" s="8">
        <f t="shared" si="61"/>
        <v>51.811594202898547</v>
      </c>
      <c r="Q824" t="s">
        <v>8319</v>
      </c>
      <c r="R824" t="s">
        <v>8320</v>
      </c>
      <c r="S824" s="14">
        <f t="shared" si="64"/>
        <v>41157.572337962964</v>
      </c>
      <c r="T824" s="14">
        <f t="shared" si="62"/>
        <v>41187.572337962964</v>
      </c>
      <c r="U824" s="20">
        <f t="shared" si="62"/>
        <v>41157.572337962964</v>
      </c>
      <c r="V824" t="str">
        <f t="shared" si="63"/>
        <v>Sep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1.7949999999999999</v>
      </c>
      <c r="P825" s="8">
        <f t="shared" si="61"/>
        <v>43.515151515151516</v>
      </c>
      <c r="Q825" t="s">
        <v>8319</v>
      </c>
      <c r="R825" t="s">
        <v>8320</v>
      </c>
      <c r="S825" s="14">
        <f t="shared" si="64"/>
        <v>42055.597824074073</v>
      </c>
      <c r="T825" s="14">
        <f t="shared" si="62"/>
        <v>42085.556157407409</v>
      </c>
      <c r="U825" s="20">
        <f t="shared" si="62"/>
        <v>42055.597824074073</v>
      </c>
      <c r="V825" t="str">
        <f t="shared" si="63"/>
        <v>Feb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1.3438124999999999</v>
      </c>
      <c r="P826" s="8">
        <f t="shared" si="61"/>
        <v>39.816666666666663</v>
      </c>
      <c r="Q826" t="s">
        <v>8319</v>
      </c>
      <c r="R826" t="s">
        <v>8320</v>
      </c>
      <c r="S826" s="14">
        <f t="shared" si="64"/>
        <v>40249.867106481484</v>
      </c>
      <c r="T826" s="14">
        <f t="shared" si="62"/>
        <v>40285.915972222225</v>
      </c>
      <c r="U826" s="20">
        <f t="shared" si="62"/>
        <v>40249.867106481484</v>
      </c>
      <c r="V826" t="str">
        <f t="shared" si="63"/>
        <v>Mar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1.0043200000000001</v>
      </c>
      <c r="P827" s="8">
        <f t="shared" si="61"/>
        <v>126.8080808080808</v>
      </c>
      <c r="Q827" t="s">
        <v>8319</v>
      </c>
      <c r="R827" t="s">
        <v>8320</v>
      </c>
      <c r="S827" s="14">
        <f t="shared" si="64"/>
        <v>41185.931527777779</v>
      </c>
      <c r="T827" s="14">
        <f t="shared" si="62"/>
        <v>41210.931527777779</v>
      </c>
      <c r="U827" s="20">
        <f t="shared" si="62"/>
        <v>41185.931527777779</v>
      </c>
      <c r="V827" t="str">
        <f t="shared" si="63"/>
        <v>Oct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1.0145454545454546</v>
      </c>
      <c r="P828" s="8">
        <f t="shared" si="61"/>
        <v>113.87755102040816</v>
      </c>
      <c r="Q828" t="s">
        <v>8319</v>
      </c>
      <c r="R828" t="s">
        <v>8320</v>
      </c>
      <c r="S828" s="14">
        <f t="shared" si="64"/>
        <v>40972.663541666669</v>
      </c>
      <c r="T828" s="14">
        <f t="shared" si="62"/>
        <v>40993.621874999997</v>
      </c>
      <c r="U828" s="20">
        <f t="shared" si="62"/>
        <v>40972.663541666669</v>
      </c>
      <c r="V828" t="str">
        <f t="shared" si="63"/>
        <v>Mar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1.0333333333333334</v>
      </c>
      <c r="P829" s="8">
        <f t="shared" si="61"/>
        <v>28.181818181818183</v>
      </c>
      <c r="Q829" t="s">
        <v>8319</v>
      </c>
      <c r="R829" t="s">
        <v>8320</v>
      </c>
      <c r="S829" s="14">
        <f t="shared" si="64"/>
        <v>40927.098460648151</v>
      </c>
      <c r="T829" s="14">
        <f t="shared" si="62"/>
        <v>40953.450694444444</v>
      </c>
      <c r="U829" s="20">
        <f t="shared" si="62"/>
        <v>40927.098460648151</v>
      </c>
      <c r="V829" t="str">
        <f t="shared" si="63"/>
        <v>Jan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1.07</v>
      </c>
      <c r="P830" s="8">
        <f t="shared" si="61"/>
        <v>36.60526315789474</v>
      </c>
      <c r="Q830" t="s">
        <v>8319</v>
      </c>
      <c r="R830" t="s">
        <v>8320</v>
      </c>
      <c r="S830" s="14">
        <f t="shared" si="64"/>
        <v>41072.675717592589</v>
      </c>
      <c r="T830" s="14">
        <f t="shared" si="62"/>
        <v>41085.308333333334</v>
      </c>
      <c r="U830" s="20">
        <f t="shared" si="62"/>
        <v>41072.675717592589</v>
      </c>
      <c r="V830" t="str">
        <f t="shared" si="63"/>
        <v>Jun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1.04</v>
      </c>
      <c r="P831" s="8">
        <f t="shared" si="61"/>
        <v>32.5</v>
      </c>
      <c r="Q831" t="s">
        <v>8319</v>
      </c>
      <c r="R831" t="s">
        <v>8320</v>
      </c>
      <c r="S831" s="14">
        <f t="shared" si="64"/>
        <v>42504.426388888889</v>
      </c>
      <c r="T831" s="14">
        <f t="shared" si="62"/>
        <v>42564.426388888889</v>
      </c>
      <c r="U831" s="20">
        <f t="shared" si="62"/>
        <v>42504.426388888889</v>
      </c>
      <c r="V831" t="str">
        <f t="shared" si="63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1.0783333333333334</v>
      </c>
      <c r="P832" s="8">
        <f t="shared" si="61"/>
        <v>60.65625</v>
      </c>
      <c r="Q832" t="s">
        <v>8319</v>
      </c>
      <c r="R832" t="s">
        <v>8320</v>
      </c>
      <c r="S832" s="14">
        <f t="shared" si="64"/>
        <v>41325.150752314818</v>
      </c>
      <c r="T832" s="14">
        <f t="shared" si="62"/>
        <v>41355.109085648146</v>
      </c>
      <c r="U832" s="20">
        <f t="shared" si="62"/>
        <v>41325.150752314818</v>
      </c>
      <c r="V832" t="str">
        <f t="shared" si="63"/>
        <v>Feb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2.3333333333333335</v>
      </c>
      <c r="P833" s="8">
        <f t="shared" si="61"/>
        <v>175</v>
      </c>
      <c r="Q833" t="s">
        <v>8319</v>
      </c>
      <c r="R833" t="s">
        <v>8320</v>
      </c>
      <c r="S833" s="14">
        <f t="shared" si="64"/>
        <v>40996.271921296298</v>
      </c>
      <c r="T833" s="14">
        <f t="shared" si="62"/>
        <v>41026.271921296298</v>
      </c>
      <c r="U833" s="20">
        <f t="shared" si="62"/>
        <v>40996.271921296298</v>
      </c>
      <c r="V833" t="str">
        <f t="shared" si="63"/>
        <v>Mar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ref="O834:O897" si="65">E834/D834</f>
        <v>1.0060706666666666</v>
      </c>
      <c r="P834" s="8">
        <f t="shared" ref="P834:P897" si="66">IF(L834=0,"0",AVERAGE(E834/L834))</f>
        <v>97.993896103896105</v>
      </c>
      <c r="Q834" t="s">
        <v>8319</v>
      </c>
      <c r="R834" t="s">
        <v>8320</v>
      </c>
      <c r="S834" s="14">
        <f t="shared" si="64"/>
        <v>40869.300173611111</v>
      </c>
      <c r="T834" s="14">
        <f t="shared" ref="T834:U897" si="67">(I834/86400)+25569+(-9/24)</f>
        <v>40928.967361111107</v>
      </c>
      <c r="U834" s="20">
        <f t="shared" si="67"/>
        <v>40869.300173611111</v>
      </c>
      <c r="V834" t="str">
        <f t="shared" si="63"/>
        <v>Nov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si="65"/>
        <v>1.0166666666666666</v>
      </c>
      <c r="P835" s="8">
        <f t="shared" si="66"/>
        <v>148.78048780487805</v>
      </c>
      <c r="Q835" t="s">
        <v>8319</v>
      </c>
      <c r="R835" t="s">
        <v>8320</v>
      </c>
      <c r="S835" s="14">
        <f t="shared" si="64"/>
        <v>41718.503182870372</v>
      </c>
      <c r="T835" s="14">
        <f t="shared" si="67"/>
        <v>41748.503182870372</v>
      </c>
      <c r="U835" s="20">
        <f t="shared" si="67"/>
        <v>41718.503182870372</v>
      </c>
      <c r="V835" t="str">
        <f t="shared" ref="V835:V898" si="68">TEXT(S835,"mmm")</f>
        <v>Mar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1.3101818181818181</v>
      </c>
      <c r="P836" s="8">
        <f t="shared" si="66"/>
        <v>96.08</v>
      </c>
      <c r="Q836" t="s">
        <v>8319</v>
      </c>
      <c r="R836" t="s">
        <v>8320</v>
      </c>
      <c r="S836" s="14">
        <f t="shared" si="64"/>
        <v>41422.447824074072</v>
      </c>
      <c r="T836" s="14">
        <f t="shared" si="67"/>
        <v>41455.790972222225</v>
      </c>
      <c r="U836" s="20">
        <f t="shared" si="67"/>
        <v>41422.447824074072</v>
      </c>
      <c r="V836" t="str">
        <f t="shared" si="68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1.1725000000000001</v>
      </c>
      <c r="P837" s="8">
        <f t="shared" si="66"/>
        <v>58.625</v>
      </c>
      <c r="Q837" t="s">
        <v>8319</v>
      </c>
      <c r="R837" t="s">
        <v>8320</v>
      </c>
      <c r="S837" s="14">
        <f t="shared" si="64"/>
        <v>41005.08284722222</v>
      </c>
      <c r="T837" s="14">
        <f t="shared" si="67"/>
        <v>41047.75</v>
      </c>
      <c r="U837" s="20">
        <f t="shared" si="67"/>
        <v>41005.08284722222</v>
      </c>
      <c r="V837" t="str">
        <f t="shared" si="68"/>
        <v>Apr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1.009304</v>
      </c>
      <c r="P838" s="8">
        <f t="shared" si="66"/>
        <v>109.70695652173914</v>
      </c>
      <c r="Q838" t="s">
        <v>8319</v>
      </c>
      <c r="R838" t="s">
        <v>8320</v>
      </c>
      <c r="S838" s="14">
        <f t="shared" si="64"/>
        <v>41523.681921296295</v>
      </c>
      <c r="T838" s="14">
        <f t="shared" si="67"/>
        <v>41553.681921296295</v>
      </c>
      <c r="U838" s="20">
        <f t="shared" si="67"/>
        <v>41523.681921296295</v>
      </c>
      <c r="V838" t="str">
        <f t="shared" si="68"/>
        <v>Sep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1.218</v>
      </c>
      <c r="P839" s="8">
        <f t="shared" si="66"/>
        <v>49.112903225806448</v>
      </c>
      <c r="Q839" t="s">
        <v>8319</v>
      </c>
      <c r="R839" t="s">
        <v>8320</v>
      </c>
      <c r="S839" s="14">
        <f t="shared" ref="S839:S902" si="69">(J839/86400)+25569+(-9/24)</f>
        <v>41730.623402777775</v>
      </c>
      <c r="T839" s="14">
        <f t="shared" si="67"/>
        <v>41760.623402777775</v>
      </c>
      <c r="U839" s="20">
        <f t="shared" si="67"/>
        <v>41730.623402777775</v>
      </c>
      <c r="V839" t="str">
        <f t="shared" si="68"/>
        <v>Apr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1.454</v>
      </c>
      <c r="P840" s="8">
        <f t="shared" si="66"/>
        <v>47.672131147540981</v>
      </c>
      <c r="Q840" t="s">
        <v>8319</v>
      </c>
      <c r="R840" t="s">
        <v>8320</v>
      </c>
      <c r="S840" s="14">
        <f t="shared" si="69"/>
        <v>40895.522974537038</v>
      </c>
      <c r="T840" s="14">
        <f t="shared" si="67"/>
        <v>40925.522974537038</v>
      </c>
      <c r="U840" s="20">
        <f t="shared" si="67"/>
        <v>40895.522974537038</v>
      </c>
      <c r="V840" t="str">
        <f t="shared" si="68"/>
        <v>Dec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1.166166</v>
      </c>
      <c r="P841" s="8">
        <f t="shared" si="66"/>
        <v>60.737812499999997</v>
      </c>
      <c r="Q841" t="s">
        <v>8319</v>
      </c>
      <c r="R841" t="s">
        <v>8320</v>
      </c>
      <c r="S841" s="14">
        <f t="shared" si="69"/>
        <v>41144.388379629629</v>
      </c>
      <c r="T841" s="14">
        <f t="shared" si="67"/>
        <v>41174.388379629629</v>
      </c>
      <c r="U841" s="20">
        <f t="shared" si="67"/>
        <v>41144.388379629629</v>
      </c>
      <c r="V841" t="str">
        <f t="shared" si="68"/>
        <v>Aug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1.2041660000000001</v>
      </c>
      <c r="P842" s="8">
        <f t="shared" si="66"/>
        <v>63.37715789473684</v>
      </c>
      <c r="Q842" t="s">
        <v>8319</v>
      </c>
      <c r="R842" t="s">
        <v>8321</v>
      </c>
      <c r="S842" s="14">
        <f t="shared" si="69"/>
        <v>42606.851701388892</v>
      </c>
      <c r="T842" s="14">
        <f t="shared" si="67"/>
        <v>42636.851701388892</v>
      </c>
      <c r="U842" s="20">
        <f t="shared" si="67"/>
        <v>42606.851701388892</v>
      </c>
      <c r="V842" t="str">
        <f t="shared" si="68"/>
        <v>Aug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1.0132000000000001</v>
      </c>
      <c r="P843" s="8">
        <f t="shared" si="66"/>
        <v>53.893617021276597</v>
      </c>
      <c r="Q843" t="s">
        <v>8319</v>
      </c>
      <c r="R843" t="s">
        <v>8321</v>
      </c>
      <c r="S843" s="14">
        <f t="shared" si="69"/>
        <v>41923.463692129633</v>
      </c>
      <c r="T843" s="14">
        <f t="shared" si="67"/>
        <v>41953.505358796298</v>
      </c>
      <c r="U843" s="20">
        <f t="shared" si="67"/>
        <v>41923.463692129633</v>
      </c>
      <c r="V843" t="str">
        <f t="shared" si="68"/>
        <v>Oct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1.0431999999999999</v>
      </c>
      <c r="P844" s="8">
        <f t="shared" si="66"/>
        <v>66.871794871794876</v>
      </c>
      <c r="Q844" t="s">
        <v>8319</v>
      </c>
      <c r="R844" t="s">
        <v>8321</v>
      </c>
      <c r="S844" s="14">
        <f t="shared" si="69"/>
        <v>41526.21739583333</v>
      </c>
      <c r="T844" s="14">
        <f t="shared" si="67"/>
        <v>41560.790972222225</v>
      </c>
      <c r="U844" s="20">
        <f t="shared" si="67"/>
        <v>41526.21739583333</v>
      </c>
      <c r="V844" t="str">
        <f t="shared" si="68"/>
        <v>Sep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2.6713333333333331</v>
      </c>
      <c r="P845" s="8">
        <f t="shared" si="66"/>
        <v>63.102362204724407</v>
      </c>
      <c r="Q845" t="s">
        <v>8319</v>
      </c>
      <c r="R845" t="s">
        <v>8321</v>
      </c>
      <c r="S845" s="14">
        <f t="shared" si="69"/>
        <v>42694.882870370369</v>
      </c>
      <c r="T845" s="14">
        <f t="shared" si="67"/>
        <v>42711.958333333328</v>
      </c>
      <c r="U845" s="20">
        <f t="shared" si="67"/>
        <v>42694.882870370369</v>
      </c>
      <c r="V845" t="str">
        <f t="shared" si="68"/>
        <v>Nov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1.9413333333333334</v>
      </c>
      <c r="P846" s="8">
        <f t="shared" si="66"/>
        <v>36.628930817610062</v>
      </c>
      <c r="Q846" t="s">
        <v>8319</v>
      </c>
      <c r="R846" t="s">
        <v>8321</v>
      </c>
      <c r="S846" s="14">
        <f t="shared" si="69"/>
        <v>41905.309629629628</v>
      </c>
      <c r="T846" s="14">
        <f t="shared" si="67"/>
        <v>41943.832638888889</v>
      </c>
      <c r="U846" s="20">
        <f t="shared" si="67"/>
        <v>41905.309629629628</v>
      </c>
      <c r="V846" t="str">
        <f t="shared" si="68"/>
        <v>Sep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1.203802</v>
      </c>
      <c r="P847" s="8">
        <f t="shared" si="66"/>
        <v>34.005706214689269</v>
      </c>
      <c r="Q847" t="s">
        <v>8319</v>
      </c>
      <c r="R847" t="s">
        <v>8321</v>
      </c>
      <c r="S847" s="14">
        <f t="shared" si="69"/>
        <v>42577.830972222218</v>
      </c>
      <c r="T847" s="14">
        <f t="shared" si="67"/>
        <v>42617.790972222225</v>
      </c>
      <c r="U847" s="20">
        <f t="shared" si="67"/>
        <v>42577.830972222218</v>
      </c>
      <c r="V847" t="str">
        <f t="shared" si="68"/>
        <v>Jul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1.2200090909090908</v>
      </c>
      <c r="P848" s="8">
        <f t="shared" si="66"/>
        <v>28.553404255319148</v>
      </c>
      <c r="Q848" t="s">
        <v>8319</v>
      </c>
      <c r="R848" t="s">
        <v>8321</v>
      </c>
      <c r="S848" s="14">
        <f t="shared" si="69"/>
        <v>41694.016840277778</v>
      </c>
      <c r="T848" s="14">
        <f t="shared" si="67"/>
        <v>41708.208333333336</v>
      </c>
      <c r="U848" s="20">
        <f t="shared" si="67"/>
        <v>41694.016840277778</v>
      </c>
      <c r="V848" t="str">
        <f t="shared" si="68"/>
        <v>Feb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</v>
      </c>
      <c r="P849" s="8">
        <f t="shared" si="66"/>
        <v>10</v>
      </c>
      <c r="Q849" t="s">
        <v>8319</v>
      </c>
      <c r="R849" t="s">
        <v>8321</v>
      </c>
      <c r="S849" s="14">
        <f t="shared" si="69"/>
        <v>42165.423333333332</v>
      </c>
      <c r="T849" s="14">
        <f t="shared" si="67"/>
        <v>42195.423333333332</v>
      </c>
      <c r="U849" s="20">
        <f t="shared" si="67"/>
        <v>42165.423333333332</v>
      </c>
      <c r="V849" t="str">
        <f t="shared" si="68"/>
        <v>Jun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</v>
      </c>
      <c r="P850" s="8">
        <f t="shared" si="66"/>
        <v>18.75</v>
      </c>
      <c r="Q850" t="s">
        <v>8319</v>
      </c>
      <c r="R850" t="s">
        <v>8321</v>
      </c>
      <c r="S850" s="14">
        <f t="shared" si="69"/>
        <v>42078.417048611111</v>
      </c>
      <c r="T850" s="14">
        <f t="shared" si="67"/>
        <v>42108.417048611111</v>
      </c>
      <c r="U850" s="20">
        <f t="shared" si="67"/>
        <v>42078.417048611111</v>
      </c>
      <c r="V850" t="str">
        <f t="shared" si="68"/>
        <v>Mar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1.1990000000000001</v>
      </c>
      <c r="P851" s="8">
        <f t="shared" si="66"/>
        <v>41.704347826086959</v>
      </c>
      <c r="Q851" t="s">
        <v>8319</v>
      </c>
      <c r="R851" t="s">
        <v>8321</v>
      </c>
      <c r="S851" s="14">
        <f t="shared" si="69"/>
        <v>42050.773888888885</v>
      </c>
      <c r="T851" s="14">
        <f t="shared" si="67"/>
        <v>42078.732222222221</v>
      </c>
      <c r="U851" s="20">
        <f t="shared" si="67"/>
        <v>42050.773888888885</v>
      </c>
      <c r="V851" t="str">
        <f t="shared" si="68"/>
        <v>Feb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1.55175</v>
      </c>
      <c r="P852" s="8">
        <f t="shared" si="66"/>
        <v>46.669172932330824</v>
      </c>
      <c r="Q852" t="s">
        <v>8319</v>
      </c>
      <c r="R852" t="s">
        <v>8321</v>
      </c>
      <c r="S852" s="14">
        <f t="shared" si="69"/>
        <v>42452.452743055561</v>
      </c>
      <c r="T852" s="14">
        <f t="shared" si="67"/>
        <v>42484.832638888889</v>
      </c>
      <c r="U852" s="20">
        <f t="shared" si="67"/>
        <v>42452.452743055561</v>
      </c>
      <c r="V852" t="str">
        <f t="shared" si="68"/>
        <v>Mar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1.3045</v>
      </c>
      <c r="P853" s="8">
        <f t="shared" si="66"/>
        <v>37.271428571428572</v>
      </c>
      <c r="Q853" t="s">
        <v>8319</v>
      </c>
      <c r="R853" t="s">
        <v>8321</v>
      </c>
      <c r="S853" s="14">
        <f t="shared" si="69"/>
        <v>42522.505243055552</v>
      </c>
      <c r="T853" s="14">
        <f t="shared" si="67"/>
        <v>42582.447916666672</v>
      </c>
      <c r="U853" s="20">
        <f t="shared" si="67"/>
        <v>42522.505243055552</v>
      </c>
      <c r="V853" t="str">
        <f t="shared" si="68"/>
        <v>Jun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1.0497142857142858</v>
      </c>
      <c r="P854" s="8">
        <f t="shared" si="66"/>
        <v>59.258064516129032</v>
      </c>
      <c r="Q854" t="s">
        <v>8319</v>
      </c>
      <c r="R854" t="s">
        <v>8321</v>
      </c>
      <c r="S854" s="14">
        <f t="shared" si="69"/>
        <v>42656.430497685185</v>
      </c>
      <c r="T854" s="14">
        <f t="shared" si="67"/>
        <v>42667.5</v>
      </c>
      <c r="U854" s="20">
        <f t="shared" si="67"/>
        <v>42656.430497685185</v>
      </c>
      <c r="V854" t="str">
        <f t="shared" si="68"/>
        <v>Oct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</v>
      </c>
      <c r="P855" s="8">
        <f t="shared" si="66"/>
        <v>30</v>
      </c>
      <c r="Q855" t="s">
        <v>8319</v>
      </c>
      <c r="R855" t="s">
        <v>8321</v>
      </c>
      <c r="S855" s="14">
        <f t="shared" si="69"/>
        <v>42021.457280092596</v>
      </c>
      <c r="T855" s="14">
        <f t="shared" si="67"/>
        <v>42051.457280092596</v>
      </c>
      <c r="U855" s="20">
        <f t="shared" si="67"/>
        <v>42021.457280092596</v>
      </c>
      <c r="V855" t="str">
        <f t="shared" si="68"/>
        <v>Jan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1.1822050359712231</v>
      </c>
      <c r="P856" s="8">
        <f t="shared" si="66"/>
        <v>65.8623246492986</v>
      </c>
      <c r="Q856" t="s">
        <v>8319</v>
      </c>
      <c r="R856" t="s">
        <v>8321</v>
      </c>
      <c r="S856" s="14">
        <f t="shared" si="69"/>
        <v>42701.837337962963</v>
      </c>
      <c r="T856" s="14">
        <f t="shared" si="67"/>
        <v>42731.837337962963</v>
      </c>
      <c r="U856" s="20">
        <f t="shared" si="67"/>
        <v>42701.837337962963</v>
      </c>
      <c r="V856" t="str">
        <f t="shared" si="68"/>
        <v>Nov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1.0344827586206897</v>
      </c>
      <c r="P857" s="8">
        <f t="shared" si="66"/>
        <v>31.914893617021278</v>
      </c>
      <c r="Q857" t="s">
        <v>8319</v>
      </c>
      <c r="R857" t="s">
        <v>8321</v>
      </c>
      <c r="S857" s="14">
        <f t="shared" si="69"/>
        <v>42544.750196759254</v>
      </c>
      <c r="T857" s="14">
        <f t="shared" si="67"/>
        <v>42574.750196759254</v>
      </c>
      <c r="U857" s="20">
        <f t="shared" si="67"/>
        <v>42544.750196759254</v>
      </c>
      <c r="V857" t="str">
        <f t="shared" si="68"/>
        <v>Jun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2.1800000000000002</v>
      </c>
      <c r="P858" s="8">
        <f t="shared" si="66"/>
        <v>19.464285714285715</v>
      </c>
      <c r="Q858" t="s">
        <v>8319</v>
      </c>
      <c r="R858" t="s">
        <v>8321</v>
      </c>
      <c r="S858" s="14">
        <f t="shared" si="69"/>
        <v>42608.936990740738</v>
      </c>
      <c r="T858" s="14">
        <f t="shared" si="67"/>
        <v>42668.416666666672</v>
      </c>
      <c r="U858" s="20">
        <f t="shared" si="67"/>
        <v>42608.936990740738</v>
      </c>
      <c r="V858" t="str">
        <f t="shared" si="68"/>
        <v>Aug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</v>
      </c>
      <c r="P859" s="8">
        <f t="shared" si="66"/>
        <v>50</v>
      </c>
      <c r="Q859" t="s">
        <v>8319</v>
      </c>
      <c r="R859" t="s">
        <v>8321</v>
      </c>
      <c r="S859" s="14">
        <f t="shared" si="69"/>
        <v>42291.206377314811</v>
      </c>
      <c r="T859" s="14">
        <f t="shared" si="67"/>
        <v>42333.248043981483</v>
      </c>
      <c r="U859" s="20">
        <f t="shared" si="67"/>
        <v>42291.206377314811</v>
      </c>
      <c r="V859" t="str">
        <f t="shared" si="68"/>
        <v>Oct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1.4400583333333332</v>
      </c>
      <c r="P860" s="8">
        <f t="shared" si="66"/>
        <v>22.737763157894737</v>
      </c>
      <c r="Q860" t="s">
        <v>8319</v>
      </c>
      <c r="R860" t="s">
        <v>8321</v>
      </c>
      <c r="S860" s="14">
        <f t="shared" si="69"/>
        <v>42079.370578703703</v>
      </c>
      <c r="T860" s="14">
        <f t="shared" si="67"/>
        <v>42109.582638888889</v>
      </c>
      <c r="U860" s="20">
        <f t="shared" si="67"/>
        <v>42079.370578703703</v>
      </c>
      <c r="V860" t="str">
        <f t="shared" si="68"/>
        <v>Mar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1.0467500000000001</v>
      </c>
      <c r="P861" s="8">
        <f t="shared" si="66"/>
        <v>42.724489795918366</v>
      </c>
      <c r="Q861" t="s">
        <v>8319</v>
      </c>
      <c r="R861" t="s">
        <v>8321</v>
      </c>
      <c r="S861" s="14">
        <f t="shared" si="69"/>
        <v>42128.445231481484</v>
      </c>
      <c r="T861" s="14">
        <f t="shared" si="67"/>
        <v>42158.625</v>
      </c>
      <c r="U861" s="20">
        <f t="shared" si="67"/>
        <v>42128.445231481484</v>
      </c>
      <c r="V861" t="str">
        <f t="shared" si="68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0.18142857142857144</v>
      </c>
      <c r="P862" s="8">
        <f t="shared" si="66"/>
        <v>52.916666666666664</v>
      </c>
      <c r="Q862" t="s">
        <v>8319</v>
      </c>
      <c r="R862" t="s">
        <v>8322</v>
      </c>
      <c r="S862" s="14">
        <f t="shared" si="69"/>
        <v>41570.107789351852</v>
      </c>
      <c r="T862" s="14">
        <f t="shared" si="67"/>
        <v>41600.149456018517</v>
      </c>
      <c r="U862" s="20">
        <f t="shared" si="67"/>
        <v>41570.107789351852</v>
      </c>
      <c r="V862" t="str">
        <f t="shared" si="68"/>
        <v>Oct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2.2444444444444444E-2</v>
      </c>
      <c r="P863" s="8">
        <f t="shared" si="66"/>
        <v>50.5</v>
      </c>
      <c r="Q863" t="s">
        <v>8319</v>
      </c>
      <c r="R863" t="s">
        <v>8322</v>
      </c>
      <c r="S863" s="14">
        <f t="shared" si="69"/>
        <v>42599.590324074074</v>
      </c>
      <c r="T863" s="14">
        <f t="shared" si="67"/>
        <v>42629.590324074074</v>
      </c>
      <c r="U863" s="20">
        <f t="shared" si="67"/>
        <v>42599.590324074074</v>
      </c>
      <c r="V863" t="str">
        <f t="shared" si="68"/>
        <v>Aug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3.3999999999999998E-3</v>
      </c>
      <c r="P864" s="8">
        <f t="shared" si="66"/>
        <v>42.5</v>
      </c>
      <c r="Q864" t="s">
        <v>8319</v>
      </c>
      <c r="R864" t="s">
        <v>8322</v>
      </c>
      <c r="S864" s="14">
        <f t="shared" si="69"/>
        <v>41559.1799537037</v>
      </c>
      <c r="T864" s="14">
        <f t="shared" si="67"/>
        <v>41589.221620370372</v>
      </c>
      <c r="U864" s="20">
        <f t="shared" si="67"/>
        <v>41559.1799537037</v>
      </c>
      <c r="V864" t="str">
        <f t="shared" si="68"/>
        <v>Oct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4.4999999999999998E-2</v>
      </c>
      <c r="P865" s="8">
        <f t="shared" si="66"/>
        <v>18</v>
      </c>
      <c r="Q865" t="s">
        <v>8319</v>
      </c>
      <c r="R865" t="s">
        <v>8322</v>
      </c>
      <c r="S865" s="14">
        <f t="shared" si="69"/>
        <v>40920.742662037039</v>
      </c>
      <c r="T865" s="14">
        <f t="shared" si="67"/>
        <v>40950.742662037039</v>
      </c>
      <c r="U865" s="20">
        <f t="shared" si="67"/>
        <v>40920.742662037039</v>
      </c>
      <c r="V865" t="str">
        <f t="shared" si="68"/>
        <v>Jan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0.41538461538461541</v>
      </c>
      <c r="P866" s="8">
        <f t="shared" si="66"/>
        <v>34.177215189873415</v>
      </c>
      <c r="Q866" t="s">
        <v>8319</v>
      </c>
      <c r="R866" t="s">
        <v>8322</v>
      </c>
      <c r="S866" s="14">
        <f t="shared" si="69"/>
        <v>41540.731921296298</v>
      </c>
      <c r="T866" s="14">
        <f t="shared" si="67"/>
        <v>41563.040972222225</v>
      </c>
      <c r="U866" s="20">
        <f t="shared" si="67"/>
        <v>41540.731921296298</v>
      </c>
      <c r="V866" t="str">
        <f t="shared" si="68"/>
        <v>Sep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2.0454545454545454E-2</v>
      </c>
      <c r="P867" s="8">
        <f t="shared" si="66"/>
        <v>22.5</v>
      </c>
      <c r="Q867" t="s">
        <v>8319</v>
      </c>
      <c r="R867" t="s">
        <v>8322</v>
      </c>
      <c r="S867" s="14">
        <f t="shared" si="69"/>
        <v>41230.398113425923</v>
      </c>
      <c r="T867" s="14">
        <f t="shared" si="67"/>
        <v>41290.398113425923</v>
      </c>
      <c r="U867" s="20">
        <f t="shared" si="67"/>
        <v>41230.398113425923</v>
      </c>
      <c r="V867" t="str">
        <f t="shared" si="68"/>
        <v>Nov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0.18285714285714286</v>
      </c>
      <c r="P868" s="8">
        <f t="shared" si="66"/>
        <v>58.18181818181818</v>
      </c>
      <c r="Q868" t="s">
        <v>8319</v>
      </c>
      <c r="R868" t="s">
        <v>8322</v>
      </c>
      <c r="S868" s="14">
        <f t="shared" si="69"/>
        <v>42025.262939814813</v>
      </c>
      <c r="T868" s="14">
        <f t="shared" si="67"/>
        <v>42063.256944444445</v>
      </c>
      <c r="U868" s="20">
        <f t="shared" si="67"/>
        <v>42025.262939814813</v>
      </c>
      <c r="V868" t="str">
        <f t="shared" si="68"/>
        <v>Jan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0.2402</v>
      </c>
      <c r="P869" s="8">
        <f t="shared" si="66"/>
        <v>109.18181818181819</v>
      </c>
      <c r="Q869" t="s">
        <v>8319</v>
      </c>
      <c r="R869" t="s">
        <v>8322</v>
      </c>
      <c r="S869" s="14">
        <f t="shared" si="69"/>
        <v>40087.730393518519</v>
      </c>
      <c r="T869" s="14">
        <f t="shared" si="67"/>
        <v>40147.832638888889</v>
      </c>
      <c r="U869" s="20">
        <f t="shared" si="67"/>
        <v>40087.730393518519</v>
      </c>
      <c r="V869" t="str">
        <f t="shared" si="68"/>
        <v>Oct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1.1111111111111111E-3</v>
      </c>
      <c r="P870" s="8">
        <f t="shared" si="66"/>
        <v>50</v>
      </c>
      <c r="Q870" t="s">
        <v>8319</v>
      </c>
      <c r="R870" t="s">
        <v>8322</v>
      </c>
      <c r="S870" s="14">
        <f t="shared" si="69"/>
        <v>41615.652754629627</v>
      </c>
      <c r="T870" s="14">
        <f t="shared" si="67"/>
        <v>41645.652754629627</v>
      </c>
      <c r="U870" s="20">
        <f t="shared" si="67"/>
        <v>41615.652754629627</v>
      </c>
      <c r="V870" t="str">
        <f t="shared" si="68"/>
        <v>Dec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0.11818181818181818</v>
      </c>
      <c r="P871" s="8">
        <f t="shared" si="66"/>
        <v>346.66666666666669</v>
      </c>
      <c r="Q871" t="s">
        <v>8319</v>
      </c>
      <c r="R871" t="s">
        <v>8322</v>
      </c>
      <c r="S871" s="14">
        <f t="shared" si="69"/>
        <v>41342.470567129625</v>
      </c>
      <c r="T871" s="14">
        <f t="shared" si="67"/>
        <v>41372.428900462961</v>
      </c>
      <c r="U871" s="20">
        <f t="shared" si="67"/>
        <v>41342.470567129625</v>
      </c>
      <c r="V871" t="str">
        <f t="shared" si="68"/>
        <v>Mar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3.0999999999999999E-3</v>
      </c>
      <c r="P872" s="8">
        <f t="shared" si="66"/>
        <v>12.4</v>
      </c>
      <c r="Q872" t="s">
        <v>8319</v>
      </c>
      <c r="R872" t="s">
        <v>8322</v>
      </c>
      <c r="S872" s="14">
        <f t="shared" si="69"/>
        <v>41487.647256944445</v>
      </c>
      <c r="T872" s="14">
        <f t="shared" si="67"/>
        <v>41517.647256944445</v>
      </c>
      <c r="U872" s="20">
        <f t="shared" si="67"/>
        <v>41487.647256944445</v>
      </c>
      <c r="V872" t="str">
        <f t="shared" si="68"/>
        <v>Aug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5.4166666666666669E-2</v>
      </c>
      <c r="P873" s="8">
        <f t="shared" si="66"/>
        <v>27.083333333333332</v>
      </c>
      <c r="Q873" t="s">
        <v>8319</v>
      </c>
      <c r="R873" t="s">
        <v>8322</v>
      </c>
      <c r="S873" s="14">
        <f t="shared" si="69"/>
        <v>41577.186284722222</v>
      </c>
      <c r="T873" s="14">
        <f t="shared" si="67"/>
        <v>41607.227951388893</v>
      </c>
      <c r="U873" s="20">
        <f t="shared" si="67"/>
        <v>41577.186284722222</v>
      </c>
      <c r="V873" t="str">
        <f t="shared" si="68"/>
        <v>Oct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8.1250000000000003E-3</v>
      </c>
      <c r="P874" s="8">
        <f t="shared" si="66"/>
        <v>32.5</v>
      </c>
      <c r="Q874" t="s">
        <v>8319</v>
      </c>
      <c r="R874" t="s">
        <v>8322</v>
      </c>
      <c r="S874" s="14">
        <f t="shared" si="69"/>
        <v>40567.450543981482</v>
      </c>
      <c r="T874" s="14">
        <f t="shared" si="67"/>
        <v>40612.450543981482</v>
      </c>
      <c r="U874" s="20">
        <f t="shared" si="67"/>
        <v>40567.450543981482</v>
      </c>
      <c r="V874" t="str">
        <f t="shared" si="68"/>
        <v>Jan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1.2857142857142857E-2</v>
      </c>
      <c r="P875" s="8">
        <f t="shared" si="66"/>
        <v>9</v>
      </c>
      <c r="Q875" t="s">
        <v>8319</v>
      </c>
      <c r="R875" t="s">
        <v>8322</v>
      </c>
      <c r="S875" s="14">
        <f t="shared" si="69"/>
        <v>41183.792129629626</v>
      </c>
      <c r="T875" s="14">
        <f t="shared" si="67"/>
        <v>41223.833796296298</v>
      </c>
      <c r="U875" s="20">
        <f t="shared" si="67"/>
        <v>41183.792129629626</v>
      </c>
      <c r="V875" t="str">
        <f t="shared" si="68"/>
        <v>Oct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0.24333333333333335</v>
      </c>
      <c r="P876" s="8">
        <f t="shared" si="66"/>
        <v>34.761904761904759</v>
      </c>
      <c r="Q876" t="s">
        <v>8319</v>
      </c>
      <c r="R876" t="s">
        <v>8322</v>
      </c>
      <c r="S876" s="14">
        <f t="shared" si="69"/>
        <v>41368.208726851852</v>
      </c>
      <c r="T876" s="14">
        <f t="shared" si="67"/>
        <v>41398.208726851852</v>
      </c>
      <c r="U876" s="20">
        <f t="shared" si="67"/>
        <v>41368.208726851852</v>
      </c>
      <c r="V876" t="str">
        <f t="shared" si="68"/>
        <v>Apr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 s="8" t="str">
        <f t="shared" si="66"/>
        <v>0</v>
      </c>
      <c r="Q877" t="s">
        <v>8319</v>
      </c>
      <c r="R877" t="s">
        <v>8322</v>
      </c>
      <c r="S877" s="14">
        <f t="shared" si="69"/>
        <v>42248.348738425921</v>
      </c>
      <c r="T877" s="14">
        <f t="shared" si="67"/>
        <v>42268.348738425921</v>
      </c>
      <c r="U877" s="20">
        <f t="shared" si="67"/>
        <v>42248.348738425921</v>
      </c>
      <c r="V877" t="str">
        <f t="shared" si="68"/>
        <v>Sep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0.40799492385786801</v>
      </c>
      <c r="P878" s="8">
        <f t="shared" si="66"/>
        <v>28.577777777777779</v>
      </c>
      <c r="Q878" t="s">
        <v>8319</v>
      </c>
      <c r="R878" t="s">
        <v>8322</v>
      </c>
      <c r="S878" s="14">
        <f t="shared" si="69"/>
        <v>41276.121840277774</v>
      </c>
      <c r="T878" s="14">
        <f t="shared" si="67"/>
        <v>41309.121840277774</v>
      </c>
      <c r="U878" s="20">
        <f t="shared" si="67"/>
        <v>41276.121840277774</v>
      </c>
      <c r="V878" t="str">
        <f t="shared" si="68"/>
        <v>Jan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0.67549999999999999</v>
      </c>
      <c r="P879" s="8">
        <f t="shared" si="66"/>
        <v>46.586206896551722</v>
      </c>
      <c r="Q879" t="s">
        <v>8319</v>
      </c>
      <c r="R879" t="s">
        <v>8322</v>
      </c>
      <c r="S879" s="14">
        <f t="shared" si="69"/>
        <v>41597.413888888885</v>
      </c>
      <c r="T879" s="14">
        <f t="shared" si="67"/>
        <v>41627.413888888885</v>
      </c>
      <c r="U879" s="20">
        <f t="shared" si="67"/>
        <v>41597.413888888885</v>
      </c>
      <c r="V879" t="str">
        <f t="shared" si="68"/>
        <v>Nov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1.2999999999999999E-2</v>
      </c>
      <c r="P880" s="8">
        <f t="shared" si="66"/>
        <v>32.5</v>
      </c>
      <c r="Q880" t="s">
        <v>8319</v>
      </c>
      <c r="R880" t="s">
        <v>8322</v>
      </c>
      <c r="S880" s="14">
        <f t="shared" si="69"/>
        <v>40504.857916666668</v>
      </c>
      <c r="T880" s="14">
        <f t="shared" si="67"/>
        <v>40534.857916666668</v>
      </c>
      <c r="U880" s="20">
        <f t="shared" si="67"/>
        <v>40504.857916666668</v>
      </c>
      <c r="V880" t="str">
        <f t="shared" si="68"/>
        <v>Nov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0.30666666666666664</v>
      </c>
      <c r="P881" s="8">
        <f t="shared" si="66"/>
        <v>21.466666666666665</v>
      </c>
      <c r="Q881" t="s">
        <v>8319</v>
      </c>
      <c r="R881" t="s">
        <v>8322</v>
      </c>
      <c r="S881" s="14">
        <f t="shared" si="69"/>
        <v>41037.454918981479</v>
      </c>
      <c r="T881" s="14">
        <f t="shared" si="67"/>
        <v>41058.454918981479</v>
      </c>
      <c r="U881" s="20">
        <f t="shared" si="67"/>
        <v>41037.454918981479</v>
      </c>
      <c r="V881" t="str">
        <f t="shared" si="68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2.9894179894179893E-2</v>
      </c>
      <c r="P882" s="8">
        <f t="shared" si="66"/>
        <v>14.125</v>
      </c>
      <c r="Q882" t="s">
        <v>8319</v>
      </c>
      <c r="R882" t="s">
        <v>8323</v>
      </c>
      <c r="S882" s="14">
        <f t="shared" si="69"/>
        <v>41178.94604166667</v>
      </c>
      <c r="T882" s="14">
        <f t="shared" si="67"/>
        <v>41211.94604166667</v>
      </c>
      <c r="U882" s="20">
        <f t="shared" si="67"/>
        <v>41178.94604166667</v>
      </c>
      <c r="V882" t="str">
        <f t="shared" si="68"/>
        <v>Sep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8.0000000000000002E-3</v>
      </c>
      <c r="P883" s="8">
        <f t="shared" si="66"/>
        <v>30</v>
      </c>
      <c r="Q883" t="s">
        <v>8319</v>
      </c>
      <c r="R883" t="s">
        <v>8323</v>
      </c>
      <c r="S883" s="14">
        <f t="shared" si="69"/>
        <v>40876.87599537037</v>
      </c>
      <c r="T883" s="14">
        <f t="shared" si="67"/>
        <v>40921.87599537037</v>
      </c>
      <c r="U883" s="20">
        <f t="shared" si="67"/>
        <v>40876.87599537037</v>
      </c>
      <c r="V883" t="str">
        <f t="shared" si="68"/>
        <v>Nov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0.20133333333333334</v>
      </c>
      <c r="P884" s="8">
        <f t="shared" si="66"/>
        <v>21.571428571428573</v>
      </c>
      <c r="Q884" t="s">
        <v>8319</v>
      </c>
      <c r="R884" t="s">
        <v>8323</v>
      </c>
      <c r="S884" s="14">
        <f t="shared" si="69"/>
        <v>40759.485532407409</v>
      </c>
      <c r="T884" s="14">
        <f t="shared" si="67"/>
        <v>40792.485532407409</v>
      </c>
      <c r="U884" s="20">
        <f t="shared" si="67"/>
        <v>40759.485532407409</v>
      </c>
      <c r="V884" t="str">
        <f t="shared" si="68"/>
        <v>Aug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0.4002</v>
      </c>
      <c r="P885" s="8">
        <f t="shared" si="66"/>
        <v>83.375</v>
      </c>
      <c r="Q885" t="s">
        <v>8319</v>
      </c>
      <c r="R885" t="s">
        <v>8323</v>
      </c>
      <c r="S885" s="14">
        <f t="shared" si="69"/>
        <v>42371.560590277775</v>
      </c>
      <c r="T885" s="14">
        <f t="shared" si="67"/>
        <v>42431.560590277775</v>
      </c>
      <c r="U885" s="20">
        <f t="shared" si="67"/>
        <v>42371.560590277775</v>
      </c>
      <c r="V885" t="str">
        <f t="shared" si="68"/>
        <v>Jan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0.01</v>
      </c>
      <c r="P886" s="8">
        <f t="shared" si="66"/>
        <v>10</v>
      </c>
      <c r="Q886" t="s">
        <v>8319</v>
      </c>
      <c r="R886" t="s">
        <v>8323</v>
      </c>
      <c r="S886" s="14">
        <f t="shared" si="69"/>
        <v>40981.427615740744</v>
      </c>
      <c r="T886" s="14">
        <f t="shared" si="67"/>
        <v>41040.729861111111</v>
      </c>
      <c r="U886" s="20">
        <f t="shared" si="67"/>
        <v>40981.427615740744</v>
      </c>
      <c r="V886" t="str">
        <f t="shared" si="68"/>
        <v>Mar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0.75</v>
      </c>
      <c r="P887" s="8">
        <f t="shared" si="66"/>
        <v>35.714285714285715</v>
      </c>
      <c r="Q887" t="s">
        <v>8319</v>
      </c>
      <c r="R887" t="s">
        <v>8323</v>
      </c>
      <c r="S887" s="14">
        <f t="shared" si="69"/>
        <v>42713.566099537042</v>
      </c>
      <c r="T887" s="14">
        <f t="shared" si="67"/>
        <v>42734.566099537042</v>
      </c>
      <c r="U887" s="20">
        <f t="shared" si="67"/>
        <v>42713.566099537042</v>
      </c>
      <c r="V887" t="str">
        <f t="shared" si="68"/>
        <v>Dec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0.41</v>
      </c>
      <c r="P888" s="8">
        <f t="shared" si="66"/>
        <v>29.285714285714285</v>
      </c>
      <c r="Q888" t="s">
        <v>8319</v>
      </c>
      <c r="R888" t="s">
        <v>8323</v>
      </c>
      <c r="S888" s="14">
        <f t="shared" si="69"/>
        <v>42603.495520833334</v>
      </c>
      <c r="T888" s="14">
        <f t="shared" si="67"/>
        <v>42628.495520833334</v>
      </c>
      <c r="U888" s="20">
        <f t="shared" si="67"/>
        <v>42603.495520833334</v>
      </c>
      <c r="V888" t="str">
        <f t="shared" si="68"/>
        <v>Aug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 s="8" t="str">
        <f t="shared" si="66"/>
        <v>0</v>
      </c>
      <c r="Q889" t="s">
        <v>8319</v>
      </c>
      <c r="R889" t="s">
        <v>8323</v>
      </c>
      <c r="S889" s="14">
        <f t="shared" si="69"/>
        <v>41026.583969907406</v>
      </c>
      <c r="T889" s="14">
        <f t="shared" si="67"/>
        <v>41056.583969907406</v>
      </c>
      <c r="U889" s="20">
        <f t="shared" si="67"/>
        <v>41026.583969907406</v>
      </c>
      <c r="V889" t="str">
        <f t="shared" si="68"/>
        <v>Apr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7.1999999999999995E-2</v>
      </c>
      <c r="P890" s="8">
        <f t="shared" si="66"/>
        <v>18</v>
      </c>
      <c r="Q890" t="s">
        <v>8319</v>
      </c>
      <c r="R890" t="s">
        <v>8323</v>
      </c>
      <c r="S890" s="14">
        <f t="shared" si="69"/>
        <v>40751.378298611111</v>
      </c>
      <c r="T890" s="14">
        <f t="shared" si="67"/>
        <v>40786.875</v>
      </c>
      <c r="U890" s="20">
        <f t="shared" si="67"/>
        <v>40751.378298611111</v>
      </c>
      <c r="V890" t="str">
        <f t="shared" si="68"/>
        <v>Jul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9.4412800000000005E-2</v>
      </c>
      <c r="P891" s="8">
        <f t="shared" si="66"/>
        <v>73.760000000000005</v>
      </c>
      <c r="Q891" t="s">
        <v>8319</v>
      </c>
      <c r="R891" t="s">
        <v>8323</v>
      </c>
      <c r="S891" s="14">
        <f t="shared" si="69"/>
        <v>41887.409062500003</v>
      </c>
      <c r="T891" s="14">
        <f t="shared" si="67"/>
        <v>41917.409062500003</v>
      </c>
      <c r="U891" s="20">
        <f t="shared" si="67"/>
        <v>41887.409062500003</v>
      </c>
      <c r="V891" t="str">
        <f t="shared" si="68"/>
        <v>Sep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4.1666666666666664E-2</v>
      </c>
      <c r="P892" s="8">
        <f t="shared" si="66"/>
        <v>31.25</v>
      </c>
      <c r="Q892" t="s">
        <v>8319</v>
      </c>
      <c r="R892" t="s">
        <v>8323</v>
      </c>
      <c r="S892" s="14">
        <f t="shared" si="69"/>
        <v>41569.323831018519</v>
      </c>
      <c r="T892" s="14">
        <f t="shared" si="67"/>
        <v>41599.365497685183</v>
      </c>
      <c r="U892" s="20">
        <f t="shared" si="67"/>
        <v>41569.323831018519</v>
      </c>
      <c r="V892" t="str">
        <f t="shared" si="68"/>
        <v>Oct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3.2500000000000001E-2</v>
      </c>
      <c r="P893" s="8">
        <f t="shared" si="66"/>
        <v>28.888888888888889</v>
      </c>
      <c r="Q893" t="s">
        <v>8319</v>
      </c>
      <c r="R893" t="s">
        <v>8323</v>
      </c>
      <c r="S893" s="14">
        <f t="shared" si="69"/>
        <v>41841.656597222223</v>
      </c>
      <c r="T893" s="14">
        <f t="shared" si="67"/>
        <v>41871.656597222223</v>
      </c>
      <c r="U893" s="20">
        <f t="shared" si="67"/>
        <v>41841.656597222223</v>
      </c>
      <c r="V893" t="str">
        <f t="shared" si="68"/>
        <v>Jul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0.40749999999999997</v>
      </c>
      <c r="P894" s="8">
        <f t="shared" si="66"/>
        <v>143.8235294117647</v>
      </c>
      <c r="Q894" t="s">
        <v>8319</v>
      </c>
      <c r="R894" t="s">
        <v>8323</v>
      </c>
      <c r="S894" s="14">
        <f t="shared" si="69"/>
        <v>40303.82503472222</v>
      </c>
      <c r="T894" s="14">
        <f t="shared" si="67"/>
        <v>40390.791666666664</v>
      </c>
      <c r="U894" s="20">
        <f t="shared" si="67"/>
        <v>40303.82503472222</v>
      </c>
      <c r="V894" t="str">
        <f t="shared" si="68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0.1</v>
      </c>
      <c r="P895" s="8">
        <f t="shared" si="66"/>
        <v>40</v>
      </c>
      <c r="Q895" t="s">
        <v>8319</v>
      </c>
      <c r="R895" t="s">
        <v>8323</v>
      </c>
      <c r="S895" s="14">
        <f t="shared" si="69"/>
        <v>42065.522719907407</v>
      </c>
      <c r="T895" s="14">
        <f t="shared" si="67"/>
        <v>42095.481053240743</v>
      </c>
      <c r="U895" s="20">
        <f t="shared" si="67"/>
        <v>42065.522719907407</v>
      </c>
      <c r="V895" t="str">
        <f t="shared" si="68"/>
        <v>Mar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0.39169999999999999</v>
      </c>
      <c r="P896" s="8">
        <f t="shared" si="66"/>
        <v>147.81132075471697</v>
      </c>
      <c r="Q896" t="s">
        <v>8319</v>
      </c>
      <c r="R896" t="s">
        <v>8323</v>
      </c>
      <c r="S896" s="14">
        <f t="shared" si="69"/>
        <v>42496.60659722222</v>
      </c>
      <c r="T896" s="14">
        <f t="shared" si="67"/>
        <v>42526.60659722222</v>
      </c>
      <c r="U896" s="20">
        <f t="shared" si="67"/>
        <v>42496.60659722222</v>
      </c>
      <c r="V896" t="str">
        <f t="shared" si="68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2.4375000000000001E-2</v>
      </c>
      <c r="P897" s="8">
        <f t="shared" si="66"/>
        <v>27.857142857142858</v>
      </c>
      <c r="Q897" t="s">
        <v>8319</v>
      </c>
      <c r="R897" t="s">
        <v>8323</v>
      </c>
      <c r="S897" s="14">
        <f t="shared" si="69"/>
        <v>40430.752650462964</v>
      </c>
      <c r="T897" s="14">
        <f t="shared" si="67"/>
        <v>40475.752650462964</v>
      </c>
      <c r="U897" s="20">
        <f t="shared" si="67"/>
        <v>40430.752650462964</v>
      </c>
      <c r="V897" t="str">
        <f t="shared" si="68"/>
        <v>Sep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ref="O898:O961" si="70">E898/D898</f>
        <v>0.4</v>
      </c>
      <c r="P898" s="8">
        <f t="shared" ref="P898:P961" si="71">IF(L898=0,"0",AVERAGE(E898/L898))</f>
        <v>44.444444444444443</v>
      </c>
      <c r="Q898" t="s">
        <v>8319</v>
      </c>
      <c r="R898" t="s">
        <v>8323</v>
      </c>
      <c r="S898" s="14">
        <f t="shared" si="69"/>
        <v>42218.497986111106</v>
      </c>
      <c r="T898" s="14">
        <f t="shared" ref="T898:U961" si="72">(I898/86400)+25569+(-9/24)</f>
        <v>42243.791666666672</v>
      </c>
      <c r="U898" s="20">
        <f t="shared" si="72"/>
        <v>42218.497986111106</v>
      </c>
      <c r="V898" t="str">
        <f t="shared" si="68"/>
        <v>Aug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si="70"/>
        <v>0</v>
      </c>
      <c r="P899" s="8" t="str">
        <f t="shared" si="71"/>
        <v>0</v>
      </c>
      <c r="Q899" t="s">
        <v>8319</v>
      </c>
      <c r="R899" t="s">
        <v>8323</v>
      </c>
      <c r="S899" s="14">
        <f t="shared" si="69"/>
        <v>41211.313750000001</v>
      </c>
      <c r="T899" s="14">
        <f t="shared" si="72"/>
        <v>41241.355416666665</v>
      </c>
      <c r="U899" s="20">
        <f t="shared" si="72"/>
        <v>41211.313750000001</v>
      </c>
      <c r="V899" t="str">
        <f t="shared" ref="V899:V962" si="73">TEXT(S899,"mmm")</f>
        <v>Oct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2.8000000000000001E-2</v>
      </c>
      <c r="P900" s="8">
        <f t="shared" si="71"/>
        <v>35</v>
      </c>
      <c r="Q900" t="s">
        <v>8319</v>
      </c>
      <c r="R900" t="s">
        <v>8323</v>
      </c>
      <c r="S900" s="14">
        <f t="shared" si="69"/>
        <v>40878.383217592593</v>
      </c>
      <c r="T900" s="14">
        <f t="shared" si="72"/>
        <v>40923.383217592593</v>
      </c>
      <c r="U900" s="20">
        <f t="shared" si="72"/>
        <v>40878.383217592593</v>
      </c>
      <c r="V900" t="str">
        <f t="shared" si="73"/>
        <v>Dec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0.37333333333333335</v>
      </c>
      <c r="P901" s="8">
        <f t="shared" si="71"/>
        <v>35</v>
      </c>
      <c r="Q901" t="s">
        <v>8319</v>
      </c>
      <c r="R901" t="s">
        <v>8323</v>
      </c>
      <c r="S901" s="14">
        <f t="shared" si="69"/>
        <v>40645.724097222221</v>
      </c>
      <c r="T901" s="14">
        <f t="shared" si="72"/>
        <v>40690.724097222221</v>
      </c>
      <c r="U901" s="20">
        <f t="shared" si="72"/>
        <v>40645.724097222221</v>
      </c>
      <c r="V901" t="str">
        <f t="shared" si="73"/>
        <v>Apr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4.1999999999999997E-3</v>
      </c>
      <c r="P902" s="8">
        <f t="shared" si="71"/>
        <v>10.5</v>
      </c>
      <c r="Q902" t="s">
        <v>8319</v>
      </c>
      <c r="R902" t="s">
        <v>8322</v>
      </c>
      <c r="S902" s="14">
        <f t="shared" si="69"/>
        <v>42429.47456018519</v>
      </c>
      <c r="T902" s="14">
        <f t="shared" si="72"/>
        <v>42459.432893518519</v>
      </c>
      <c r="U902" s="20">
        <f t="shared" si="72"/>
        <v>42429.47456018519</v>
      </c>
      <c r="V902" t="str">
        <f t="shared" si="73"/>
        <v>Feb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 s="8" t="str">
        <f t="shared" si="71"/>
        <v>0</v>
      </c>
      <c r="Q903" t="s">
        <v>8319</v>
      </c>
      <c r="R903" t="s">
        <v>8322</v>
      </c>
      <c r="S903" s="14">
        <f t="shared" ref="S903:S966" si="74">(J903/86400)+25569+(-9/24)</f>
        <v>40291.43650462963</v>
      </c>
      <c r="T903" s="14">
        <f t="shared" si="72"/>
        <v>40337.424305555556</v>
      </c>
      <c r="U903" s="20">
        <f t="shared" si="72"/>
        <v>40291.43650462963</v>
      </c>
      <c r="V903" t="str">
        <f t="shared" si="73"/>
        <v>Apr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3.0000000000000001E-3</v>
      </c>
      <c r="P904" s="8">
        <f t="shared" si="71"/>
        <v>30</v>
      </c>
      <c r="Q904" t="s">
        <v>8319</v>
      </c>
      <c r="R904" t="s">
        <v>8322</v>
      </c>
      <c r="S904" s="14">
        <f t="shared" si="74"/>
        <v>41829.590532407405</v>
      </c>
      <c r="T904" s="14">
        <f t="shared" si="72"/>
        <v>41881.270833333336</v>
      </c>
      <c r="U904" s="20">
        <f t="shared" si="72"/>
        <v>41829.590532407405</v>
      </c>
      <c r="V904" t="str">
        <f t="shared" si="73"/>
        <v>Jul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3.2000000000000001E-2</v>
      </c>
      <c r="P905" s="8">
        <f t="shared" si="71"/>
        <v>40</v>
      </c>
      <c r="Q905" t="s">
        <v>8319</v>
      </c>
      <c r="R905" t="s">
        <v>8322</v>
      </c>
      <c r="S905" s="14">
        <f t="shared" si="74"/>
        <v>41149.421064814815</v>
      </c>
      <c r="T905" s="14">
        <f t="shared" si="72"/>
        <v>41174.725694444445</v>
      </c>
      <c r="U905" s="20">
        <f t="shared" si="72"/>
        <v>41149.421064814815</v>
      </c>
      <c r="V905" t="str">
        <f t="shared" si="73"/>
        <v>Aug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3.0200000000000001E-3</v>
      </c>
      <c r="P906" s="8">
        <f t="shared" si="71"/>
        <v>50.333333333333336</v>
      </c>
      <c r="Q906" t="s">
        <v>8319</v>
      </c>
      <c r="R906" t="s">
        <v>8322</v>
      </c>
      <c r="S906" s="14">
        <f t="shared" si="74"/>
        <v>42341.705289351856</v>
      </c>
      <c r="T906" s="14">
        <f t="shared" si="72"/>
        <v>42371.705289351856</v>
      </c>
      <c r="U906" s="20">
        <f t="shared" si="72"/>
        <v>42341.705289351856</v>
      </c>
      <c r="V906" t="str">
        <f t="shared" si="73"/>
        <v>Dec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3.0153846153846153E-2</v>
      </c>
      <c r="P907" s="8">
        <f t="shared" si="71"/>
        <v>32.666666666666664</v>
      </c>
      <c r="Q907" t="s">
        <v>8319</v>
      </c>
      <c r="R907" t="s">
        <v>8322</v>
      </c>
      <c r="S907" s="14">
        <f t="shared" si="74"/>
        <v>40506.864884259259</v>
      </c>
      <c r="T907" s="14">
        <f t="shared" si="72"/>
        <v>40566.864884259259</v>
      </c>
      <c r="U907" s="20">
        <f t="shared" si="72"/>
        <v>40506.864884259259</v>
      </c>
      <c r="V907" t="str">
        <f t="shared" si="73"/>
        <v>Nov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 s="8" t="str">
        <f t="shared" si="71"/>
        <v>0</v>
      </c>
      <c r="Q908" t="s">
        <v>8319</v>
      </c>
      <c r="R908" t="s">
        <v>8322</v>
      </c>
      <c r="S908" s="14">
        <f t="shared" si="74"/>
        <v>41680.814699074072</v>
      </c>
      <c r="T908" s="14">
        <f t="shared" si="72"/>
        <v>41710.773032407407</v>
      </c>
      <c r="U908" s="20">
        <f t="shared" si="72"/>
        <v>41680.814699074072</v>
      </c>
      <c r="V908" t="str">
        <f t="shared" si="73"/>
        <v>Feb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 s="8" t="str">
        <f t="shared" si="71"/>
        <v>0</v>
      </c>
      <c r="Q909" t="s">
        <v>8319</v>
      </c>
      <c r="R909" t="s">
        <v>8322</v>
      </c>
      <c r="S909" s="14">
        <f t="shared" si="74"/>
        <v>40766.817395833335</v>
      </c>
      <c r="T909" s="14">
        <f t="shared" si="72"/>
        <v>40796.817395833335</v>
      </c>
      <c r="U909" s="20">
        <f t="shared" si="72"/>
        <v>40766.817395833335</v>
      </c>
      <c r="V909" t="str">
        <f t="shared" si="73"/>
        <v>Aug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 s="8" t="str">
        <f t="shared" si="71"/>
        <v>0</v>
      </c>
      <c r="Q910" t="s">
        <v>8319</v>
      </c>
      <c r="R910" t="s">
        <v>8322</v>
      </c>
      <c r="S910" s="14">
        <f t="shared" si="74"/>
        <v>40340.426562499997</v>
      </c>
      <c r="T910" s="14">
        <f t="shared" si="72"/>
        <v>40385.832638888889</v>
      </c>
      <c r="U910" s="20">
        <f t="shared" si="72"/>
        <v>40340.426562499997</v>
      </c>
      <c r="V910" t="str">
        <f t="shared" si="73"/>
        <v>Jun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3.2500000000000001E-2</v>
      </c>
      <c r="P911" s="8">
        <f t="shared" si="71"/>
        <v>65</v>
      </c>
      <c r="Q911" t="s">
        <v>8319</v>
      </c>
      <c r="R911" t="s">
        <v>8322</v>
      </c>
      <c r="S911" s="14">
        <f t="shared" si="74"/>
        <v>41081.31527777778</v>
      </c>
      <c r="T911" s="14">
        <f t="shared" si="72"/>
        <v>41112.791666666664</v>
      </c>
      <c r="U911" s="20">
        <f t="shared" si="72"/>
        <v>41081.31527777778</v>
      </c>
      <c r="V911" t="str">
        <f t="shared" si="73"/>
        <v>Jun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0.22363636363636363</v>
      </c>
      <c r="P912" s="8">
        <f t="shared" si="71"/>
        <v>24.6</v>
      </c>
      <c r="Q912" t="s">
        <v>8319</v>
      </c>
      <c r="R912" t="s">
        <v>8322</v>
      </c>
      <c r="S912" s="14">
        <f t="shared" si="74"/>
        <v>42737.170358796298</v>
      </c>
      <c r="T912" s="14">
        <f t="shared" si="72"/>
        <v>42797.170358796298</v>
      </c>
      <c r="U912" s="20">
        <f t="shared" si="72"/>
        <v>42737.170358796298</v>
      </c>
      <c r="V912" t="str">
        <f t="shared" si="73"/>
        <v>Jan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 s="8" t="str">
        <f t="shared" si="71"/>
        <v>0</v>
      </c>
      <c r="Q913" t="s">
        <v>8319</v>
      </c>
      <c r="R913" t="s">
        <v>8322</v>
      </c>
      <c r="S913" s="14">
        <f t="shared" si="74"/>
        <v>41641.630150462966</v>
      </c>
      <c r="T913" s="14">
        <f t="shared" si="72"/>
        <v>41662.630150462966</v>
      </c>
      <c r="U913" s="20">
        <f t="shared" si="72"/>
        <v>41641.630150462966</v>
      </c>
      <c r="V913" t="str">
        <f t="shared" si="73"/>
        <v>Jan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8.5714285714285719E-3</v>
      </c>
      <c r="P914" s="8">
        <f t="shared" si="71"/>
        <v>15</v>
      </c>
      <c r="Q914" t="s">
        <v>8319</v>
      </c>
      <c r="R914" t="s">
        <v>8322</v>
      </c>
      <c r="S914" s="14">
        <f t="shared" si="74"/>
        <v>41193.734340277777</v>
      </c>
      <c r="T914" s="14">
        <f t="shared" si="72"/>
        <v>41253.776006944448</v>
      </c>
      <c r="U914" s="20">
        <f t="shared" si="72"/>
        <v>41193.734340277777</v>
      </c>
      <c r="V914" t="str">
        <f t="shared" si="73"/>
        <v>Oct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6.6066666666666662E-2</v>
      </c>
      <c r="P915" s="8">
        <f t="shared" si="71"/>
        <v>82.583333333333329</v>
      </c>
      <c r="Q915" t="s">
        <v>8319</v>
      </c>
      <c r="R915" t="s">
        <v>8322</v>
      </c>
      <c r="S915" s="14">
        <f t="shared" si="74"/>
        <v>41003.764108796298</v>
      </c>
      <c r="T915" s="14">
        <f t="shared" si="72"/>
        <v>41033.764108796298</v>
      </c>
      <c r="U915" s="20">
        <f t="shared" si="72"/>
        <v>41003.764108796298</v>
      </c>
      <c r="V915" t="str">
        <f t="shared" si="73"/>
        <v>Apr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 s="8" t="str">
        <f t="shared" si="71"/>
        <v>0</v>
      </c>
      <c r="Q916" t="s">
        <v>8319</v>
      </c>
      <c r="R916" t="s">
        <v>8322</v>
      </c>
      <c r="S916" s="14">
        <f t="shared" si="74"/>
        <v>41116.388275462959</v>
      </c>
      <c r="T916" s="14">
        <f t="shared" si="72"/>
        <v>41146.388275462959</v>
      </c>
      <c r="U916" s="20">
        <f t="shared" si="72"/>
        <v>41116.388275462959</v>
      </c>
      <c r="V916" t="str">
        <f t="shared" si="73"/>
        <v>Jul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5.7692307692307696E-2</v>
      </c>
      <c r="P917" s="8">
        <f t="shared" si="71"/>
        <v>41.666666666666664</v>
      </c>
      <c r="Q917" t="s">
        <v>8319</v>
      </c>
      <c r="R917" t="s">
        <v>8322</v>
      </c>
      <c r="S917" s="14">
        <f t="shared" si="74"/>
        <v>40937.304560185185</v>
      </c>
      <c r="T917" s="14">
        <f t="shared" si="72"/>
        <v>40968.832638888889</v>
      </c>
      <c r="U917" s="20">
        <f t="shared" si="72"/>
        <v>40937.304560185185</v>
      </c>
      <c r="V917" t="str">
        <f t="shared" si="73"/>
        <v>Jan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 s="8" t="str">
        <f t="shared" si="71"/>
        <v>0</v>
      </c>
      <c r="Q918" t="s">
        <v>8319</v>
      </c>
      <c r="R918" t="s">
        <v>8322</v>
      </c>
      <c r="S918" s="14">
        <f t="shared" si="74"/>
        <v>40434.478402777779</v>
      </c>
      <c r="T918" s="14">
        <f t="shared" si="72"/>
        <v>40472.833333333336</v>
      </c>
      <c r="U918" s="20">
        <f t="shared" si="72"/>
        <v>40434.478402777779</v>
      </c>
      <c r="V918" t="str">
        <f t="shared" si="73"/>
        <v>Sep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6.0000000000000001E-3</v>
      </c>
      <c r="P919" s="8">
        <f t="shared" si="71"/>
        <v>30</v>
      </c>
      <c r="Q919" t="s">
        <v>8319</v>
      </c>
      <c r="R919" t="s">
        <v>8322</v>
      </c>
      <c r="S919" s="14">
        <f t="shared" si="74"/>
        <v>41802.56863425926</v>
      </c>
      <c r="T919" s="14">
        <f t="shared" si="72"/>
        <v>41833.729166666664</v>
      </c>
      <c r="U919" s="20">
        <f t="shared" si="72"/>
        <v>41802.56863425926</v>
      </c>
      <c r="V919" t="str">
        <f t="shared" si="73"/>
        <v>Jun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5.0256410256410255E-2</v>
      </c>
      <c r="P920" s="8">
        <f t="shared" si="71"/>
        <v>19.600000000000001</v>
      </c>
      <c r="Q920" t="s">
        <v>8319</v>
      </c>
      <c r="R920" t="s">
        <v>8322</v>
      </c>
      <c r="S920" s="14">
        <f t="shared" si="74"/>
        <v>41944.541215277779</v>
      </c>
      <c r="T920" s="14">
        <f t="shared" si="72"/>
        <v>41974.582881944443</v>
      </c>
      <c r="U920" s="20">
        <f t="shared" si="72"/>
        <v>41944.541215277779</v>
      </c>
      <c r="V920" t="str">
        <f t="shared" si="73"/>
        <v>Nov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5.0000000000000001E-3</v>
      </c>
      <c r="P921" s="8">
        <f t="shared" si="71"/>
        <v>100</v>
      </c>
      <c r="Q921" t="s">
        <v>8319</v>
      </c>
      <c r="R921" t="s">
        <v>8322</v>
      </c>
      <c r="S921" s="14">
        <f t="shared" si="74"/>
        <v>41227.266724537039</v>
      </c>
      <c r="T921" s="14">
        <f t="shared" si="72"/>
        <v>41262.266724537039</v>
      </c>
      <c r="U921" s="20">
        <f t="shared" si="72"/>
        <v>41227.266724537039</v>
      </c>
      <c r="V921" t="str">
        <f t="shared" si="73"/>
        <v>Nov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 s="8" t="str">
        <f t="shared" si="71"/>
        <v>0</v>
      </c>
      <c r="Q922" t="s">
        <v>8319</v>
      </c>
      <c r="R922" t="s">
        <v>8322</v>
      </c>
      <c r="S922" s="14">
        <f t="shared" si="74"/>
        <v>41562.296550925923</v>
      </c>
      <c r="T922" s="14">
        <f t="shared" si="72"/>
        <v>41592.338217592594</v>
      </c>
      <c r="U922" s="20">
        <f t="shared" si="72"/>
        <v>41562.296550925923</v>
      </c>
      <c r="V922" t="str">
        <f t="shared" si="73"/>
        <v>Oct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0.309</v>
      </c>
      <c r="P923" s="8">
        <f t="shared" si="71"/>
        <v>231.75</v>
      </c>
      <c r="Q923" t="s">
        <v>8319</v>
      </c>
      <c r="R923" t="s">
        <v>8322</v>
      </c>
      <c r="S923" s="14">
        <f t="shared" si="74"/>
        <v>40846.796018518522</v>
      </c>
      <c r="T923" s="14">
        <f t="shared" si="72"/>
        <v>40888.837685185186</v>
      </c>
      <c r="U923" s="20">
        <f t="shared" si="72"/>
        <v>40846.796018518522</v>
      </c>
      <c r="V923" t="str">
        <f t="shared" si="73"/>
        <v>Oct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0.21037037037037037</v>
      </c>
      <c r="P924" s="8">
        <f t="shared" si="71"/>
        <v>189.33333333333334</v>
      </c>
      <c r="Q924" t="s">
        <v>8319</v>
      </c>
      <c r="R924" t="s">
        <v>8322</v>
      </c>
      <c r="S924" s="14">
        <f t="shared" si="74"/>
        <v>41878.155011574076</v>
      </c>
      <c r="T924" s="14">
        <f t="shared" si="72"/>
        <v>41913.155011574076</v>
      </c>
      <c r="U924" s="20">
        <f t="shared" si="72"/>
        <v>41878.155011574076</v>
      </c>
      <c r="V924" t="str">
        <f t="shared" si="73"/>
        <v>Aug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2.1999999999999999E-2</v>
      </c>
      <c r="P925" s="8">
        <f t="shared" si="71"/>
        <v>55</v>
      </c>
      <c r="Q925" t="s">
        <v>8319</v>
      </c>
      <c r="R925" t="s">
        <v>8322</v>
      </c>
      <c r="S925" s="14">
        <f t="shared" si="74"/>
        <v>41934.584756944445</v>
      </c>
      <c r="T925" s="14">
        <f t="shared" si="72"/>
        <v>41964.626423611116</v>
      </c>
      <c r="U925" s="20">
        <f t="shared" si="72"/>
        <v>41934.584756944445</v>
      </c>
      <c r="V925" t="str">
        <f t="shared" si="73"/>
        <v>Oct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0.109</v>
      </c>
      <c r="P926" s="8">
        <f t="shared" si="71"/>
        <v>21.8</v>
      </c>
      <c r="Q926" t="s">
        <v>8319</v>
      </c>
      <c r="R926" t="s">
        <v>8322</v>
      </c>
      <c r="S926" s="14">
        <f t="shared" si="74"/>
        <v>41288.567928240736</v>
      </c>
      <c r="T926" s="14">
        <f t="shared" si="72"/>
        <v>41318.567928240736</v>
      </c>
      <c r="U926" s="20">
        <f t="shared" si="72"/>
        <v>41288.567928240736</v>
      </c>
      <c r="V926" t="str">
        <f t="shared" si="73"/>
        <v>Jan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2.6666666666666668E-2</v>
      </c>
      <c r="P927" s="8">
        <f t="shared" si="71"/>
        <v>32</v>
      </c>
      <c r="Q927" t="s">
        <v>8319</v>
      </c>
      <c r="R927" t="s">
        <v>8322</v>
      </c>
      <c r="S927" s="14">
        <f t="shared" si="74"/>
        <v>41575.505914351852</v>
      </c>
      <c r="T927" s="14">
        <f t="shared" si="72"/>
        <v>41605.547581018516</v>
      </c>
      <c r="U927" s="20">
        <f t="shared" si="72"/>
        <v>41575.505914351852</v>
      </c>
      <c r="V927" t="str">
        <f t="shared" si="73"/>
        <v>Oct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 s="8" t="str">
        <f t="shared" si="71"/>
        <v>0</v>
      </c>
      <c r="Q928" t="s">
        <v>8319</v>
      </c>
      <c r="R928" t="s">
        <v>8322</v>
      </c>
      <c r="S928" s="14">
        <f t="shared" si="74"/>
        <v>40337.64502314815</v>
      </c>
      <c r="T928" s="14">
        <f t="shared" si="72"/>
        <v>40367.569444444445</v>
      </c>
      <c r="U928" s="20">
        <f t="shared" si="72"/>
        <v>40337.64502314815</v>
      </c>
      <c r="V928" t="str">
        <f t="shared" si="73"/>
        <v>Jun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 s="8" t="str">
        <f t="shared" si="71"/>
        <v>0</v>
      </c>
      <c r="Q929" t="s">
        <v>8319</v>
      </c>
      <c r="R929" t="s">
        <v>8322</v>
      </c>
      <c r="S929" s="14">
        <f t="shared" si="74"/>
        <v>41013.447858796295</v>
      </c>
      <c r="T929" s="14">
        <f t="shared" si="72"/>
        <v>41043.447858796295</v>
      </c>
      <c r="U929" s="20">
        <f t="shared" si="72"/>
        <v>41013.447858796295</v>
      </c>
      <c r="V929" t="str">
        <f t="shared" si="73"/>
        <v>Apr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0.10862068965517241</v>
      </c>
      <c r="P930" s="8">
        <f t="shared" si="71"/>
        <v>56.25</v>
      </c>
      <c r="Q930" t="s">
        <v>8319</v>
      </c>
      <c r="R930" t="s">
        <v>8322</v>
      </c>
      <c r="S930" s="14">
        <f t="shared" si="74"/>
        <v>41180.48741898148</v>
      </c>
      <c r="T930" s="14">
        <f t="shared" si="72"/>
        <v>41230.625</v>
      </c>
      <c r="U930" s="20">
        <f t="shared" si="72"/>
        <v>41180.48741898148</v>
      </c>
      <c r="V930" t="str">
        <f t="shared" si="73"/>
        <v>Sep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 s="8" t="str">
        <f t="shared" si="71"/>
        <v>0</v>
      </c>
      <c r="Q931" t="s">
        <v>8319</v>
      </c>
      <c r="R931" t="s">
        <v>8322</v>
      </c>
      <c r="S931" s="14">
        <f t="shared" si="74"/>
        <v>40977.863067129627</v>
      </c>
      <c r="T931" s="14">
        <f t="shared" si="72"/>
        <v>41007.821400462963</v>
      </c>
      <c r="U931" s="20">
        <f t="shared" si="72"/>
        <v>40977.863067129627</v>
      </c>
      <c r="V931" t="str">
        <f t="shared" si="73"/>
        <v>Mar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0.38333333333333336</v>
      </c>
      <c r="P932" s="8">
        <f t="shared" si="71"/>
        <v>69</v>
      </c>
      <c r="Q932" t="s">
        <v>8319</v>
      </c>
      <c r="R932" t="s">
        <v>8322</v>
      </c>
      <c r="S932" s="14">
        <f t="shared" si="74"/>
        <v>40312.540578703702</v>
      </c>
      <c r="T932" s="14">
        <f t="shared" si="72"/>
        <v>40354.522222222222</v>
      </c>
      <c r="U932" s="20">
        <f t="shared" si="72"/>
        <v>40312.540578703702</v>
      </c>
      <c r="V932" t="str">
        <f t="shared" si="73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6.5500000000000003E-2</v>
      </c>
      <c r="P933" s="8">
        <f t="shared" si="71"/>
        <v>18.714285714285715</v>
      </c>
      <c r="Q933" t="s">
        <v>8319</v>
      </c>
      <c r="R933" t="s">
        <v>8322</v>
      </c>
      <c r="S933" s="14">
        <f t="shared" si="74"/>
        <v>41679.984976851854</v>
      </c>
      <c r="T933" s="14">
        <f t="shared" si="72"/>
        <v>41714.541666666664</v>
      </c>
      <c r="U933" s="20">
        <f t="shared" si="72"/>
        <v>41679.984976851854</v>
      </c>
      <c r="V933" t="str">
        <f t="shared" si="73"/>
        <v>Feb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0.14536842105263159</v>
      </c>
      <c r="P934" s="8">
        <f t="shared" si="71"/>
        <v>46.033333333333331</v>
      </c>
      <c r="Q934" t="s">
        <v>8319</v>
      </c>
      <c r="R934" t="s">
        <v>8322</v>
      </c>
      <c r="S934" s="14">
        <f t="shared" si="74"/>
        <v>41310.594270833331</v>
      </c>
      <c r="T934" s="14">
        <f t="shared" si="72"/>
        <v>41355.552604166667</v>
      </c>
      <c r="U934" s="20">
        <f t="shared" si="72"/>
        <v>41310.594270833331</v>
      </c>
      <c r="V934" t="str">
        <f t="shared" si="73"/>
        <v>Feb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0.06</v>
      </c>
      <c r="P935" s="8">
        <f t="shared" si="71"/>
        <v>60</v>
      </c>
      <c r="Q935" t="s">
        <v>8319</v>
      </c>
      <c r="R935" t="s">
        <v>8322</v>
      </c>
      <c r="S935" s="14">
        <f t="shared" si="74"/>
        <v>41710.794085648144</v>
      </c>
      <c r="T935" s="14">
        <f t="shared" si="72"/>
        <v>41770.794085648144</v>
      </c>
      <c r="U935" s="20">
        <f t="shared" si="72"/>
        <v>41710.794085648144</v>
      </c>
      <c r="V935" t="str">
        <f t="shared" si="73"/>
        <v>Mar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0.30399999999999999</v>
      </c>
      <c r="P936" s="8">
        <f t="shared" si="71"/>
        <v>50.666666666666664</v>
      </c>
      <c r="Q936" t="s">
        <v>8319</v>
      </c>
      <c r="R936" t="s">
        <v>8322</v>
      </c>
      <c r="S936" s="14">
        <f t="shared" si="74"/>
        <v>41733.362083333333</v>
      </c>
      <c r="T936" s="14">
        <f t="shared" si="72"/>
        <v>41762.875</v>
      </c>
      <c r="U936" s="20">
        <f t="shared" si="72"/>
        <v>41733.362083333333</v>
      </c>
      <c r="V936" t="str">
        <f t="shared" si="73"/>
        <v>Apr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1.4285714285714285E-2</v>
      </c>
      <c r="P937" s="8">
        <f t="shared" si="71"/>
        <v>25</v>
      </c>
      <c r="Q937" t="s">
        <v>8319</v>
      </c>
      <c r="R937" t="s">
        <v>8322</v>
      </c>
      <c r="S937" s="14">
        <f t="shared" si="74"/>
        <v>42367.958668981482</v>
      </c>
      <c r="T937" s="14">
        <f t="shared" si="72"/>
        <v>42397.958668981482</v>
      </c>
      <c r="U937" s="20">
        <f t="shared" si="72"/>
        <v>42367.958668981482</v>
      </c>
      <c r="V937" t="str">
        <f t="shared" si="73"/>
        <v>Dec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 s="8" t="str">
        <f t="shared" si="71"/>
        <v>0</v>
      </c>
      <c r="Q938" t="s">
        <v>8319</v>
      </c>
      <c r="R938" t="s">
        <v>8322</v>
      </c>
      <c r="S938" s="14">
        <f t="shared" si="74"/>
        <v>40882.649178240739</v>
      </c>
      <c r="T938" s="14">
        <f t="shared" si="72"/>
        <v>40926.458333333336</v>
      </c>
      <c r="U938" s="20">
        <f t="shared" si="72"/>
        <v>40882.649178240739</v>
      </c>
      <c r="V938" t="str">
        <f t="shared" si="73"/>
        <v>Dec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1.1428571428571429E-2</v>
      </c>
      <c r="P939" s="8">
        <f t="shared" si="71"/>
        <v>20</v>
      </c>
      <c r="Q939" t="s">
        <v>8319</v>
      </c>
      <c r="R939" t="s">
        <v>8322</v>
      </c>
      <c r="S939" s="14">
        <f t="shared" si="74"/>
        <v>41551.423113425924</v>
      </c>
      <c r="T939" s="14">
        <f t="shared" si="72"/>
        <v>41581.464780092589</v>
      </c>
      <c r="U939" s="20">
        <f t="shared" si="72"/>
        <v>41551.423113425924</v>
      </c>
      <c r="V939" t="str">
        <f t="shared" si="73"/>
        <v>Oct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3.5714285714285713E-3</v>
      </c>
      <c r="P940" s="8">
        <f t="shared" si="71"/>
        <v>25</v>
      </c>
      <c r="Q940" t="s">
        <v>8319</v>
      </c>
      <c r="R940" t="s">
        <v>8322</v>
      </c>
      <c r="S940" s="14">
        <f t="shared" si="74"/>
        <v>41124.104722222226</v>
      </c>
      <c r="T940" s="14">
        <f t="shared" si="72"/>
        <v>41154.104722222226</v>
      </c>
      <c r="U940" s="20">
        <f t="shared" si="72"/>
        <v>41124.104722222226</v>
      </c>
      <c r="V940" t="str">
        <f t="shared" si="73"/>
        <v>Aug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1.4545454545454545E-2</v>
      </c>
      <c r="P941" s="8">
        <f t="shared" si="71"/>
        <v>20</v>
      </c>
      <c r="Q941" t="s">
        <v>8319</v>
      </c>
      <c r="R941" t="s">
        <v>8322</v>
      </c>
      <c r="S941" s="14">
        <f t="shared" si="74"/>
        <v>41416.388171296298</v>
      </c>
      <c r="T941" s="14">
        <f t="shared" si="72"/>
        <v>41455.456944444442</v>
      </c>
      <c r="U941" s="20">
        <f t="shared" si="72"/>
        <v>41416.388171296298</v>
      </c>
      <c r="V941" t="str">
        <f t="shared" si="73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0.17155555555555554</v>
      </c>
      <c r="P942" s="8">
        <f t="shared" si="71"/>
        <v>110.28571428571429</v>
      </c>
      <c r="Q942" t="s">
        <v>8313</v>
      </c>
      <c r="R942" t="s">
        <v>8315</v>
      </c>
      <c r="S942" s="14">
        <f t="shared" si="74"/>
        <v>42181.633402777778</v>
      </c>
      <c r="T942" s="14">
        <f t="shared" si="72"/>
        <v>42226.633402777778</v>
      </c>
      <c r="U942" s="20">
        <f t="shared" si="72"/>
        <v>42181.633402777778</v>
      </c>
      <c r="V942" t="str">
        <f t="shared" si="73"/>
        <v>Jun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2.3220000000000001E-2</v>
      </c>
      <c r="P943" s="8">
        <f t="shared" si="71"/>
        <v>37.451612903225808</v>
      </c>
      <c r="Q943" t="s">
        <v>8313</v>
      </c>
      <c r="R943" t="s">
        <v>8315</v>
      </c>
      <c r="S943" s="14">
        <f t="shared" si="74"/>
        <v>42745.721585648149</v>
      </c>
      <c r="T943" s="14">
        <f t="shared" si="72"/>
        <v>42775.721585648149</v>
      </c>
      <c r="U943" s="20">
        <f t="shared" si="72"/>
        <v>42745.721585648149</v>
      </c>
      <c r="V943" t="str">
        <f t="shared" si="73"/>
        <v>Jan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8.9066666666666669E-2</v>
      </c>
      <c r="P944" s="8">
        <f t="shared" si="71"/>
        <v>41.75</v>
      </c>
      <c r="Q944" t="s">
        <v>8313</v>
      </c>
      <c r="R944" t="s">
        <v>8315</v>
      </c>
      <c r="S944" s="14">
        <f t="shared" si="74"/>
        <v>42382.468287037038</v>
      </c>
      <c r="T944" s="14">
        <f t="shared" si="72"/>
        <v>42418.468287037038</v>
      </c>
      <c r="U944" s="20">
        <f t="shared" si="72"/>
        <v>42382.468287037038</v>
      </c>
      <c r="V944" t="str">
        <f t="shared" si="73"/>
        <v>Jan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9.633333333333334E-2</v>
      </c>
      <c r="P945" s="8">
        <f t="shared" si="71"/>
        <v>24.083333333333332</v>
      </c>
      <c r="Q945" t="s">
        <v>8313</v>
      </c>
      <c r="R945" t="s">
        <v>8315</v>
      </c>
      <c r="S945" s="14">
        <f t="shared" si="74"/>
        <v>42673.29288194445</v>
      </c>
      <c r="T945" s="14">
        <f t="shared" si="72"/>
        <v>42703.334548611107</v>
      </c>
      <c r="U945" s="20">
        <f t="shared" si="72"/>
        <v>42673.29288194445</v>
      </c>
      <c r="V945" t="str">
        <f t="shared" si="73"/>
        <v>Oct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0.13325999999999999</v>
      </c>
      <c r="P946" s="8">
        <f t="shared" si="71"/>
        <v>69.40625</v>
      </c>
      <c r="Q946" t="s">
        <v>8313</v>
      </c>
      <c r="R946" t="s">
        <v>8315</v>
      </c>
      <c r="S946" s="14">
        <f t="shared" si="74"/>
        <v>42444.208912037036</v>
      </c>
      <c r="T946" s="14">
        <f t="shared" si="72"/>
        <v>42478.208333333328</v>
      </c>
      <c r="U946" s="20">
        <f t="shared" si="72"/>
        <v>42444.208912037036</v>
      </c>
      <c r="V946" t="str">
        <f t="shared" si="73"/>
        <v>Mar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2.4840000000000001E-2</v>
      </c>
      <c r="P947" s="8">
        <f t="shared" si="71"/>
        <v>155.25</v>
      </c>
      <c r="Q947" t="s">
        <v>8313</v>
      </c>
      <c r="R947" t="s">
        <v>8315</v>
      </c>
      <c r="S947" s="14">
        <f t="shared" si="74"/>
        <v>42732.497986111106</v>
      </c>
      <c r="T947" s="14">
        <f t="shared" si="72"/>
        <v>42784.624305555553</v>
      </c>
      <c r="U947" s="20">
        <f t="shared" si="72"/>
        <v>42732.497986111106</v>
      </c>
      <c r="V947" t="str">
        <f t="shared" si="73"/>
        <v>Dec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1.9066666666666666E-2</v>
      </c>
      <c r="P948" s="8">
        <f t="shared" si="71"/>
        <v>57.2</v>
      </c>
      <c r="Q948" t="s">
        <v>8313</v>
      </c>
      <c r="R948" t="s">
        <v>8315</v>
      </c>
      <c r="S948" s="14">
        <f t="shared" si="74"/>
        <v>42592.375555555554</v>
      </c>
      <c r="T948" s="14">
        <f t="shared" si="72"/>
        <v>42622.375555555554</v>
      </c>
      <c r="U948" s="20">
        <f t="shared" si="72"/>
        <v>42592.375555555554</v>
      </c>
      <c r="V948" t="str">
        <f t="shared" si="73"/>
        <v>Aug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 s="8" t="str">
        <f t="shared" si="71"/>
        <v>0</v>
      </c>
      <c r="Q949" t="s">
        <v>8313</v>
      </c>
      <c r="R949" t="s">
        <v>8315</v>
      </c>
      <c r="S949" s="14">
        <f t="shared" si="74"/>
        <v>42491.406319444446</v>
      </c>
      <c r="T949" s="14">
        <f t="shared" si="72"/>
        <v>42551.406319444446</v>
      </c>
      <c r="U949" s="20">
        <f t="shared" si="72"/>
        <v>42491.406319444446</v>
      </c>
      <c r="V949" t="str">
        <f t="shared" si="73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0.12</v>
      </c>
      <c r="P950" s="8">
        <f t="shared" si="71"/>
        <v>60</v>
      </c>
      <c r="Q950" t="s">
        <v>8313</v>
      </c>
      <c r="R950" t="s">
        <v>8315</v>
      </c>
      <c r="S950" s="14">
        <f t="shared" si="74"/>
        <v>42411.453287037039</v>
      </c>
      <c r="T950" s="14">
        <f t="shared" si="72"/>
        <v>42441.453287037039</v>
      </c>
      <c r="U950" s="20">
        <f t="shared" si="72"/>
        <v>42411.453287037039</v>
      </c>
      <c r="V950" t="str">
        <f t="shared" si="73"/>
        <v>Feb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1.3650000000000001E-2</v>
      </c>
      <c r="P951" s="8">
        <f t="shared" si="71"/>
        <v>39</v>
      </c>
      <c r="Q951" t="s">
        <v>8313</v>
      </c>
      <c r="R951" t="s">
        <v>8315</v>
      </c>
      <c r="S951" s="14">
        <f t="shared" si="74"/>
        <v>42360.668703703705</v>
      </c>
      <c r="T951" s="14">
        <f t="shared" si="72"/>
        <v>42420.668703703705</v>
      </c>
      <c r="U951" s="20">
        <f t="shared" si="72"/>
        <v>42360.668703703705</v>
      </c>
      <c r="V951" t="str">
        <f t="shared" si="73"/>
        <v>Dec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0.28039999999999998</v>
      </c>
      <c r="P952" s="8">
        <f t="shared" si="71"/>
        <v>58.416666666666664</v>
      </c>
      <c r="Q952" t="s">
        <v>8313</v>
      </c>
      <c r="R952" t="s">
        <v>8315</v>
      </c>
      <c r="S952" s="14">
        <f t="shared" si="74"/>
        <v>42356.375706018516</v>
      </c>
      <c r="T952" s="14">
        <f t="shared" si="72"/>
        <v>42386.375706018516</v>
      </c>
      <c r="U952" s="20">
        <f t="shared" si="72"/>
        <v>42356.375706018516</v>
      </c>
      <c r="V952" t="str">
        <f t="shared" si="73"/>
        <v>Dec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0.38390000000000002</v>
      </c>
      <c r="P953" s="8">
        <f t="shared" si="71"/>
        <v>158.63636363636363</v>
      </c>
      <c r="Q953" t="s">
        <v>8313</v>
      </c>
      <c r="R953" t="s">
        <v>8315</v>
      </c>
      <c r="S953" s="14">
        <f t="shared" si="74"/>
        <v>42480.278611111113</v>
      </c>
      <c r="T953" s="14">
        <f t="shared" si="72"/>
        <v>42525.278611111113</v>
      </c>
      <c r="U953" s="20">
        <f t="shared" si="72"/>
        <v>42480.278611111113</v>
      </c>
      <c r="V953" t="str">
        <f t="shared" si="73"/>
        <v>Apr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0.39942857142857141</v>
      </c>
      <c r="P954" s="8">
        <f t="shared" si="71"/>
        <v>99.857142857142861</v>
      </c>
      <c r="Q954" t="s">
        <v>8313</v>
      </c>
      <c r="R954" t="s">
        <v>8315</v>
      </c>
      <c r="S954" s="14">
        <f t="shared" si="74"/>
        <v>42662.238564814819</v>
      </c>
      <c r="T954" s="14">
        <f t="shared" si="72"/>
        <v>42692.280231481476</v>
      </c>
      <c r="U954" s="20">
        <f t="shared" si="72"/>
        <v>42662.238564814819</v>
      </c>
      <c r="V954" t="str">
        <f t="shared" si="73"/>
        <v>Oct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8.3999999999999995E-3</v>
      </c>
      <c r="P955" s="8">
        <f t="shared" si="71"/>
        <v>25.2</v>
      </c>
      <c r="Q955" t="s">
        <v>8313</v>
      </c>
      <c r="R955" t="s">
        <v>8315</v>
      </c>
      <c r="S955" s="14">
        <f t="shared" si="74"/>
        <v>41998.789340277777</v>
      </c>
      <c r="T955" s="14">
        <f t="shared" si="72"/>
        <v>42028.789340277777</v>
      </c>
      <c r="U955" s="20">
        <f t="shared" si="72"/>
        <v>41998.789340277777</v>
      </c>
      <c r="V955" t="str">
        <f t="shared" si="73"/>
        <v>Dec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0.43406666666666666</v>
      </c>
      <c r="P956" s="8">
        <f t="shared" si="71"/>
        <v>89.191780821917803</v>
      </c>
      <c r="Q956" t="s">
        <v>8313</v>
      </c>
      <c r="R956" t="s">
        <v>8315</v>
      </c>
      <c r="S956" s="14">
        <f t="shared" si="74"/>
        <v>42194.458784722221</v>
      </c>
      <c r="T956" s="14">
        <f t="shared" si="72"/>
        <v>42236.458784722221</v>
      </c>
      <c r="U956" s="20">
        <f t="shared" si="72"/>
        <v>42194.458784722221</v>
      </c>
      <c r="V956" t="str">
        <f t="shared" si="73"/>
        <v>Jul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5.6613333333333335E-2</v>
      </c>
      <c r="P957" s="8">
        <f t="shared" si="71"/>
        <v>182.6236559139785</v>
      </c>
      <c r="Q957" t="s">
        <v>8313</v>
      </c>
      <c r="R957" t="s">
        <v>8315</v>
      </c>
      <c r="S957" s="14">
        <f t="shared" si="74"/>
        <v>42585.920138888891</v>
      </c>
      <c r="T957" s="14">
        <f t="shared" si="72"/>
        <v>42625.920138888891</v>
      </c>
      <c r="U957" s="20">
        <f t="shared" si="72"/>
        <v>42585.920138888891</v>
      </c>
      <c r="V957" t="str">
        <f t="shared" si="73"/>
        <v>Aug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1.7219999999999999E-2</v>
      </c>
      <c r="P958" s="8">
        <f t="shared" si="71"/>
        <v>50.647058823529413</v>
      </c>
      <c r="Q958" t="s">
        <v>8313</v>
      </c>
      <c r="R958" t="s">
        <v>8315</v>
      </c>
      <c r="S958" s="14">
        <f t="shared" si="74"/>
        <v>42060.538877314815</v>
      </c>
      <c r="T958" s="14">
        <f t="shared" si="72"/>
        <v>42120.497210648144</v>
      </c>
      <c r="U958" s="20">
        <f t="shared" si="72"/>
        <v>42060.538877314815</v>
      </c>
      <c r="V958" t="str">
        <f t="shared" si="73"/>
        <v>Feb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1.9416666666666665E-2</v>
      </c>
      <c r="P959" s="8">
        <f t="shared" si="71"/>
        <v>33.285714285714285</v>
      </c>
      <c r="Q959" t="s">
        <v>8313</v>
      </c>
      <c r="R959" t="s">
        <v>8315</v>
      </c>
      <c r="S959" s="14">
        <f t="shared" si="74"/>
        <v>42660.177465277782</v>
      </c>
      <c r="T959" s="14">
        <f t="shared" si="72"/>
        <v>42691.219131944439</v>
      </c>
      <c r="U959" s="20">
        <f t="shared" si="72"/>
        <v>42660.177465277782</v>
      </c>
      <c r="V959" t="str">
        <f t="shared" si="73"/>
        <v>Oct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0.11328275684711328</v>
      </c>
      <c r="P960" s="8">
        <f t="shared" si="71"/>
        <v>51.823529411764703</v>
      </c>
      <c r="Q960" t="s">
        <v>8313</v>
      </c>
      <c r="R960" t="s">
        <v>8315</v>
      </c>
      <c r="S960" s="14">
        <f t="shared" si="74"/>
        <v>42082.427812499998</v>
      </c>
      <c r="T960" s="14">
        <f t="shared" si="72"/>
        <v>42103.832638888889</v>
      </c>
      <c r="U960" s="20">
        <f t="shared" si="72"/>
        <v>42082.427812499998</v>
      </c>
      <c r="V960" t="str">
        <f t="shared" si="73"/>
        <v>Mar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0.3886</v>
      </c>
      <c r="P961" s="8">
        <f t="shared" si="71"/>
        <v>113.62573099415205</v>
      </c>
      <c r="Q961" t="s">
        <v>8313</v>
      </c>
      <c r="R961" t="s">
        <v>8315</v>
      </c>
      <c r="S961" s="14">
        <f t="shared" si="74"/>
        <v>41992.799363425926</v>
      </c>
      <c r="T961" s="14">
        <f t="shared" si="72"/>
        <v>42022.799363425926</v>
      </c>
      <c r="U961" s="20">
        <f t="shared" si="72"/>
        <v>41992.799363425926</v>
      </c>
      <c r="V961" t="str">
        <f t="shared" si="73"/>
        <v>Dec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ref="O962:O1025" si="75">E962/D962</f>
        <v>0.46100628930817611</v>
      </c>
      <c r="P962" s="8">
        <f t="shared" ref="P962:P1025" si="76">IF(L962=0,"0",AVERAGE(E962/L962))</f>
        <v>136.46276595744681</v>
      </c>
      <c r="Q962" t="s">
        <v>8313</v>
      </c>
      <c r="R962" t="s">
        <v>8315</v>
      </c>
      <c r="S962" s="14">
        <f t="shared" si="74"/>
        <v>42766.251793981486</v>
      </c>
      <c r="T962" s="14">
        <f t="shared" ref="T962:U1025" si="77">(I962/86400)+25569+(-9/24)</f>
        <v>42808.210127314815</v>
      </c>
      <c r="U962" s="20">
        <f t="shared" si="77"/>
        <v>42766.251793981486</v>
      </c>
      <c r="V962" t="str">
        <f t="shared" si="73"/>
        <v>Jan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si="75"/>
        <v>0.42188421052631581</v>
      </c>
      <c r="P963" s="8">
        <f t="shared" si="76"/>
        <v>364.35454545454547</v>
      </c>
      <c r="Q963" t="s">
        <v>8313</v>
      </c>
      <c r="R963" t="s">
        <v>8315</v>
      </c>
      <c r="S963" s="14">
        <f t="shared" si="74"/>
        <v>42740.318692129629</v>
      </c>
      <c r="T963" s="14">
        <f t="shared" si="77"/>
        <v>42786.416666666672</v>
      </c>
      <c r="U963" s="20">
        <f t="shared" si="77"/>
        <v>42740.318692129629</v>
      </c>
      <c r="V963" t="str">
        <f t="shared" ref="V963:V1026" si="78">TEXT(S963,"mmm")</f>
        <v>Jan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0.2848</v>
      </c>
      <c r="P964" s="8">
        <f t="shared" si="76"/>
        <v>19.243243243243242</v>
      </c>
      <c r="Q964" t="s">
        <v>8313</v>
      </c>
      <c r="R964" t="s">
        <v>8315</v>
      </c>
      <c r="S964" s="14">
        <f t="shared" si="74"/>
        <v>42373.337418981479</v>
      </c>
      <c r="T964" s="14">
        <f t="shared" si="77"/>
        <v>42411.337418981479</v>
      </c>
      <c r="U964" s="20">
        <f t="shared" si="77"/>
        <v>42373.337418981479</v>
      </c>
      <c r="V964" t="str">
        <f t="shared" si="78"/>
        <v>Jan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1.0771428571428571E-2</v>
      </c>
      <c r="P965" s="8">
        <f t="shared" si="76"/>
        <v>41.888888888888886</v>
      </c>
      <c r="Q965" t="s">
        <v>8313</v>
      </c>
      <c r="R965" t="s">
        <v>8315</v>
      </c>
      <c r="S965" s="14">
        <f t="shared" si="74"/>
        <v>42625.260636574079</v>
      </c>
      <c r="T965" s="14">
        <f t="shared" si="77"/>
        <v>42660.260636574079</v>
      </c>
      <c r="U965" s="20">
        <f t="shared" si="77"/>
        <v>42625.260636574079</v>
      </c>
      <c r="V965" t="str">
        <f t="shared" si="78"/>
        <v>Sep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7.9909090909090902E-3</v>
      </c>
      <c r="P966" s="8">
        <f t="shared" si="76"/>
        <v>30.310344827586206</v>
      </c>
      <c r="Q966" t="s">
        <v>8313</v>
      </c>
      <c r="R966" t="s">
        <v>8315</v>
      </c>
      <c r="S966" s="14">
        <f t="shared" si="74"/>
        <v>42208.253692129627</v>
      </c>
      <c r="T966" s="14">
        <f t="shared" si="77"/>
        <v>42248.253692129627</v>
      </c>
      <c r="U966" s="20">
        <f t="shared" si="77"/>
        <v>42208.253692129627</v>
      </c>
      <c r="V966" t="str">
        <f t="shared" si="78"/>
        <v>Jul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1.192E-2</v>
      </c>
      <c r="P967" s="8">
        <f t="shared" si="76"/>
        <v>49.666666666666664</v>
      </c>
      <c r="Q967" t="s">
        <v>8313</v>
      </c>
      <c r="R967" t="s">
        <v>8315</v>
      </c>
      <c r="S967" s="14">
        <f t="shared" ref="S967:S1030" si="79">(J967/86400)+25569+(-9/24)</f>
        <v>42636.641736111109</v>
      </c>
      <c r="T967" s="14">
        <f t="shared" si="77"/>
        <v>42668.790972222225</v>
      </c>
      <c r="U967" s="20">
        <f t="shared" si="77"/>
        <v>42636.641736111109</v>
      </c>
      <c r="V967" t="str">
        <f t="shared" si="78"/>
        <v>Sep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0.14799999999999999</v>
      </c>
      <c r="P968" s="8">
        <f t="shared" si="76"/>
        <v>59.2</v>
      </c>
      <c r="Q968" t="s">
        <v>8313</v>
      </c>
      <c r="R968" t="s">
        <v>8315</v>
      </c>
      <c r="S968" s="14">
        <f t="shared" si="79"/>
        <v>42619.260787037041</v>
      </c>
      <c r="T968" s="14">
        <f t="shared" si="77"/>
        <v>42649.260787037041</v>
      </c>
      <c r="U968" s="20">
        <f t="shared" si="77"/>
        <v>42619.260787037041</v>
      </c>
      <c r="V968" t="str">
        <f t="shared" si="78"/>
        <v>Sep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0.17810000000000001</v>
      </c>
      <c r="P969" s="8">
        <f t="shared" si="76"/>
        <v>43.97530864197531</v>
      </c>
      <c r="Q969" t="s">
        <v>8313</v>
      </c>
      <c r="R969" t="s">
        <v>8315</v>
      </c>
      <c r="S969" s="14">
        <f t="shared" si="79"/>
        <v>42421.879328703704</v>
      </c>
      <c r="T969" s="14">
        <f t="shared" si="77"/>
        <v>42481.83766203704</v>
      </c>
      <c r="U969" s="20">
        <f t="shared" si="77"/>
        <v>42421.879328703704</v>
      </c>
      <c r="V969" t="str">
        <f t="shared" si="78"/>
        <v>Feb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1.325E-2</v>
      </c>
      <c r="P970" s="8">
        <f t="shared" si="76"/>
        <v>26.5</v>
      </c>
      <c r="Q970" t="s">
        <v>8313</v>
      </c>
      <c r="R970" t="s">
        <v>8315</v>
      </c>
      <c r="S970" s="14">
        <f t="shared" si="79"/>
        <v>41836.472615740742</v>
      </c>
      <c r="T970" s="14">
        <f t="shared" si="77"/>
        <v>41866.472615740742</v>
      </c>
      <c r="U970" s="20">
        <f t="shared" si="77"/>
        <v>41836.472615740742</v>
      </c>
      <c r="V970" t="str">
        <f t="shared" si="78"/>
        <v>Jul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0.46666666666666667</v>
      </c>
      <c r="P971" s="8">
        <f t="shared" si="76"/>
        <v>1272.7272727272727</v>
      </c>
      <c r="Q971" t="s">
        <v>8313</v>
      </c>
      <c r="R971" t="s">
        <v>8315</v>
      </c>
      <c r="S971" s="14">
        <f t="shared" si="79"/>
        <v>42741.92832175926</v>
      </c>
      <c r="T971" s="14">
        <f t="shared" si="77"/>
        <v>42774.92832175926</v>
      </c>
      <c r="U971" s="20">
        <f t="shared" si="77"/>
        <v>42741.92832175926</v>
      </c>
      <c r="V971" t="str">
        <f t="shared" si="78"/>
        <v>Jan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0.4592</v>
      </c>
      <c r="P972" s="8">
        <f t="shared" si="76"/>
        <v>164</v>
      </c>
      <c r="Q972" t="s">
        <v>8313</v>
      </c>
      <c r="R972" t="s">
        <v>8315</v>
      </c>
      <c r="S972" s="14">
        <f t="shared" si="79"/>
        <v>42720.845520833333</v>
      </c>
      <c r="T972" s="14">
        <f t="shared" si="77"/>
        <v>42757.832638888889</v>
      </c>
      <c r="U972" s="20">
        <f t="shared" si="77"/>
        <v>42720.845520833333</v>
      </c>
      <c r="V972" t="str">
        <f t="shared" si="78"/>
        <v>Dec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2.2599999999999999E-3</v>
      </c>
      <c r="P973" s="8">
        <f t="shared" si="76"/>
        <v>45.2</v>
      </c>
      <c r="Q973" t="s">
        <v>8313</v>
      </c>
      <c r="R973" t="s">
        <v>8315</v>
      </c>
      <c r="S973" s="14">
        <f t="shared" si="79"/>
        <v>42111.334027777775</v>
      </c>
      <c r="T973" s="14">
        <f t="shared" si="77"/>
        <v>42156.334027777775</v>
      </c>
      <c r="U973" s="20">
        <f t="shared" si="77"/>
        <v>42111.334027777775</v>
      </c>
      <c r="V973" t="str">
        <f t="shared" si="78"/>
        <v>Apr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0.34625</v>
      </c>
      <c r="P974" s="8">
        <f t="shared" si="76"/>
        <v>153.88888888888889</v>
      </c>
      <c r="Q974" t="s">
        <v>8313</v>
      </c>
      <c r="R974" t="s">
        <v>8315</v>
      </c>
      <c r="S974" s="14">
        <f t="shared" si="79"/>
        <v>41856.490717592591</v>
      </c>
      <c r="T974" s="14">
        <f t="shared" si="77"/>
        <v>41885.915972222225</v>
      </c>
      <c r="U974" s="20">
        <f t="shared" si="77"/>
        <v>41856.490717592591</v>
      </c>
      <c r="V974" t="str">
        <f t="shared" si="78"/>
        <v>Aug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2.0549999999999999E-2</v>
      </c>
      <c r="P975" s="8">
        <f t="shared" si="76"/>
        <v>51.375</v>
      </c>
      <c r="Q975" t="s">
        <v>8313</v>
      </c>
      <c r="R975" t="s">
        <v>8315</v>
      </c>
      <c r="S975" s="14">
        <f t="shared" si="79"/>
        <v>42256.639965277776</v>
      </c>
      <c r="T975" s="14">
        <f t="shared" si="77"/>
        <v>42316.681631944448</v>
      </c>
      <c r="U975" s="20">
        <f t="shared" si="77"/>
        <v>42256.639965277776</v>
      </c>
      <c r="V975" t="str">
        <f t="shared" si="78"/>
        <v>Sep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5.5999999999999999E-3</v>
      </c>
      <c r="P976" s="8">
        <f t="shared" si="76"/>
        <v>93.333333333333329</v>
      </c>
      <c r="Q976" t="s">
        <v>8313</v>
      </c>
      <c r="R976" t="s">
        <v>8315</v>
      </c>
      <c r="S976" s="14">
        <f t="shared" si="79"/>
        <v>42424.374490740738</v>
      </c>
      <c r="T976" s="14">
        <f t="shared" si="77"/>
        <v>42454.332824074074</v>
      </c>
      <c r="U976" s="20">
        <f t="shared" si="77"/>
        <v>42424.374490740738</v>
      </c>
      <c r="V976" t="str">
        <f t="shared" si="78"/>
        <v>Feb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2.6069999999999999E-2</v>
      </c>
      <c r="P977" s="8">
        <f t="shared" si="76"/>
        <v>108.625</v>
      </c>
      <c r="Q977" t="s">
        <v>8313</v>
      </c>
      <c r="R977" t="s">
        <v>8315</v>
      </c>
      <c r="S977" s="14">
        <f t="shared" si="79"/>
        <v>42489.321585648147</v>
      </c>
      <c r="T977" s="14">
        <f t="shared" si="77"/>
        <v>42549.321585648147</v>
      </c>
      <c r="U977" s="20">
        <f t="shared" si="77"/>
        <v>42489.321585648147</v>
      </c>
      <c r="V977" t="str">
        <f t="shared" si="78"/>
        <v>Apr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1.9259999999999999E-2</v>
      </c>
      <c r="P978" s="8">
        <f t="shared" si="76"/>
        <v>160.5</v>
      </c>
      <c r="Q978" t="s">
        <v>8313</v>
      </c>
      <c r="R978" t="s">
        <v>8315</v>
      </c>
      <c r="S978" s="14">
        <f t="shared" si="79"/>
        <v>42184.683993055558</v>
      </c>
      <c r="T978" s="14">
        <f t="shared" si="77"/>
        <v>42229.683993055558</v>
      </c>
      <c r="U978" s="20">
        <f t="shared" si="77"/>
        <v>42184.683993055558</v>
      </c>
      <c r="V978" t="str">
        <f t="shared" si="78"/>
        <v>Jun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0.33666666666666667</v>
      </c>
      <c r="P979" s="8">
        <f t="shared" si="76"/>
        <v>75.75</v>
      </c>
      <c r="Q979" t="s">
        <v>8313</v>
      </c>
      <c r="R979" t="s">
        <v>8315</v>
      </c>
      <c r="S979" s="14">
        <f t="shared" si="79"/>
        <v>42391.567094907412</v>
      </c>
      <c r="T979" s="14">
        <f t="shared" si="77"/>
        <v>42421.567094907412</v>
      </c>
      <c r="U979" s="20">
        <f t="shared" si="77"/>
        <v>42391.567094907412</v>
      </c>
      <c r="V979" t="str">
        <f t="shared" si="78"/>
        <v>Jan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0.5626326718299024</v>
      </c>
      <c r="P980" s="8">
        <f t="shared" si="76"/>
        <v>790.83739837398377</v>
      </c>
      <c r="Q980" t="s">
        <v>8313</v>
      </c>
      <c r="R980" t="s">
        <v>8315</v>
      </c>
      <c r="S980" s="14">
        <f t="shared" si="79"/>
        <v>42394.934039351851</v>
      </c>
      <c r="T980" s="14">
        <f t="shared" si="77"/>
        <v>42424.934039351851</v>
      </c>
      <c r="U980" s="20">
        <f t="shared" si="77"/>
        <v>42394.934039351851</v>
      </c>
      <c r="V980" t="str">
        <f t="shared" si="78"/>
        <v>Jan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0.82817600000000002</v>
      </c>
      <c r="P981" s="8">
        <f t="shared" si="76"/>
        <v>301.93916666666667</v>
      </c>
      <c r="Q981" t="s">
        <v>8313</v>
      </c>
      <c r="R981" t="s">
        <v>8315</v>
      </c>
      <c r="S981" s="14">
        <f t="shared" si="79"/>
        <v>42506.041990740741</v>
      </c>
      <c r="T981" s="14">
        <f t="shared" si="77"/>
        <v>42541.415972222225</v>
      </c>
      <c r="U981" s="20">
        <f t="shared" si="77"/>
        <v>42506.041990740741</v>
      </c>
      <c r="V981" t="str">
        <f t="shared" si="78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0.14860000000000001</v>
      </c>
      <c r="P982" s="8">
        <f t="shared" si="76"/>
        <v>47.935483870967744</v>
      </c>
      <c r="Q982" t="s">
        <v>8313</v>
      </c>
      <c r="R982" t="s">
        <v>8315</v>
      </c>
      <c r="S982" s="14">
        <f t="shared" si="79"/>
        <v>41928.529189814813</v>
      </c>
      <c r="T982" s="14">
        <f t="shared" si="77"/>
        <v>41973.570856481485</v>
      </c>
      <c r="U982" s="20">
        <f t="shared" si="77"/>
        <v>41928.529189814813</v>
      </c>
      <c r="V982" t="str">
        <f t="shared" si="78"/>
        <v>Oct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1.2375123751237513E-4</v>
      </c>
      <c r="P983" s="8">
        <f t="shared" si="76"/>
        <v>2.75</v>
      </c>
      <c r="Q983" t="s">
        <v>8313</v>
      </c>
      <c r="R983" t="s">
        <v>8315</v>
      </c>
      <c r="S983" s="14">
        <f t="shared" si="79"/>
        <v>41830.572013888886</v>
      </c>
      <c r="T983" s="14">
        <f t="shared" si="77"/>
        <v>41860.572013888886</v>
      </c>
      <c r="U983" s="20">
        <f t="shared" si="77"/>
        <v>41830.572013888886</v>
      </c>
      <c r="V983" t="str">
        <f t="shared" si="78"/>
        <v>Jul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1.7142857142857143E-4</v>
      </c>
      <c r="P984" s="8">
        <f t="shared" si="76"/>
        <v>1</v>
      </c>
      <c r="Q984" t="s">
        <v>8313</v>
      </c>
      <c r="R984" t="s">
        <v>8315</v>
      </c>
      <c r="S984" s="14">
        <f t="shared" si="79"/>
        <v>42615.378310185188</v>
      </c>
      <c r="T984" s="14">
        <f t="shared" si="77"/>
        <v>42645.378310185188</v>
      </c>
      <c r="U984" s="20">
        <f t="shared" si="77"/>
        <v>42615.378310185188</v>
      </c>
      <c r="V984" t="str">
        <f t="shared" si="78"/>
        <v>Sep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0.2950613611721471</v>
      </c>
      <c r="P985" s="8">
        <f t="shared" si="76"/>
        <v>171.79329608938548</v>
      </c>
      <c r="Q985" t="s">
        <v>8313</v>
      </c>
      <c r="R985" t="s">
        <v>8315</v>
      </c>
      <c r="S985" s="14">
        <f t="shared" si="79"/>
        <v>42574.292650462958</v>
      </c>
      <c r="T985" s="14">
        <f t="shared" si="77"/>
        <v>42605.495833333334</v>
      </c>
      <c r="U985" s="20">
        <f t="shared" si="77"/>
        <v>42574.292650462958</v>
      </c>
      <c r="V985" t="str">
        <f t="shared" si="78"/>
        <v>Jul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1.06E-2</v>
      </c>
      <c r="P986" s="8">
        <f t="shared" si="76"/>
        <v>35.333333333333336</v>
      </c>
      <c r="Q986" t="s">
        <v>8313</v>
      </c>
      <c r="R986" t="s">
        <v>8315</v>
      </c>
      <c r="S986" s="14">
        <f t="shared" si="79"/>
        <v>42060.74083333333</v>
      </c>
      <c r="T986" s="14">
        <f t="shared" si="77"/>
        <v>42090.699166666665</v>
      </c>
      <c r="U986" s="20">
        <f t="shared" si="77"/>
        <v>42060.74083333333</v>
      </c>
      <c r="V986" t="str">
        <f t="shared" si="78"/>
        <v>Feb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6.2933333333333327E-2</v>
      </c>
      <c r="P987" s="8">
        <f t="shared" si="76"/>
        <v>82.086956521739125</v>
      </c>
      <c r="Q987" t="s">
        <v>8313</v>
      </c>
      <c r="R987" t="s">
        <v>8315</v>
      </c>
      <c r="S987" s="14">
        <f t="shared" si="79"/>
        <v>42339.592708333337</v>
      </c>
      <c r="T987" s="14">
        <f t="shared" si="77"/>
        <v>42369.583333333328</v>
      </c>
      <c r="U987" s="20">
        <f t="shared" si="77"/>
        <v>42339.592708333337</v>
      </c>
      <c r="V987" t="str">
        <f t="shared" si="78"/>
        <v>Dec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0.1275</v>
      </c>
      <c r="P988" s="8">
        <f t="shared" si="76"/>
        <v>110.8695652173913</v>
      </c>
      <c r="Q988" t="s">
        <v>8313</v>
      </c>
      <c r="R988" t="s">
        <v>8315</v>
      </c>
      <c r="S988" s="14">
        <f t="shared" si="79"/>
        <v>42324.392361111109</v>
      </c>
      <c r="T988" s="14">
        <f t="shared" si="77"/>
        <v>42378.625</v>
      </c>
      <c r="U988" s="20">
        <f t="shared" si="77"/>
        <v>42324.392361111109</v>
      </c>
      <c r="V988" t="str">
        <f t="shared" si="78"/>
        <v>Nov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0.13220000000000001</v>
      </c>
      <c r="P989" s="8">
        <f t="shared" si="76"/>
        <v>161.21951219512195</v>
      </c>
      <c r="Q989" t="s">
        <v>8313</v>
      </c>
      <c r="R989" t="s">
        <v>8315</v>
      </c>
      <c r="S989" s="14">
        <f t="shared" si="79"/>
        <v>41772.919560185182</v>
      </c>
      <c r="T989" s="14">
        <f t="shared" si="77"/>
        <v>41812.919560185182</v>
      </c>
      <c r="U989" s="20">
        <f t="shared" si="77"/>
        <v>41772.919560185182</v>
      </c>
      <c r="V989" t="str">
        <f t="shared" si="78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 s="8" t="str">
        <f t="shared" si="76"/>
        <v>0</v>
      </c>
      <c r="Q990" t="s">
        <v>8313</v>
      </c>
      <c r="R990" t="s">
        <v>8315</v>
      </c>
      <c r="S990" s="14">
        <f t="shared" si="79"/>
        <v>42613.981770833328</v>
      </c>
      <c r="T990" s="14">
        <f t="shared" si="77"/>
        <v>42643.981770833328</v>
      </c>
      <c r="U990" s="20">
        <f t="shared" si="77"/>
        <v>42613.981770833328</v>
      </c>
      <c r="V990" t="str">
        <f t="shared" si="78"/>
        <v>Aug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0.16769999999999999</v>
      </c>
      <c r="P991" s="8">
        <f t="shared" si="76"/>
        <v>52.40625</v>
      </c>
      <c r="Q991" t="s">
        <v>8313</v>
      </c>
      <c r="R991" t="s">
        <v>8315</v>
      </c>
      <c r="S991" s="14">
        <f t="shared" si="79"/>
        <v>42611.558969907404</v>
      </c>
      <c r="T991" s="14">
        <f t="shared" si="77"/>
        <v>42641.558969907404</v>
      </c>
      <c r="U991" s="20">
        <f t="shared" si="77"/>
        <v>42611.558969907404</v>
      </c>
      <c r="V991" t="str">
        <f t="shared" si="78"/>
        <v>Aug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1.0399999999999999E-3</v>
      </c>
      <c r="P992" s="8">
        <f t="shared" si="76"/>
        <v>13</v>
      </c>
      <c r="Q992" t="s">
        <v>8313</v>
      </c>
      <c r="R992" t="s">
        <v>8315</v>
      </c>
      <c r="S992" s="14">
        <f t="shared" si="79"/>
        <v>41855.409305555557</v>
      </c>
      <c r="T992" s="14">
        <f t="shared" si="77"/>
        <v>41885.409305555557</v>
      </c>
      <c r="U992" s="20">
        <f t="shared" si="77"/>
        <v>41855.409305555557</v>
      </c>
      <c r="V992" t="str">
        <f t="shared" si="78"/>
        <v>Aug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4.24E-2</v>
      </c>
      <c r="P993" s="8">
        <f t="shared" si="76"/>
        <v>30.285714285714285</v>
      </c>
      <c r="Q993" t="s">
        <v>8313</v>
      </c>
      <c r="R993" t="s">
        <v>8315</v>
      </c>
      <c r="S993" s="14">
        <f t="shared" si="79"/>
        <v>42538.38180555556</v>
      </c>
      <c r="T993" s="14">
        <f t="shared" si="77"/>
        <v>42563.410416666666</v>
      </c>
      <c r="U993" s="20">
        <f t="shared" si="77"/>
        <v>42538.38180555556</v>
      </c>
      <c r="V993" t="str">
        <f t="shared" si="78"/>
        <v>Jun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4.6699999999999997E-3</v>
      </c>
      <c r="P994" s="8">
        <f t="shared" si="76"/>
        <v>116.75</v>
      </c>
      <c r="Q994" t="s">
        <v>8313</v>
      </c>
      <c r="R994" t="s">
        <v>8315</v>
      </c>
      <c r="S994" s="14">
        <f t="shared" si="79"/>
        <v>42437.549988425926</v>
      </c>
      <c r="T994" s="14">
        <f t="shared" si="77"/>
        <v>42497.508321759262</v>
      </c>
      <c r="U994" s="20">
        <f t="shared" si="77"/>
        <v>42437.549988425926</v>
      </c>
      <c r="V994" t="str">
        <f t="shared" si="78"/>
        <v>Mar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0.25087142857142858</v>
      </c>
      <c r="P995" s="8">
        <f t="shared" si="76"/>
        <v>89.59693877551021</v>
      </c>
      <c r="Q995" t="s">
        <v>8313</v>
      </c>
      <c r="R995" t="s">
        <v>8315</v>
      </c>
      <c r="S995" s="14">
        <f t="shared" si="79"/>
        <v>42652.589907407411</v>
      </c>
      <c r="T995" s="14">
        <f t="shared" si="77"/>
        <v>42685.833333333328</v>
      </c>
      <c r="U995" s="20">
        <f t="shared" si="77"/>
        <v>42652.589907407411</v>
      </c>
      <c r="V995" t="str">
        <f t="shared" si="78"/>
        <v>Oct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2.3345000000000001E-2</v>
      </c>
      <c r="P996" s="8">
        <f t="shared" si="76"/>
        <v>424.45454545454544</v>
      </c>
      <c r="Q996" t="s">
        <v>8313</v>
      </c>
      <c r="R996" t="s">
        <v>8315</v>
      </c>
      <c r="S996" s="14">
        <f t="shared" si="79"/>
        <v>41920.888078703705</v>
      </c>
      <c r="T996" s="14">
        <f t="shared" si="77"/>
        <v>41973.582638888889</v>
      </c>
      <c r="U996" s="20">
        <f t="shared" si="77"/>
        <v>41920.888078703705</v>
      </c>
      <c r="V996" t="str">
        <f t="shared" si="78"/>
        <v>Oct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7.2599999999999998E-2</v>
      </c>
      <c r="P997" s="8">
        <f t="shared" si="76"/>
        <v>80.666666666666671</v>
      </c>
      <c r="Q997" t="s">
        <v>8313</v>
      </c>
      <c r="R997" t="s">
        <v>8315</v>
      </c>
      <c r="S997" s="14">
        <f t="shared" si="79"/>
        <v>41947.565740740742</v>
      </c>
      <c r="T997" s="14">
        <f t="shared" si="77"/>
        <v>41972.291666666672</v>
      </c>
      <c r="U997" s="20">
        <f t="shared" si="77"/>
        <v>41947.565740740742</v>
      </c>
      <c r="V997" t="str">
        <f t="shared" si="78"/>
        <v>Nov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1.6250000000000001E-2</v>
      </c>
      <c r="P998" s="8">
        <f t="shared" si="76"/>
        <v>13</v>
      </c>
      <c r="Q998" t="s">
        <v>8313</v>
      </c>
      <c r="R998" t="s">
        <v>8315</v>
      </c>
      <c r="S998" s="14">
        <f t="shared" si="79"/>
        <v>41817.491435185184</v>
      </c>
      <c r="T998" s="14">
        <f t="shared" si="77"/>
        <v>41847.268750000003</v>
      </c>
      <c r="U998" s="20">
        <f t="shared" si="77"/>
        <v>41817.491435185184</v>
      </c>
      <c r="V998" t="str">
        <f t="shared" si="78"/>
        <v>Jun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1.2999999999999999E-2</v>
      </c>
      <c r="P999" s="8">
        <f t="shared" si="76"/>
        <v>8.125</v>
      </c>
      <c r="Q999" t="s">
        <v>8313</v>
      </c>
      <c r="R999" t="s">
        <v>8315</v>
      </c>
      <c r="S999" s="14">
        <f t="shared" si="79"/>
        <v>41940.72797453704</v>
      </c>
      <c r="T999" s="14">
        <f t="shared" si="77"/>
        <v>41970.769641203704</v>
      </c>
      <c r="U999" s="20">
        <f t="shared" si="77"/>
        <v>41940.72797453704</v>
      </c>
      <c r="V999" t="str">
        <f t="shared" si="78"/>
        <v>Oct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0.58558333333333334</v>
      </c>
      <c r="P1000" s="8">
        <f t="shared" si="76"/>
        <v>153.42794759825327</v>
      </c>
      <c r="Q1000" t="s">
        <v>8313</v>
      </c>
      <c r="R1000" t="s">
        <v>8315</v>
      </c>
      <c r="S1000" s="14">
        <f t="shared" si="79"/>
        <v>42281.793993055559</v>
      </c>
      <c r="T1000" s="14">
        <f t="shared" si="77"/>
        <v>42326.835659722223</v>
      </c>
      <c r="U1000" s="20">
        <f t="shared" si="77"/>
        <v>42281.793993055559</v>
      </c>
      <c r="V1000" t="str">
        <f t="shared" si="78"/>
        <v>Oct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7.7886666666666673E-2</v>
      </c>
      <c r="P1001" s="8">
        <f t="shared" si="76"/>
        <v>292.07499999999999</v>
      </c>
      <c r="Q1001" t="s">
        <v>8313</v>
      </c>
      <c r="R1001" t="s">
        <v>8315</v>
      </c>
      <c r="S1001" s="14">
        <f t="shared" si="79"/>
        <v>41925.92465277778</v>
      </c>
      <c r="T1001" s="14">
        <f t="shared" si="77"/>
        <v>41955.959722222222</v>
      </c>
      <c r="U1001" s="20">
        <f t="shared" si="77"/>
        <v>41925.92465277778</v>
      </c>
      <c r="V1001" t="str">
        <f t="shared" si="78"/>
        <v>Oct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2.2157147647256063E-2</v>
      </c>
      <c r="P1002" s="8">
        <f t="shared" si="76"/>
        <v>3304</v>
      </c>
      <c r="Q1002" t="s">
        <v>8313</v>
      </c>
      <c r="R1002" t="s">
        <v>8315</v>
      </c>
      <c r="S1002" s="14">
        <f t="shared" si="79"/>
        <v>42748.68472222222</v>
      </c>
      <c r="T1002" s="14">
        <f t="shared" si="77"/>
        <v>42808.643055555556</v>
      </c>
      <c r="U1002" s="20">
        <f t="shared" si="77"/>
        <v>42748.68472222222</v>
      </c>
      <c r="V1002" t="str">
        <f t="shared" si="78"/>
        <v>Jan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1.04</v>
      </c>
      <c r="P1003" s="8">
        <f t="shared" si="76"/>
        <v>1300</v>
      </c>
      <c r="Q1003" t="s">
        <v>8313</v>
      </c>
      <c r="R1003" t="s">
        <v>8315</v>
      </c>
      <c r="S1003" s="14">
        <f t="shared" si="79"/>
        <v>42720.345057870371</v>
      </c>
      <c r="T1003" s="14">
        <f t="shared" si="77"/>
        <v>42765.345057870371</v>
      </c>
      <c r="U1003" s="20">
        <f t="shared" si="77"/>
        <v>42720.345057870371</v>
      </c>
      <c r="V1003" t="str">
        <f t="shared" si="78"/>
        <v>Dec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0.29602960296029601</v>
      </c>
      <c r="P1004" s="8">
        <f t="shared" si="76"/>
        <v>134.54545454545453</v>
      </c>
      <c r="Q1004" t="s">
        <v>8313</v>
      </c>
      <c r="R1004" t="s">
        <v>8315</v>
      </c>
      <c r="S1004" s="14">
        <f t="shared" si="79"/>
        <v>42325.309189814812</v>
      </c>
      <c r="T1004" s="14">
        <f t="shared" si="77"/>
        <v>42354.874305555553</v>
      </c>
      <c r="U1004" s="20">
        <f t="shared" si="77"/>
        <v>42325.309189814812</v>
      </c>
      <c r="V1004" t="str">
        <f t="shared" si="78"/>
        <v>Nov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0.16055</v>
      </c>
      <c r="P1005" s="8">
        <f t="shared" si="76"/>
        <v>214.06666666666666</v>
      </c>
      <c r="Q1005" t="s">
        <v>8313</v>
      </c>
      <c r="R1005" t="s">
        <v>8315</v>
      </c>
      <c r="S1005" s="14">
        <f t="shared" si="79"/>
        <v>42780.334039351852</v>
      </c>
      <c r="T1005" s="14">
        <f t="shared" si="77"/>
        <v>42810.292372685188</v>
      </c>
      <c r="U1005" s="20">
        <f t="shared" si="77"/>
        <v>42780.334039351852</v>
      </c>
      <c r="V1005" t="str">
        <f t="shared" si="78"/>
        <v>Feb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0.82208000000000003</v>
      </c>
      <c r="P1006" s="8">
        <f t="shared" si="76"/>
        <v>216.33684210526314</v>
      </c>
      <c r="Q1006" t="s">
        <v>8313</v>
      </c>
      <c r="R1006" t="s">
        <v>8315</v>
      </c>
      <c r="S1006" s="14">
        <f t="shared" si="79"/>
        <v>42388.333645833336</v>
      </c>
      <c r="T1006" s="14">
        <f t="shared" si="77"/>
        <v>42418.333645833336</v>
      </c>
      <c r="U1006" s="20">
        <f t="shared" si="77"/>
        <v>42388.333645833336</v>
      </c>
      <c r="V1006" t="str">
        <f t="shared" si="78"/>
        <v>Jan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0.75051000000000001</v>
      </c>
      <c r="P1007" s="8">
        <f t="shared" si="76"/>
        <v>932.31055900621118</v>
      </c>
      <c r="Q1007" t="s">
        <v>8313</v>
      </c>
      <c r="R1007" t="s">
        <v>8315</v>
      </c>
      <c r="S1007" s="14">
        <f t="shared" si="79"/>
        <v>42276.249803240746</v>
      </c>
      <c r="T1007" s="14">
        <f t="shared" si="77"/>
        <v>42307.249803240746</v>
      </c>
      <c r="U1007" s="20">
        <f t="shared" si="77"/>
        <v>42276.249803240746</v>
      </c>
      <c r="V1007" t="str">
        <f t="shared" si="78"/>
        <v>Sep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5.8500000000000003E-2</v>
      </c>
      <c r="P1008" s="8">
        <f t="shared" si="76"/>
        <v>29.25</v>
      </c>
      <c r="Q1008" t="s">
        <v>8313</v>
      </c>
      <c r="R1008" t="s">
        <v>8315</v>
      </c>
      <c r="S1008" s="14">
        <f t="shared" si="79"/>
        <v>41976.665185185186</v>
      </c>
      <c r="T1008" s="14">
        <f t="shared" si="77"/>
        <v>41984.924305555556</v>
      </c>
      <c r="U1008" s="20">
        <f t="shared" si="77"/>
        <v>41976.665185185186</v>
      </c>
      <c r="V1008" t="str">
        <f t="shared" si="78"/>
        <v>Dec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0.44319999999999998</v>
      </c>
      <c r="P1009" s="8">
        <f t="shared" si="76"/>
        <v>174.94736842105263</v>
      </c>
      <c r="Q1009" t="s">
        <v>8313</v>
      </c>
      <c r="R1009" t="s">
        <v>8315</v>
      </c>
      <c r="S1009" s="14">
        <f t="shared" si="79"/>
        <v>42676.208599537036</v>
      </c>
      <c r="T1009" s="14">
        <f t="shared" si="77"/>
        <v>42718.2502662037</v>
      </c>
      <c r="U1009" s="20">
        <f t="shared" si="77"/>
        <v>42676.208599537036</v>
      </c>
      <c r="V1009" t="str">
        <f t="shared" si="78"/>
        <v>Nov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2.6737967914438501E-3</v>
      </c>
      <c r="P1010" s="8">
        <f t="shared" si="76"/>
        <v>250</v>
      </c>
      <c r="Q1010" t="s">
        <v>8313</v>
      </c>
      <c r="R1010" t="s">
        <v>8315</v>
      </c>
      <c r="S1010" s="14">
        <f t="shared" si="79"/>
        <v>42702.434201388889</v>
      </c>
      <c r="T1010" s="14">
        <f t="shared" si="77"/>
        <v>42732.434201388889</v>
      </c>
      <c r="U1010" s="20">
        <f t="shared" si="77"/>
        <v>42702.434201388889</v>
      </c>
      <c r="V1010" t="str">
        <f t="shared" si="78"/>
        <v>Nov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0.1313</v>
      </c>
      <c r="P1011" s="8">
        <f t="shared" si="76"/>
        <v>65</v>
      </c>
      <c r="Q1011" t="s">
        <v>8313</v>
      </c>
      <c r="R1011" t="s">
        <v>8315</v>
      </c>
      <c r="S1011" s="14">
        <f t="shared" si="79"/>
        <v>42510.229699074072</v>
      </c>
      <c r="T1011" s="14">
        <f t="shared" si="77"/>
        <v>42540.229699074072</v>
      </c>
      <c r="U1011" s="20">
        <f t="shared" si="77"/>
        <v>42510.229699074072</v>
      </c>
      <c r="V1011" t="str">
        <f t="shared" si="78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1.9088937093275488E-3</v>
      </c>
      <c r="P1012" s="8">
        <f t="shared" si="76"/>
        <v>55</v>
      </c>
      <c r="Q1012" t="s">
        <v>8313</v>
      </c>
      <c r="R1012" t="s">
        <v>8315</v>
      </c>
      <c r="S1012" s="14">
        <f t="shared" si="79"/>
        <v>42561.454421296294</v>
      </c>
      <c r="T1012" s="14">
        <f t="shared" si="77"/>
        <v>42617.749305555553</v>
      </c>
      <c r="U1012" s="20">
        <f t="shared" si="77"/>
        <v>42561.454421296294</v>
      </c>
      <c r="V1012" t="str">
        <f t="shared" si="78"/>
        <v>Jul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3.7499999999999999E-3</v>
      </c>
      <c r="P1013" s="8">
        <f t="shared" si="76"/>
        <v>75</v>
      </c>
      <c r="Q1013" t="s">
        <v>8313</v>
      </c>
      <c r="R1013" t="s">
        <v>8315</v>
      </c>
      <c r="S1013" s="14">
        <f t="shared" si="79"/>
        <v>41946.523090277777</v>
      </c>
      <c r="T1013" s="14">
        <f t="shared" si="77"/>
        <v>41991.523090277777</v>
      </c>
      <c r="U1013" s="20">
        <f t="shared" si="77"/>
        <v>41946.523090277777</v>
      </c>
      <c r="V1013" t="str">
        <f t="shared" si="78"/>
        <v>Nov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215.35021</v>
      </c>
      <c r="P1014" s="8">
        <f t="shared" si="76"/>
        <v>1389.3561935483872</v>
      </c>
      <c r="Q1014" t="s">
        <v>8313</v>
      </c>
      <c r="R1014" t="s">
        <v>8315</v>
      </c>
      <c r="S1014" s="14">
        <f t="shared" si="79"/>
        <v>42714.065416666665</v>
      </c>
      <c r="T1014" s="14">
        <f t="shared" si="77"/>
        <v>42759.065416666665</v>
      </c>
      <c r="U1014" s="20">
        <f t="shared" si="77"/>
        <v>42714.065416666665</v>
      </c>
      <c r="V1014" t="str">
        <f t="shared" si="78"/>
        <v>Dec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0.34527999999999998</v>
      </c>
      <c r="P1015" s="8">
        <f t="shared" si="76"/>
        <v>95.911111111111111</v>
      </c>
      <c r="Q1015" t="s">
        <v>8313</v>
      </c>
      <c r="R1015" t="s">
        <v>8315</v>
      </c>
      <c r="S1015" s="14">
        <f t="shared" si="79"/>
        <v>42339.458981481483</v>
      </c>
      <c r="T1015" s="14">
        <f t="shared" si="77"/>
        <v>42367.458333333328</v>
      </c>
      <c r="U1015" s="20">
        <f t="shared" si="77"/>
        <v>42339.458981481483</v>
      </c>
      <c r="V1015" t="str">
        <f t="shared" si="78"/>
        <v>Dec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0.30599999999999999</v>
      </c>
      <c r="P1016" s="8">
        <f t="shared" si="76"/>
        <v>191.25</v>
      </c>
      <c r="Q1016" t="s">
        <v>8313</v>
      </c>
      <c r="R1016" t="s">
        <v>8315</v>
      </c>
      <c r="S1016" s="14">
        <f t="shared" si="79"/>
        <v>41954.627488425926</v>
      </c>
      <c r="T1016" s="14">
        <f t="shared" si="77"/>
        <v>42004.627488425926</v>
      </c>
      <c r="U1016" s="20">
        <f t="shared" si="77"/>
        <v>41954.627488425926</v>
      </c>
      <c r="V1016" t="str">
        <f t="shared" si="78"/>
        <v>Nov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2.6666666666666668E-2</v>
      </c>
      <c r="P1017" s="8">
        <f t="shared" si="76"/>
        <v>40</v>
      </c>
      <c r="Q1017" t="s">
        <v>8313</v>
      </c>
      <c r="R1017" t="s">
        <v>8315</v>
      </c>
      <c r="S1017" s="14">
        <f t="shared" si="79"/>
        <v>42303.503414351857</v>
      </c>
      <c r="T1017" s="14">
        <f t="shared" si="77"/>
        <v>42333.545081018514</v>
      </c>
      <c r="U1017" s="20">
        <f t="shared" si="77"/>
        <v>42303.503414351857</v>
      </c>
      <c r="V1017" t="str">
        <f t="shared" si="78"/>
        <v>Oct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2.8420000000000001E-2</v>
      </c>
      <c r="P1018" s="8">
        <f t="shared" si="76"/>
        <v>74.78947368421052</v>
      </c>
      <c r="Q1018" t="s">
        <v>8313</v>
      </c>
      <c r="R1018" t="s">
        <v>8315</v>
      </c>
      <c r="S1018" s="14">
        <f t="shared" si="79"/>
        <v>42421.732129629629</v>
      </c>
      <c r="T1018" s="14">
        <f t="shared" si="77"/>
        <v>42466.690462962964</v>
      </c>
      <c r="U1018" s="20">
        <f t="shared" si="77"/>
        <v>42421.732129629629</v>
      </c>
      <c r="V1018" t="str">
        <f t="shared" si="78"/>
        <v>Feb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0.22878799999999999</v>
      </c>
      <c r="P1019" s="8">
        <f t="shared" si="76"/>
        <v>161.11830985915492</v>
      </c>
      <c r="Q1019" t="s">
        <v>8313</v>
      </c>
      <c r="R1019" t="s">
        <v>8315</v>
      </c>
      <c r="S1019" s="14">
        <f t="shared" si="79"/>
        <v>42289.300173611111</v>
      </c>
      <c r="T1019" s="14">
        <f t="shared" si="77"/>
        <v>42329.341840277775</v>
      </c>
      <c r="U1019" s="20">
        <f t="shared" si="77"/>
        <v>42289.300173611111</v>
      </c>
      <c r="V1019" t="str">
        <f t="shared" si="78"/>
        <v>Oct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3.1050000000000001E-2</v>
      </c>
      <c r="P1020" s="8">
        <f t="shared" si="76"/>
        <v>88.714285714285708</v>
      </c>
      <c r="Q1020" t="s">
        <v>8313</v>
      </c>
      <c r="R1020" t="s">
        <v>8315</v>
      </c>
      <c r="S1020" s="14">
        <f t="shared" si="79"/>
        <v>42535.117280092592</v>
      </c>
      <c r="T1020" s="14">
        <f t="shared" si="77"/>
        <v>42565.117280092592</v>
      </c>
      <c r="U1020" s="20">
        <f t="shared" si="77"/>
        <v>42535.117280092592</v>
      </c>
      <c r="V1020" t="str">
        <f t="shared" si="78"/>
        <v>Jun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0.47333333333333333</v>
      </c>
      <c r="P1021" s="8">
        <f t="shared" si="76"/>
        <v>53.25</v>
      </c>
      <c r="Q1021" t="s">
        <v>8313</v>
      </c>
      <c r="R1021" t="s">
        <v>8315</v>
      </c>
      <c r="S1021" s="14">
        <f t="shared" si="79"/>
        <v>42009.598946759259</v>
      </c>
      <c r="T1021" s="14">
        <f t="shared" si="77"/>
        <v>42039.598946759259</v>
      </c>
      <c r="U1021" s="20">
        <f t="shared" si="77"/>
        <v>42009.598946759259</v>
      </c>
      <c r="V1021" t="str">
        <f t="shared" si="78"/>
        <v>Jan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2.0554838709677421</v>
      </c>
      <c r="P1022" s="8">
        <f t="shared" si="76"/>
        <v>106.2</v>
      </c>
      <c r="Q1022" t="s">
        <v>8319</v>
      </c>
      <c r="R1022" t="s">
        <v>8324</v>
      </c>
      <c r="S1022" s="14">
        <f t="shared" si="79"/>
        <v>42126.694548611107</v>
      </c>
      <c r="T1022" s="14">
        <f t="shared" si="77"/>
        <v>42156.657638888893</v>
      </c>
      <c r="U1022" s="20">
        <f t="shared" si="77"/>
        <v>42126.694548611107</v>
      </c>
      <c r="V1022" t="str">
        <f t="shared" si="78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3.5180366666666667</v>
      </c>
      <c r="P1023" s="8">
        <f t="shared" si="76"/>
        <v>22.079728033472804</v>
      </c>
      <c r="Q1023" t="s">
        <v>8319</v>
      </c>
      <c r="R1023" t="s">
        <v>8324</v>
      </c>
      <c r="S1023" s="14">
        <f t="shared" si="79"/>
        <v>42270.876979166671</v>
      </c>
      <c r="T1023" s="14">
        <f t="shared" si="77"/>
        <v>42293.791666666672</v>
      </c>
      <c r="U1023" s="20">
        <f t="shared" si="77"/>
        <v>42270.876979166671</v>
      </c>
      <c r="V1023" t="str">
        <f t="shared" si="78"/>
        <v>Sep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1.149</v>
      </c>
      <c r="P1024" s="8">
        <f t="shared" si="76"/>
        <v>31.054054054054053</v>
      </c>
      <c r="Q1024" t="s">
        <v>8319</v>
      </c>
      <c r="R1024" t="s">
        <v>8324</v>
      </c>
      <c r="S1024" s="14">
        <f t="shared" si="79"/>
        <v>42111.271724537037</v>
      </c>
      <c r="T1024" s="14">
        <f t="shared" si="77"/>
        <v>42141.271724537037</v>
      </c>
      <c r="U1024" s="20">
        <f t="shared" si="77"/>
        <v>42111.271724537037</v>
      </c>
      <c r="V1024" t="str">
        <f t="shared" si="78"/>
        <v>Apr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2.3715000000000002</v>
      </c>
      <c r="P1025" s="8">
        <f t="shared" si="76"/>
        <v>36.206106870229007</v>
      </c>
      <c r="Q1025" t="s">
        <v>8319</v>
      </c>
      <c r="R1025" t="s">
        <v>8324</v>
      </c>
      <c r="S1025" s="14">
        <f t="shared" si="79"/>
        <v>42145.544687500005</v>
      </c>
      <c r="T1025" s="14">
        <f t="shared" si="77"/>
        <v>42175.544687500005</v>
      </c>
      <c r="U1025" s="20">
        <f t="shared" si="77"/>
        <v>42145.544687500005</v>
      </c>
      <c r="V1025" t="str">
        <f t="shared" si="78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ref="O1026:O1089" si="80">E1026/D1026</f>
        <v>1.1863774999999999</v>
      </c>
      <c r="P1026" s="8">
        <f t="shared" ref="P1026:P1089" si="81">IF(L1026=0,"0",AVERAGE(E1026/L1026))</f>
        <v>388.9762295081967</v>
      </c>
      <c r="Q1026" t="s">
        <v>8319</v>
      </c>
      <c r="R1026" t="s">
        <v>8324</v>
      </c>
      <c r="S1026" s="14">
        <f t="shared" si="79"/>
        <v>42370.205590277779</v>
      </c>
      <c r="T1026" s="14">
        <f t="shared" ref="T1026:U1089" si="82">(I1026/86400)+25569+(-9/24)</f>
        <v>42400.205590277779</v>
      </c>
      <c r="U1026" s="20">
        <f t="shared" si="82"/>
        <v>42370.205590277779</v>
      </c>
      <c r="V1026" t="str">
        <f t="shared" si="78"/>
        <v>Jan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si="80"/>
        <v>1.099283142857143</v>
      </c>
      <c r="P1027" s="8">
        <f t="shared" si="81"/>
        <v>71.848571428571432</v>
      </c>
      <c r="Q1027" t="s">
        <v>8319</v>
      </c>
      <c r="R1027" t="s">
        <v>8324</v>
      </c>
      <c r="S1027" s="14">
        <f t="shared" si="79"/>
        <v>42049.458761574075</v>
      </c>
      <c r="T1027" s="14">
        <f t="shared" si="82"/>
        <v>42079.417094907403</v>
      </c>
      <c r="U1027" s="20">
        <f t="shared" si="82"/>
        <v>42049.458761574075</v>
      </c>
      <c r="V1027" t="str">
        <f t="shared" ref="V1027:V1090" si="83">TEXT(S1027,"mmm")</f>
        <v>Feb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1.0000828571428571</v>
      </c>
      <c r="P1028" s="8">
        <f t="shared" si="81"/>
        <v>57.381803278688523</v>
      </c>
      <c r="Q1028" t="s">
        <v>8319</v>
      </c>
      <c r="R1028" t="s">
        <v>8324</v>
      </c>
      <c r="S1028" s="14">
        <f t="shared" si="79"/>
        <v>42426.032592592594</v>
      </c>
      <c r="T1028" s="14">
        <f t="shared" si="82"/>
        <v>42459.990925925929</v>
      </c>
      <c r="U1028" s="20">
        <f t="shared" si="82"/>
        <v>42426.032592592594</v>
      </c>
      <c r="V1028" t="str">
        <f t="shared" si="83"/>
        <v>Feb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1.0309292094387414</v>
      </c>
      <c r="P1029" s="8">
        <f t="shared" si="81"/>
        <v>69.666666666666671</v>
      </c>
      <c r="Q1029" t="s">
        <v>8319</v>
      </c>
      <c r="R1029" t="s">
        <v>8324</v>
      </c>
      <c r="S1029" s="14">
        <f t="shared" si="79"/>
        <v>41904.659108796295</v>
      </c>
      <c r="T1029" s="14">
        <f t="shared" si="82"/>
        <v>41934.659108796295</v>
      </c>
      <c r="U1029" s="20">
        <f t="shared" si="82"/>
        <v>41904.659108796295</v>
      </c>
      <c r="V1029" t="str">
        <f t="shared" si="83"/>
        <v>Sep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1.1727000000000001</v>
      </c>
      <c r="P1030" s="8">
        <f t="shared" si="81"/>
        <v>45.988235294117644</v>
      </c>
      <c r="Q1030" t="s">
        <v>8319</v>
      </c>
      <c r="R1030" t="s">
        <v>8324</v>
      </c>
      <c r="S1030" s="14">
        <f t="shared" si="79"/>
        <v>42755.252372685187</v>
      </c>
      <c r="T1030" s="14">
        <f t="shared" si="82"/>
        <v>42800.458333333328</v>
      </c>
      <c r="U1030" s="20">
        <f t="shared" si="82"/>
        <v>42755.252372685187</v>
      </c>
      <c r="V1030" t="str">
        <f t="shared" si="83"/>
        <v>Jan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1.1175999999999999</v>
      </c>
      <c r="P1031" s="8">
        <f t="shared" si="81"/>
        <v>79.262411347517727</v>
      </c>
      <c r="Q1031" t="s">
        <v>8319</v>
      </c>
      <c r="R1031" t="s">
        <v>8324</v>
      </c>
      <c r="S1031" s="14">
        <f t="shared" ref="S1031:S1094" si="84">(J1031/86400)+25569+(-9/24)</f>
        <v>42044.336886574078</v>
      </c>
      <c r="T1031" s="14">
        <f t="shared" si="82"/>
        <v>42098.540972222225</v>
      </c>
      <c r="U1031" s="20">
        <f t="shared" si="82"/>
        <v>42044.336886574078</v>
      </c>
      <c r="V1031" t="str">
        <f t="shared" si="83"/>
        <v>Feb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3.4209999999999998</v>
      </c>
      <c r="P1032" s="8">
        <f t="shared" si="81"/>
        <v>43.031446540880502</v>
      </c>
      <c r="Q1032" t="s">
        <v>8319</v>
      </c>
      <c r="R1032" t="s">
        <v>8324</v>
      </c>
      <c r="S1032" s="14">
        <f t="shared" si="84"/>
        <v>42611.108206018514</v>
      </c>
      <c r="T1032" s="14">
        <f t="shared" si="82"/>
        <v>42625.108206018514</v>
      </c>
      <c r="U1032" s="20">
        <f t="shared" si="82"/>
        <v>42611.108206018514</v>
      </c>
      <c r="V1032" t="str">
        <f t="shared" si="83"/>
        <v>Aug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1.0740000000000001</v>
      </c>
      <c r="P1033" s="8">
        <f t="shared" si="81"/>
        <v>108.48484848484848</v>
      </c>
      <c r="Q1033" t="s">
        <v>8319</v>
      </c>
      <c r="R1033" t="s">
        <v>8324</v>
      </c>
      <c r="S1033" s="14">
        <f t="shared" si="84"/>
        <v>42324.389004629629</v>
      </c>
      <c r="T1033" s="14">
        <f t="shared" si="82"/>
        <v>42354.389004629629</v>
      </c>
      <c r="U1033" s="20">
        <f t="shared" si="82"/>
        <v>42324.389004629629</v>
      </c>
      <c r="V1033" t="str">
        <f t="shared" si="83"/>
        <v>Nov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1.0849703703703704</v>
      </c>
      <c r="P1034" s="8">
        <f t="shared" si="81"/>
        <v>61.029583333333335</v>
      </c>
      <c r="Q1034" t="s">
        <v>8319</v>
      </c>
      <c r="R1034" t="s">
        <v>8324</v>
      </c>
      <c r="S1034" s="14">
        <f t="shared" si="84"/>
        <v>42514.291956018518</v>
      </c>
      <c r="T1034" s="14">
        <f t="shared" si="82"/>
        <v>42544.291956018518</v>
      </c>
      <c r="U1034" s="20">
        <f t="shared" si="82"/>
        <v>42514.291956018518</v>
      </c>
      <c r="V1034" t="str">
        <f t="shared" si="83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1.0286144578313252</v>
      </c>
      <c r="P1035" s="8">
        <f t="shared" si="81"/>
        <v>50.592592592592595</v>
      </c>
      <c r="Q1035" t="s">
        <v>8319</v>
      </c>
      <c r="R1035" t="s">
        <v>8324</v>
      </c>
      <c r="S1035" s="14">
        <f t="shared" si="84"/>
        <v>42688.357407407406</v>
      </c>
      <c r="T1035" s="14">
        <f t="shared" si="82"/>
        <v>42716.357407407406</v>
      </c>
      <c r="U1035" s="20">
        <f t="shared" si="82"/>
        <v>42688.357407407406</v>
      </c>
      <c r="V1035" t="str">
        <f t="shared" si="83"/>
        <v>Nov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1.3000180000000001</v>
      </c>
      <c r="P1036" s="8">
        <f t="shared" si="81"/>
        <v>39.157168674698795</v>
      </c>
      <c r="Q1036" t="s">
        <v>8319</v>
      </c>
      <c r="R1036" t="s">
        <v>8324</v>
      </c>
      <c r="S1036" s="14">
        <f t="shared" si="84"/>
        <v>42554.791712962964</v>
      </c>
      <c r="T1036" s="14">
        <f t="shared" si="82"/>
        <v>42586.790972222225</v>
      </c>
      <c r="U1036" s="20">
        <f t="shared" si="82"/>
        <v>42554.791712962964</v>
      </c>
      <c r="V1036" t="str">
        <f t="shared" si="83"/>
        <v>Jul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1.0765217391304347</v>
      </c>
      <c r="P1037" s="8">
        <f t="shared" si="81"/>
        <v>65.15789473684211</v>
      </c>
      <c r="Q1037" t="s">
        <v>8319</v>
      </c>
      <c r="R1037" t="s">
        <v>8324</v>
      </c>
      <c r="S1037" s="14">
        <f t="shared" si="84"/>
        <v>42016.266435185185</v>
      </c>
      <c r="T1037" s="14">
        <f t="shared" si="82"/>
        <v>42046.266435185185</v>
      </c>
      <c r="U1037" s="20">
        <f t="shared" si="82"/>
        <v>42016.266435185185</v>
      </c>
      <c r="V1037" t="str">
        <f t="shared" si="83"/>
        <v>Jan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1.1236044444444444</v>
      </c>
      <c r="P1038" s="8">
        <f t="shared" si="81"/>
        <v>23.963127962085309</v>
      </c>
      <c r="Q1038" t="s">
        <v>8319</v>
      </c>
      <c r="R1038" t="s">
        <v>8324</v>
      </c>
      <c r="S1038" s="14">
        <f t="shared" si="84"/>
        <v>41249.073958333334</v>
      </c>
      <c r="T1038" s="14">
        <f t="shared" si="82"/>
        <v>41280.958333333336</v>
      </c>
      <c r="U1038" s="20">
        <f t="shared" si="82"/>
        <v>41249.073958333334</v>
      </c>
      <c r="V1038" t="str">
        <f t="shared" si="83"/>
        <v>Dec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1.0209999999999999</v>
      </c>
      <c r="P1039" s="8">
        <f t="shared" si="81"/>
        <v>48.61904761904762</v>
      </c>
      <c r="Q1039" t="s">
        <v>8319</v>
      </c>
      <c r="R1039" t="s">
        <v>8324</v>
      </c>
      <c r="S1039" s="14">
        <f t="shared" si="84"/>
        <v>42119.447476851856</v>
      </c>
      <c r="T1039" s="14">
        <f t="shared" si="82"/>
        <v>42141.833333333328</v>
      </c>
      <c r="U1039" s="20">
        <f t="shared" si="82"/>
        <v>42119.447476851856</v>
      </c>
      <c r="V1039" t="str">
        <f t="shared" si="83"/>
        <v>Apr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1.4533333333333334</v>
      </c>
      <c r="P1040" s="8">
        <f t="shared" si="81"/>
        <v>35.73770491803279</v>
      </c>
      <c r="Q1040" t="s">
        <v>8319</v>
      </c>
      <c r="R1040" t="s">
        <v>8324</v>
      </c>
      <c r="S1040" s="14">
        <f t="shared" si="84"/>
        <v>42417.856747685189</v>
      </c>
      <c r="T1040" s="14">
        <f t="shared" si="82"/>
        <v>42447.815081018518</v>
      </c>
      <c r="U1040" s="20">
        <f t="shared" si="82"/>
        <v>42417.856747685189</v>
      </c>
      <c r="V1040" t="str">
        <f t="shared" si="83"/>
        <v>Feb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1.282</v>
      </c>
      <c r="P1041" s="8">
        <f t="shared" si="81"/>
        <v>21.366666666666667</v>
      </c>
      <c r="Q1041" t="s">
        <v>8319</v>
      </c>
      <c r="R1041" t="s">
        <v>8324</v>
      </c>
      <c r="S1041" s="14">
        <f t="shared" si="84"/>
        <v>42691.734328703707</v>
      </c>
      <c r="T1041" s="14">
        <f t="shared" si="82"/>
        <v>42716.957638888889</v>
      </c>
      <c r="U1041" s="20">
        <f t="shared" si="82"/>
        <v>42691.734328703707</v>
      </c>
      <c r="V1041" t="str">
        <f t="shared" si="83"/>
        <v>Nov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2.9411764705882353E-3</v>
      </c>
      <c r="P1042" s="8">
        <f t="shared" si="81"/>
        <v>250</v>
      </c>
      <c r="Q1042" t="s">
        <v>8325</v>
      </c>
      <c r="R1042" t="s">
        <v>8326</v>
      </c>
      <c r="S1042" s="14">
        <f t="shared" si="84"/>
        <v>42579.333437499998</v>
      </c>
      <c r="T1042" s="14">
        <f t="shared" si="82"/>
        <v>42609.333437499998</v>
      </c>
      <c r="U1042" s="20">
        <f t="shared" si="82"/>
        <v>42579.333437499998</v>
      </c>
      <c r="V1042" t="str">
        <f t="shared" si="83"/>
        <v>Jul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 s="8" t="str">
        <f t="shared" si="81"/>
        <v>0</v>
      </c>
      <c r="Q1043" t="s">
        <v>8325</v>
      </c>
      <c r="R1043" t="s">
        <v>8326</v>
      </c>
      <c r="S1043" s="14">
        <f t="shared" si="84"/>
        <v>41830.68509259259</v>
      </c>
      <c r="T1043" s="14">
        <f t="shared" si="82"/>
        <v>41850.68509259259</v>
      </c>
      <c r="U1043" s="20">
        <f t="shared" si="82"/>
        <v>41830.68509259259</v>
      </c>
      <c r="V1043" t="str">
        <f t="shared" si="83"/>
        <v>Jul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1.5384615384615385E-2</v>
      </c>
      <c r="P1044" s="8">
        <f t="shared" si="81"/>
        <v>10</v>
      </c>
      <c r="Q1044" t="s">
        <v>8325</v>
      </c>
      <c r="R1044" t="s">
        <v>8326</v>
      </c>
      <c r="S1044" s="14">
        <f t="shared" si="84"/>
        <v>41851.321157407408</v>
      </c>
      <c r="T1044" s="14">
        <f t="shared" si="82"/>
        <v>41894.041666666664</v>
      </c>
      <c r="U1044" s="20">
        <f t="shared" si="82"/>
        <v>41851.321157407408</v>
      </c>
      <c r="V1044" t="str">
        <f t="shared" si="83"/>
        <v>Jul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8.5370000000000001E-2</v>
      </c>
      <c r="P1045" s="8">
        <f t="shared" si="81"/>
        <v>29.236301369863014</v>
      </c>
      <c r="Q1045" t="s">
        <v>8325</v>
      </c>
      <c r="R1045" t="s">
        <v>8326</v>
      </c>
      <c r="S1045" s="14">
        <f t="shared" si="84"/>
        <v>42113.877951388888</v>
      </c>
      <c r="T1045" s="14">
        <f t="shared" si="82"/>
        <v>42143.877951388888</v>
      </c>
      <c r="U1045" s="20">
        <f t="shared" si="82"/>
        <v>42113.877951388888</v>
      </c>
      <c r="V1045" t="str">
        <f t="shared" si="83"/>
        <v>Apr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8.571428571428571E-4</v>
      </c>
      <c r="P1046" s="8">
        <f t="shared" si="81"/>
        <v>3</v>
      </c>
      <c r="Q1046" t="s">
        <v>8325</v>
      </c>
      <c r="R1046" t="s">
        <v>8326</v>
      </c>
      <c r="S1046" s="14">
        <f t="shared" si="84"/>
        <v>42011.550937499997</v>
      </c>
      <c r="T1046" s="14">
        <f t="shared" si="82"/>
        <v>42068.477083333331</v>
      </c>
      <c r="U1046" s="20">
        <f t="shared" si="82"/>
        <v>42011.550937499997</v>
      </c>
      <c r="V1046" t="str">
        <f t="shared" si="83"/>
        <v>Jan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2.6599999999999999E-2</v>
      </c>
      <c r="P1047" s="8">
        <f t="shared" si="81"/>
        <v>33.25</v>
      </c>
      <c r="Q1047" t="s">
        <v>8325</v>
      </c>
      <c r="R1047" t="s">
        <v>8326</v>
      </c>
      <c r="S1047" s="14">
        <f t="shared" si="84"/>
        <v>41844.499421296292</v>
      </c>
      <c r="T1047" s="14">
        <f t="shared" si="82"/>
        <v>41874.499421296292</v>
      </c>
      <c r="U1047" s="20">
        <f t="shared" si="82"/>
        <v>41844.499421296292</v>
      </c>
      <c r="V1047" t="str">
        <f t="shared" si="83"/>
        <v>Jul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 s="8" t="str">
        <f t="shared" si="81"/>
        <v>0</v>
      </c>
      <c r="Q1048" t="s">
        <v>8325</v>
      </c>
      <c r="R1048" t="s">
        <v>8326</v>
      </c>
      <c r="S1048" s="14">
        <f t="shared" si="84"/>
        <v>42319.476388888885</v>
      </c>
      <c r="T1048" s="14">
        <f t="shared" si="82"/>
        <v>42364.476388888885</v>
      </c>
      <c r="U1048" s="20">
        <f t="shared" si="82"/>
        <v>42319.476388888885</v>
      </c>
      <c r="V1048" t="str">
        <f t="shared" si="83"/>
        <v>Nov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5.0000000000000001E-4</v>
      </c>
      <c r="P1049" s="8">
        <f t="shared" si="81"/>
        <v>1</v>
      </c>
      <c r="Q1049" t="s">
        <v>8325</v>
      </c>
      <c r="R1049" t="s">
        <v>8326</v>
      </c>
      <c r="S1049" s="14">
        <f t="shared" si="84"/>
        <v>41918.443460648152</v>
      </c>
      <c r="T1049" s="14">
        <f t="shared" si="82"/>
        <v>41948.485127314816</v>
      </c>
      <c r="U1049" s="20">
        <f t="shared" si="82"/>
        <v>41918.443460648152</v>
      </c>
      <c r="V1049" t="str">
        <f t="shared" si="83"/>
        <v>Oct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1.4133333333333333E-2</v>
      </c>
      <c r="P1050" s="8">
        <f t="shared" si="81"/>
        <v>53</v>
      </c>
      <c r="Q1050" t="s">
        <v>8325</v>
      </c>
      <c r="R1050" t="s">
        <v>8326</v>
      </c>
      <c r="S1050" s="14">
        <f t="shared" si="84"/>
        <v>42597.678113425922</v>
      </c>
      <c r="T1050" s="14">
        <f t="shared" si="82"/>
        <v>42637.678113425922</v>
      </c>
      <c r="U1050" s="20">
        <f t="shared" si="82"/>
        <v>42597.678113425922</v>
      </c>
      <c r="V1050" t="str">
        <f t="shared" si="83"/>
        <v>Aug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 s="8" t="str">
        <f t="shared" si="81"/>
        <v>0</v>
      </c>
      <c r="Q1051" t="s">
        <v>8325</v>
      </c>
      <c r="R1051" t="s">
        <v>8326</v>
      </c>
      <c r="S1051" s="14">
        <f t="shared" si="84"/>
        <v>42382.056076388893</v>
      </c>
      <c r="T1051" s="14">
        <f t="shared" si="82"/>
        <v>42412.056076388893</v>
      </c>
      <c r="U1051" s="20">
        <f t="shared" si="82"/>
        <v>42382.056076388893</v>
      </c>
      <c r="V1051" t="str">
        <f t="shared" si="83"/>
        <v>Jan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 s="8" t="str">
        <f t="shared" si="81"/>
        <v>0</v>
      </c>
      <c r="Q1052" t="s">
        <v>8325</v>
      </c>
      <c r="R1052" t="s">
        <v>8326</v>
      </c>
      <c r="S1052" s="14">
        <f t="shared" si="84"/>
        <v>42231.4221875</v>
      </c>
      <c r="T1052" s="14">
        <f t="shared" si="82"/>
        <v>42261.4221875</v>
      </c>
      <c r="U1052" s="20">
        <f t="shared" si="82"/>
        <v>42231.4221875</v>
      </c>
      <c r="V1052" t="str">
        <f t="shared" si="83"/>
        <v>Aug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 s="8" t="str">
        <f t="shared" si="81"/>
        <v>0</v>
      </c>
      <c r="Q1053" t="s">
        <v>8325</v>
      </c>
      <c r="R1053" t="s">
        <v>8326</v>
      </c>
      <c r="S1053" s="14">
        <f t="shared" si="84"/>
        <v>41849.639178240745</v>
      </c>
      <c r="T1053" s="14">
        <f t="shared" si="82"/>
        <v>41877.639178240745</v>
      </c>
      <c r="U1053" s="20">
        <f t="shared" si="82"/>
        <v>41849.639178240745</v>
      </c>
      <c r="V1053" t="str">
        <f t="shared" si="83"/>
        <v>Jul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 s="8" t="str">
        <f t="shared" si="81"/>
        <v>0</v>
      </c>
      <c r="Q1054" t="s">
        <v>8325</v>
      </c>
      <c r="R1054" t="s">
        <v>8326</v>
      </c>
      <c r="S1054" s="14">
        <f t="shared" si="84"/>
        <v>42483.422395833331</v>
      </c>
      <c r="T1054" s="14">
        <f t="shared" si="82"/>
        <v>42527.464583333334</v>
      </c>
      <c r="U1054" s="20">
        <f t="shared" si="82"/>
        <v>42483.422395833331</v>
      </c>
      <c r="V1054" t="str">
        <f t="shared" si="83"/>
        <v>Apr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0.01</v>
      </c>
      <c r="P1055" s="8">
        <f t="shared" si="81"/>
        <v>15</v>
      </c>
      <c r="Q1055" t="s">
        <v>8325</v>
      </c>
      <c r="R1055" t="s">
        <v>8326</v>
      </c>
      <c r="S1055" s="14">
        <f t="shared" si="84"/>
        <v>42774.797824074078</v>
      </c>
      <c r="T1055" s="14">
        <f t="shared" si="82"/>
        <v>42799.797824074078</v>
      </c>
      <c r="U1055" s="20">
        <f t="shared" si="82"/>
        <v>42774.797824074078</v>
      </c>
      <c r="V1055" t="str">
        <f t="shared" si="83"/>
        <v>Feb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 s="8" t="str">
        <f t="shared" si="81"/>
        <v>0</v>
      </c>
      <c r="Q1056" t="s">
        <v>8325</v>
      </c>
      <c r="R1056" t="s">
        <v>8326</v>
      </c>
      <c r="S1056" s="14">
        <f t="shared" si="84"/>
        <v>41831.476840277777</v>
      </c>
      <c r="T1056" s="14">
        <f t="shared" si="82"/>
        <v>41861.541666666664</v>
      </c>
      <c r="U1056" s="20">
        <f t="shared" si="82"/>
        <v>41831.476840277777</v>
      </c>
      <c r="V1056" t="str">
        <f t="shared" si="83"/>
        <v>Jul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 s="8" t="str">
        <f t="shared" si="81"/>
        <v>0</v>
      </c>
      <c r="Q1057" t="s">
        <v>8325</v>
      </c>
      <c r="R1057" t="s">
        <v>8326</v>
      </c>
      <c r="S1057" s="14">
        <f t="shared" si="84"/>
        <v>42406.617418981477</v>
      </c>
      <c r="T1057" s="14">
        <f t="shared" si="82"/>
        <v>42436.617418981477</v>
      </c>
      <c r="U1057" s="20">
        <f t="shared" si="82"/>
        <v>42406.617418981477</v>
      </c>
      <c r="V1057" t="str">
        <f t="shared" si="83"/>
        <v>Feb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 s="8" t="str">
        <f t="shared" si="81"/>
        <v>0</v>
      </c>
      <c r="Q1058" t="s">
        <v>8325</v>
      </c>
      <c r="R1058" t="s">
        <v>8326</v>
      </c>
      <c r="S1058" s="14">
        <f t="shared" si="84"/>
        <v>42058.344641203701</v>
      </c>
      <c r="T1058" s="14">
        <f t="shared" si="82"/>
        <v>42118.302974537037</v>
      </c>
      <c r="U1058" s="20">
        <f t="shared" si="82"/>
        <v>42058.344641203701</v>
      </c>
      <c r="V1058" t="str">
        <f t="shared" si="83"/>
        <v>Feb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 s="8" t="str">
        <f t="shared" si="81"/>
        <v>0</v>
      </c>
      <c r="Q1059" t="s">
        <v>8325</v>
      </c>
      <c r="R1059" t="s">
        <v>8326</v>
      </c>
      <c r="S1059" s="14">
        <f t="shared" si="84"/>
        <v>42678.496331018519</v>
      </c>
      <c r="T1059" s="14">
        <f t="shared" si="82"/>
        <v>42708.537997685184</v>
      </c>
      <c r="U1059" s="20">
        <f t="shared" si="82"/>
        <v>42678.496331018519</v>
      </c>
      <c r="V1059" t="str">
        <f t="shared" si="83"/>
        <v>Nov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 s="8" t="str">
        <f t="shared" si="81"/>
        <v>0</v>
      </c>
      <c r="Q1060" t="s">
        <v>8325</v>
      </c>
      <c r="R1060" t="s">
        <v>8326</v>
      </c>
      <c r="S1060" s="14">
        <f t="shared" si="84"/>
        <v>42047.525960648149</v>
      </c>
      <c r="T1060" s="14">
        <f t="shared" si="82"/>
        <v>42088.625</v>
      </c>
      <c r="U1060" s="20">
        <f t="shared" si="82"/>
        <v>42047.525960648149</v>
      </c>
      <c r="V1060" t="str">
        <f t="shared" si="83"/>
        <v>Feb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 s="8" t="str">
        <f t="shared" si="81"/>
        <v>0</v>
      </c>
      <c r="Q1061" t="s">
        <v>8325</v>
      </c>
      <c r="R1061" t="s">
        <v>8326</v>
      </c>
      <c r="S1061" s="14">
        <f t="shared" si="84"/>
        <v>42046.415000000001</v>
      </c>
      <c r="T1061" s="14">
        <f t="shared" si="82"/>
        <v>42076.373333333337</v>
      </c>
      <c r="U1061" s="20">
        <f t="shared" si="82"/>
        <v>42046.415000000001</v>
      </c>
      <c r="V1061" t="str">
        <f t="shared" si="83"/>
        <v>Feb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0.01</v>
      </c>
      <c r="P1062" s="8">
        <f t="shared" si="81"/>
        <v>50</v>
      </c>
      <c r="Q1062" t="s">
        <v>8325</v>
      </c>
      <c r="R1062" t="s">
        <v>8326</v>
      </c>
      <c r="S1062" s="14">
        <f t="shared" si="84"/>
        <v>42079.538113425922</v>
      </c>
      <c r="T1062" s="14">
        <f t="shared" si="82"/>
        <v>42109.538113425922</v>
      </c>
      <c r="U1062" s="20">
        <f t="shared" si="82"/>
        <v>42079.538113425922</v>
      </c>
      <c r="V1062" t="str">
        <f t="shared" si="83"/>
        <v>Mar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 s="8" t="str">
        <f t="shared" si="81"/>
        <v>0</v>
      </c>
      <c r="Q1063" t="s">
        <v>8325</v>
      </c>
      <c r="R1063" t="s">
        <v>8326</v>
      </c>
      <c r="S1063" s="14">
        <f t="shared" si="84"/>
        <v>42431.901712962965</v>
      </c>
      <c r="T1063" s="14">
        <f t="shared" si="82"/>
        <v>42491.666666666672</v>
      </c>
      <c r="U1063" s="20">
        <f t="shared" si="82"/>
        <v>42431.901712962965</v>
      </c>
      <c r="V1063" t="str">
        <f t="shared" si="83"/>
        <v>Mar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0.95477386934673369</v>
      </c>
      <c r="P1064" s="8">
        <f t="shared" si="81"/>
        <v>47.5</v>
      </c>
      <c r="Q1064" t="s">
        <v>8325</v>
      </c>
      <c r="R1064" t="s">
        <v>8326</v>
      </c>
      <c r="S1064" s="14">
        <f t="shared" si="84"/>
        <v>42556.432187500002</v>
      </c>
      <c r="T1064" s="14">
        <f t="shared" si="82"/>
        <v>42563.432187500002</v>
      </c>
      <c r="U1064" s="20">
        <f t="shared" si="82"/>
        <v>42556.432187500002</v>
      </c>
      <c r="V1064" t="str">
        <f t="shared" si="83"/>
        <v>Jul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 s="8" t="str">
        <f t="shared" si="81"/>
        <v>0</v>
      </c>
      <c r="Q1065" t="s">
        <v>8325</v>
      </c>
      <c r="R1065" t="s">
        <v>8326</v>
      </c>
      <c r="S1065" s="14">
        <f t="shared" si="84"/>
        <v>42582.655810185184</v>
      </c>
      <c r="T1065" s="14">
        <f t="shared" si="82"/>
        <v>42612.655810185184</v>
      </c>
      <c r="U1065" s="20">
        <f t="shared" si="82"/>
        <v>42582.655810185184</v>
      </c>
      <c r="V1065" t="str">
        <f t="shared" si="83"/>
        <v>Jul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8.9744444444444446E-2</v>
      </c>
      <c r="P1066" s="8">
        <f t="shared" si="81"/>
        <v>65.666666666666671</v>
      </c>
      <c r="Q1066" t="s">
        <v>8327</v>
      </c>
      <c r="R1066" t="s">
        <v>8328</v>
      </c>
      <c r="S1066" s="14">
        <f t="shared" si="84"/>
        <v>41416.853043981479</v>
      </c>
      <c r="T1066" s="14">
        <f t="shared" si="82"/>
        <v>41461.853043981479</v>
      </c>
      <c r="U1066" s="20">
        <f t="shared" si="82"/>
        <v>41416.853043981479</v>
      </c>
      <c r="V1066" t="str">
        <f t="shared" si="83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2.7E-2</v>
      </c>
      <c r="P1067" s="8">
        <f t="shared" si="81"/>
        <v>16.2</v>
      </c>
      <c r="Q1067" t="s">
        <v>8327</v>
      </c>
      <c r="R1067" t="s">
        <v>8328</v>
      </c>
      <c r="S1067" s="14">
        <f t="shared" si="84"/>
        <v>41661.006041666667</v>
      </c>
      <c r="T1067" s="14">
        <f t="shared" si="82"/>
        <v>41689.006041666667</v>
      </c>
      <c r="U1067" s="20">
        <f t="shared" si="82"/>
        <v>41661.006041666667</v>
      </c>
      <c r="V1067" t="str">
        <f t="shared" si="83"/>
        <v>Jan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3.3673333333333333E-2</v>
      </c>
      <c r="P1068" s="8">
        <f t="shared" si="81"/>
        <v>34.128378378378379</v>
      </c>
      <c r="Q1068" t="s">
        <v>8327</v>
      </c>
      <c r="R1068" t="s">
        <v>8328</v>
      </c>
      <c r="S1068" s="14">
        <f t="shared" si="84"/>
        <v>41445.587754629625</v>
      </c>
      <c r="T1068" s="14">
        <f t="shared" si="82"/>
        <v>41490.587754629625</v>
      </c>
      <c r="U1068" s="20">
        <f t="shared" si="82"/>
        <v>41445.587754629625</v>
      </c>
      <c r="V1068" t="str">
        <f t="shared" si="83"/>
        <v>Jun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0.26</v>
      </c>
      <c r="P1069" s="8">
        <f t="shared" si="81"/>
        <v>13</v>
      </c>
      <c r="Q1069" t="s">
        <v>8327</v>
      </c>
      <c r="R1069" t="s">
        <v>8328</v>
      </c>
      <c r="S1069" s="14">
        <f t="shared" si="84"/>
        <v>41599.480682870373</v>
      </c>
      <c r="T1069" s="14">
        <f t="shared" si="82"/>
        <v>41629.480682870373</v>
      </c>
      <c r="U1069" s="20">
        <f t="shared" si="82"/>
        <v>41599.480682870373</v>
      </c>
      <c r="V1069" t="str">
        <f t="shared" si="83"/>
        <v>Nov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1.5E-3</v>
      </c>
      <c r="P1070" s="8">
        <f t="shared" si="81"/>
        <v>11.25</v>
      </c>
      <c r="Q1070" t="s">
        <v>8327</v>
      </c>
      <c r="R1070" t="s">
        <v>8328</v>
      </c>
      <c r="S1070" s="14">
        <f t="shared" si="84"/>
        <v>42439.996111111112</v>
      </c>
      <c r="T1070" s="14">
        <f t="shared" si="82"/>
        <v>42469.954444444447</v>
      </c>
      <c r="U1070" s="20">
        <f t="shared" si="82"/>
        <v>42439.996111111112</v>
      </c>
      <c r="V1070" t="str">
        <f t="shared" si="83"/>
        <v>Mar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0.38636363636363635</v>
      </c>
      <c r="P1071" s="8">
        <f t="shared" si="81"/>
        <v>40.476190476190474</v>
      </c>
      <c r="Q1071" t="s">
        <v>8327</v>
      </c>
      <c r="R1071" t="s">
        <v>8328</v>
      </c>
      <c r="S1071" s="14">
        <f t="shared" si="84"/>
        <v>41571.854849537034</v>
      </c>
      <c r="T1071" s="14">
        <f t="shared" si="82"/>
        <v>41603.896516203706</v>
      </c>
      <c r="U1071" s="20">
        <f t="shared" si="82"/>
        <v>41571.854849537034</v>
      </c>
      <c r="V1071" t="str">
        <f t="shared" si="83"/>
        <v>Oct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7.0000000000000001E-3</v>
      </c>
      <c r="P1072" s="8">
        <f t="shared" si="81"/>
        <v>35</v>
      </c>
      <c r="Q1072" t="s">
        <v>8327</v>
      </c>
      <c r="R1072" t="s">
        <v>8328</v>
      </c>
      <c r="S1072" s="14">
        <f t="shared" si="84"/>
        <v>41162.636828703704</v>
      </c>
      <c r="T1072" s="14">
        <f t="shared" si="82"/>
        <v>41182.636828703704</v>
      </c>
      <c r="U1072" s="20">
        <f t="shared" si="82"/>
        <v>41162.636828703704</v>
      </c>
      <c r="V1072" t="str">
        <f t="shared" si="83"/>
        <v>Sep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 s="8" t="str">
        <f t="shared" si="81"/>
        <v>0</v>
      </c>
      <c r="Q1073" t="s">
        <v>8327</v>
      </c>
      <c r="R1073" t="s">
        <v>8328</v>
      </c>
      <c r="S1073" s="14">
        <f t="shared" si="84"/>
        <v>42295.378391203703</v>
      </c>
      <c r="T1073" s="14">
        <f t="shared" si="82"/>
        <v>42325.420057870375</v>
      </c>
      <c r="U1073" s="20">
        <f t="shared" si="82"/>
        <v>42295.378391203703</v>
      </c>
      <c r="V1073" t="str">
        <f t="shared" si="83"/>
        <v>Oct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6.8000000000000005E-4</v>
      </c>
      <c r="P1074" s="8">
        <f t="shared" si="81"/>
        <v>12.75</v>
      </c>
      <c r="Q1074" t="s">
        <v>8327</v>
      </c>
      <c r="R1074" t="s">
        <v>8328</v>
      </c>
      <c r="S1074" s="14">
        <f t="shared" si="84"/>
        <v>41645.457141203704</v>
      </c>
      <c r="T1074" s="14">
        <f t="shared" si="82"/>
        <v>41675.457141203704</v>
      </c>
      <c r="U1074" s="20">
        <f t="shared" si="82"/>
        <v>41645.457141203704</v>
      </c>
      <c r="V1074" t="str">
        <f t="shared" si="83"/>
        <v>Jan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1.3333333333333334E-2</v>
      </c>
      <c r="P1075" s="8">
        <f t="shared" si="81"/>
        <v>10</v>
      </c>
      <c r="Q1075" t="s">
        <v>8327</v>
      </c>
      <c r="R1075" t="s">
        <v>8328</v>
      </c>
      <c r="S1075" s="14">
        <f t="shared" si="84"/>
        <v>40802.589594907404</v>
      </c>
      <c r="T1075" s="14">
        <f t="shared" si="82"/>
        <v>40832.589594907404</v>
      </c>
      <c r="U1075" s="20">
        <f t="shared" si="82"/>
        <v>40802.589594907404</v>
      </c>
      <c r="V1075" t="str">
        <f t="shared" si="83"/>
        <v>Sep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6.3092592592592589E-2</v>
      </c>
      <c r="P1076" s="8">
        <f t="shared" si="81"/>
        <v>113.56666666666666</v>
      </c>
      <c r="Q1076" t="s">
        <v>8327</v>
      </c>
      <c r="R1076" t="s">
        <v>8328</v>
      </c>
      <c r="S1076" s="14">
        <f t="shared" si="84"/>
        <v>41612.797974537039</v>
      </c>
      <c r="T1076" s="14">
        <f t="shared" si="82"/>
        <v>41642.797974537039</v>
      </c>
      <c r="U1076" s="20">
        <f t="shared" si="82"/>
        <v>41612.797974537039</v>
      </c>
      <c r="V1076" t="str">
        <f t="shared" si="83"/>
        <v>Dec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4.4999999999999998E-2</v>
      </c>
      <c r="P1077" s="8">
        <f t="shared" si="81"/>
        <v>15</v>
      </c>
      <c r="Q1077" t="s">
        <v>8327</v>
      </c>
      <c r="R1077" t="s">
        <v>8328</v>
      </c>
      <c r="S1077" s="14">
        <f t="shared" si="84"/>
        <v>41005.529120370367</v>
      </c>
      <c r="T1077" s="14">
        <f t="shared" si="82"/>
        <v>41035.529120370367</v>
      </c>
      <c r="U1077" s="20">
        <f t="shared" si="82"/>
        <v>41005.529120370367</v>
      </c>
      <c r="V1077" t="str">
        <f t="shared" si="83"/>
        <v>Apr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0.62765333333333329</v>
      </c>
      <c r="P1078" s="8">
        <f t="shared" si="81"/>
        <v>48.281025641025643</v>
      </c>
      <c r="Q1078" t="s">
        <v>8327</v>
      </c>
      <c r="R1078" t="s">
        <v>8328</v>
      </c>
      <c r="S1078" s="14">
        <f t="shared" si="84"/>
        <v>41838.002893518518</v>
      </c>
      <c r="T1078" s="14">
        <f t="shared" si="82"/>
        <v>41893.002893518518</v>
      </c>
      <c r="U1078" s="20">
        <f t="shared" si="82"/>
        <v>41838.002893518518</v>
      </c>
      <c r="V1078" t="str">
        <f t="shared" si="83"/>
        <v>Jul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0.29376000000000002</v>
      </c>
      <c r="P1079" s="8">
        <f t="shared" si="81"/>
        <v>43.976047904191617</v>
      </c>
      <c r="Q1079" t="s">
        <v>8327</v>
      </c>
      <c r="R1079" t="s">
        <v>8328</v>
      </c>
      <c r="S1079" s="14">
        <f t="shared" si="84"/>
        <v>42352.79179398148</v>
      </c>
      <c r="T1079" s="14">
        <f t="shared" si="82"/>
        <v>42382.79179398148</v>
      </c>
      <c r="U1079" s="20">
        <f t="shared" si="82"/>
        <v>42352.79179398148</v>
      </c>
      <c r="V1079" t="str">
        <f t="shared" si="83"/>
        <v>Dec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7.4999999999999997E-2</v>
      </c>
      <c r="P1080" s="8">
        <f t="shared" si="81"/>
        <v>9</v>
      </c>
      <c r="Q1080" t="s">
        <v>8327</v>
      </c>
      <c r="R1080" t="s">
        <v>8328</v>
      </c>
      <c r="S1080" s="14">
        <f t="shared" si="84"/>
        <v>40700.820844907408</v>
      </c>
      <c r="T1080" s="14">
        <f t="shared" si="82"/>
        <v>40745.820844907408</v>
      </c>
      <c r="U1080" s="20">
        <f t="shared" si="82"/>
        <v>40700.820844907408</v>
      </c>
      <c r="V1080" t="str">
        <f t="shared" si="83"/>
        <v>Jun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2.6076923076923077E-2</v>
      </c>
      <c r="P1081" s="8">
        <f t="shared" si="81"/>
        <v>37.666666666666664</v>
      </c>
      <c r="Q1081" t="s">
        <v>8327</v>
      </c>
      <c r="R1081" t="s">
        <v>8328</v>
      </c>
      <c r="S1081" s="14">
        <f t="shared" si="84"/>
        <v>42479.191388888888</v>
      </c>
      <c r="T1081" s="14">
        <f t="shared" si="82"/>
        <v>42504.191388888888</v>
      </c>
      <c r="U1081" s="20">
        <f t="shared" si="82"/>
        <v>42479.191388888888</v>
      </c>
      <c r="V1081" t="str">
        <f t="shared" si="83"/>
        <v>Apr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9.1050000000000006E-2</v>
      </c>
      <c r="P1082" s="8">
        <f t="shared" si="81"/>
        <v>18.581632653061224</v>
      </c>
      <c r="Q1082" t="s">
        <v>8327</v>
      </c>
      <c r="R1082" t="s">
        <v>8328</v>
      </c>
      <c r="S1082" s="14">
        <f t="shared" si="84"/>
        <v>41739.763113425928</v>
      </c>
      <c r="T1082" s="14">
        <f t="shared" si="82"/>
        <v>41769.763113425928</v>
      </c>
      <c r="U1082" s="20">
        <f t="shared" si="82"/>
        <v>41739.763113425928</v>
      </c>
      <c r="V1082" t="str">
        <f t="shared" si="83"/>
        <v>Apr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1.7647058823529413E-4</v>
      </c>
      <c r="P1083" s="8">
        <f t="shared" si="81"/>
        <v>3</v>
      </c>
      <c r="Q1083" t="s">
        <v>8327</v>
      </c>
      <c r="R1083" t="s">
        <v>8328</v>
      </c>
      <c r="S1083" s="14">
        <f t="shared" si="84"/>
        <v>42002.551990740743</v>
      </c>
      <c r="T1083" s="14">
        <f t="shared" si="82"/>
        <v>42032.551990740743</v>
      </c>
      <c r="U1083" s="20">
        <f t="shared" si="82"/>
        <v>42002.551990740743</v>
      </c>
      <c r="V1083" t="str">
        <f t="shared" si="83"/>
        <v>Dec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5.5999999999999999E-3</v>
      </c>
      <c r="P1084" s="8">
        <f t="shared" si="81"/>
        <v>18.666666666666668</v>
      </c>
      <c r="Q1084" t="s">
        <v>8327</v>
      </c>
      <c r="R1084" t="s">
        <v>8328</v>
      </c>
      <c r="S1084" s="14">
        <f t="shared" si="84"/>
        <v>41101.531111111108</v>
      </c>
      <c r="T1084" s="14">
        <f t="shared" si="82"/>
        <v>41131.531111111108</v>
      </c>
      <c r="U1084" s="20">
        <f t="shared" si="82"/>
        <v>41101.531111111108</v>
      </c>
      <c r="V1084" t="str">
        <f t="shared" si="83"/>
        <v>Jul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8.2000000000000007E-3</v>
      </c>
      <c r="P1085" s="8">
        <f t="shared" si="81"/>
        <v>410</v>
      </c>
      <c r="Q1085" t="s">
        <v>8327</v>
      </c>
      <c r="R1085" t="s">
        <v>8328</v>
      </c>
      <c r="S1085" s="14">
        <f t="shared" si="84"/>
        <v>41793.284525462965</v>
      </c>
      <c r="T1085" s="14">
        <f t="shared" si="82"/>
        <v>41853.284525462965</v>
      </c>
      <c r="U1085" s="20">
        <f t="shared" si="82"/>
        <v>41793.284525462965</v>
      </c>
      <c r="V1085" t="str">
        <f t="shared" si="83"/>
        <v>Jun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 s="8" t="str">
        <f t="shared" si="81"/>
        <v>0</v>
      </c>
      <c r="Q1086" t="s">
        <v>8327</v>
      </c>
      <c r="R1086" t="s">
        <v>8328</v>
      </c>
      <c r="S1086" s="14">
        <f t="shared" si="84"/>
        <v>41829.537083333329</v>
      </c>
      <c r="T1086" s="14">
        <f t="shared" si="82"/>
        <v>41859.537083333329</v>
      </c>
      <c r="U1086" s="20">
        <f t="shared" si="82"/>
        <v>41829.537083333329</v>
      </c>
      <c r="V1086" t="str">
        <f t="shared" si="83"/>
        <v>Jul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3.4200000000000001E-2</v>
      </c>
      <c r="P1087" s="8">
        <f t="shared" si="81"/>
        <v>114</v>
      </c>
      <c r="Q1087" t="s">
        <v>8327</v>
      </c>
      <c r="R1087" t="s">
        <v>8328</v>
      </c>
      <c r="S1087" s="14">
        <f t="shared" si="84"/>
        <v>42413.296006944445</v>
      </c>
      <c r="T1087" s="14">
        <f t="shared" si="82"/>
        <v>42443.254340277781</v>
      </c>
      <c r="U1087" s="20">
        <f t="shared" si="82"/>
        <v>42413.296006944445</v>
      </c>
      <c r="V1087" t="str">
        <f t="shared" si="83"/>
        <v>Feb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8.3333333333333339E-4</v>
      </c>
      <c r="P1088" s="8">
        <f t="shared" si="81"/>
        <v>7.5</v>
      </c>
      <c r="Q1088" t="s">
        <v>8327</v>
      </c>
      <c r="R1088" t="s">
        <v>8328</v>
      </c>
      <c r="S1088" s="14">
        <f t="shared" si="84"/>
        <v>41845.491793981484</v>
      </c>
      <c r="T1088" s="14">
        <f t="shared" si="82"/>
        <v>41875.491793981484</v>
      </c>
      <c r="U1088" s="20">
        <f t="shared" si="82"/>
        <v>41845.491793981484</v>
      </c>
      <c r="V1088" t="str">
        <f t="shared" si="83"/>
        <v>Jul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 s="8" t="str">
        <f t="shared" si="81"/>
        <v>0</v>
      </c>
      <c r="Q1089" t="s">
        <v>8327</v>
      </c>
      <c r="R1089" t="s">
        <v>8328</v>
      </c>
      <c r="S1089" s="14">
        <f t="shared" si="84"/>
        <v>41775.338969907403</v>
      </c>
      <c r="T1089" s="14">
        <f t="shared" si="82"/>
        <v>41805.338969907403</v>
      </c>
      <c r="U1089" s="20">
        <f t="shared" si="82"/>
        <v>41775.338969907403</v>
      </c>
      <c r="V1089" t="str">
        <f t="shared" si="83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ref="O1090:O1153" si="85">E1090/D1090</f>
        <v>0.14182977777777778</v>
      </c>
      <c r="P1090" s="8">
        <f t="shared" ref="P1090:P1153" si="86">IF(L1090=0,"0",AVERAGE(E1090/L1090))</f>
        <v>43.41727891156463</v>
      </c>
      <c r="Q1090" t="s">
        <v>8327</v>
      </c>
      <c r="R1090" t="s">
        <v>8328</v>
      </c>
      <c r="S1090" s="14">
        <f t="shared" si="84"/>
        <v>41723.424386574072</v>
      </c>
      <c r="T1090" s="14">
        <f t="shared" ref="T1090:U1153" si="87">(I1090/86400)+25569+(-9/24)</f>
        <v>41753.424386574072</v>
      </c>
      <c r="U1090" s="20">
        <f t="shared" si="87"/>
        <v>41723.424386574072</v>
      </c>
      <c r="V1090" t="str">
        <f t="shared" si="83"/>
        <v>Mar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si="85"/>
        <v>7.8266666666666665E-2</v>
      </c>
      <c r="P1091" s="8">
        <f t="shared" si="86"/>
        <v>23.959183673469386</v>
      </c>
      <c r="Q1091" t="s">
        <v>8327</v>
      </c>
      <c r="R1091" t="s">
        <v>8328</v>
      </c>
      <c r="S1091" s="14">
        <f t="shared" si="84"/>
        <v>42150.814525462964</v>
      </c>
      <c r="T1091" s="14">
        <f t="shared" si="87"/>
        <v>42180.814525462964</v>
      </c>
      <c r="U1091" s="20">
        <f t="shared" si="87"/>
        <v>42150.814525462964</v>
      </c>
      <c r="V1091" t="str">
        <f t="shared" ref="V1091:V1154" si="88">TEXT(S1091,"mmm")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3.8464497269020693E-4</v>
      </c>
      <c r="P1092" s="8">
        <f t="shared" si="86"/>
        <v>5</v>
      </c>
      <c r="Q1092" t="s">
        <v>8327</v>
      </c>
      <c r="R1092" t="s">
        <v>8328</v>
      </c>
      <c r="S1092" s="14">
        <f t="shared" si="84"/>
        <v>42122.810798611114</v>
      </c>
      <c r="T1092" s="14">
        <f t="shared" si="87"/>
        <v>42152.810798611114</v>
      </c>
      <c r="U1092" s="20">
        <f t="shared" si="87"/>
        <v>42122.810798611114</v>
      </c>
      <c r="V1092" t="str">
        <f t="shared" si="88"/>
        <v>Apr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0.125</v>
      </c>
      <c r="P1093" s="8">
        <f t="shared" si="86"/>
        <v>12.5</v>
      </c>
      <c r="Q1093" t="s">
        <v>8327</v>
      </c>
      <c r="R1093" t="s">
        <v>8328</v>
      </c>
      <c r="S1093" s="14">
        <f t="shared" si="84"/>
        <v>42440.445277777777</v>
      </c>
      <c r="T1093" s="14">
        <f t="shared" si="87"/>
        <v>42470.403611111113</v>
      </c>
      <c r="U1093" s="20">
        <f t="shared" si="87"/>
        <v>42440.445277777777</v>
      </c>
      <c r="V1093" t="str">
        <f t="shared" si="88"/>
        <v>Mar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1.0500000000000001E-2</v>
      </c>
      <c r="P1094" s="8">
        <f t="shared" si="86"/>
        <v>3</v>
      </c>
      <c r="Q1094" t="s">
        <v>8327</v>
      </c>
      <c r="R1094" t="s">
        <v>8328</v>
      </c>
      <c r="S1094" s="14">
        <f t="shared" si="84"/>
        <v>41249.650902777779</v>
      </c>
      <c r="T1094" s="14">
        <f t="shared" si="87"/>
        <v>41279.650902777779</v>
      </c>
      <c r="U1094" s="20">
        <f t="shared" si="87"/>
        <v>41249.650902777779</v>
      </c>
      <c r="V1094" t="str">
        <f t="shared" si="88"/>
        <v>Dec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0.14083333333333334</v>
      </c>
      <c r="P1095" s="8">
        <f t="shared" si="86"/>
        <v>10.5625</v>
      </c>
      <c r="Q1095" t="s">
        <v>8327</v>
      </c>
      <c r="R1095" t="s">
        <v>8328</v>
      </c>
      <c r="S1095" s="14">
        <f t="shared" ref="S1095:S1158" si="89">(J1095/86400)+25569+(-9/24)</f>
        <v>42396.598807870367</v>
      </c>
      <c r="T1095" s="14">
        <f t="shared" si="87"/>
        <v>42411.598807870367</v>
      </c>
      <c r="U1095" s="20">
        <f t="shared" si="87"/>
        <v>42396.598807870367</v>
      </c>
      <c r="V1095" t="str">
        <f t="shared" si="88"/>
        <v>Jan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0.18300055555555556</v>
      </c>
      <c r="P1096" s="8">
        <f t="shared" si="86"/>
        <v>122.00037037037038</v>
      </c>
      <c r="Q1096" t="s">
        <v>8327</v>
      </c>
      <c r="R1096" t="s">
        <v>8328</v>
      </c>
      <c r="S1096" s="14">
        <f t="shared" si="89"/>
        <v>40795.33834490741</v>
      </c>
      <c r="T1096" s="14">
        <f t="shared" si="87"/>
        <v>40825.33834490741</v>
      </c>
      <c r="U1096" s="20">
        <f t="shared" si="87"/>
        <v>40795.33834490741</v>
      </c>
      <c r="V1096" t="str">
        <f t="shared" si="88"/>
        <v>Sep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5.0347999999999997E-2</v>
      </c>
      <c r="P1097" s="8">
        <f t="shared" si="86"/>
        <v>267.80851063829789</v>
      </c>
      <c r="Q1097" t="s">
        <v>8327</v>
      </c>
      <c r="R1097" t="s">
        <v>8328</v>
      </c>
      <c r="S1097" s="14">
        <f t="shared" si="89"/>
        <v>41486.162268518521</v>
      </c>
      <c r="T1097" s="14">
        <f t="shared" si="87"/>
        <v>41516.162268518521</v>
      </c>
      <c r="U1097" s="20">
        <f t="shared" si="87"/>
        <v>41486.162268518521</v>
      </c>
      <c r="V1097" t="str">
        <f t="shared" si="88"/>
        <v>Jul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0.17933333333333334</v>
      </c>
      <c r="P1098" s="8">
        <f t="shared" si="86"/>
        <v>74.206896551724142</v>
      </c>
      <c r="Q1098" t="s">
        <v>8327</v>
      </c>
      <c r="R1098" t="s">
        <v>8328</v>
      </c>
      <c r="S1098" s="14">
        <f t="shared" si="89"/>
        <v>41885.14298611111</v>
      </c>
      <c r="T1098" s="14">
        <f t="shared" si="87"/>
        <v>41915.770833333336</v>
      </c>
      <c r="U1098" s="20">
        <f t="shared" si="87"/>
        <v>41885.14298611111</v>
      </c>
      <c r="V1098" t="str">
        <f t="shared" si="88"/>
        <v>Sep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4.6999999999999999E-4</v>
      </c>
      <c r="P1099" s="8">
        <f t="shared" si="86"/>
        <v>6.7142857142857144</v>
      </c>
      <c r="Q1099" t="s">
        <v>8327</v>
      </c>
      <c r="R1099" t="s">
        <v>8328</v>
      </c>
      <c r="S1099" s="14">
        <f t="shared" si="89"/>
        <v>41660.417557870373</v>
      </c>
      <c r="T1099" s="14">
        <f t="shared" si="87"/>
        <v>41700.417557870373</v>
      </c>
      <c r="U1099" s="20">
        <f t="shared" si="87"/>
        <v>41660.417557870373</v>
      </c>
      <c r="V1099" t="str">
        <f t="shared" si="88"/>
        <v>Jan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7.2120000000000004E-2</v>
      </c>
      <c r="P1100" s="8">
        <f t="shared" si="86"/>
        <v>81.954545454545453</v>
      </c>
      <c r="Q1100" t="s">
        <v>8327</v>
      </c>
      <c r="R1100" t="s">
        <v>8328</v>
      </c>
      <c r="S1100" s="14">
        <f t="shared" si="89"/>
        <v>41712.387673611112</v>
      </c>
      <c r="T1100" s="14">
        <f t="shared" si="87"/>
        <v>41742.387673611112</v>
      </c>
      <c r="U1100" s="20">
        <f t="shared" si="87"/>
        <v>41712.387673611112</v>
      </c>
      <c r="V1100" t="str">
        <f t="shared" si="88"/>
        <v>Mar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5.0000000000000001E-3</v>
      </c>
      <c r="P1101" s="8">
        <f t="shared" si="86"/>
        <v>25</v>
      </c>
      <c r="Q1101" t="s">
        <v>8327</v>
      </c>
      <c r="R1101" t="s">
        <v>8328</v>
      </c>
      <c r="S1101" s="14">
        <f t="shared" si="89"/>
        <v>42107.461435185185</v>
      </c>
      <c r="T1101" s="14">
        <f t="shared" si="87"/>
        <v>42137.461435185185</v>
      </c>
      <c r="U1101" s="20">
        <f t="shared" si="87"/>
        <v>42107.461435185185</v>
      </c>
      <c r="V1101" t="str">
        <f t="shared" si="88"/>
        <v>Apr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2.5000000000000001E-2</v>
      </c>
      <c r="P1102" s="8">
        <f t="shared" si="86"/>
        <v>10</v>
      </c>
      <c r="Q1102" t="s">
        <v>8327</v>
      </c>
      <c r="R1102" t="s">
        <v>8328</v>
      </c>
      <c r="S1102" s="14">
        <f t="shared" si="89"/>
        <v>42383.735775462963</v>
      </c>
      <c r="T1102" s="14">
        <f t="shared" si="87"/>
        <v>42413.735775462963</v>
      </c>
      <c r="U1102" s="20">
        <f t="shared" si="87"/>
        <v>42383.735775462963</v>
      </c>
      <c r="V1102" t="str">
        <f t="shared" si="88"/>
        <v>Jan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4.0999999999999999E-4</v>
      </c>
      <c r="P1103" s="8">
        <f t="shared" si="86"/>
        <v>6.833333333333333</v>
      </c>
      <c r="Q1103" t="s">
        <v>8327</v>
      </c>
      <c r="R1103" t="s">
        <v>8328</v>
      </c>
      <c r="S1103" s="14">
        <f t="shared" si="89"/>
        <v>42538.39743055556</v>
      </c>
      <c r="T1103" s="14">
        <f t="shared" si="87"/>
        <v>42565.383333333331</v>
      </c>
      <c r="U1103" s="20">
        <f t="shared" si="87"/>
        <v>42538.39743055556</v>
      </c>
      <c r="V1103" t="str">
        <f t="shared" si="88"/>
        <v>Jun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5.3124999999999999E-2</v>
      </c>
      <c r="P1104" s="8">
        <f t="shared" si="86"/>
        <v>17.708333333333332</v>
      </c>
      <c r="Q1104" t="s">
        <v>8327</v>
      </c>
      <c r="R1104" t="s">
        <v>8328</v>
      </c>
      <c r="S1104" s="14">
        <f t="shared" si="89"/>
        <v>41576.670428240745</v>
      </c>
      <c r="T1104" s="14">
        <f t="shared" si="87"/>
        <v>41616.874305555553</v>
      </c>
      <c r="U1104" s="20">
        <f t="shared" si="87"/>
        <v>41576.670428240745</v>
      </c>
      <c r="V1104" t="str">
        <f t="shared" si="88"/>
        <v>Oct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1.6199999999999999E-2</v>
      </c>
      <c r="P1105" s="8">
        <f t="shared" si="86"/>
        <v>16.2</v>
      </c>
      <c r="Q1105" t="s">
        <v>8327</v>
      </c>
      <c r="R1105" t="s">
        <v>8328</v>
      </c>
      <c r="S1105" s="14">
        <f t="shared" si="89"/>
        <v>42478.84710648148</v>
      </c>
      <c r="T1105" s="14">
        <f t="shared" si="87"/>
        <v>42538.84710648148</v>
      </c>
      <c r="U1105" s="20">
        <f t="shared" si="87"/>
        <v>42478.84710648148</v>
      </c>
      <c r="V1105" t="str">
        <f t="shared" si="88"/>
        <v>Apr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4.9516666666666667E-2</v>
      </c>
      <c r="P1106" s="8">
        <f t="shared" si="86"/>
        <v>80.297297297297291</v>
      </c>
      <c r="Q1106" t="s">
        <v>8327</v>
      </c>
      <c r="R1106" t="s">
        <v>8328</v>
      </c>
      <c r="S1106" s="14">
        <f t="shared" si="89"/>
        <v>41771.03496527778</v>
      </c>
      <c r="T1106" s="14">
        <f t="shared" si="87"/>
        <v>41801.03496527778</v>
      </c>
      <c r="U1106" s="20">
        <f t="shared" si="87"/>
        <v>41771.03496527778</v>
      </c>
      <c r="V1106" t="str">
        <f t="shared" si="88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1.5900000000000001E-3</v>
      </c>
      <c r="P1107" s="8">
        <f t="shared" si="86"/>
        <v>71.55</v>
      </c>
      <c r="Q1107" t="s">
        <v>8327</v>
      </c>
      <c r="R1107" t="s">
        <v>8328</v>
      </c>
      <c r="S1107" s="14">
        <f t="shared" si="89"/>
        <v>41691.760729166665</v>
      </c>
      <c r="T1107" s="14">
        <f t="shared" si="87"/>
        <v>41721.7190625</v>
      </c>
      <c r="U1107" s="20">
        <f t="shared" si="87"/>
        <v>41691.760729166665</v>
      </c>
      <c r="V1107" t="str">
        <f t="shared" si="88"/>
        <v>Feb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0.41249999999999998</v>
      </c>
      <c r="P1108" s="8">
        <f t="shared" si="86"/>
        <v>23.571428571428573</v>
      </c>
      <c r="Q1108" t="s">
        <v>8327</v>
      </c>
      <c r="R1108" t="s">
        <v>8328</v>
      </c>
      <c r="S1108" s="14">
        <f t="shared" si="89"/>
        <v>40973.365451388891</v>
      </c>
      <c r="T1108" s="14">
        <f t="shared" si="87"/>
        <v>41003.323784722219</v>
      </c>
      <c r="U1108" s="20">
        <f t="shared" si="87"/>
        <v>40973.365451388891</v>
      </c>
      <c r="V1108" t="str">
        <f t="shared" si="88"/>
        <v>Mar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 s="8" t="str">
        <f t="shared" si="86"/>
        <v>0</v>
      </c>
      <c r="Q1109" t="s">
        <v>8327</v>
      </c>
      <c r="R1109" t="s">
        <v>8328</v>
      </c>
      <c r="S1109" s="14">
        <f t="shared" si="89"/>
        <v>41813.486388888887</v>
      </c>
      <c r="T1109" s="14">
        <f t="shared" si="87"/>
        <v>41843.486388888887</v>
      </c>
      <c r="U1109" s="20">
        <f t="shared" si="87"/>
        <v>41813.486388888887</v>
      </c>
      <c r="V1109" t="str">
        <f t="shared" si="88"/>
        <v>Jun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2.93E-2</v>
      </c>
      <c r="P1110" s="8">
        <f t="shared" si="86"/>
        <v>34.88095238095238</v>
      </c>
      <c r="Q1110" t="s">
        <v>8327</v>
      </c>
      <c r="R1110" t="s">
        <v>8328</v>
      </c>
      <c r="S1110" s="14">
        <f t="shared" si="89"/>
        <v>40952.261979166666</v>
      </c>
      <c r="T1110" s="14">
        <f t="shared" si="87"/>
        <v>41012.220312500001</v>
      </c>
      <c r="U1110" s="20">
        <f t="shared" si="87"/>
        <v>40952.261979166666</v>
      </c>
      <c r="V1110" t="str">
        <f t="shared" si="88"/>
        <v>Feb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4.4999999999999997E-3</v>
      </c>
      <c r="P1111" s="8">
        <f t="shared" si="86"/>
        <v>15</v>
      </c>
      <c r="Q1111" t="s">
        <v>8327</v>
      </c>
      <c r="R1111" t="s">
        <v>8328</v>
      </c>
      <c r="S1111" s="14">
        <f t="shared" si="89"/>
        <v>42662.377199074079</v>
      </c>
      <c r="T1111" s="14">
        <f t="shared" si="87"/>
        <v>42692.418865740736</v>
      </c>
      <c r="U1111" s="20">
        <f t="shared" si="87"/>
        <v>42662.377199074079</v>
      </c>
      <c r="V1111" t="str">
        <f t="shared" si="88"/>
        <v>Oct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5.1000000000000004E-3</v>
      </c>
      <c r="P1112" s="8">
        <f t="shared" si="86"/>
        <v>23.181818181818183</v>
      </c>
      <c r="Q1112" t="s">
        <v>8327</v>
      </c>
      <c r="R1112" t="s">
        <v>8328</v>
      </c>
      <c r="S1112" s="14">
        <f t="shared" si="89"/>
        <v>41220.558124999996</v>
      </c>
      <c r="T1112" s="14">
        <f t="shared" si="87"/>
        <v>41250.558124999996</v>
      </c>
      <c r="U1112" s="20">
        <f t="shared" si="87"/>
        <v>41220.558124999996</v>
      </c>
      <c r="V1112" t="str">
        <f t="shared" si="88"/>
        <v>Nov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4.0000000000000002E-4</v>
      </c>
      <c r="P1113" s="8">
        <f t="shared" si="86"/>
        <v>1</v>
      </c>
      <c r="Q1113" t="s">
        <v>8327</v>
      </c>
      <c r="R1113" t="s">
        <v>8328</v>
      </c>
      <c r="S1113" s="14">
        <f t="shared" si="89"/>
        <v>42346.828587962962</v>
      </c>
      <c r="T1113" s="14">
        <f t="shared" si="87"/>
        <v>42376.828587962962</v>
      </c>
      <c r="U1113" s="20">
        <f t="shared" si="87"/>
        <v>42346.828587962962</v>
      </c>
      <c r="V1113" t="str">
        <f t="shared" si="88"/>
        <v>Dec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0.35537409090909089</v>
      </c>
      <c r="P1114" s="8">
        <f t="shared" si="86"/>
        <v>100.23371794871794</v>
      </c>
      <c r="Q1114" t="s">
        <v>8327</v>
      </c>
      <c r="R1114" t="s">
        <v>8328</v>
      </c>
      <c r="S1114" s="14">
        <f t="shared" si="89"/>
        <v>41963.384386574078</v>
      </c>
      <c r="T1114" s="14">
        <f t="shared" si="87"/>
        <v>42022.979166666672</v>
      </c>
      <c r="U1114" s="20">
        <f t="shared" si="87"/>
        <v>41963.384386574078</v>
      </c>
      <c r="V1114" t="str">
        <f t="shared" si="88"/>
        <v>Nov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5.0000000000000001E-3</v>
      </c>
      <c r="P1115" s="8">
        <f t="shared" si="86"/>
        <v>5</v>
      </c>
      <c r="Q1115" t="s">
        <v>8327</v>
      </c>
      <c r="R1115" t="s">
        <v>8328</v>
      </c>
      <c r="S1115" s="14">
        <f t="shared" si="89"/>
        <v>41835.602083333331</v>
      </c>
      <c r="T1115" s="14">
        <f t="shared" si="87"/>
        <v>41865.602083333331</v>
      </c>
      <c r="U1115" s="20">
        <f t="shared" si="87"/>
        <v>41835.602083333331</v>
      </c>
      <c r="V1115" t="str">
        <f t="shared" si="88"/>
        <v>Jul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1.6666666666666668E-3</v>
      </c>
      <c r="P1116" s="8">
        <f t="shared" si="86"/>
        <v>3.3333333333333335</v>
      </c>
      <c r="Q1116" t="s">
        <v>8327</v>
      </c>
      <c r="R1116" t="s">
        <v>8328</v>
      </c>
      <c r="S1116" s="14">
        <f t="shared" si="89"/>
        <v>41525.970914351856</v>
      </c>
      <c r="T1116" s="14">
        <f t="shared" si="87"/>
        <v>41555.970914351856</v>
      </c>
      <c r="U1116" s="20">
        <f t="shared" si="87"/>
        <v>41525.970914351856</v>
      </c>
      <c r="V1116" t="str">
        <f t="shared" si="88"/>
        <v>Sep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1.325E-3</v>
      </c>
      <c r="P1117" s="8">
        <f t="shared" si="86"/>
        <v>13.25</v>
      </c>
      <c r="Q1117" t="s">
        <v>8327</v>
      </c>
      <c r="R1117" t="s">
        <v>8328</v>
      </c>
      <c r="S1117" s="14">
        <f t="shared" si="89"/>
        <v>42429.320543981477</v>
      </c>
      <c r="T1117" s="14">
        <f t="shared" si="87"/>
        <v>42459.278877314813</v>
      </c>
      <c r="U1117" s="20">
        <f t="shared" si="87"/>
        <v>42429.320543981477</v>
      </c>
      <c r="V1117" t="str">
        <f t="shared" si="88"/>
        <v>Feb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3.5704000000000004E-4</v>
      </c>
      <c r="P1118" s="8">
        <f t="shared" si="86"/>
        <v>17.852</v>
      </c>
      <c r="Q1118" t="s">
        <v>8327</v>
      </c>
      <c r="R1118" t="s">
        <v>8328</v>
      </c>
      <c r="S1118" s="14">
        <f t="shared" si="89"/>
        <v>41009.472314814819</v>
      </c>
      <c r="T1118" s="14">
        <f t="shared" si="87"/>
        <v>41069.472314814819</v>
      </c>
      <c r="U1118" s="20">
        <f t="shared" si="87"/>
        <v>41009.472314814819</v>
      </c>
      <c r="V1118" t="str">
        <f t="shared" si="88"/>
        <v>Apr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8.3000000000000004E-2</v>
      </c>
      <c r="P1119" s="8">
        <f t="shared" si="86"/>
        <v>10.375</v>
      </c>
      <c r="Q1119" t="s">
        <v>8327</v>
      </c>
      <c r="R1119" t="s">
        <v>8328</v>
      </c>
      <c r="S1119" s="14">
        <f t="shared" si="89"/>
        <v>42333.223530092597</v>
      </c>
      <c r="T1119" s="14">
        <f t="shared" si="87"/>
        <v>42363.223530092597</v>
      </c>
      <c r="U1119" s="20">
        <f t="shared" si="87"/>
        <v>42333.223530092597</v>
      </c>
      <c r="V1119" t="str">
        <f t="shared" si="88"/>
        <v>Nov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2.4222222222222221E-2</v>
      </c>
      <c r="P1120" s="8">
        <f t="shared" si="86"/>
        <v>36.333333333333336</v>
      </c>
      <c r="Q1120" t="s">
        <v>8327</v>
      </c>
      <c r="R1120" t="s">
        <v>8328</v>
      </c>
      <c r="S1120" s="14">
        <f t="shared" si="89"/>
        <v>41703.79142361111</v>
      </c>
      <c r="T1120" s="14">
        <f t="shared" si="87"/>
        <v>41733.749756944446</v>
      </c>
      <c r="U1120" s="20">
        <f t="shared" si="87"/>
        <v>41703.79142361111</v>
      </c>
      <c r="V1120" t="str">
        <f t="shared" si="88"/>
        <v>Mar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2.3809523809523812E-3</v>
      </c>
      <c r="P1121" s="8">
        <f t="shared" si="86"/>
        <v>5</v>
      </c>
      <c r="Q1121" t="s">
        <v>8327</v>
      </c>
      <c r="R1121" t="s">
        <v>8328</v>
      </c>
      <c r="S1121" s="14">
        <f t="shared" si="89"/>
        <v>41722.417407407411</v>
      </c>
      <c r="T1121" s="14">
        <f t="shared" si="87"/>
        <v>41735.417407407411</v>
      </c>
      <c r="U1121" s="20">
        <f t="shared" si="87"/>
        <v>41722.417407407411</v>
      </c>
      <c r="V1121" t="str">
        <f t="shared" si="88"/>
        <v>Mar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 s="8" t="str">
        <f t="shared" si="86"/>
        <v>0</v>
      </c>
      <c r="Q1122" t="s">
        <v>8327</v>
      </c>
      <c r="R1122" t="s">
        <v>8328</v>
      </c>
      <c r="S1122" s="14">
        <f t="shared" si="89"/>
        <v>40799.497685185182</v>
      </c>
      <c r="T1122" s="14">
        <f t="shared" si="87"/>
        <v>40844.497685185182</v>
      </c>
      <c r="U1122" s="20">
        <f t="shared" si="87"/>
        <v>40799.497685185182</v>
      </c>
      <c r="V1122" t="str">
        <f t="shared" si="88"/>
        <v>Sep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1.16E-4</v>
      </c>
      <c r="P1123" s="8">
        <f t="shared" si="86"/>
        <v>5.8</v>
      </c>
      <c r="Q1123" t="s">
        <v>8327</v>
      </c>
      <c r="R1123" t="s">
        <v>8328</v>
      </c>
      <c r="S1123" s="14">
        <f t="shared" si="89"/>
        <v>42412.559212962966</v>
      </c>
      <c r="T1123" s="14">
        <f t="shared" si="87"/>
        <v>42442.517546296294</v>
      </c>
      <c r="U1123" s="20">
        <f t="shared" si="87"/>
        <v>42412.559212962966</v>
      </c>
      <c r="V1123" t="str">
        <f t="shared" si="88"/>
        <v>Feb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 s="8" t="str">
        <f t="shared" si="86"/>
        <v>0</v>
      </c>
      <c r="Q1124" t="s">
        <v>8327</v>
      </c>
      <c r="R1124" t="s">
        <v>8328</v>
      </c>
      <c r="S1124" s="14">
        <f t="shared" si="89"/>
        <v>41410.328993055555</v>
      </c>
      <c r="T1124" s="14">
        <f t="shared" si="87"/>
        <v>41424.328993055555</v>
      </c>
      <c r="U1124" s="20">
        <f t="shared" si="87"/>
        <v>41410.328993055555</v>
      </c>
      <c r="V1124" t="str">
        <f t="shared" si="88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2.2000000000000001E-3</v>
      </c>
      <c r="P1125" s="8">
        <f t="shared" si="86"/>
        <v>3.6666666666666665</v>
      </c>
      <c r="Q1125" t="s">
        <v>8327</v>
      </c>
      <c r="R1125" t="s">
        <v>8328</v>
      </c>
      <c r="S1125" s="14">
        <f t="shared" si="89"/>
        <v>41718.1487037037</v>
      </c>
      <c r="T1125" s="14">
        <f t="shared" si="87"/>
        <v>41748.1487037037</v>
      </c>
      <c r="U1125" s="20">
        <f t="shared" si="87"/>
        <v>41718.1487037037</v>
      </c>
      <c r="V1125" t="str">
        <f t="shared" si="88"/>
        <v>Mar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4.7222222222222223E-3</v>
      </c>
      <c r="P1126" s="8">
        <f t="shared" si="86"/>
        <v>60.714285714285715</v>
      </c>
      <c r="Q1126" t="s">
        <v>8327</v>
      </c>
      <c r="R1126" t="s">
        <v>8329</v>
      </c>
      <c r="S1126" s="14">
        <f t="shared" si="89"/>
        <v>42094.292256944449</v>
      </c>
      <c r="T1126" s="14">
        <f t="shared" si="87"/>
        <v>42124.292256944449</v>
      </c>
      <c r="U1126" s="20">
        <f t="shared" si="87"/>
        <v>42094.292256944449</v>
      </c>
      <c r="V1126" t="str">
        <f t="shared" si="88"/>
        <v>Mar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 s="8" t="str">
        <f t="shared" si="86"/>
        <v>0</v>
      </c>
      <c r="Q1127" t="s">
        <v>8327</v>
      </c>
      <c r="R1127" t="s">
        <v>8329</v>
      </c>
      <c r="S1127" s="14">
        <f t="shared" si="89"/>
        <v>42212.249189814815</v>
      </c>
      <c r="T1127" s="14">
        <f t="shared" si="87"/>
        <v>42272.249189814815</v>
      </c>
      <c r="U1127" s="20">
        <f t="shared" si="87"/>
        <v>42212.249189814815</v>
      </c>
      <c r="V1127" t="str">
        <f t="shared" si="88"/>
        <v>Jul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5.0000000000000001E-3</v>
      </c>
      <c r="P1128" s="8">
        <f t="shared" si="86"/>
        <v>5</v>
      </c>
      <c r="Q1128" t="s">
        <v>8327</v>
      </c>
      <c r="R1128" t="s">
        <v>8329</v>
      </c>
      <c r="S1128" s="14">
        <f t="shared" si="89"/>
        <v>42534.952476851853</v>
      </c>
      <c r="T1128" s="14">
        <f t="shared" si="87"/>
        <v>42564.952476851853</v>
      </c>
      <c r="U1128" s="20">
        <f t="shared" si="87"/>
        <v>42534.952476851853</v>
      </c>
      <c r="V1128" t="str">
        <f t="shared" si="88"/>
        <v>Jun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1.6714285714285713E-2</v>
      </c>
      <c r="P1129" s="8">
        <f t="shared" si="86"/>
        <v>25.434782608695652</v>
      </c>
      <c r="Q1129" t="s">
        <v>8327</v>
      </c>
      <c r="R1129" t="s">
        <v>8329</v>
      </c>
      <c r="S1129" s="14">
        <f t="shared" si="89"/>
        <v>41926.479166666664</v>
      </c>
      <c r="T1129" s="14">
        <f t="shared" si="87"/>
        <v>41957.520833333328</v>
      </c>
      <c r="U1129" s="20">
        <f t="shared" si="87"/>
        <v>41926.479166666664</v>
      </c>
      <c r="V1129" t="str">
        <f t="shared" si="88"/>
        <v>Oct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1E-3</v>
      </c>
      <c r="P1130" s="8">
        <f t="shared" si="86"/>
        <v>1</v>
      </c>
      <c r="Q1130" t="s">
        <v>8327</v>
      </c>
      <c r="R1130" t="s">
        <v>8329</v>
      </c>
      <c r="S1130" s="14">
        <f t="shared" si="89"/>
        <v>41828.274502314816</v>
      </c>
      <c r="T1130" s="14">
        <f t="shared" si="87"/>
        <v>41858.274502314816</v>
      </c>
      <c r="U1130" s="20">
        <f t="shared" si="87"/>
        <v>41828.274502314816</v>
      </c>
      <c r="V1130" t="str">
        <f t="shared" si="88"/>
        <v>Jul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1.0499999999999999E-3</v>
      </c>
      <c r="P1131" s="8">
        <f t="shared" si="86"/>
        <v>10.5</v>
      </c>
      <c r="Q1131" t="s">
        <v>8327</v>
      </c>
      <c r="R1131" t="s">
        <v>8329</v>
      </c>
      <c r="S1131" s="14">
        <f t="shared" si="89"/>
        <v>42495.889965277776</v>
      </c>
      <c r="T1131" s="14">
        <f t="shared" si="87"/>
        <v>42525.889965277776</v>
      </c>
      <c r="U1131" s="20">
        <f t="shared" si="87"/>
        <v>42495.889965277776</v>
      </c>
      <c r="V1131" t="str">
        <f t="shared" si="88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2.2000000000000001E-3</v>
      </c>
      <c r="P1132" s="8">
        <f t="shared" si="86"/>
        <v>3.6666666666666665</v>
      </c>
      <c r="Q1132" t="s">
        <v>8327</v>
      </c>
      <c r="R1132" t="s">
        <v>8329</v>
      </c>
      <c r="S1132" s="14">
        <f t="shared" si="89"/>
        <v>41908.621527777781</v>
      </c>
      <c r="T1132" s="14">
        <f t="shared" si="87"/>
        <v>41968.663194444445</v>
      </c>
      <c r="U1132" s="20">
        <f t="shared" si="87"/>
        <v>41908.621527777781</v>
      </c>
      <c r="V1132" t="str">
        <f t="shared" si="88"/>
        <v>Sep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 s="8" t="str">
        <f t="shared" si="86"/>
        <v>0</v>
      </c>
      <c r="Q1133" t="s">
        <v>8327</v>
      </c>
      <c r="R1133" t="s">
        <v>8329</v>
      </c>
      <c r="S1133" s="14">
        <f t="shared" si="89"/>
        <v>42332.533194444448</v>
      </c>
      <c r="T1133" s="14">
        <f t="shared" si="87"/>
        <v>42362.533194444448</v>
      </c>
      <c r="U1133" s="20">
        <f t="shared" si="87"/>
        <v>42332.533194444448</v>
      </c>
      <c r="V1133" t="str">
        <f t="shared" si="88"/>
        <v>Nov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0.14380000000000001</v>
      </c>
      <c r="P1134" s="8">
        <f t="shared" si="86"/>
        <v>110.61538461538461</v>
      </c>
      <c r="Q1134" t="s">
        <v>8327</v>
      </c>
      <c r="R1134" t="s">
        <v>8329</v>
      </c>
      <c r="S1134" s="14">
        <f t="shared" si="89"/>
        <v>42705.740405092598</v>
      </c>
      <c r="T1134" s="14">
        <f t="shared" si="87"/>
        <v>42735.740405092598</v>
      </c>
      <c r="U1134" s="20">
        <f t="shared" si="87"/>
        <v>42705.740405092598</v>
      </c>
      <c r="V1134" t="str">
        <f t="shared" si="88"/>
        <v>Dec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6.6666666666666671E-3</v>
      </c>
      <c r="P1135" s="8">
        <f t="shared" si="86"/>
        <v>20</v>
      </c>
      <c r="Q1135" t="s">
        <v>8327</v>
      </c>
      <c r="R1135" t="s">
        <v>8329</v>
      </c>
      <c r="S1135" s="14">
        <f t="shared" si="89"/>
        <v>41821.032187500001</v>
      </c>
      <c r="T1135" s="14">
        <f t="shared" si="87"/>
        <v>41851.032187500001</v>
      </c>
      <c r="U1135" s="20">
        <f t="shared" si="87"/>
        <v>41821.032187500001</v>
      </c>
      <c r="V1135" t="str">
        <f t="shared" si="88"/>
        <v>Jul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4.0000000000000003E-5</v>
      </c>
      <c r="P1136" s="8">
        <f t="shared" si="86"/>
        <v>1</v>
      </c>
      <c r="Q1136" t="s">
        <v>8327</v>
      </c>
      <c r="R1136" t="s">
        <v>8329</v>
      </c>
      <c r="S1136" s="14">
        <f t="shared" si="89"/>
        <v>41957.910046296296</v>
      </c>
      <c r="T1136" s="14">
        <f t="shared" si="87"/>
        <v>41971.814583333333</v>
      </c>
      <c r="U1136" s="20">
        <f t="shared" si="87"/>
        <v>41957.910046296296</v>
      </c>
      <c r="V1136" t="str">
        <f t="shared" si="88"/>
        <v>Nov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0.05</v>
      </c>
      <c r="P1137" s="8">
        <f t="shared" si="86"/>
        <v>50</v>
      </c>
      <c r="Q1137" t="s">
        <v>8327</v>
      </c>
      <c r="R1137" t="s">
        <v>8329</v>
      </c>
      <c r="S1137" s="14">
        <f t="shared" si="89"/>
        <v>42558.61451388889</v>
      </c>
      <c r="T1137" s="14">
        <f t="shared" si="87"/>
        <v>42588.61451388889</v>
      </c>
      <c r="U1137" s="20">
        <f t="shared" si="87"/>
        <v>42558.61451388889</v>
      </c>
      <c r="V1137" t="str">
        <f t="shared" si="88"/>
        <v>Jul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6.4439140811455853E-2</v>
      </c>
      <c r="P1138" s="8">
        <f t="shared" si="86"/>
        <v>45</v>
      </c>
      <c r="Q1138" t="s">
        <v>8327</v>
      </c>
      <c r="R1138" t="s">
        <v>8329</v>
      </c>
      <c r="S1138" s="14">
        <f t="shared" si="89"/>
        <v>42327.296631944446</v>
      </c>
      <c r="T1138" s="14">
        <f t="shared" si="87"/>
        <v>42357.296631944446</v>
      </c>
      <c r="U1138" s="20">
        <f t="shared" si="87"/>
        <v>42327.296631944446</v>
      </c>
      <c r="V1138" t="str">
        <f t="shared" si="88"/>
        <v>Nov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0.39500000000000002</v>
      </c>
      <c r="P1139" s="8">
        <f t="shared" si="86"/>
        <v>253.2051282051282</v>
      </c>
      <c r="Q1139" t="s">
        <v>8327</v>
      </c>
      <c r="R1139" t="s">
        <v>8329</v>
      </c>
      <c r="S1139" s="14">
        <f t="shared" si="89"/>
        <v>42453.444687499999</v>
      </c>
      <c r="T1139" s="14">
        <f t="shared" si="87"/>
        <v>42483.444687499999</v>
      </c>
      <c r="U1139" s="20">
        <f t="shared" si="87"/>
        <v>42453.444687499999</v>
      </c>
      <c r="V1139" t="str">
        <f t="shared" si="88"/>
        <v>Mar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3.5714285714285713E-3</v>
      </c>
      <c r="P1140" s="8">
        <f t="shared" si="86"/>
        <v>31.25</v>
      </c>
      <c r="Q1140" t="s">
        <v>8327</v>
      </c>
      <c r="R1140" t="s">
        <v>8329</v>
      </c>
      <c r="S1140" s="14">
        <f t="shared" si="89"/>
        <v>42736.5316087963</v>
      </c>
      <c r="T1140" s="14">
        <f t="shared" si="87"/>
        <v>42756.5316087963</v>
      </c>
      <c r="U1140" s="20">
        <f t="shared" si="87"/>
        <v>42736.5316087963</v>
      </c>
      <c r="V1140" t="str">
        <f t="shared" si="88"/>
        <v>Jan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6.2500000000000001E-4</v>
      </c>
      <c r="P1141" s="8">
        <f t="shared" si="86"/>
        <v>5</v>
      </c>
      <c r="Q1141" t="s">
        <v>8327</v>
      </c>
      <c r="R1141" t="s">
        <v>8329</v>
      </c>
      <c r="S1141" s="14">
        <f t="shared" si="89"/>
        <v>41974.97252314815</v>
      </c>
      <c r="T1141" s="14">
        <f t="shared" si="87"/>
        <v>42004.97252314815</v>
      </c>
      <c r="U1141" s="20">
        <f t="shared" si="87"/>
        <v>41974.97252314815</v>
      </c>
      <c r="V1141" t="str">
        <f t="shared" si="88"/>
        <v>Dec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 s="8" t="str">
        <f t="shared" si="86"/>
        <v>0</v>
      </c>
      <c r="Q1142" t="s">
        <v>8327</v>
      </c>
      <c r="R1142" t="s">
        <v>8329</v>
      </c>
      <c r="S1142" s="14">
        <f t="shared" si="89"/>
        <v>42192.087048611109</v>
      </c>
      <c r="T1142" s="14">
        <f t="shared" si="87"/>
        <v>42222.087048611109</v>
      </c>
      <c r="U1142" s="20">
        <f t="shared" si="87"/>
        <v>42192.087048611109</v>
      </c>
      <c r="V1142" t="str">
        <f t="shared" si="88"/>
        <v>Jul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 s="8" t="str">
        <f t="shared" si="86"/>
        <v>0</v>
      </c>
      <c r="Q1143" t="s">
        <v>8327</v>
      </c>
      <c r="R1143" t="s">
        <v>8329</v>
      </c>
      <c r="S1143" s="14">
        <f t="shared" si="89"/>
        <v>42164.324652777781</v>
      </c>
      <c r="T1143" s="14">
        <f t="shared" si="87"/>
        <v>42194.324652777781</v>
      </c>
      <c r="U1143" s="20">
        <f t="shared" si="87"/>
        <v>42164.324652777781</v>
      </c>
      <c r="V1143" t="str">
        <f t="shared" si="88"/>
        <v>Jun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 s="8" t="str">
        <f t="shared" si="86"/>
        <v>0</v>
      </c>
      <c r="Q1144" t="s">
        <v>8327</v>
      </c>
      <c r="R1144" t="s">
        <v>8329</v>
      </c>
      <c r="S1144" s="14">
        <f t="shared" si="89"/>
        <v>42021.631099537037</v>
      </c>
      <c r="T1144" s="14">
        <f t="shared" si="87"/>
        <v>42051.631099537037</v>
      </c>
      <c r="U1144" s="20">
        <f t="shared" si="87"/>
        <v>42021.631099537037</v>
      </c>
      <c r="V1144" t="str">
        <f t="shared" si="88"/>
        <v>Jan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4.1333333333333335E-3</v>
      </c>
      <c r="P1145" s="8">
        <f t="shared" si="86"/>
        <v>23.25</v>
      </c>
      <c r="Q1145" t="s">
        <v>8327</v>
      </c>
      <c r="R1145" t="s">
        <v>8329</v>
      </c>
      <c r="S1145" s="14">
        <f t="shared" si="89"/>
        <v>42324.81858796296</v>
      </c>
      <c r="T1145" s="14">
        <f t="shared" si="87"/>
        <v>42354.81858796296</v>
      </c>
      <c r="U1145" s="20">
        <f t="shared" si="87"/>
        <v>42324.81858796296</v>
      </c>
      <c r="V1145" t="str">
        <f t="shared" si="88"/>
        <v>Nov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 s="8" t="str">
        <f t="shared" si="86"/>
        <v>0</v>
      </c>
      <c r="Q1146" t="s">
        <v>8330</v>
      </c>
      <c r="R1146" t="s">
        <v>8331</v>
      </c>
      <c r="S1146" s="14">
        <f t="shared" si="89"/>
        <v>42092.806944444441</v>
      </c>
      <c r="T1146" s="14">
        <f t="shared" si="87"/>
        <v>42122.806944444441</v>
      </c>
      <c r="U1146" s="20">
        <f t="shared" si="87"/>
        <v>42092.806944444441</v>
      </c>
      <c r="V1146" t="str">
        <f t="shared" si="88"/>
        <v>Mar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1.25E-3</v>
      </c>
      <c r="P1147" s="8">
        <f t="shared" si="86"/>
        <v>100</v>
      </c>
      <c r="Q1147" t="s">
        <v>8330</v>
      </c>
      <c r="R1147" t="s">
        <v>8331</v>
      </c>
      <c r="S1147" s="14">
        <f t="shared" si="89"/>
        <v>41854.37259259259</v>
      </c>
      <c r="T1147" s="14">
        <f t="shared" si="87"/>
        <v>41914.37259259259</v>
      </c>
      <c r="U1147" s="20">
        <f t="shared" si="87"/>
        <v>41854.37259259259</v>
      </c>
      <c r="V1147" t="str">
        <f t="shared" si="88"/>
        <v>Aug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8.8333333333333333E-2</v>
      </c>
      <c r="P1148" s="8">
        <f t="shared" si="86"/>
        <v>44.166666666666664</v>
      </c>
      <c r="Q1148" t="s">
        <v>8330</v>
      </c>
      <c r="R1148" t="s">
        <v>8331</v>
      </c>
      <c r="S1148" s="14">
        <f t="shared" si="89"/>
        <v>41723.5783912037</v>
      </c>
      <c r="T1148" s="14">
        <f t="shared" si="87"/>
        <v>41761.5783912037</v>
      </c>
      <c r="U1148" s="20">
        <f t="shared" si="87"/>
        <v>41723.5783912037</v>
      </c>
      <c r="V1148" t="str">
        <f t="shared" si="88"/>
        <v>Mar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 s="8" t="str">
        <f t="shared" si="86"/>
        <v>0</v>
      </c>
      <c r="Q1149" t="s">
        <v>8330</v>
      </c>
      <c r="R1149" t="s">
        <v>8331</v>
      </c>
      <c r="S1149" s="14">
        <f t="shared" si="89"/>
        <v>41871.597025462965</v>
      </c>
      <c r="T1149" s="14">
        <f t="shared" si="87"/>
        <v>41931.597025462965</v>
      </c>
      <c r="U1149" s="20">
        <f t="shared" si="87"/>
        <v>41871.597025462965</v>
      </c>
      <c r="V1149" t="str">
        <f t="shared" si="88"/>
        <v>Aug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4.8666666666666667E-3</v>
      </c>
      <c r="P1150" s="8">
        <f t="shared" si="86"/>
        <v>24.333333333333332</v>
      </c>
      <c r="Q1150" t="s">
        <v>8330</v>
      </c>
      <c r="R1150" t="s">
        <v>8331</v>
      </c>
      <c r="S1150" s="14">
        <f t="shared" si="89"/>
        <v>42674.796076388884</v>
      </c>
      <c r="T1150" s="14">
        <f t="shared" si="87"/>
        <v>42704.837743055556</v>
      </c>
      <c r="U1150" s="20">
        <f t="shared" si="87"/>
        <v>42674.796076388884</v>
      </c>
      <c r="V1150" t="str">
        <f t="shared" si="88"/>
        <v>Oct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1.5E-3</v>
      </c>
      <c r="P1151" s="8">
        <f t="shared" si="86"/>
        <v>37.5</v>
      </c>
      <c r="Q1151" t="s">
        <v>8330</v>
      </c>
      <c r="R1151" t="s">
        <v>8331</v>
      </c>
      <c r="S1151" s="14">
        <f t="shared" si="89"/>
        <v>42507.33525462963</v>
      </c>
      <c r="T1151" s="14">
        <f t="shared" si="87"/>
        <v>42537.33525462963</v>
      </c>
      <c r="U1151" s="20">
        <f t="shared" si="87"/>
        <v>42507.33525462963</v>
      </c>
      <c r="V1151" t="str">
        <f t="shared" si="88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0.1008</v>
      </c>
      <c r="P1152" s="8">
        <f t="shared" si="86"/>
        <v>42</v>
      </c>
      <c r="Q1152" t="s">
        <v>8330</v>
      </c>
      <c r="R1152" t="s">
        <v>8331</v>
      </c>
      <c r="S1152" s="14">
        <f t="shared" si="89"/>
        <v>42317.579571759255</v>
      </c>
      <c r="T1152" s="14">
        <f t="shared" si="87"/>
        <v>42377.579571759255</v>
      </c>
      <c r="U1152" s="20">
        <f t="shared" si="87"/>
        <v>42317.579571759255</v>
      </c>
      <c r="V1152" t="str">
        <f t="shared" si="88"/>
        <v>Nov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 s="8" t="str">
        <f t="shared" si="86"/>
        <v>0</v>
      </c>
      <c r="Q1153" t="s">
        <v>8330</v>
      </c>
      <c r="R1153" t="s">
        <v>8331</v>
      </c>
      <c r="S1153" s="14">
        <f t="shared" si="89"/>
        <v>42223.727581018524</v>
      </c>
      <c r="T1153" s="14">
        <f t="shared" si="87"/>
        <v>42253.727581018524</v>
      </c>
      <c r="U1153" s="20">
        <f t="shared" si="87"/>
        <v>42223.727581018524</v>
      </c>
      <c r="V1153" t="str">
        <f t="shared" si="88"/>
        <v>Aug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ref="O1154:O1217" si="90">E1154/D1154</f>
        <v>5.6937500000000002E-2</v>
      </c>
      <c r="P1154" s="8">
        <f t="shared" ref="P1154:P1217" si="91">IF(L1154=0,"0",AVERAGE(E1154/L1154))</f>
        <v>60.733333333333334</v>
      </c>
      <c r="Q1154" t="s">
        <v>8330</v>
      </c>
      <c r="R1154" t="s">
        <v>8331</v>
      </c>
      <c r="S1154" s="14">
        <f t="shared" si="89"/>
        <v>42109.334629629629</v>
      </c>
      <c r="T1154" s="14">
        <f t="shared" ref="T1154:U1217" si="92">(I1154/86400)+25569+(-9/24)</f>
        <v>42139.334629629629</v>
      </c>
      <c r="U1154" s="20">
        <f t="shared" si="92"/>
        <v>42109.334629629629</v>
      </c>
      <c r="V1154" t="str">
        <f t="shared" si="88"/>
        <v>Apr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si="90"/>
        <v>6.2500000000000003E-3</v>
      </c>
      <c r="P1155" s="8">
        <f t="shared" si="91"/>
        <v>50</v>
      </c>
      <c r="Q1155" t="s">
        <v>8330</v>
      </c>
      <c r="R1155" t="s">
        <v>8331</v>
      </c>
      <c r="S1155" s="14">
        <f t="shared" si="89"/>
        <v>42143.339178240742</v>
      </c>
      <c r="T1155" s="14">
        <f t="shared" si="92"/>
        <v>42173.339178240742</v>
      </c>
      <c r="U1155" s="20">
        <f t="shared" si="92"/>
        <v>42143.339178240742</v>
      </c>
      <c r="V1155" t="str">
        <f t="shared" ref="V1155:V1218" si="93">TEXT(S1155,"mmm")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6.5000000000000002E-2</v>
      </c>
      <c r="P1156" s="8">
        <f t="shared" si="91"/>
        <v>108.33333333333333</v>
      </c>
      <c r="Q1156" t="s">
        <v>8330</v>
      </c>
      <c r="R1156" t="s">
        <v>8331</v>
      </c>
      <c r="S1156" s="14">
        <f t="shared" si="89"/>
        <v>42222.733865740738</v>
      </c>
      <c r="T1156" s="14">
        <f t="shared" si="92"/>
        <v>42252.733865740738</v>
      </c>
      <c r="U1156" s="20">
        <f t="shared" si="92"/>
        <v>42222.733865740738</v>
      </c>
      <c r="V1156" t="str">
        <f t="shared" si="93"/>
        <v>Aug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7.5199999999999998E-3</v>
      </c>
      <c r="P1157" s="8">
        <f t="shared" si="91"/>
        <v>23.5</v>
      </c>
      <c r="Q1157" t="s">
        <v>8330</v>
      </c>
      <c r="R1157" t="s">
        <v>8331</v>
      </c>
      <c r="S1157" s="14">
        <f t="shared" si="89"/>
        <v>41835.388981481483</v>
      </c>
      <c r="T1157" s="14">
        <f t="shared" si="92"/>
        <v>41865.388981481483</v>
      </c>
      <c r="U1157" s="20">
        <f t="shared" si="92"/>
        <v>41835.388981481483</v>
      </c>
      <c r="V1157" t="str">
        <f t="shared" si="93"/>
        <v>Jul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 s="8" t="str">
        <f t="shared" si="91"/>
        <v>0</v>
      </c>
      <c r="Q1158" t="s">
        <v>8330</v>
      </c>
      <c r="R1158" t="s">
        <v>8331</v>
      </c>
      <c r="S1158" s="14">
        <f t="shared" si="89"/>
        <v>42028.69631944444</v>
      </c>
      <c r="T1158" s="14">
        <f t="shared" si="92"/>
        <v>42058.69631944444</v>
      </c>
      <c r="U1158" s="20">
        <f t="shared" si="92"/>
        <v>42028.69631944444</v>
      </c>
      <c r="V1158" t="str">
        <f t="shared" si="93"/>
        <v>Jan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1.5100000000000001E-2</v>
      </c>
      <c r="P1159" s="8">
        <f t="shared" si="91"/>
        <v>50.333333333333336</v>
      </c>
      <c r="Q1159" t="s">
        <v>8330</v>
      </c>
      <c r="R1159" t="s">
        <v>8331</v>
      </c>
      <c r="S1159" s="14">
        <f t="shared" ref="S1159:S1222" si="94">(J1159/86400)+25569+(-9/24)</f>
        <v>41918.253240740742</v>
      </c>
      <c r="T1159" s="14">
        <f t="shared" si="92"/>
        <v>41978.294907407406</v>
      </c>
      <c r="U1159" s="20">
        <f t="shared" si="92"/>
        <v>41918.253240740742</v>
      </c>
      <c r="V1159" t="str">
        <f t="shared" si="93"/>
        <v>Oct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4.6666666666666671E-3</v>
      </c>
      <c r="P1160" s="8">
        <f t="shared" si="91"/>
        <v>11.666666666666666</v>
      </c>
      <c r="Q1160" t="s">
        <v>8330</v>
      </c>
      <c r="R1160" t="s">
        <v>8331</v>
      </c>
      <c r="S1160" s="14">
        <f t="shared" si="94"/>
        <v>41951.71675925926</v>
      </c>
      <c r="T1160" s="14">
        <f t="shared" si="92"/>
        <v>41981.71675925926</v>
      </c>
      <c r="U1160" s="20">
        <f t="shared" si="92"/>
        <v>41951.71675925926</v>
      </c>
      <c r="V1160" t="str">
        <f t="shared" si="93"/>
        <v>Nov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 s="8" t="str">
        <f t="shared" si="91"/>
        <v>0</v>
      </c>
      <c r="Q1161" t="s">
        <v>8330</v>
      </c>
      <c r="R1161" t="s">
        <v>8331</v>
      </c>
      <c r="S1161" s="14">
        <f t="shared" si="94"/>
        <v>42154.351446759261</v>
      </c>
      <c r="T1161" s="14">
        <f t="shared" si="92"/>
        <v>42185.28125</v>
      </c>
      <c r="U1161" s="20">
        <f t="shared" si="92"/>
        <v>42154.351446759261</v>
      </c>
      <c r="V1161" t="str">
        <f t="shared" si="93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3.85E-2</v>
      </c>
      <c r="P1162" s="8">
        <f t="shared" si="91"/>
        <v>60.789473684210527</v>
      </c>
      <c r="Q1162" t="s">
        <v>8330</v>
      </c>
      <c r="R1162" t="s">
        <v>8331</v>
      </c>
      <c r="S1162" s="14">
        <f t="shared" si="94"/>
        <v>42060.779930555553</v>
      </c>
      <c r="T1162" s="14">
        <f t="shared" si="92"/>
        <v>42090.738263888888</v>
      </c>
      <c r="U1162" s="20">
        <f t="shared" si="92"/>
        <v>42060.779930555553</v>
      </c>
      <c r="V1162" t="str">
        <f t="shared" si="93"/>
        <v>Feb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 s="8" t="str">
        <f t="shared" si="91"/>
        <v>0</v>
      </c>
      <c r="Q1163" t="s">
        <v>8330</v>
      </c>
      <c r="R1163" t="s">
        <v>8331</v>
      </c>
      <c r="S1163" s="14">
        <f t="shared" si="94"/>
        <v>42122.254502314812</v>
      </c>
      <c r="T1163" s="14">
        <f t="shared" si="92"/>
        <v>42143.254502314812</v>
      </c>
      <c r="U1163" s="20">
        <f t="shared" si="92"/>
        <v>42122.254502314812</v>
      </c>
      <c r="V1163" t="str">
        <f t="shared" si="93"/>
        <v>Apr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5.8333333333333338E-4</v>
      </c>
      <c r="P1164" s="8">
        <f t="shared" si="91"/>
        <v>17.5</v>
      </c>
      <c r="Q1164" t="s">
        <v>8330</v>
      </c>
      <c r="R1164" t="s">
        <v>8331</v>
      </c>
      <c r="S1164" s="14">
        <f t="shared" si="94"/>
        <v>41876.308611111112</v>
      </c>
      <c r="T1164" s="14">
        <f t="shared" si="92"/>
        <v>41907.308611111112</v>
      </c>
      <c r="U1164" s="20">
        <f t="shared" si="92"/>
        <v>41876.308611111112</v>
      </c>
      <c r="V1164" t="str">
        <f t="shared" si="93"/>
        <v>Aug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 s="8" t="str">
        <f t="shared" si="91"/>
        <v>0</v>
      </c>
      <c r="Q1165" t="s">
        <v>8330</v>
      </c>
      <c r="R1165" t="s">
        <v>8331</v>
      </c>
      <c r="S1165" s="14">
        <f t="shared" si="94"/>
        <v>41830.348611111112</v>
      </c>
      <c r="T1165" s="14">
        <f t="shared" si="92"/>
        <v>41860.348611111112</v>
      </c>
      <c r="U1165" s="20">
        <f t="shared" si="92"/>
        <v>41830.348611111112</v>
      </c>
      <c r="V1165" t="str">
        <f t="shared" si="93"/>
        <v>Jul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 s="8" t="str">
        <f t="shared" si="91"/>
        <v>0</v>
      </c>
      <c r="Q1166" t="s">
        <v>8330</v>
      </c>
      <c r="R1166" t="s">
        <v>8331</v>
      </c>
      <c r="S1166" s="14">
        <f t="shared" si="94"/>
        <v>42509.349328703705</v>
      </c>
      <c r="T1166" s="14">
        <f t="shared" si="92"/>
        <v>42539.349328703705</v>
      </c>
      <c r="U1166" s="20">
        <f t="shared" si="92"/>
        <v>42509.349328703705</v>
      </c>
      <c r="V1166" t="str">
        <f t="shared" si="93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0.20705000000000001</v>
      </c>
      <c r="P1167" s="8">
        <f t="shared" si="91"/>
        <v>82.82</v>
      </c>
      <c r="Q1167" t="s">
        <v>8330</v>
      </c>
      <c r="R1167" t="s">
        <v>8331</v>
      </c>
      <c r="S1167" s="14">
        <f t="shared" si="94"/>
        <v>41791.839467592596</v>
      </c>
      <c r="T1167" s="14">
        <f t="shared" si="92"/>
        <v>41825.839467592596</v>
      </c>
      <c r="U1167" s="20">
        <f t="shared" si="92"/>
        <v>41791.839467592596</v>
      </c>
      <c r="V1167" t="str">
        <f t="shared" si="93"/>
        <v>Jun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0.19139999999999999</v>
      </c>
      <c r="P1168" s="8">
        <f t="shared" si="91"/>
        <v>358.875</v>
      </c>
      <c r="Q1168" t="s">
        <v>8330</v>
      </c>
      <c r="R1168" t="s">
        <v>8331</v>
      </c>
      <c r="S1168" s="14">
        <f t="shared" si="94"/>
        <v>42150.110439814816</v>
      </c>
      <c r="T1168" s="14">
        <f t="shared" si="92"/>
        <v>42180.791666666672</v>
      </c>
      <c r="U1168" s="20">
        <f t="shared" si="92"/>
        <v>42150.110439814816</v>
      </c>
      <c r="V1168" t="str">
        <f t="shared" si="93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1.6316666666666667E-2</v>
      </c>
      <c r="P1169" s="8">
        <f t="shared" si="91"/>
        <v>61.1875</v>
      </c>
      <c r="Q1169" t="s">
        <v>8330</v>
      </c>
      <c r="R1169" t="s">
        <v>8331</v>
      </c>
      <c r="S1169" s="14">
        <f t="shared" si="94"/>
        <v>41863.359895833331</v>
      </c>
      <c r="T1169" s="14">
        <f t="shared" si="92"/>
        <v>41894.359895833331</v>
      </c>
      <c r="U1169" s="20">
        <f t="shared" si="92"/>
        <v>41863.359895833331</v>
      </c>
      <c r="V1169" t="str">
        <f t="shared" si="93"/>
        <v>Aug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5.6666666666666664E-2</v>
      </c>
      <c r="P1170" s="8">
        <f t="shared" si="91"/>
        <v>340</v>
      </c>
      <c r="Q1170" t="s">
        <v>8330</v>
      </c>
      <c r="R1170" t="s">
        <v>8331</v>
      </c>
      <c r="S1170" s="14">
        <f t="shared" si="94"/>
        <v>42604.678993055553</v>
      </c>
      <c r="T1170" s="14">
        <f t="shared" si="92"/>
        <v>42634.678993055553</v>
      </c>
      <c r="U1170" s="20">
        <f t="shared" si="92"/>
        <v>42604.678993055553</v>
      </c>
      <c r="V1170" t="str">
        <f t="shared" si="93"/>
        <v>Aug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1.6999999999999999E-3</v>
      </c>
      <c r="P1171" s="8">
        <f t="shared" si="91"/>
        <v>5.666666666666667</v>
      </c>
      <c r="Q1171" t="s">
        <v>8330</v>
      </c>
      <c r="R1171" t="s">
        <v>8331</v>
      </c>
      <c r="S1171" s="14">
        <f t="shared" si="94"/>
        <v>42026.978738425925</v>
      </c>
      <c r="T1171" s="14">
        <f t="shared" si="92"/>
        <v>42056.978738425925</v>
      </c>
      <c r="U1171" s="20">
        <f t="shared" si="92"/>
        <v>42026.978738425925</v>
      </c>
      <c r="V1171" t="str">
        <f t="shared" si="93"/>
        <v>Jan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4.0000000000000001E-3</v>
      </c>
      <c r="P1172" s="8">
        <f t="shared" si="91"/>
        <v>50</v>
      </c>
      <c r="Q1172" t="s">
        <v>8330</v>
      </c>
      <c r="R1172" t="s">
        <v>8331</v>
      </c>
      <c r="S1172" s="14">
        <f t="shared" si="94"/>
        <v>42124.518182870372</v>
      </c>
      <c r="T1172" s="14">
        <f t="shared" si="92"/>
        <v>42154.518182870372</v>
      </c>
      <c r="U1172" s="20">
        <f t="shared" si="92"/>
        <v>42124.518182870372</v>
      </c>
      <c r="V1172" t="str">
        <f t="shared" si="93"/>
        <v>Apr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1E-3</v>
      </c>
      <c r="P1173" s="8">
        <f t="shared" si="91"/>
        <v>25</v>
      </c>
      <c r="Q1173" t="s">
        <v>8330</v>
      </c>
      <c r="R1173" t="s">
        <v>8331</v>
      </c>
      <c r="S1173" s="14">
        <f t="shared" si="94"/>
        <v>41938.429710648146</v>
      </c>
      <c r="T1173" s="14">
        <f t="shared" si="92"/>
        <v>41956.471377314811</v>
      </c>
      <c r="U1173" s="20">
        <f t="shared" si="92"/>
        <v>41938.429710648146</v>
      </c>
      <c r="V1173" t="str">
        <f t="shared" si="93"/>
        <v>Oct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 s="8" t="str">
        <f t="shared" si="91"/>
        <v>0</v>
      </c>
      <c r="Q1174" t="s">
        <v>8330</v>
      </c>
      <c r="R1174" t="s">
        <v>8331</v>
      </c>
      <c r="S1174" s="14">
        <f t="shared" si="94"/>
        <v>41841.307314814811</v>
      </c>
      <c r="T1174" s="14">
        <f t="shared" si="92"/>
        <v>41871.307314814811</v>
      </c>
      <c r="U1174" s="20">
        <f t="shared" si="92"/>
        <v>41841.307314814811</v>
      </c>
      <c r="V1174" t="str">
        <f t="shared" si="93"/>
        <v>Jul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2.4000000000000001E-4</v>
      </c>
      <c r="P1175" s="8">
        <f t="shared" si="91"/>
        <v>30</v>
      </c>
      <c r="Q1175" t="s">
        <v>8330</v>
      </c>
      <c r="R1175" t="s">
        <v>8331</v>
      </c>
      <c r="S1175" s="14">
        <f t="shared" si="94"/>
        <v>42183.810844907406</v>
      </c>
      <c r="T1175" s="14">
        <f t="shared" si="92"/>
        <v>42218.810844907406</v>
      </c>
      <c r="U1175" s="20">
        <f t="shared" si="92"/>
        <v>42183.810844907406</v>
      </c>
      <c r="V1175" t="str">
        <f t="shared" si="93"/>
        <v>Jun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5.906666666666667E-2</v>
      </c>
      <c r="P1176" s="8">
        <f t="shared" si="91"/>
        <v>46.631578947368418</v>
      </c>
      <c r="Q1176" t="s">
        <v>8330</v>
      </c>
      <c r="R1176" t="s">
        <v>8331</v>
      </c>
      <c r="S1176" s="14">
        <f t="shared" si="94"/>
        <v>42468.46674768519</v>
      </c>
      <c r="T1176" s="14">
        <f t="shared" si="92"/>
        <v>42498.46674768519</v>
      </c>
      <c r="U1176" s="20">
        <f t="shared" si="92"/>
        <v>42468.46674768519</v>
      </c>
      <c r="V1176" t="str">
        <f t="shared" si="93"/>
        <v>Apr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2.9250000000000002E-2</v>
      </c>
      <c r="P1177" s="8">
        <f t="shared" si="91"/>
        <v>65</v>
      </c>
      <c r="Q1177" t="s">
        <v>8330</v>
      </c>
      <c r="R1177" t="s">
        <v>8331</v>
      </c>
      <c r="S1177" s="14">
        <f t="shared" si="94"/>
        <v>42170.353460648148</v>
      </c>
      <c r="T1177" s="14">
        <f t="shared" si="92"/>
        <v>42200.353460648148</v>
      </c>
      <c r="U1177" s="20">
        <f t="shared" si="92"/>
        <v>42170.353460648148</v>
      </c>
      <c r="V1177" t="str">
        <f t="shared" si="93"/>
        <v>Jun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5.7142857142857142E-5</v>
      </c>
      <c r="P1178" s="8">
        <f t="shared" si="91"/>
        <v>10</v>
      </c>
      <c r="Q1178" t="s">
        <v>8330</v>
      </c>
      <c r="R1178" t="s">
        <v>8331</v>
      </c>
      <c r="S1178" s="14">
        <f t="shared" si="94"/>
        <v>42745.644652777773</v>
      </c>
      <c r="T1178" s="14">
        <f t="shared" si="92"/>
        <v>42800.166666666672</v>
      </c>
      <c r="U1178" s="20">
        <f t="shared" si="92"/>
        <v>42745.644652777773</v>
      </c>
      <c r="V1178" t="str">
        <f t="shared" si="93"/>
        <v>Jan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 s="8" t="str">
        <f t="shared" si="91"/>
        <v>0</v>
      </c>
      <c r="Q1179" t="s">
        <v>8330</v>
      </c>
      <c r="R1179" t="s">
        <v>8331</v>
      </c>
      <c r="S1179" s="14">
        <f t="shared" si="94"/>
        <v>41897.285833333335</v>
      </c>
      <c r="T1179" s="14">
        <f t="shared" si="92"/>
        <v>41927.285833333335</v>
      </c>
      <c r="U1179" s="20">
        <f t="shared" si="92"/>
        <v>41897.285833333335</v>
      </c>
      <c r="V1179" t="str">
        <f t="shared" si="93"/>
        <v>Sep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6.666666666666667E-5</v>
      </c>
      <c r="P1180" s="8">
        <f t="shared" si="91"/>
        <v>5</v>
      </c>
      <c r="Q1180" t="s">
        <v>8330</v>
      </c>
      <c r="R1180" t="s">
        <v>8331</v>
      </c>
      <c r="S1180" s="14">
        <f t="shared" si="94"/>
        <v>41837.530694444446</v>
      </c>
      <c r="T1180" s="14">
        <f t="shared" si="92"/>
        <v>41867.530694444446</v>
      </c>
      <c r="U1180" s="20">
        <f t="shared" si="92"/>
        <v>41837.530694444446</v>
      </c>
      <c r="V1180" t="str">
        <f t="shared" si="93"/>
        <v>Jul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5.3333333333333337E-2</v>
      </c>
      <c r="P1181" s="8">
        <f t="shared" si="91"/>
        <v>640</v>
      </c>
      <c r="Q1181" t="s">
        <v>8330</v>
      </c>
      <c r="R1181" t="s">
        <v>8331</v>
      </c>
      <c r="S1181" s="14">
        <f t="shared" si="94"/>
        <v>42275.345219907409</v>
      </c>
      <c r="T1181" s="14">
        <f t="shared" si="92"/>
        <v>42305.345219907409</v>
      </c>
      <c r="U1181" s="20">
        <f t="shared" si="92"/>
        <v>42275.345219907409</v>
      </c>
      <c r="V1181" t="str">
        <f t="shared" si="93"/>
        <v>Sep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0.11749999999999999</v>
      </c>
      <c r="P1182" s="8">
        <f t="shared" si="91"/>
        <v>69.117647058823536</v>
      </c>
      <c r="Q1182" t="s">
        <v>8330</v>
      </c>
      <c r="R1182" t="s">
        <v>8331</v>
      </c>
      <c r="S1182" s="14">
        <f t="shared" si="94"/>
        <v>41781.431875000002</v>
      </c>
      <c r="T1182" s="14">
        <f t="shared" si="92"/>
        <v>41818.431875000002</v>
      </c>
      <c r="U1182" s="20">
        <f t="shared" si="92"/>
        <v>41781.431875000002</v>
      </c>
      <c r="V1182" t="str">
        <f t="shared" si="93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8.0000000000000007E-5</v>
      </c>
      <c r="P1183" s="8">
        <f t="shared" si="91"/>
        <v>1.3333333333333333</v>
      </c>
      <c r="Q1183" t="s">
        <v>8330</v>
      </c>
      <c r="R1183" t="s">
        <v>8331</v>
      </c>
      <c r="S1183" s="14">
        <f t="shared" si="94"/>
        <v>42033.964363425926</v>
      </c>
      <c r="T1183" s="14">
        <f t="shared" si="92"/>
        <v>42063.964363425926</v>
      </c>
      <c r="U1183" s="20">
        <f t="shared" si="92"/>
        <v>42033.964363425926</v>
      </c>
      <c r="V1183" t="str">
        <f t="shared" si="93"/>
        <v>Jan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4.2000000000000003E-2</v>
      </c>
      <c r="P1184" s="8">
        <f t="shared" si="91"/>
        <v>10.5</v>
      </c>
      <c r="Q1184" t="s">
        <v>8330</v>
      </c>
      <c r="R1184" t="s">
        <v>8331</v>
      </c>
      <c r="S1184" s="14">
        <f t="shared" si="94"/>
        <v>42728.452407407407</v>
      </c>
      <c r="T1184" s="14">
        <f t="shared" si="92"/>
        <v>42747.320833333331</v>
      </c>
      <c r="U1184" s="20">
        <f t="shared" si="92"/>
        <v>42728.452407407407</v>
      </c>
      <c r="V1184" t="str">
        <f t="shared" si="93"/>
        <v>Dec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0.04</v>
      </c>
      <c r="P1185" s="8">
        <f t="shared" si="91"/>
        <v>33.333333333333336</v>
      </c>
      <c r="Q1185" t="s">
        <v>8330</v>
      </c>
      <c r="R1185" t="s">
        <v>8331</v>
      </c>
      <c r="S1185" s="14">
        <f t="shared" si="94"/>
        <v>42656.48637731481</v>
      </c>
      <c r="T1185" s="14">
        <f t="shared" si="92"/>
        <v>42675.790972222225</v>
      </c>
      <c r="U1185" s="20">
        <f t="shared" si="92"/>
        <v>42656.48637731481</v>
      </c>
      <c r="V1185" t="str">
        <f t="shared" si="93"/>
        <v>Oct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1.0493636363636363</v>
      </c>
      <c r="P1186" s="8">
        <f t="shared" si="91"/>
        <v>61.562666666666665</v>
      </c>
      <c r="Q1186" t="s">
        <v>8332</v>
      </c>
      <c r="R1186" t="s">
        <v>8333</v>
      </c>
      <c r="S1186" s="14">
        <f t="shared" si="94"/>
        <v>42741.224664351852</v>
      </c>
      <c r="T1186" s="14">
        <f t="shared" si="92"/>
        <v>42772.224664351852</v>
      </c>
      <c r="U1186" s="20">
        <f t="shared" si="92"/>
        <v>42741.224664351852</v>
      </c>
      <c r="V1186" t="str">
        <f t="shared" si="93"/>
        <v>Jan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1.0544</v>
      </c>
      <c r="P1187" s="8">
        <f t="shared" si="91"/>
        <v>118.73873873873873</v>
      </c>
      <c r="Q1187" t="s">
        <v>8332</v>
      </c>
      <c r="R1187" t="s">
        <v>8333</v>
      </c>
      <c r="S1187" s="14">
        <f t="shared" si="94"/>
        <v>42130.490150462967</v>
      </c>
      <c r="T1187" s="14">
        <f t="shared" si="92"/>
        <v>42162.791666666672</v>
      </c>
      <c r="U1187" s="20">
        <f t="shared" si="92"/>
        <v>42130.490150462967</v>
      </c>
      <c r="V1187" t="str">
        <f t="shared" si="93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1.0673333333333332</v>
      </c>
      <c r="P1188" s="8">
        <f t="shared" si="91"/>
        <v>65.081300813008127</v>
      </c>
      <c r="Q1188" t="s">
        <v>8332</v>
      </c>
      <c r="R1188" t="s">
        <v>8333</v>
      </c>
      <c r="S1188" s="14">
        <f t="shared" si="94"/>
        <v>42123.48836805555</v>
      </c>
      <c r="T1188" s="14">
        <f t="shared" si="92"/>
        <v>42156.570833333331</v>
      </c>
      <c r="U1188" s="20">
        <f t="shared" si="92"/>
        <v>42123.48836805555</v>
      </c>
      <c r="V1188" t="str">
        <f t="shared" si="93"/>
        <v>Apr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1.0412571428571429</v>
      </c>
      <c r="P1189" s="8">
        <f t="shared" si="91"/>
        <v>130.15714285714284</v>
      </c>
      <c r="Q1189" t="s">
        <v>8332</v>
      </c>
      <c r="R1189" t="s">
        <v>8333</v>
      </c>
      <c r="S1189" s="14">
        <f t="shared" si="94"/>
        <v>42109.519942129627</v>
      </c>
      <c r="T1189" s="14">
        <f t="shared" si="92"/>
        <v>42141.375</v>
      </c>
      <c r="U1189" s="20">
        <f t="shared" si="92"/>
        <v>42109.519942129627</v>
      </c>
      <c r="V1189" t="str">
        <f t="shared" si="93"/>
        <v>Apr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1.6054999999999999</v>
      </c>
      <c r="P1190" s="8">
        <f t="shared" si="91"/>
        <v>37.776470588235291</v>
      </c>
      <c r="Q1190" t="s">
        <v>8332</v>
      </c>
      <c r="R1190" t="s">
        <v>8333</v>
      </c>
      <c r="S1190" s="14">
        <f t="shared" si="94"/>
        <v>42711.325694444444</v>
      </c>
      <c r="T1190" s="14">
        <f t="shared" si="92"/>
        <v>42732.325694444444</v>
      </c>
      <c r="U1190" s="20">
        <f t="shared" si="92"/>
        <v>42711.325694444444</v>
      </c>
      <c r="V1190" t="str">
        <f t="shared" si="93"/>
        <v>Dec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1.0777777777777777</v>
      </c>
      <c r="P1191" s="8">
        <f t="shared" si="91"/>
        <v>112.79069767441861</v>
      </c>
      <c r="Q1191" t="s">
        <v>8332</v>
      </c>
      <c r="R1191" t="s">
        <v>8333</v>
      </c>
      <c r="S1191" s="14">
        <f t="shared" si="94"/>
        <v>42529.604108796295</v>
      </c>
      <c r="T1191" s="14">
        <f t="shared" si="92"/>
        <v>42550.604108796295</v>
      </c>
      <c r="U1191" s="20">
        <f t="shared" si="92"/>
        <v>42529.604108796295</v>
      </c>
      <c r="V1191" t="str">
        <f t="shared" si="93"/>
        <v>Jun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1.35</v>
      </c>
      <c r="P1192" s="8">
        <f t="shared" si="91"/>
        <v>51.92307692307692</v>
      </c>
      <c r="Q1192" t="s">
        <v>8332</v>
      </c>
      <c r="R1192" t="s">
        <v>8333</v>
      </c>
      <c r="S1192" s="14">
        <f t="shared" si="94"/>
        <v>41852.290798611109</v>
      </c>
      <c r="T1192" s="14">
        <f t="shared" si="92"/>
        <v>41882.290798611109</v>
      </c>
      <c r="U1192" s="20">
        <f t="shared" si="92"/>
        <v>41852.290798611109</v>
      </c>
      <c r="V1192" t="str">
        <f t="shared" si="93"/>
        <v>Aug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1.0907407407407408</v>
      </c>
      <c r="P1193" s="8">
        <f t="shared" si="91"/>
        <v>89.242424242424249</v>
      </c>
      <c r="Q1193" t="s">
        <v>8332</v>
      </c>
      <c r="R1193" t="s">
        <v>8333</v>
      </c>
      <c r="S1193" s="14">
        <f t="shared" si="94"/>
        <v>42419.228703703702</v>
      </c>
      <c r="T1193" s="14">
        <f t="shared" si="92"/>
        <v>42449.187037037038</v>
      </c>
      <c r="U1193" s="20">
        <f t="shared" si="92"/>
        <v>42419.228703703702</v>
      </c>
      <c r="V1193" t="str">
        <f t="shared" si="93"/>
        <v>Feb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2.9</v>
      </c>
      <c r="P1194" s="8">
        <f t="shared" si="91"/>
        <v>19.333333333333332</v>
      </c>
      <c r="Q1194" t="s">
        <v>8332</v>
      </c>
      <c r="R1194" t="s">
        <v>8333</v>
      </c>
      <c r="S1194" s="14">
        <f t="shared" si="94"/>
        <v>42747.131689814814</v>
      </c>
      <c r="T1194" s="14">
        <f t="shared" si="92"/>
        <v>42777.131689814814</v>
      </c>
      <c r="U1194" s="20">
        <f t="shared" si="92"/>
        <v>42747.131689814814</v>
      </c>
      <c r="V1194" t="str">
        <f t="shared" si="93"/>
        <v>Jan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1.0395714285714286</v>
      </c>
      <c r="P1195" s="8">
        <f t="shared" si="91"/>
        <v>79.967032967032964</v>
      </c>
      <c r="Q1195" t="s">
        <v>8332</v>
      </c>
      <c r="R1195" t="s">
        <v>8333</v>
      </c>
      <c r="S1195" s="14">
        <f t="shared" si="94"/>
        <v>42409.401076388887</v>
      </c>
      <c r="T1195" s="14">
        <f t="shared" si="92"/>
        <v>42469.359409722223</v>
      </c>
      <c r="U1195" s="20">
        <f t="shared" si="92"/>
        <v>42409.401076388887</v>
      </c>
      <c r="V1195" t="str">
        <f t="shared" si="93"/>
        <v>Feb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3.2223999999999999</v>
      </c>
      <c r="P1196" s="8">
        <f t="shared" si="91"/>
        <v>56.414565826330531</v>
      </c>
      <c r="Q1196" t="s">
        <v>8332</v>
      </c>
      <c r="R1196" t="s">
        <v>8333</v>
      </c>
      <c r="S1196" s="14">
        <f t="shared" si="94"/>
        <v>42072.113182870366</v>
      </c>
      <c r="T1196" s="14">
        <f t="shared" si="92"/>
        <v>42102.113182870366</v>
      </c>
      <c r="U1196" s="20">
        <f t="shared" si="92"/>
        <v>42072.113182870366</v>
      </c>
      <c r="V1196" t="str">
        <f t="shared" si="93"/>
        <v>Mar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1.35</v>
      </c>
      <c r="P1197" s="8">
        <f t="shared" si="91"/>
        <v>79.411764705882348</v>
      </c>
      <c r="Q1197" t="s">
        <v>8332</v>
      </c>
      <c r="R1197" t="s">
        <v>8333</v>
      </c>
      <c r="S1197" s="14">
        <f t="shared" si="94"/>
        <v>42297.97283564815</v>
      </c>
      <c r="T1197" s="14">
        <f t="shared" si="92"/>
        <v>42358</v>
      </c>
      <c r="U1197" s="20">
        <f t="shared" si="92"/>
        <v>42297.97283564815</v>
      </c>
      <c r="V1197" t="str">
        <f t="shared" si="93"/>
        <v>Oct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2.6991034482758622</v>
      </c>
      <c r="P1198" s="8">
        <f t="shared" si="91"/>
        <v>76.439453125</v>
      </c>
      <c r="Q1198" t="s">
        <v>8332</v>
      </c>
      <c r="R1198" t="s">
        <v>8333</v>
      </c>
      <c r="S1198" s="14">
        <f t="shared" si="94"/>
        <v>42326.443738425922</v>
      </c>
      <c r="T1198" s="14">
        <f t="shared" si="92"/>
        <v>42356.443738425922</v>
      </c>
      <c r="U1198" s="20">
        <f t="shared" si="92"/>
        <v>42326.443738425922</v>
      </c>
      <c r="V1198" t="str">
        <f t="shared" si="93"/>
        <v>Nov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2.5329333333333333</v>
      </c>
      <c r="P1199" s="8">
        <f t="shared" si="91"/>
        <v>121</v>
      </c>
      <c r="Q1199" t="s">
        <v>8332</v>
      </c>
      <c r="R1199" t="s">
        <v>8333</v>
      </c>
      <c r="S1199" s="14">
        <f t="shared" si="94"/>
        <v>42503.28974537037</v>
      </c>
      <c r="T1199" s="14">
        <f t="shared" si="92"/>
        <v>42533.874305555553</v>
      </c>
      <c r="U1199" s="20">
        <f t="shared" si="92"/>
        <v>42503.28974537037</v>
      </c>
      <c r="V1199" t="str">
        <f t="shared" si="93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2.6059999999999999</v>
      </c>
      <c r="P1200" s="8">
        <f t="shared" si="91"/>
        <v>54.616766467065865</v>
      </c>
      <c r="Q1200" t="s">
        <v>8332</v>
      </c>
      <c r="R1200" t="s">
        <v>8333</v>
      </c>
      <c r="S1200" s="14">
        <f t="shared" si="94"/>
        <v>42333.244050925925</v>
      </c>
      <c r="T1200" s="14">
        <f t="shared" si="92"/>
        <v>42368.75</v>
      </c>
      <c r="U1200" s="20">
        <f t="shared" si="92"/>
        <v>42333.244050925925</v>
      </c>
      <c r="V1200" t="str">
        <f t="shared" si="93"/>
        <v>Nov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1.0131677953348381</v>
      </c>
      <c r="P1201" s="8">
        <f t="shared" si="91"/>
        <v>299.22222222222223</v>
      </c>
      <c r="Q1201" t="s">
        <v>8332</v>
      </c>
      <c r="R1201" t="s">
        <v>8333</v>
      </c>
      <c r="S1201" s="14">
        <f t="shared" si="94"/>
        <v>42161.395833333328</v>
      </c>
      <c r="T1201" s="14">
        <f t="shared" si="92"/>
        <v>42193.395833333328</v>
      </c>
      <c r="U1201" s="20">
        <f t="shared" si="92"/>
        <v>42161.395833333328</v>
      </c>
      <c r="V1201" t="str">
        <f t="shared" si="93"/>
        <v>Jun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1.2560416666666667</v>
      </c>
      <c r="P1202" s="8">
        <f t="shared" si="91"/>
        <v>58.533980582524272</v>
      </c>
      <c r="Q1202" t="s">
        <v>8332</v>
      </c>
      <c r="R1202" t="s">
        <v>8333</v>
      </c>
      <c r="S1202" s="14">
        <f t="shared" si="94"/>
        <v>42089.102500000001</v>
      </c>
      <c r="T1202" s="14">
        <f t="shared" si="92"/>
        <v>42110.102500000001</v>
      </c>
      <c r="U1202" s="20">
        <f t="shared" si="92"/>
        <v>42089.102500000001</v>
      </c>
      <c r="V1202" t="str">
        <f t="shared" si="93"/>
        <v>Mar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1.0243783333333334</v>
      </c>
      <c r="P1203" s="8">
        <f t="shared" si="91"/>
        <v>55.371801801801809</v>
      </c>
      <c r="Q1203" t="s">
        <v>8332</v>
      </c>
      <c r="R1203" t="s">
        <v>8333</v>
      </c>
      <c r="S1203" s="14">
        <f t="shared" si="94"/>
        <v>42536.23201388889</v>
      </c>
      <c r="T1203" s="14">
        <f t="shared" si="92"/>
        <v>42566.23201388889</v>
      </c>
      <c r="U1203" s="20">
        <f t="shared" si="92"/>
        <v>42536.23201388889</v>
      </c>
      <c r="V1203" t="str">
        <f t="shared" si="93"/>
        <v>Jun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1.99244</v>
      </c>
      <c r="P1204" s="8">
        <f t="shared" si="91"/>
        <v>183.80442804428046</v>
      </c>
      <c r="Q1204" t="s">
        <v>8332</v>
      </c>
      <c r="R1204" t="s">
        <v>8333</v>
      </c>
      <c r="S1204" s="14">
        <f t="shared" si="94"/>
        <v>42151.913819444446</v>
      </c>
      <c r="T1204" s="14">
        <f t="shared" si="92"/>
        <v>42181.913819444446</v>
      </c>
      <c r="U1204" s="20">
        <f t="shared" si="92"/>
        <v>42151.913819444446</v>
      </c>
      <c r="V1204" t="str">
        <f t="shared" si="93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1.0245398773006136</v>
      </c>
      <c r="P1205" s="8">
        <f t="shared" si="91"/>
        <v>165.34653465346534</v>
      </c>
      <c r="Q1205" t="s">
        <v>8332</v>
      </c>
      <c r="R1205" t="s">
        <v>8333</v>
      </c>
      <c r="S1205" s="14">
        <f t="shared" si="94"/>
        <v>42125.239895833336</v>
      </c>
      <c r="T1205" s="14">
        <f t="shared" si="92"/>
        <v>42155.239895833336</v>
      </c>
      <c r="U1205" s="20">
        <f t="shared" si="92"/>
        <v>42125.239895833336</v>
      </c>
      <c r="V1205" t="str">
        <f t="shared" si="93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1.0294615384615384</v>
      </c>
      <c r="P1206" s="8">
        <f t="shared" si="91"/>
        <v>234.78947368421052</v>
      </c>
      <c r="Q1206" t="s">
        <v>8332</v>
      </c>
      <c r="R1206" t="s">
        <v>8333</v>
      </c>
      <c r="S1206" s="14">
        <f t="shared" si="94"/>
        <v>42297.373067129629</v>
      </c>
      <c r="T1206" s="14">
        <f t="shared" si="92"/>
        <v>42341.833333333328</v>
      </c>
      <c r="U1206" s="20">
        <f t="shared" si="92"/>
        <v>42297.373067129629</v>
      </c>
      <c r="V1206" t="str">
        <f t="shared" si="93"/>
        <v>Oct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1.0086153846153847</v>
      </c>
      <c r="P1207" s="8">
        <f t="shared" si="91"/>
        <v>211.48387096774192</v>
      </c>
      <c r="Q1207" t="s">
        <v>8332</v>
      </c>
      <c r="R1207" t="s">
        <v>8333</v>
      </c>
      <c r="S1207" s="14">
        <f t="shared" si="94"/>
        <v>42138.131377314814</v>
      </c>
      <c r="T1207" s="14">
        <f t="shared" si="92"/>
        <v>42168.131377314814</v>
      </c>
      <c r="U1207" s="20">
        <f t="shared" si="92"/>
        <v>42138.131377314814</v>
      </c>
      <c r="V1207" t="str">
        <f t="shared" si="93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1.1499999999999999</v>
      </c>
      <c r="P1208" s="8">
        <f t="shared" si="91"/>
        <v>32.34375</v>
      </c>
      <c r="Q1208" t="s">
        <v>8332</v>
      </c>
      <c r="R1208" t="s">
        <v>8333</v>
      </c>
      <c r="S1208" s="14">
        <f t="shared" si="94"/>
        <v>42772.401076388887</v>
      </c>
      <c r="T1208" s="14">
        <f t="shared" si="92"/>
        <v>42805.186805555553</v>
      </c>
      <c r="U1208" s="20">
        <f t="shared" si="92"/>
        <v>42772.401076388887</v>
      </c>
      <c r="V1208" t="str">
        <f t="shared" si="93"/>
        <v>Feb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1.0416766467065868</v>
      </c>
      <c r="P1209" s="8">
        <f t="shared" si="91"/>
        <v>123.37588652482269</v>
      </c>
      <c r="Q1209" t="s">
        <v>8332</v>
      </c>
      <c r="R1209" t="s">
        <v>8333</v>
      </c>
      <c r="S1209" s="14">
        <f t="shared" si="94"/>
        <v>42430.055243055554</v>
      </c>
      <c r="T1209" s="14">
        <f t="shared" si="92"/>
        <v>42460.041666666672</v>
      </c>
      <c r="U1209" s="20">
        <f t="shared" si="92"/>
        <v>42430.055243055554</v>
      </c>
      <c r="V1209" t="str">
        <f t="shared" si="93"/>
        <v>Mar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1.5529999999999999</v>
      </c>
      <c r="P1210" s="8">
        <f t="shared" si="91"/>
        <v>207.06666666666666</v>
      </c>
      <c r="Q1210" t="s">
        <v>8332</v>
      </c>
      <c r="R1210" t="s">
        <v>8333</v>
      </c>
      <c r="S1210" s="14">
        <f t="shared" si="94"/>
        <v>42423.334074074075</v>
      </c>
      <c r="T1210" s="14">
        <f t="shared" si="92"/>
        <v>42453.292407407411</v>
      </c>
      <c r="U1210" s="20">
        <f t="shared" si="92"/>
        <v>42423.334074074075</v>
      </c>
      <c r="V1210" t="str">
        <f t="shared" si="93"/>
        <v>Feb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1.06</v>
      </c>
      <c r="P1211" s="8">
        <f t="shared" si="91"/>
        <v>138.2608695652174</v>
      </c>
      <c r="Q1211" t="s">
        <v>8332</v>
      </c>
      <c r="R1211" t="s">
        <v>8333</v>
      </c>
      <c r="S1211" s="14">
        <f t="shared" si="94"/>
        <v>42761.471122685187</v>
      </c>
      <c r="T1211" s="14">
        <f t="shared" si="92"/>
        <v>42791.471122685187</v>
      </c>
      <c r="U1211" s="20">
        <f t="shared" si="92"/>
        <v>42761.471122685187</v>
      </c>
      <c r="V1211" t="str">
        <f t="shared" si="93"/>
        <v>Jan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2.5431499999999998</v>
      </c>
      <c r="P1212" s="8">
        <f t="shared" si="91"/>
        <v>493.81553398058253</v>
      </c>
      <c r="Q1212" t="s">
        <v>8332</v>
      </c>
      <c r="R1212" t="s">
        <v>8333</v>
      </c>
      <c r="S1212" s="14">
        <f t="shared" si="94"/>
        <v>42132.566805555558</v>
      </c>
      <c r="T1212" s="14">
        <f t="shared" si="92"/>
        <v>42155.5</v>
      </c>
      <c r="U1212" s="20">
        <f t="shared" si="92"/>
        <v>42132.566805555558</v>
      </c>
      <c r="V1212" t="str">
        <f t="shared" si="93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1.0109999999999999</v>
      </c>
      <c r="P1213" s="8">
        <f t="shared" si="91"/>
        <v>168.5</v>
      </c>
      <c r="Q1213" t="s">
        <v>8332</v>
      </c>
      <c r="R1213" t="s">
        <v>8333</v>
      </c>
      <c r="S1213" s="14">
        <f t="shared" si="94"/>
        <v>42515.491446759261</v>
      </c>
      <c r="T1213" s="14">
        <f t="shared" si="92"/>
        <v>42530.491446759261</v>
      </c>
      <c r="U1213" s="20">
        <f t="shared" si="92"/>
        <v>42515.491446759261</v>
      </c>
      <c r="V1213" t="str">
        <f t="shared" si="93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1.2904</v>
      </c>
      <c r="P1214" s="8">
        <f t="shared" si="91"/>
        <v>38.867469879518069</v>
      </c>
      <c r="Q1214" t="s">
        <v>8332</v>
      </c>
      <c r="R1214" t="s">
        <v>8333</v>
      </c>
      <c r="S1214" s="14">
        <f t="shared" si="94"/>
        <v>42318.575173611112</v>
      </c>
      <c r="T1214" s="14">
        <f t="shared" si="92"/>
        <v>42334.666666666672</v>
      </c>
      <c r="U1214" s="20">
        <f t="shared" si="92"/>
        <v>42318.575173611112</v>
      </c>
      <c r="V1214" t="str">
        <f t="shared" si="93"/>
        <v>Nov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1.0223076923076924</v>
      </c>
      <c r="P1215" s="8">
        <f t="shared" si="91"/>
        <v>61.527777777777779</v>
      </c>
      <c r="Q1215" t="s">
        <v>8332</v>
      </c>
      <c r="R1215" t="s">
        <v>8333</v>
      </c>
      <c r="S1215" s="14">
        <f t="shared" si="94"/>
        <v>42731.380787037036</v>
      </c>
      <c r="T1215" s="14">
        <f t="shared" si="92"/>
        <v>42766.380787037036</v>
      </c>
      <c r="U1215" s="20">
        <f t="shared" si="92"/>
        <v>42731.380787037036</v>
      </c>
      <c r="V1215" t="str">
        <f t="shared" si="93"/>
        <v>Dec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1.3180000000000001</v>
      </c>
      <c r="P1216" s="8">
        <f t="shared" si="91"/>
        <v>105.44</v>
      </c>
      <c r="Q1216" t="s">
        <v>8332</v>
      </c>
      <c r="R1216" t="s">
        <v>8333</v>
      </c>
      <c r="S1216" s="14">
        <f t="shared" si="94"/>
        <v>42104.465335648143</v>
      </c>
      <c r="T1216" s="14">
        <f t="shared" si="92"/>
        <v>42164.465335648143</v>
      </c>
      <c r="U1216" s="20">
        <f t="shared" si="92"/>
        <v>42104.465335648143</v>
      </c>
      <c r="V1216" t="str">
        <f t="shared" si="93"/>
        <v>Apr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7.8608020000000005</v>
      </c>
      <c r="P1217" s="8">
        <f t="shared" si="91"/>
        <v>71.592003642987251</v>
      </c>
      <c r="Q1217" t="s">
        <v>8332</v>
      </c>
      <c r="R1217" t="s">
        <v>8333</v>
      </c>
      <c r="S1217" s="14">
        <f t="shared" si="94"/>
        <v>41759.548101851848</v>
      </c>
      <c r="T1217" s="14">
        <f t="shared" si="92"/>
        <v>41789.548101851848</v>
      </c>
      <c r="U1217" s="20">
        <f t="shared" si="92"/>
        <v>41759.548101851848</v>
      </c>
      <c r="V1217" t="str">
        <f t="shared" si="93"/>
        <v>Apr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ref="O1218:O1281" si="95">E1218/D1218</f>
        <v>1.4570000000000001</v>
      </c>
      <c r="P1218" s="8">
        <f t="shared" ref="P1218:P1281" si="96">IF(L1218=0,"0",AVERAGE(E1218/L1218))</f>
        <v>91.882882882882882</v>
      </c>
      <c r="Q1218" t="s">
        <v>8332</v>
      </c>
      <c r="R1218" t="s">
        <v>8333</v>
      </c>
      <c r="S1218" s="14">
        <f t="shared" si="94"/>
        <v>42247.241400462968</v>
      </c>
      <c r="T1218" s="14">
        <f t="shared" ref="T1218:U1281" si="97">(I1218/86400)+25569+(-9/24)</f>
        <v>42279.585416666669</v>
      </c>
      <c r="U1218" s="20">
        <f t="shared" si="97"/>
        <v>42247.241400462968</v>
      </c>
      <c r="V1218" t="str">
        <f t="shared" si="93"/>
        <v>Aug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si="95"/>
        <v>1.026</v>
      </c>
      <c r="P1219" s="8">
        <f t="shared" si="96"/>
        <v>148.57377049180329</v>
      </c>
      <c r="Q1219" t="s">
        <v>8332</v>
      </c>
      <c r="R1219" t="s">
        <v>8333</v>
      </c>
      <c r="S1219" s="14">
        <f t="shared" si="94"/>
        <v>42535.434490740736</v>
      </c>
      <c r="T1219" s="14">
        <f t="shared" si="97"/>
        <v>42565.434490740736</v>
      </c>
      <c r="U1219" s="20">
        <f t="shared" si="97"/>
        <v>42535.434490740736</v>
      </c>
      <c r="V1219" t="str">
        <f t="shared" ref="V1219:V1282" si="98">TEXT(S1219,"mmm")</f>
        <v>Jun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1.7227777777777777</v>
      </c>
      <c r="P1220" s="8">
        <f t="shared" si="96"/>
        <v>174.2134831460674</v>
      </c>
      <c r="Q1220" t="s">
        <v>8332</v>
      </c>
      <c r="R1220" t="s">
        <v>8333</v>
      </c>
      <c r="S1220" s="14">
        <f t="shared" si="94"/>
        <v>42278.287037037036</v>
      </c>
      <c r="T1220" s="14">
        <f t="shared" si="97"/>
        <v>42308.75</v>
      </c>
      <c r="U1220" s="20">
        <f t="shared" si="97"/>
        <v>42278.287037037036</v>
      </c>
      <c r="V1220" t="str">
        <f t="shared" si="98"/>
        <v>Oct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1.5916819571865444</v>
      </c>
      <c r="P1221" s="8">
        <f t="shared" si="96"/>
        <v>102.86166007905139</v>
      </c>
      <c r="Q1221" t="s">
        <v>8332</v>
      </c>
      <c r="R1221" t="s">
        <v>8333</v>
      </c>
      <c r="S1221" s="14">
        <f t="shared" si="94"/>
        <v>42633.086956018524</v>
      </c>
      <c r="T1221" s="14">
        <f t="shared" si="97"/>
        <v>42663.086956018524</v>
      </c>
      <c r="U1221" s="20">
        <f t="shared" si="97"/>
        <v>42633.086956018524</v>
      </c>
      <c r="V1221" t="str">
        <f t="shared" si="98"/>
        <v>Sep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1.0376666666666667</v>
      </c>
      <c r="P1222" s="8">
        <f t="shared" si="96"/>
        <v>111.17857142857143</v>
      </c>
      <c r="Q1222" t="s">
        <v>8332</v>
      </c>
      <c r="R1222" t="s">
        <v>8333</v>
      </c>
      <c r="S1222" s="14">
        <f t="shared" si="94"/>
        <v>42211.253611111111</v>
      </c>
      <c r="T1222" s="14">
        <f t="shared" si="97"/>
        <v>42241.253611111111</v>
      </c>
      <c r="U1222" s="20">
        <f t="shared" si="97"/>
        <v>42211.253611111111</v>
      </c>
      <c r="V1222" t="str">
        <f t="shared" si="98"/>
        <v>Jul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1.1140954545454547</v>
      </c>
      <c r="P1223" s="8">
        <f t="shared" si="96"/>
        <v>23.796213592233013</v>
      </c>
      <c r="Q1223" t="s">
        <v>8332</v>
      </c>
      <c r="R1223" t="s">
        <v>8333</v>
      </c>
      <c r="S1223" s="14">
        <f t="shared" ref="S1223:S1286" si="99">(J1223/86400)+25569+(-9/24)</f>
        <v>42680.10055555556</v>
      </c>
      <c r="T1223" s="14">
        <f t="shared" si="97"/>
        <v>42707.625</v>
      </c>
      <c r="U1223" s="20">
        <f t="shared" si="97"/>
        <v>42680.10055555556</v>
      </c>
      <c r="V1223" t="str">
        <f t="shared" si="98"/>
        <v>Nov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2.80375</v>
      </c>
      <c r="P1224" s="8">
        <f t="shared" si="96"/>
        <v>81.268115942028984</v>
      </c>
      <c r="Q1224" t="s">
        <v>8332</v>
      </c>
      <c r="R1224" t="s">
        <v>8333</v>
      </c>
      <c r="S1224" s="14">
        <f t="shared" si="99"/>
        <v>42430.345451388886</v>
      </c>
      <c r="T1224" s="14">
        <f t="shared" si="97"/>
        <v>42460.791666666672</v>
      </c>
      <c r="U1224" s="20">
        <f t="shared" si="97"/>
        <v>42430.345451388886</v>
      </c>
      <c r="V1224" t="str">
        <f t="shared" si="98"/>
        <v>Mar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1.1210606060606061</v>
      </c>
      <c r="P1225" s="8">
        <f t="shared" si="96"/>
        <v>116.21465968586388</v>
      </c>
      <c r="Q1225" t="s">
        <v>8332</v>
      </c>
      <c r="R1225" t="s">
        <v>8333</v>
      </c>
      <c r="S1225" s="14">
        <f t="shared" si="99"/>
        <v>42653.802187499998</v>
      </c>
      <c r="T1225" s="14">
        <f t="shared" si="97"/>
        <v>42683.843854166669</v>
      </c>
      <c r="U1225" s="20">
        <f t="shared" si="97"/>
        <v>42653.802187499998</v>
      </c>
      <c r="V1225" t="str">
        <f t="shared" si="98"/>
        <v>Oct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7.0666666666666669E-2</v>
      </c>
      <c r="P1226" s="8">
        <f t="shared" si="96"/>
        <v>58.888888888888886</v>
      </c>
      <c r="Q1226" t="s">
        <v>8319</v>
      </c>
      <c r="R1226" t="s">
        <v>8334</v>
      </c>
      <c r="S1226" s="14">
        <f t="shared" si="99"/>
        <v>41736.174791666665</v>
      </c>
      <c r="T1226" s="14">
        <f t="shared" si="97"/>
        <v>41796.174791666665</v>
      </c>
      <c r="U1226" s="20">
        <f t="shared" si="97"/>
        <v>41736.174791666665</v>
      </c>
      <c r="V1226" t="str">
        <f t="shared" si="98"/>
        <v>Apr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4.3999999999999997E-2</v>
      </c>
      <c r="P1227" s="8">
        <f t="shared" si="96"/>
        <v>44</v>
      </c>
      <c r="Q1227" t="s">
        <v>8319</v>
      </c>
      <c r="R1227" t="s">
        <v>8334</v>
      </c>
      <c r="S1227" s="14">
        <f t="shared" si="99"/>
        <v>41509.530995370369</v>
      </c>
      <c r="T1227" s="14">
        <f t="shared" si="97"/>
        <v>41569.530995370369</v>
      </c>
      <c r="U1227" s="20">
        <f t="shared" si="97"/>
        <v>41509.530995370369</v>
      </c>
      <c r="V1227" t="str">
        <f t="shared" si="98"/>
        <v>Aug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3.8739999999999997E-2</v>
      </c>
      <c r="P1228" s="8">
        <f t="shared" si="96"/>
        <v>48.424999999999997</v>
      </c>
      <c r="Q1228" t="s">
        <v>8319</v>
      </c>
      <c r="R1228" t="s">
        <v>8334</v>
      </c>
      <c r="S1228" s="14">
        <f t="shared" si="99"/>
        <v>41715.499780092592</v>
      </c>
      <c r="T1228" s="14">
        <f t="shared" si="97"/>
        <v>41749.666666666664</v>
      </c>
      <c r="U1228" s="20">
        <f t="shared" si="97"/>
        <v>41715.499780092592</v>
      </c>
      <c r="V1228" t="str">
        <f t="shared" si="98"/>
        <v>Mar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 s="8" t="str">
        <f t="shared" si="96"/>
        <v>0</v>
      </c>
      <c r="Q1229" t="s">
        <v>8319</v>
      </c>
      <c r="R1229" t="s">
        <v>8334</v>
      </c>
      <c r="S1229" s="14">
        <f t="shared" si="99"/>
        <v>41827.544166666667</v>
      </c>
      <c r="T1229" s="14">
        <f t="shared" si="97"/>
        <v>41857.916666666664</v>
      </c>
      <c r="U1229" s="20">
        <f t="shared" si="97"/>
        <v>41827.544166666667</v>
      </c>
      <c r="V1229" t="str">
        <f t="shared" si="98"/>
        <v>Jul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0.29299999999999998</v>
      </c>
      <c r="P1230" s="8">
        <f t="shared" si="96"/>
        <v>61.041666666666664</v>
      </c>
      <c r="Q1230" t="s">
        <v>8319</v>
      </c>
      <c r="R1230" t="s">
        <v>8334</v>
      </c>
      <c r="S1230" s="14">
        <f t="shared" si="99"/>
        <v>40754.354259259257</v>
      </c>
      <c r="T1230" s="14">
        <f t="shared" si="97"/>
        <v>40814.354259259257</v>
      </c>
      <c r="U1230" s="20">
        <f t="shared" si="97"/>
        <v>40754.354259259257</v>
      </c>
      <c r="V1230" t="str">
        <f t="shared" si="98"/>
        <v>Jul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9.0909090909090905E-3</v>
      </c>
      <c r="P1231" s="8">
        <f t="shared" si="96"/>
        <v>25</v>
      </c>
      <c r="Q1231" t="s">
        <v>8319</v>
      </c>
      <c r="R1231" t="s">
        <v>8334</v>
      </c>
      <c r="S1231" s="14">
        <f t="shared" si="99"/>
        <v>40985.084803240738</v>
      </c>
      <c r="T1231" s="14">
        <f t="shared" si="97"/>
        <v>41015.291666666664</v>
      </c>
      <c r="U1231" s="20">
        <f t="shared" si="97"/>
        <v>40985.084803240738</v>
      </c>
      <c r="V1231" t="str">
        <f t="shared" si="98"/>
        <v>Mar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 s="8" t="str">
        <f t="shared" si="96"/>
        <v>0</v>
      </c>
      <c r="Q1232" t="s">
        <v>8319</v>
      </c>
      <c r="R1232" t="s">
        <v>8334</v>
      </c>
      <c r="S1232" s="14">
        <f t="shared" si="99"/>
        <v>40568.597569444442</v>
      </c>
      <c r="T1232" s="14">
        <f t="shared" si="97"/>
        <v>40598.597569444442</v>
      </c>
      <c r="U1232" s="20">
        <f t="shared" si="97"/>
        <v>40568.597569444442</v>
      </c>
      <c r="V1232" t="str">
        <f t="shared" si="98"/>
        <v>Jan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 s="8" t="str">
        <f t="shared" si="96"/>
        <v>0</v>
      </c>
      <c r="Q1233" t="s">
        <v>8319</v>
      </c>
      <c r="R1233" t="s">
        <v>8334</v>
      </c>
      <c r="S1233" s="14">
        <f t="shared" si="99"/>
        <v>42193.566759259258</v>
      </c>
      <c r="T1233" s="14">
        <f t="shared" si="97"/>
        <v>42243.666666666672</v>
      </c>
      <c r="U1233" s="20">
        <f t="shared" si="97"/>
        <v>42193.566759259258</v>
      </c>
      <c r="V1233" t="str">
        <f t="shared" si="98"/>
        <v>Jul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8.0000000000000002E-3</v>
      </c>
      <c r="P1234" s="8">
        <f t="shared" si="96"/>
        <v>40</v>
      </c>
      <c r="Q1234" t="s">
        <v>8319</v>
      </c>
      <c r="R1234" t="s">
        <v>8334</v>
      </c>
      <c r="S1234" s="14">
        <f t="shared" si="99"/>
        <v>41506.473032407404</v>
      </c>
      <c r="T1234" s="14">
        <f t="shared" si="97"/>
        <v>41553.473032407404</v>
      </c>
      <c r="U1234" s="20">
        <f t="shared" si="97"/>
        <v>41506.473032407404</v>
      </c>
      <c r="V1234" t="str">
        <f t="shared" si="98"/>
        <v>Aug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0.11600000000000001</v>
      </c>
      <c r="P1235" s="8">
        <f t="shared" si="96"/>
        <v>19.333333333333332</v>
      </c>
      <c r="Q1235" t="s">
        <v>8319</v>
      </c>
      <c r="R1235" t="s">
        <v>8334</v>
      </c>
      <c r="S1235" s="14">
        <f t="shared" si="99"/>
        <v>40939.573773148149</v>
      </c>
      <c r="T1235" s="14">
        <f t="shared" si="97"/>
        <v>40960.573773148149</v>
      </c>
      <c r="U1235" s="20">
        <f t="shared" si="97"/>
        <v>40939.573773148149</v>
      </c>
      <c r="V1235" t="str">
        <f t="shared" si="98"/>
        <v>Jan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 s="8" t="str">
        <f t="shared" si="96"/>
        <v>0</v>
      </c>
      <c r="Q1236" t="s">
        <v>8319</v>
      </c>
      <c r="R1236" t="s">
        <v>8334</v>
      </c>
      <c r="S1236" s="14">
        <f t="shared" si="99"/>
        <v>42007.413680555561</v>
      </c>
      <c r="T1236" s="14">
        <f t="shared" si="97"/>
        <v>42037.413680555561</v>
      </c>
      <c r="U1236" s="20">
        <f t="shared" si="97"/>
        <v>42007.413680555561</v>
      </c>
      <c r="V1236" t="str">
        <f t="shared" si="98"/>
        <v>Jan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2.787363950092912E-2</v>
      </c>
      <c r="P1237" s="8">
        <f t="shared" si="96"/>
        <v>35</v>
      </c>
      <c r="Q1237" t="s">
        <v>8319</v>
      </c>
      <c r="R1237" t="s">
        <v>8334</v>
      </c>
      <c r="S1237" s="14">
        <f t="shared" si="99"/>
        <v>41582.760405092595</v>
      </c>
      <c r="T1237" s="14">
        <f t="shared" si="97"/>
        <v>41622.760405092595</v>
      </c>
      <c r="U1237" s="20">
        <f t="shared" si="97"/>
        <v>41582.760405092595</v>
      </c>
      <c r="V1237" t="str">
        <f t="shared" si="98"/>
        <v>Nov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 s="8" t="str">
        <f t="shared" si="96"/>
        <v>0</v>
      </c>
      <c r="Q1238" t="s">
        <v>8319</v>
      </c>
      <c r="R1238" t="s">
        <v>8334</v>
      </c>
      <c r="S1238" s="14">
        <f t="shared" si="99"/>
        <v>41110.305138888885</v>
      </c>
      <c r="T1238" s="14">
        <f t="shared" si="97"/>
        <v>41118.291666666664</v>
      </c>
      <c r="U1238" s="20">
        <f t="shared" si="97"/>
        <v>41110.305138888885</v>
      </c>
      <c r="V1238" t="str">
        <f t="shared" si="98"/>
        <v>Jul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 s="8" t="str">
        <f t="shared" si="96"/>
        <v>0</v>
      </c>
      <c r="Q1239" t="s">
        <v>8319</v>
      </c>
      <c r="R1239" t="s">
        <v>8334</v>
      </c>
      <c r="S1239" s="14">
        <f t="shared" si="99"/>
        <v>41124.908159722225</v>
      </c>
      <c r="T1239" s="14">
        <f t="shared" si="97"/>
        <v>41144.908159722225</v>
      </c>
      <c r="U1239" s="20">
        <f t="shared" si="97"/>
        <v>41124.908159722225</v>
      </c>
      <c r="V1239" t="str">
        <f t="shared" si="98"/>
        <v>Aug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0.17799999999999999</v>
      </c>
      <c r="P1240" s="8">
        <f t="shared" si="96"/>
        <v>59.333333333333336</v>
      </c>
      <c r="Q1240" t="s">
        <v>8319</v>
      </c>
      <c r="R1240" t="s">
        <v>8334</v>
      </c>
      <c r="S1240" s="14">
        <f t="shared" si="99"/>
        <v>40731.23537037037</v>
      </c>
      <c r="T1240" s="14">
        <f t="shared" si="97"/>
        <v>40761.23537037037</v>
      </c>
      <c r="U1240" s="20">
        <f t="shared" si="97"/>
        <v>40731.23537037037</v>
      </c>
      <c r="V1240" t="str">
        <f t="shared" si="98"/>
        <v>Jul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 s="8" t="str">
        <f t="shared" si="96"/>
        <v>0</v>
      </c>
      <c r="Q1241" t="s">
        <v>8319</v>
      </c>
      <c r="R1241" t="s">
        <v>8334</v>
      </c>
      <c r="S1241" s="14">
        <f t="shared" si="99"/>
        <v>40883.587581018517</v>
      </c>
      <c r="T1241" s="14">
        <f t="shared" si="97"/>
        <v>40913.587581018517</v>
      </c>
      <c r="U1241" s="20">
        <f t="shared" si="97"/>
        <v>40883.587581018517</v>
      </c>
      <c r="V1241" t="str">
        <f t="shared" si="98"/>
        <v>Dec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3.0124999999999999E-2</v>
      </c>
      <c r="P1242" s="8">
        <f t="shared" si="96"/>
        <v>30.125</v>
      </c>
      <c r="Q1242" t="s">
        <v>8319</v>
      </c>
      <c r="R1242" t="s">
        <v>8334</v>
      </c>
      <c r="S1242" s="14">
        <f t="shared" si="99"/>
        <v>41408.665011574078</v>
      </c>
      <c r="T1242" s="14">
        <f t="shared" si="97"/>
        <v>41467.535416666666</v>
      </c>
      <c r="U1242" s="20">
        <f t="shared" si="97"/>
        <v>41408.665011574078</v>
      </c>
      <c r="V1242" t="str">
        <f t="shared" si="98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0.50739999999999996</v>
      </c>
      <c r="P1243" s="8">
        <f t="shared" si="96"/>
        <v>74.617647058823536</v>
      </c>
      <c r="Q1243" t="s">
        <v>8319</v>
      </c>
      <c r="R1243" t="s">
        <v>8334</v>
      </c>
      <c r="S1243" s="14">
        <f t="shared" si="99"/>
        <v>41923.462731481479</v>
      </c>
      <c r="T1243" s="14">
        <f t="shared" si="97"/>
        <v>41945.874305555553</v>
      </c>
      <c r="U1243" s="20">
        <f t="shared" si="97"/>
        <v>41923.462731481479</v>
      </c>
      <c r="V1243" t="str">
        <f t="shared" si="98"/>
        <v>Oct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5.4884742041712408E-3</v>
      </c>
      <c r="P1244" s="8">
        <f t="shared" si="96"/>
        <v>5</v>
      </c>
      <c r="Q1244" t="s">
        <v>8319</v>
      </c>
      <c r="R1244" t="s">
        <v>8334</v>
      </c>
      <c r="S1244" s="14">
        <f t="shared" si="99"/>
        <v>40781.790532407409</v>
      </c>
      <c r="T1244" s="14">
        <f t="shared" si="97"/>
        <v>40797.179166666669</v>
      </c>
      <c r="U1244" s="20">
        <f t="shared" si="97"/>
        <v>40781.790532407409</v>
      </c>
      <c r="V1244" t="str">
        <f t="shared" si="98"/>
        <v>Aug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0.14091666666666666</v>
      </c>
      <c r="P1245" s="8">
        <f t="shared" si="96"/>
        <v>44.5</v>
      </c>
      <c r="Q1245" t="s">
        <v>8319</v>
      </c>
      <c r="R1245" t="s">
        <v>8334</v>
      </c>
      <c r="S1245" s="14">
        <f t="shared" si="99"/>
        <v>40671.504293981481</v>
      </c>
      <c r="T1245" s="14">
        <f t="shared" si="97"/>
        <v>40732.5</v>
      </c>
      <c r="U1245" s="20">
        <f t="shared" si="97"/>
        <v>40671.504293981481</v>
      </c>
      <c r="V1245" t="str">
        <f t="shared" si="98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1.038</v>
      </c>
      <c r="P1246" s="8">
        <f t="shared" si="96"/>
        <v>46.133333333333333</v>
      </c>
      <c r="Q1246" t="s">
        <v>8319</v>
      </c>
      <c r="R1246" t="s">
        <v>8320</v>
      </c>
      <c r="S1246" s="14">
        <f t="shared" si="99"/>
        <v>41355.450497685189</v>
      </c>
      <c r="T1246" s="14">
        <f t="shared" si="97"/>
        <v>41386.5</v>
      </c>
      <c r="U1246" s="20">
        <f t="shared" si="97"/>
        <v>41355.450497685189</v>
      </c>
      <c r="V1246" t="str">
        <f t="shared" si="98"/>
        <v>Mar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1.2024999999999999</v>
      </c>
      <c r="P1247" s="8">
        <f t="shared" si="96"/>
        <v>141.47058823529412</v>
      </c>
      <c r="Q1247" t="s">
        <v>8319</v>
      </c>
      <c r="R1247" t="s">
        <v>8320</v>
      </c>
      <c r="S1247" s="14">
        <f t="shared" si="99"/>
        <v>41774.22493055556</v>
      </c>
      <c r="T1247" s="14">
        <f t="shared" si="97"/>
        <v>41804.22493055556</v>
      </c>
      <c r="U1247" s="20">
        <f t="shared" si="97"/>
        <v>41774.22493055556</v>
      </c>
      <c r="V1247" t="str">
        <f t="shared" si="98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1.17</v>
      </c>
      <c r="P1248" s="8">
        <f t="shared" si="96"/>
        <v>75.483870967741936</v>
      </c>
      <c r="Q1248" t="s">
        <v>8319</v>
      </c>
      <c r="R1248" t="s">
        <v>8320</v>
      </c>
      <c r="S1248" s="14">
        <f t="shared" si="99"/>
        <v>40837.668391203704</v>
      </c>
      <c r="T1248" s="14">
        <f t="shared" si="97"/>
        <v>40882.710057870368</v>
      </c>
      <c r="U1248" s="20">
        <f t="shared" si="97"/>
        <v>40837.668391203704</v>
      </c>
      <c r="V1248" t="str">
        <f t="shared" si="98"/>
        <v>Oct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1.2214285714285715</v>
      </c>
      <c r="P1249" s="8">
        <f t="shared" si="96"/>
        <v>85.5</v>
      </c>
      <c r="Q1249" t="s">
        <v>8319</v>
      </c>
      <c r="R1249" t="s">
        <v>8320</v>
      </c>
      <c r="S1249" s="14">
        <f t="shared" si="99"/>
        <v>41369.917303240742</v>
      </c>
      <c r="T1249" s="14">
        <f t="shared" si="97"/>
        <v>41399.917303240742</v>
      </c>
      <c r="U1249" s="20">
        <f t="shared" si="97"/>
        <v>41369.917303240742</v>
      </c>
      <c r="V1249" t="str">
        <f t="shared" si="98"/>
        <v>Apr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1.5164</v>
      </c>
      <c r="P1250" s="8">
        <f t="shared" si="96"/>
        <v>64.254237288135599</v>
      </c>
      <c r="Q1250" t="s">
        <v>8319</v>
      </c>
      <c r="R1250" t="s">
        <v>8320</v>
      </c>
      <c r="S1250" s="14">
        <f t="shared" si="99"/>
        <v>41767.281863425924</v>
      </c>
      <c r="T1250" s="14">
        <f t="shared" si="97"/>
        <v>41802.915972222225</v>
      </c>
      <c r="U1250" s="20">
        <f t="shared" si="97"/>
        <v>41767.281863425924</v>
      </c>
      <c r="V1250" t="str">
        <f t="shared" si="98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1.0444</v>
      </c>
      <c r="P1251" s="8">
        <f t="shared" si="96"/>
        <v>64.46913580246914</v>
      </c>
      <c r="Q1251" t="s">
        <v>8319</v>
      </c>
      <c r="R1251" t="s">
        <v>8320</v>
      </c>
      <c r="S1251" s="14">
        <f t="shared" si="99"/>
        <v>41067.365868055553</v>
      </c>
      <c r="T1251" s="14">
        <f t="shared" si="97"/>
        <v>41097.365868055553</v>
      </c>
      <c r="U1251" s="20">
        <f t="shared" si="97"/>
        <v>41067.365868055553</v>
      </c>
      <c r="V1251" t="str">
        <f t="shared" si="98"/>
        <v>Jun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2.0015333333333332</v>
      </c>
      <c r="P1252" s="8">
        <f t="shared" si="96"/>
        <v>118.2007874015748</v>
      </c>
      <c r="Q1252" t="s">
        <v>8319</v>
      </c>
      <c r="R1252" t="s">
        <v>8320</v>
      </c>
      <c r="S1252" s="14">
        <f t="shared" si="99"/>
        <v>41843.26771990741</v>
      </c>
      <c r="T1252" s="14">
        <f t="shared" si="97"/>
        <v>41888.26771990741</v>
      </c>
      <c r="U1252" s="20">
        <f t="shared" si="97"/>
        <v>41843.26771990741</v>
      </c>
      <c r="V1252" t="str">
        <f t="shared" si="98"/>
        <v>Jul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1.018</v>
      </c>
      <c r="P1253" s="8">
        <f t="shared" si="96"/>
        <v>82.540540540540547</v>
      </c>
      <c r="Q1253" t="s">
        <v>8319</v>
      </c>
      <c r="R1253" t="s">
        <v>8320</v>
      </c>
      <c r="S1253" s="14">
        <f t="shared" si="99"/>
        <v>40751.439432870371</v>
      </c>
      <c r="T1253" s="14">
        <f t="shared" si="97"/>
        <v>40811.439432870371</v>
      </c>
      <c r="U1253" s="20">
        <f t="shared" si="97"/>
        <v>40751.439432870371</v>
      </c>
      <c r="V1253" t="str">
        <f t="shared" si="98"/>
        <v>Jul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1.3765714285714286</v>
      </c>
      <c r="P1254" s="8">
        <f t="shared" si="96"/>
        <v>34.170212765957444</v>
      </c>
      <c r="Q1254" t="s">
        <v>8319</v>
      </c>
      <c r="R1254" t="s">
        <v>8320</v>
      </c>
      <c r="S1254" s="14">
        <f t="shared" si="99"/>
        <v>41543.613067129627</v>
      </c>
      <c r="T1254" s="14">
        <f t="shared" si="97"/>
        <v>41571.613067129627</v>
      </c>
      <c r="U1254" s="20">
        <f t="shared" si="97"/>
        <v>41543.613067129627</v>
      </c>
      <c r="V1254" t="str">
        <f t="shared" si="98"/>
        <v>Sep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3038.3319999999999</v>
      </c>
      <c r="P1255" s="8">
        <f t="shared" si="96"/>
        <v>42.73322081575246</v>
      </c>
      <c r="Q1255" t="s">
        <v>8319</v>
      </c>
      <c r="R1255" t="s">
        <v>8320</v>
      </c>
      <c r="S1255" s="14">
        <f t="shared" si="99"/>
        <v>41855.408645833333</v>
      </c>
      <c r="T1255" s="14">
        <f t="shared" si="97"/>
        <v>41885.408645833333</v>
      </c>
      <c r="U1255" s="20">
        <f t="shared" si="97"/>
        <v>41855.408645833333</v>
      </c>
      <c r="V1255" t="str">
        <f t="shared" si="98"/>
        <v>Aug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1.9885074626865671</v>
      </c>
      <c r="P1256" s="8">
        <f t="shared" si="96"/>
        <v>94.489361702127653</v>
      </c>
      <c r="Q1256" t="s">
        <v>8319</v>
      </c>
      <c r="R1256" t="s">
        <v>8320</v>
      </c>
      <c r="S1256" s="14">
        <f t="shared" si="99"/>
        <v>40487.246365740742</v>
      </c>
      <c r="T1256" s="14">
        <f t="shared" si="97"/>
        <v>40543.832638888889</v>
      </c>
      <c r="U1256" s="20">
        <f t="shared" si="97"/>
        <v>40487.246365740742</v>
      </c>
      <c r="V1256" t="str">
        <f t="shared" si="98"/>
        <v>Nov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2.0236666666666667</v>
      </c>
      <c r="P1257" s="8">
        <f t="shared" si="96"/>
        <v>55.697247706422019</v>
      </c>
      <c r="Q1257" t="s">
        <v>8319</v>
      </c>
      <c r="R1257" t="s">
        <v>8320</v>
      </c>
      <c r="S1257" s="14">
        <f t="shared" si="99"/>
        <v>41579.470509259263</v>
      </c>
      <c r="T1257" s="14">
        <f t="shared" si="97"/>
        <v>41609.512175925927</v>
      </c>
      <c r="U1257" s="20">
        <f t="shared" si="97"/>
        <v>41579.470509259263</v>
      </c>
      <c r="V1257" t="str">
        <f t="shared" si="98"/>
        <v>Nov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1.1796376666666666</v>
      </c>
      <c r="P1258" s="8">
        <f t="shared" si="96"/>
        <v>98.030831024930734</v>
      </c>
      <c r="Q1258" t="s">
        <v>8319</v>
      </c>
      <c r="R1258" t="s">
        <v>8320</v>
      </c>
      <c r="S1258" s="14">
        <f t="shared" si="99"/>
        <v>40921.544340277775</v>
      </c>
      <c r="T1258" s="14">
        <f t="shared" si="97"/>
        <v>40951.544340277775</v>
      </c>
      <c r="U1258" s="20">
        <f t="shared" si="97"/>
        <v>40921.544340277775</v>
      </c>
      <c r="V1258" t="str">
        <f t="shared" si="98"/>
        <v>Jan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2.9472727272727273</v>
      </c>
      <c r="P1259" s="8">
        <f t="shared" si="96"/>
        <v>92.102272727272734</v>
      </c>
      <c r="Q1259" t="s">
        <v>8319</v>
      </c>
      <c r="R1259" t="s">
        <v>8320</v>
      </c>
      <c r="S1259" s="14">
        <f t="shared" si="99"/>
        <v>40586.710532407407</v>
      </c>
      <c r="T1259" s="14">
        <f t="shared" si="97"/>
        <v>40635.668865740743</v>
      </c>
      <c r="U1259" s="20">
        <f t="shared" si="97"/>
        <v>40586.710532407407</v>
      </c>
      <c r="V1259" t="str">
        <f t="shared" si="98"/>
        <v>Feb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2.1314633333333335</v>
      </c>
      <c r="P1260" s="8">
        <f t="shared" si="96"/>
        <v>38.175462686567165</v>
      </c>
      <c r="Q1260" t="s">
        <v>8319</v>
      </c>
      <c r="R1260" t="s">
        <v>8320</v>
      </c>
      <c r="S1260" s="14">
        <f t="shared" si="99"/>
        <v>41487.236250000002</v>
      </c>
      <c r="T1260" s="14">
        <f t="shared" si="97"/>
        <v>41517.236250000002</v>
      </c>
      <c r="U1260" s="20">
        <f t="shared" si="97"/>
        <v>41487.236250000002</v>
      </c>
      <c r="V1260" t="str">
        <f t="shared" si="98"/>
        <v>Aug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1.0424</v>
      </c>
      <c r="P1261" s="8">
        <f t="shared" si="96"/>
        <v>27.145833333333332</v>
      </c>
      <c r="Q1261" t="s">
        <v>8319</v>
      </c>
      <c r="R1261" t="s">
        <v>8320</v>
      </c>
      <c r="S1261" s="14">
        <f t="shared" si="99"/>
        <v>41766.595648148148</v>
      </c>
      <c r="T1261" s="14">
        <f t="shared" si="97"/>
        <v>41798.790972222225</v>
      </c>
      <c r="U1261" s="20">
        <f t="shared" si="97"/>
        <v>41766.595648148148</v>
      </c>
      <c r="V1261" t="str">
        <f t="shared" si="98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1.1366666666666667</v>
      </c>
      <c r="P1262" s="8">
        <f t="shared" si="96"/>
        <v>50.689189189189186</v>
      </c>
      <c r="Q1262" t="s">
        <v>8319</v>
      </c>
      <c r="R1262" t="s">
        <v>8320</v>
      </c>
      <c r="S1262" s="14">
        <f t="shared" si="99"/>
        <v>41666.467824074076</v>
      </c>
      <c r="T1262" s="14">
        <f t="shared" si="97"/>
        <v>41696.467824074076</v>
      </c>
      <c r="U1262" s="20">
        <f t="shared" si="97"/>
        <v>41666.467824074076</v>
      </c>
      <c r="V1262" t="str">
        <f t="shared" si="98"/>
        <v>Jan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1.0125</v>
      </c>
      <c r="P1263" s="8">
        <f t="shared" si="96"/>
        <v>38.942307692307693</v>
      </c>
      <c r="Q1263" t="s">
        <v>8319</v>
      </c>
      <c r="R1263" t="s">
        <v>8320</v>
      </c>
      <c r="S1263" s="14">
        <f t="shared" si="99"/>
        <v>41637.967905092592</v>
      </c>
      <c r="T1263" s="14">
        <f t="shared" si="97"/>
        <v>41667.967905092592</v>
      </c>
      <c r="U1263" s="20">
        <f t="shared" si="97"/>
        <v>41637.967905092592</v>
      </c>
      <c r="V1263" t="str">
        <f t="shared" si="98"/>
        <v>Dec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1.2541538461538462</v>
      </c>
      <c r="P1264" s="8">
        <f t="shared" si="96"/>
        <v>77.638095238095232</v>
      </c>
      <c r="Q1264" t="s">
        <v>8319</v>
      </c>
      <c r="R1264" t="s">
        <v>8320</v>
      </c>
      <c r="S1264" s="14">
        <f t="shared" si="99"/>
        <v>41656.387638888889</v>
      </c>
      <c r="T1264" s="14">
        <f t="shared" si="97"/>
        <v>41686.387638888889</v>
      </c>
      <c r="U1264" s="20">
        <f t="shared" si="97"/>
        <v>41656.387638888889</v>
      </c>
      <c r="V1264" t="str">
        <f t="shared" si="98"/>
        <v>Jan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1.19</v>
      </c>
      <c r="P1265" s="8">
        <f t="shared" si="96"/>
        <v>43.536585365853661</v>
      </c>
      <c r="Q1265" t="s">
        <v>8319</v>
      </c>
      <c r="R1265" t="s">
        <v>8320</v>
      </c>
      <c r="S1265" s="14">
        <f t="shared" si="99"/>
        <v>41691.709143518521</v>
      </c>
      <c r="T1265" s="14">
        <f t="shared" si="97"/>
        <v>41726.666666666664</v>
      </c>
      <c r="U1265" s="20">
        <f t="shared" si="97"/>
        <v>41691.709143518521</v>
      </c>
      <c r="V1265" t="str">
        <f t="shared" si="98"/>
        <v>Feb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1.6646153846153846</v>
      </c>
      <c r="P1266" s="8">
        <f t="shared" si="96"/>
        <v>31.823529411764707</v>
      </c>
      <c r="Q1266" t="s">
        <v>8319</v>
      </c>
      <c r="R1266" t="s">
        <v>8320</v>
      </c>
      <c r="S1266" s="14">
        <f t="shared" si="99"/>
        <v>41547.287997685184</v>
      </c>
      <c r="T1266" s="14">
        <f t="shared" si="97"/>
        <v>41576.287997685184</v>
      </c>
      <c r="U1266" s="20">
        <f t="shared" si="97"/>
        <v>41547.287997685184</v>
      </c>
      <c r="V1266" t="str">
        <f t="shared" si="98"/>
        <v>Sep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1.1914771428571429</v>
      </c>
      <c r="P1267" s="8">
        <f t="shared" si="96"/>
        <v>63.184393939393942</v>
      </c>
      <c r="Q1267" t="s">
        <v>8319</v>
      </c>
      <c r="R1267" t="s">
        <v>8320</v>
      </c>
      <c r="S1267" s="14">
        <f t="shared" si="99"/>
        <v>40465.280266203699</v>
      </c>
      <c r="T1267" s="14">
        <f t="shared" si="97"/>
        <v>40512.280266203699</v>
      </c>
      <c r="U1267" s="20">
        <f t="shared" si="97"/>
        <v>40465.280266203699</v>
      </c>
      <c r="V1267" t="str">
        <f t="shared" si="98"/>
        <v>Oct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1.0047368421052632</v>
      </c>
      <c r="P1268" s="8">
        <f t="shared" si="96"/>
        <v>190.9</v>
      </c>
      <c r="Q1268" t="s">
        <v>8319</v>
      </c>
      <c r="R1268" t="s">
        <v>8320</v>
      </c>
      <c r="S1268" s="14">
        <f t="shared" si="99"/>
        <v>41620.50167824074</v>
      </c>
      <c r="T1268" s="14">
        <f t="shared" si="97"/>
        <v>41650.50167824074</v>
      </c>
      <c r="U1268" s="20">
        <f t="shared" si="97"/>
        <v>41620.50167824074</v>
      </c>
      <c r="V1268" t="str">
        <f t="shared" si="98"/>
        <v>Dec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1.018</v>
      </c>
      <c r="P1269" s="8">
        <f t="shared" si="96"/>
        <v>140.85534591194968</v>
      </c>
      <c r="Q1269" t="s">
        <v>8319</v>
      </c>
      <c r="R1269" t="s">
        <v>8320</v>
      </c>
      <c r="S1269" s="14">
        <f t="shared" si="99"/>
        <v>41449.210162037038</v>
      </c>
      <c r="T1269" s="14">
        <f t="shared" si="97"/>
        <v>41479.210162037038</v>
      </c>
      <c r="U1269" s="20">
        <f t="shared" si="97"/>
        <v>41449.210162037038</v>
      </c>
      <c r="V1269" t="str">
        <f t="shared" si="98"/>
        <v>Jun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1.1666666666666667</v>
      </c>
      <c r="P1270" s="8">
        <f t="shared" si="96"/>
        <v>76.92307692307692</v>
      </c>
      <c r="Q1270" t="s">
        <v>8319</v>
      </c>
      <c r="R1270" t="s">
        <v>8320</v>
      </c>
      <c r="S1270" s="14">
        <f t="shared" si="99"/>
        <v>41507.470451388886</v>
      </c>
      <c r="T1270" s="14">
        <f t="shared" si="97"/>
        <v>41537.470451388886</v>
      </c>
      <c r="U1270" s="20">
        <f t="shared" si="97"/>
        <v>41507.470451388886</v>
      </c>
      <c r="V1270" t="str">
        <f t="shared" si="98"/>
        <v>Aug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1.0864893617021276</v>
      </c>
      <c r="P1271" s="8">
        <f t="shared" si="96"/>
        <v>99.15533980582525</v>
      </c>
      <c r="Q1271" t="s">
        <v>8319</v>
      </c>
      <c r="R1271" t="s">
        <v>8320</v>
      </c>
      <c r="S1271" s="14">
        <f t="shared" si="99"/>
        <v>42445.448055555556</v>
      </c>
      <c r="T1271" s="14">
        <f t="shared" si="97"/>
        <v>42475.625</v>
      </c>
      <c r="U1271" s="20">
        <f t="shared" si="97"/>
        <v>42445.448055555556</v>
      </c>
      <c r="V1271" t="str">
        <f t="shared" si="98"/>
        <v>Mar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1.1472</v>
      </c>
      <c r="P1272" s="8">
        <f t="shared" si="96"/>
        <v>67.881656804733723</v>
      </c>
      <c r="Q1272" t="s">
        <v>8319</v>
      </c>
      <c r="R1272" t="s">
        <v>8320</v>
      </c>
      <c r="S1272" s="14">
        <f t="shared" si="99"/>
        <v>40933.48196759259</v>
      </c>
      <c r="T1272" s="14">
        <f t="shared" si="97"/>
        <v>40993.440300925926</v>
      </c>
      <c r="U1272" s="20">
        <f t="shared" si="97"/>
        <v>40933.48196759259</v>
      </c>
      <c r="V1272" t="str">
        <f t="shared" si="98"/>
        <v>Jan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1.018</v>
      </c>
      <c r="P1273" s="8">
        <f t="shared" si="96"/>
        <v>246.29032258064515</v>
      </c>
      <c r="Q1273" t="s">
        <v>8319</v>
      </c>
      <c r="R1273" t="s">
        <v>8320</v>
      </c>
      <c r="S1273" s="14">
        <f t="shared" si="99"/>
        <v>41561.308553240742</v>
      </c>
      <c r="T1273" s="14">
        <f t="shared" si="97"/>
        <v>41591.350219907406</v>
      </c>
      <c r="U1273" s="20">
        <f t="shared" si="97"/>
        <v>41561.308553240742</v>
      </c>
      <c r="V1273" t="str">
        <f t="shared" si="98"/>
        <v>Oct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1.06</v>
      </c>
      <c r="P1274" s="8">
        <f t="shared" si="96"/>
        <v>189.28571428571428</v>
      </c>
      <c r="Q1274" t="s">
        <v>8319</v>
      </c>
      <c r="R1274" t="s">
        <v>8320</v>
      </c>
      <c r="S1274" s="14">
        <f t="shared" si="99"/>
        <v>40274.370127314818</v>
      </c>
      <c r="T1274" s="14">
        <f t="shared" si="97"/>
        <v>40343.791666666664</v>
      </c>
      <c r="U1274" s="20">
        <f t="shared" si="97"/>
        <v>40274.370127314818</v>
      </c>
      <c r="V1274" t="str">
        <f t="shared" si="98"/>
        <v>Apr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1.0349999999999999</v>
      </c>
      <c r="P1275" s="8">
        <f t="shared" si="96"/>
        <v>76.666666666666671</v>
      </c>
      <c r="Q1275" t="s">
        <v>8319</v>
      </c>
      <c r="R1275" t="s">
        <v>8320</v>
      </c>
      <c r="S1275" s="14">
        <f t="shared" si="99"/>
        <v>41852.355219907404</v>
      </c>
      <c r="T1275" s="14">
        <f t="shared" si="97"/>
        <v>41882.355219907404</v>
      </c>
      <c r="U1275" s="20">
        <f t="shared" si="97"/>
        <v>41852.355219907404</v>
      </c>
      <c r="V1275" t="str">
        <f t="shared" si="98"/>
        <v>Aug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1.5497535999999998</v>
      </c>
      <c r="P1276" s="8">
        <f t="shared" si="96"/>
        <v>82.963254817987149</v>
      </c>
      <c r="Q1276" t="s">
        <v>8319</v>
      </c>
      <c r="R1276" t="s">
        <v>8320</v>
      </c>
      <c r="S1276" s="14">
        <f t="shared" si="99"/>
        <v>41116.315104166664</v>
      </c>
      <c r="T1276" s="14">
        <f t="shared" si="97"/>
        <v>41151.315104166664</v>
      </c>
      <c r="U1276" s="20">
        <f t="shared" si="97"/>
        <v>41116.315104166664</v>
      </c>
      <c r="V1276" t="str">
        <f t="shared" si="98"/>
        <v>Jul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1.6214066666666667</v>
      </c>
      <c r="P1277" s="8">
        <f t="shared" si="96"/>
        <v>62.522107969151669</v>
      </c>
      <c r="Q1277" t="s">
        <v>8319</v>
      </c>
      <c r="R1277" t="s">
        <v>8320</v>
      </c>
      <c r="S1277" s="14">
        <f t="shared" si="99"/>
        <v>41458.492905092593</v>
      </c>
      <c r="T1277" s="14">
        <f t="shared" si="97"/>
        <v>41493.492905092593</v>
      </c>
      <c r="U1277" s="20">
        <f t="shared" si="97"/>
        <v>41458.492905092593</v>
      </c>
      <c r="V1277" t="str">
        <f t="shared" si="98"/>
        <v>Jul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1.0442100000000001</v>
      </c>
      <c r="P1278" s="8">
        <f t="shared" si="96"/>
        <v>46.06808823529412</v>
      </c>
      <c r="Q1278" t="s">
        <v>8319</v>
      </c>
      <c r="R1278" t="s">
        <v>8320</v>
      </c>
      <c r="S1278" s="14">
        <f t="shared" si="99"/>
        <v>40007.329247685186</v>
      </c>
      <c r="T1278" s="14">
        <f t="shared" si="97"/>
        <v>40056.791666666664</v>
      </c>
      <c r="U1278" s="20">
        <f t="shared" si="97"/>
        <v>40007.329247685186</v>
      </c>
      <c r="V1278" t="str">
        <f t="shared" si="98"/>
        <v>Jul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1.0612433333333333</v>
      </c>
      <c r="P1279" s="8">
        <f t="shared" si="96"/>
        <v>38.543946731234868</v>
      </c>
      <c r="Q1279" t="s">
        <v>8319</v>
      </c>
      <c r="R1279" t="s">
        <v>8320</v>
      </c>
      <c r="S1279" s="14">
        <f t="shared" si="99"/>
        <v>41121.186886574076</v>
      </c>
      <c r="T1279" s="14">
        <f t="shared" si="97"/>
        <v>41156.186886574076</v>
      </c>
      <c r="U1279" s="20">
        <f t="shared" si="97"/>
        <v>41121.186886574076</v>
      </c>
      <c r="V1279" t="str">
        <f t="shared" si="98"/>
        <v>Jul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1.5493846153846154</v>
      </c>
      <c r="P1280" s="8">
        <f t="shared" si="96"/>
        <v>53.005263157894738</v>
      </c>
      <c r="Q1280" t="s">
        <v>8319</v>
      </c>
      <c r="R1280" t="s">
        <v>8320</v>
      </c>
      <c r="S1280" s="14">
        <f t="shared" si="99"/>
        <v>41786.180162037039</v>
      </c>
      <c r="T1280" s="14">
        <f t="shared" si="97"/>
        <v>41814.708333333336</v>
      </c>
      <c r="U1280" s="20">
        <f t="shared" si="97"/>
        <v>41786.180162037039</v>
      </c>
      <c r="V1280" t="str">
        <f t="shared" si="98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1.1077157238734421</v>
      </c>
      <c r="P1281" s="8">
        <f t="shared" si="96"/>
        <v>73.355396825396824</v>
      </c>
      <c r="Q1281" t="s">
        <v>8319</v>
      </c>
      <c r="R1281" t="s">
        <v>8320</v>
      </c>
      <c r="S1281" s="14">
        <f t="shared" si="99"/>
        <v>41681.724189814813</v>
      </c>
      <c r="T1281" s="14">
        <f t="shared" si="97"/>
        <v>41721.682523148149</v>
      </c>
      <c r="U1281" s="20">
        <f t="shared" si="97"/>
        <v>41681.724189814813</v>
      </c>
      <c r="V1281" t="str">
        <f t="shared" si="98"/>
        <v>Feb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ref="O1282:O1345" si="100">E1282/D1282</f>
        <v>1.1091186666666666</v>
      </c>
      <c r="P1282" s="8">
        <f t="shared" ref="P1282:P1345" si="101">IF(L1282=0,"0",AVERAGE(E1282/L1282))</f>
        <v>127.97523076923076</v>
      </c>
      <c r="Q1282" t="s">
        <v>8319</v>
      </c>
      <c r="R1282" t="s">
        <v>8320</v>
      </c>
      <c r="S1282" s="14">
        <f t="shared" si="99"/>
        <v>40513.382569444446</v>
      </c>
      <c r="T1282" s="14">
        <f t="shared" ref="T1282:U1345" si="102">(I1282/86400)+25569+(-9/24)</f>
        <v>40603.382569444446</v>
      </c>
      <c r="U1282" s="20">
        <f t="shared" si="102"/>
        <v>40513.382569444446</v>
      </c>
      <c r="V1282" t="str">
        <f t="shared" si="98"/>
        <v>Dec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si="100"/>
        <v>1.1071428571428572</v>
      </c>
      <c r="P1283" s="8">
        <f t="shared" si="101"/>
        <v>104.72972972972973</v>
      </c>
      <c r="Q1283" t="s">
        <v>8319</v>
      </c>
      <c r="R1283" t="s">
        <v>8320</v>
      </c>
      <c r="S1283" s="14">
        <f t="shared" si="99"/>
        <v>41463.368472222224</v>
      </c>
      <c r="T1283" s="14">
        <f t="shared" si="102"/>
        <v>41483.368472222224</v>
      </c>
      <c r="U1283" s="20">
        <f t="shared" si="102"/>
        <v>41463.368472222224</v>
      </c>
      <c r="V1283" t="str">
        <f t="shared" ref="V1283:V1346" si="103">TEXT(S1283,"mmm")</f>
        <v>Jul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1.2361333333333333</v>
      </c>
      <c r="P1284" s="8">
        <f t="shared" si="101"/>
        <v>67.671532846715323</v>
      </c>
      <c r="Q1284" t="s">
        <v>8319</v>
      </c>
      <c r="R1284" t="s">
        <v>8320</v>
      </c>
      <c r="S1284" s="14">
        <f t="shared" si="99"/>
        <v>41586.100173611107</v>
      </c>
      <c r="T1284" s="14">
        <f t="shared" si="102"/>
        <v>41616.832638888889</v>
      </c>
      <c r="U1284" s="20">
        <f t="shared" si="102"/>
        <v>41586.100173611107</v>
      </c>
      <c r="V1284" t="str">
        <f t="shared" si="103"/>
        <v>Nov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2.1105</v>
      </c>
      <c r="P1285" s="8">
        <f t="shared" si="101"/>
        <v>95.931818181818187</v>
      </c>
      <c r="Q1285" t="s">
        <v>8319</v>
      </c>
      <c r="R1285" t="s">
        <v>8320</v>
      </c>
      <c r="S1285" s="14">
        <f t="shared" si="99"/>
        <v>41320.342465277776</v>
      </c>
      <c r="T1285" s="14">
        <f t="shared" si="102"/>
        <v>41343.791666666664</v>
      </c>
      <c r="U1285" s="20">
        <f t="shared" si="102"/>
        <v>41320.342465277776</v>
      </c>
      <c r="V1285" t="str">
        <f t="shared" si="103"/>
        <v>Feb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1.01</v>
      </c>
      <c r="P1286" s="8">
        <f t="shared" si="101"/>
        <v>65.161290322580641</v>
      </c>
      <c r="Q1286" t="s">
        <v>8311</v>
      </c>
      <c r="R1286" t="s">
        <v>8312</v>
      </c>
      <c r="S1286" s="14">
        <f t="shared" si="99"/>
        <v>42711.85974537037</v>
      </c>
      <c r="T1286" s="14">
        <f t="shared" si="102"/>
        <v>42735.332638888889</v>
      </c>
      <c r="U1286" s="20">
        <f t="shared" si="102"/>
        <v>42711.85974537037</v>
      </c>
      <c r="V1286" t="str">
        <f t="shared" si="103"/>
        <v>Dec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1.0165</v>
      </c>
      <c r="P1287" s="8">
        <f t="shared" si="101"/>
        <v>32.269841269841272</v>
      </c>
      <c r="Q1287" t="s">
        <v>8311</v>
      </c>
      <c r="R1287" t="s">
        <v>8312</v>
      </c>
      <c r="S1287" s="14">
        <f t="shared" ref="S1287:S1350" si="104">(J1287/86400)+25569+(-9/24)</f>
        <v>42160.208043981482</v>
      </c>
      <c r="T1287" s="14">
        <f t="shared" si="102"/>
        <v>42175.208043981482</v>
      </c>
      <c r="U1287" s="20">
        <f t="shared" si="102"/>
        <v>42160.208043981482</v>
      </c>
      <c r="V1287" t="str">
        <f t="shared" si="103"/>
        <v>Jun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1.0833333333333333</v>
      </c>
      <c r="P1288" s="8">
        <f t="shared" si="101"/>
        <v>81.25</v>
      </c>
      <c r="Q1288" t="s">
        <v>8311</v>
      </c>
      <c r="R1288" t="s">
        <v>8312</v>
      </c>
      <c r="S1288" s="14">
        <f t="shared" si="104"/>
        <v>42039.009571759263</v>
      </c>
      <c r="T1288" s="14">
        <f t="shared" si="102"/>
        <v>42052.208333333328</v>
      </c>
      <c r="U1288" s="20">
        <f t="shared" si="102"/>
        <v>42039.009571759263</v>
      </c>
      <c r="V1288" t="str">
        <f t="shared" si="103"/>
        <v>Feb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2.42</v>
      </c>
      <c r="P1289" s="8">
        <f t="shared" si="101"/>
        <v>24.2</v>
      </c>
      <c r="Q1289" t="s">
        <v>8311</v>
      </c>
      <c r="R1289" t="s">
        <v>8312</v>
      </c>
      <c r="S1289" s="14">
        <f t="shared" si="104"/>
        <v>42107.246018518519</v>
      </c>
      <c r="T1289" s="14">
        <f t="shared" si="102"/>
        <v>42167.246018518519</v>
      </c>
      <c r="U1289" s="20">
        <f t="shared" si="102"/>
        <v>42107.246018518519</v>
      </c>
      <c r="V1289" t="str">
        <f t="shared" si="103"/>
        <v>Apr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1.0044999999999999</v>
      </c>
      <c r="P1290" s="8">
        <f t="shared" si="101"/>
        <v>65.868852459016395</v>
      </c>
      <c r="Q1290" t="s">
        <v>8311</v>
      </c>
      <c r="R1290" t="s">
        <v>8312</v>
      </c>
      <c r="S1290" s="14">
        <f t="shared" si="104"/>
        <v>42560.779664351852</v>
      </c>
      <c r="T1290" s="14">
        <f t="shared" si="102"/>
        <v>42591.791666666672</v>
      </c>
      <c r="U1290" s="20">
        <f t="shared" si="102"/>
        <v>42560.779664351852</v>
      </c>
      <c r="V1290" t="str">
        <f t="shared" si="103"/>
        <v>Jul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1.2506666666666666</v>
      </c>
      <c r="P1291" s="8">
        <f t="shared" si="101"/>
        <v>36.07692307692308</v>
      </c>
      <c r="Q1291" t="s">
        <v>8311</v>
      </c>
      <c r="R1291" t="s">
        <v>8312</v>
      </c>
      <c r="S1291" s="14">
        <f t="shared" si="104"/>
        <v>42708.759780092594</v>
      </c>
      <c r="T1291" s="14">
        <f t="shared" si="102"/>
        <v>42738.759780092594</v>
      </c>
      <c r="U1291" s="20">
        <f t="shared" si="102"/>
        <v>42708.759780092594</v>
      </c>
      <c r="V1291" t="str">
        <f t="shared" si="103"/>
        <v>Dec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1.0857142857142856</v>
      </c>
      <c r="P1292" s="8">
        <f t="shared" si="101"/>
        <v>44.186046511627907</v>
      </c>
      <c r="Q1292" t="s">
        <v>8311</v>
      </c>
      <c r="R1292" t="s">
        <v>8312</v>
      </c>
      <c r="S1292" s="14">
        <f t="shared" si="104"/>
        <v>42086.239942129629</v>
      </c>
      <c r="T1292" s="14">
        <f t="shared" si="102"/>
        <v>42116.915972222225</v>
      </c>
      <c r="U1292" s="20">
        <f t="shared" si="102"/>
        <v>42086.239942129629</v>
      </c>
      <c r="V1292" t="str">
        <f t="shared" si="103"/>
        <v>Mar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1.4570000000000001</v>
      </c>
      <c r="P1293" s="8">
        <f t="shared" si="101"/>
        <v>104.07142857142857</v>
      </c>
      <c r="Q1293" t="s">
        <v>8311</v>
      </c>
      <c r="R1293" t="s">
        <v>8312</v>
      </c>
      <c r="S1293" s="14">
        <f t="shared" si="104"/>
        <v>42064.277673611112</v>
      </c>
      <c r="T1293" s="14">
        <f t="shared" si="102"/>
        <v>42100.916666666672</v>
      </c>
      <c r="U1293" s="20">
        <f t="shared" si="102"/>
        <v>42064.277673611112</v>
      </c>
      <c r="V1293" t="str">
        <f t="shared" si="103"/>
        <v>Mar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1.1000000000000001</v>
      </c>
      <c r="P1294" s="8">
        <f t="shared" si="101"/>
        <v>35.96153846153846</v>
      </c>
      <c r="Q1294" t="s">
        <v>8311</v>
      </c>
      <c r="R1294" t="s">
        <v>8312</v>
      </c>
      <c r="S1294" s="14">
        <f t="shared" si="104"/>
        <v>42256.389212962968</v>
      </c>
      <c r="T1294" s="14">
        <f t="shared" si="102"/>
        <v>42283.582638888889</v>
      </c>
      <c r="U1294" s="20">
        <f t="shared" si="102"/>
        <v>42256.389212962968</v>
      </c>
      <c r="V1294" t="str">
        <f t="shared" si="103"/>
        <v>Sep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1.0223333333333333</v>
      </c>
      <c r="P1295" s="8">
        <f t="shared" si="101"/>
        <v>127.79166666666667</v>
      </c>
      <c r="Q1295" t="s">
        <v>8311</v>
      </c>
      <c r="R1295" t="s">
        <v>8312</v>
      </c>
      <c r="S1295" s="14">
        <f t="shared" si="104"/>
        <v>42292.326053240744</v>
      </c>
      <c r="T1295" s="14">
        <f t="shared" si="102"/>
        <v>42322.367719907408</v>
      </c>
      <c r="U1295" s="20">
        <f t="shared" si="102"/>
        <v>42292.326053240744</v>
      </c>
      <c r="V1295" t="str">
        <f t="shared" si="103"/>
        <v>Oct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1.22</v>
      </c>
      <c r="P1296" s="8">
        <f t="shared" si="101"/>
        <v>27.727272727272727</v>
      </c>
      <c r="Q1296" t="s">
        <v>8311</v>
      </c>
      <c r="R1296" t="s">
        <v>8312</v>
      </c>
      <c r="S1296" s="14">
        <f t="shared" si="104"/>
        <v>42278.078668981485</v>
      </c>
      <c r="T1296" s="14">
        <f t="shared" si="102"/>
        <v>42296.083333333328</v>
      </c>
      <c r="U1296" s="20">
        <f t="shared" si="102"/>
        <v>42278.078668981485</v>
      </c>
      <c r="V1296" t="str">
        <f t="shared" si="103"/>
        <v>Oct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1.0196000000000001</v>
      </c>
      <c r="P1297" s="8">
        <f t="shared" si="101"/>
        <v>39.828125</v>
      </c>
      <c r="Q1297" t="s">
        <v>8311</v>
      </c>
      <c r="R1297" t="s">
        <v>8312</v>
      </c>
      <c r="S1297" s="14">
        <f t="shared" si="104"/>
        <v>42184.197881944448</v>
      </c>
      <c r="T1297" s="14">
        <f t="shared" si="102"/>
        <v>42214.333333333328</v>
      </c>
      <c r="U1297" s="20">
        <f t="shared" si="102"/>
        <v>42184.197881944448</v>
      </c>
      <c r="V1297" t="str">
        <f t="shared" si="103"/>
        <v>Jun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1.411764705882353</v>
      </c>
      <c r="P1298" s="8">
        <f t="shared" si="101"/>
        <v>52.173913043478258</v>
      </c>
      <c r="Q1298" t="s">
        <v>8311</v>
      </c>
      <c r="R1298" t="s">
        <v>8312</v>
      </c>
      <c r="S1298" s="14">
        <f t="shared" si="104"/>
        <v>42422.675613425927</v>
      </c>
      <c r="T1298" s="14">
        <f t="shared" si="102"/>
        <v>42442.633946759262</v>
      </c>
      <c r="U1298" s="20">
        <f t="shared" si="102"/>
        <v>42422.675613425927</v>
      </c>
      <c r="V1298" t="str">
        <f t="shared" si="103"/>
        <v>Feb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1.0952500000000001</v>
      </c>
      <c r="P1299" s="8">
        <f t="shared" si="101"/>
        <v>92.037815126050418</v>
      </c>
      <c r="Q1299" t="s">
        <v>8311</v>
      </c>
      <c r="R1299" t="s">
        <v>8312</v>
      </c>
      <c r="S1299" s="14">
        <f t="shared" si="104"/>
        <v>42461.372199074074</v>
      </c>
      <c r="T1299" s="14">
        <f t="shared" si="102"/>
        <v>42491.372199074074</v>
      </c>
      <c r="U1299" s="20">
        <f t="shared" si="102"/>
        <v>42461.372199074074</v>
      </c>
      <c r="V1299" t="str">
        <f t="shared" si="103"/>
        <v>Apr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1.0465</v>
      </c>
      <c r="P1300" s="8">
        <f t="shared" si="101"/>
        <v>63.424242424242422</v>
      </c>
      <c r="Q1300" t="s">
        <v>8311</v>
      </c>
      <c r="R1300" t="s">
        <v>8312</v>
      </c>
      <c r="S1300" s="14">
        <f t="shared" si="104"/>
        <v>42458.305925925924</v>
      </c>
      <c r="T1300" s="14">
        <f t="shared" si="102"/>
        <v>42488.305925925924</v>
      </c>
      <c r="U1300" s="20">
        <f t="shared" si="102"/>
        <v>42458.305925925924</v>
      </c>
      <c r="V1300" t="str">
        <f t="shared" si="103"/>
        <v>Mar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1.24</v>
      </c>
      <c r="P1301" s="8">
        <f t="shared" si="101"/>
        <v>135.625</v>
      </c>
      <c r="Q1301" t="s">
        <v>8311</v>
      </c>
      <c r="R1301" t="s">
        <v>8312</v>
      </c>
      <c r="S1301" s="14">
        <f t="shared" si="104"/>
        <v>42169.439340277779</v>
      </c>
      <c r="T1301" s="14">
        <f t="shared" si="102"/>
        <v>42199.439340277779</v>
      </c>
      <c r="U1301" s="20">
        <f t="shared" si="102"/>
        <v>42169.439340277779</v>
      </c>
      <c r="V1301" t="str">
        <f t="shared" si="103"/>
        <v>Jun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1.35</v>
      </c>
      <c r="P1302" s="8">
        <f t="shared" si="101"/>
        <v>168.75</v>
      </c>
      <c r="Q1302" t="s">
        <v>8311</v>
      </c>
      <c r="R1302" t="s">
        <v>8312</v>
      </c>
      <c r="S1302" s="14">
        <f t="shared" si="104"/>
        <v>42483.300208333334</v>
      </c>
      <c r="T1302" s="14">
        <f t="shared" si="102"/>
        <v>42522.414583333331</v>
      </c>
      <c r="U1302" s="20">
        <f t="shared" si="102"/>
        <v>42483.300208333334</v>
      </c>
      <c r="V1302" t="str">
        <f t="shared" si="103"/>
        <v>Apr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1.0275000000000001</v>
      </c>
      <c r="P1303" s="8">
        <f t="shared" si="101"/>
        <v>70.862068965517238</v>
      </c>
      <c r="Q1303" t="s">
        <v>8311</v>
      </c>
      <c r="R1303" t="s">
        <v>8312</v>
      </c>
      <c r="S1303" s="14">
        <f t="shared" si="104"/>
        <v>42195.374745370369</v>
      </c>
      <c r="T1303" s="14">
        <f t="shared" si="102"/>
        <v>42205.75</v>
      </c>
      <c r="U1303" s="20">
        <f t="shared" si="102"/>
        <v>42195.374745370369</v>
      </c>
      <c r="V1303" t="str">
        <f t="shared" si="103"/>
        <v>Jul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</v>
      </c>
      <c r="P1304" s="8">
        <f t="shared" si="101"/>
        <v>50</v>
      </c>
      <c r="Q1304" t="s">
        <v>8311</v>
      </c>
      <c r="R1304" t="s">
        <v>8312</v>
      </c>
      <c r="S1304" s="14">
        <f t="shared" si="104"/>
        <v>42674.682997685188</v>
      </c>
      <c r="T1304" s="14">
        <f t="shared" si="102"/>
        <v>42704.724664351852</v>
      </c>
      <c r="U1304" s="20">
        <f t="shared" si="102"/>
        <v>42674.682997685188</v>
      </c>
      <c r="V1304" t="str">
        <f t="shared" si="103"/>
        <v>Oct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1.3026085714285716</v>
      </c>
      <c r="P1305" s="8">
        <f t="shared" si="101"/>
        <v>42.214166666666671</v>
      </c>
      <c r="Q1305" t="s">
        <v>8311</v>
      </c>
      <c r="R1305" t="s">
        <v>8312</v>
      </c>
      <c r="S1305" s="14">
        <f t="shared" si="104"/>
        <v>42566.066203703704</v>
      </c>
      <c r="T1305" s="14">
        <f t="shared" si="102"/>
        <v>42582.083333333328</v>
      </c>
      <c r="U1305" s="20">
        <f t="shared" si="102"/>
        <v>42566.066203703704</v>
      </c>
      <c r="V1305" t="str">
        <f t="shared" si="103"/>
        <v>Jul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0.39627499999999999</v>
      </c>
      <c r="P1306" s="8">
        <f t="shared" si="101"/>
        <v>152.41346153846155</v>
      </c>
      <c r="Q1306" t="s">
        <v>8313</v>
      </c>
      <c r="R1306" t="s">
        <v>8315</v>
      </c>
      <c r="S1306" s="14">
        <f t="shared" si="104"/>
        <v>42746.819502314815</v>
      </c>
      <c r="T1306" s="14">
        <f t="shared" si="102"/>
        <v>42806.777835648143</v>
      </c>
      <c r="U1306" s="20">
        <f t="shared" si="102"/>
        <v>42746.819502314815</v>
      </c>
      <c r="V1306" t="str">
        <f t="shared" si="103"/>
        <v>Jan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0.25976666666666665</v>
      </c>
      <c r="P1307" s="8">
        <f t="shared" si="101"/>
        <v>90.616279069767444</v>
      </c>
      <c r="Q1307" t="s">
        <v>8313</v>
      </c>
      <c r="R1307" t="s">
        <v>8315</v>
      </c>
      <c r="S1307" s="14">
        <f t="shared" si="104"/>
        <v>42543.290601851855</v>
      </c>
      <c r="T1307" s="14">
        <f t="shared" si="102"/>
        <v>42572.354166666672</v>
      </c>
      <c r="U1307" s="20">
        <f t="shared" si="102"/>
        <v>42543.290601851855</v>
      </c>
      <c r="V1307" t="str">
        <f t="shared" si="103"/>
        <v>Jun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0.65246363636363636</v>
      </c>
      <c r="P1308" s="8">
        <f t="shared" si="101"/>
        <v>201.60393258426967</v>
      </c>
      <c r="Q1308" t="s">
        <v>8313</v>
      </c>
      <c r="R1308" t="s">
        <v>8315</v>
      </c>
      <c r="S1308" s="14">
        <f t="shared" si="104"/>
        <v>41947.082569444443</v>
      </c>
      <c r="T1308" s="14">
        <f t="shared" si="102"/>
        <v>41977.082569444443</v>
      </c>
      <c r="U1308" s="20">
        <f t="shared" si="102"/>
        <v>41947.082569444443</v>
      </c>
      <c r="V1308" t="str">
        <f t="shared" si="103"/>
        <v>Nov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0.11514000000000001</v>
      </c>
      <c r="P1309" s="8">
        <f t="shared" si="101"/>
        <v>127.93333333333334</v>
      </c>
      <c r="Q1309" t="s">
        <v>8313</v>
      </c>
      <c r="R1309" t="s">
        <v>8315</v>
      </c>
      <c r="S1309" s="14">
        <f t="shared" si="104"/>
        <v>42387.128229166672</v>
      </c>
      <c r="T1309" s="14">
        <f t="shared" si="102"/>
        <v>42417.128229166672</v>
      </c>
      <c r="U1309" s="20">
        <f t="shared" si="102"/>
        <v>42387.128229166672</v>
      </c>
      <c r="V1309" t="str">
        <f t="shared" si="103"/>
        <v>Jan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0.11360000000000001</v>
      </c>
      <c r="P1310" s="8">
        <f t="shared" si="101"/>
        <v>29.894736842105264</v>
      </c>
      <c r="Q1310" t="s">
        <v>8313</v>
      </c>
      <c r="R1310" t="s">
        <v>8315</v>
      </c>
      <c r="S1310" s="14">
        <f t="shared" si="104"/>
        <v>42611.238564814819</v>
      </c>
      <c r="T1310" s="14">
        <f t="shared" si="102"/>
        <v>42651.238564814819</v>
      </c>
      <c r="U1310" s="20">
        <f t="shared" si="102"/>
        <v>42611.238564814819</v>
      </c>
      <c r="V1310" t="str">
        <f t="shared" si="103"/>
        <v>Aug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1.1199130434782609</v>
      </c>
      <c r="P1311" s="8">
        <f t="shared" si="101"/>
        <v>367.97142857142859</v>
      </c>
      <c r="Q1311" t="s">
        <v>8313</v>
      </c>
      <c r="R1311" t="s">
        <v>8315</v>
      </c>
      <c r="S1311" s="14">
        <f t="shared" si="104"/>
        <v>42257.507731481484</v>
      </c>
      <c r="T1311" s="14">
        <f t="shared" si="102"/>
        <v>42292.507731481484</v>
      </c>
      <c r="U1311" s="20">
        <f t="shared" si="102"/>
        <v>42257.507731481484</v>
      </c>
      <c r="V1311" t="str">
        <f t="shared" si="103"/>
        <v>Sep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0.155</v>
      </c>
      <c r="P1312" s="8">
        <f t="shared" si="101"/>
        <v>129.16666666666666</v>
      </c>
      <c r="Q1312" t="s">
        <v>8313</v>
      </c>
      <c r="R1312" t="s">
        <v>8315</v>
      </c>
      <c r="S1312" s="14">
        <f t="shared" si="104"/>
        <v>42556.292245370365</v>
      </c>
      <c r="T1312" s="14">
        <f t="shared" si="102"/>
        <v>42601.292245370365</v>
      </c>
      <c r="U1312" s="20">
        <f t="shared" si="102"/>
        <v>42556.292245370365</v>
      </c>
      <c r="V1312" t="str">
        <f t="shared" si="103"/>
        <v>Jul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0.32028000000000001</v>
      </c>
      <c r="P1313" s="8">
        <f t="shared" si="101"/>
        <v>800.7</v>
      </c>
      <c r="Q1313" t="s">
        <v>8313</v>
      </c>
      <c r="R1313" t="s">
        <v>8315</v>
      </c>
      <c r="S1313" s="14">
        <f t="shared" si="104"/>
        <v>42669.427303240736</v>
      </c>
      <c r="T1313" s="14">
        <f t="shared" si="102"/>
        <v>42704.468969907408</v>
      </c>
      <c r="U1313" s="20">
        <f t="shared" si="102"/>
        <v>42669.427303240736</v>
      </c>
      <c r="V1313" t="str">
        <f t="shared" si="103"/>
        <v>Oct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6.0869565217391303E-3</v>
      </c>
      <c r="P1314" s="8">
        <f t="shared" si="101"/>
        <v>28</v>
      </c>
      <c r="Q1314" t="s">
        <v>8313</v>
      </c>
      <c r="R1314" t="s">
        <v>8315</v>
      </c>
      <c r="S1314" s="14">
        <f t="shared" si="104"/>
        <v>42082.327800925923</v>
      </c>
      <c r="T1314" s="14">
        <f t="shared" si="102"/>
        <v>42112.327800925923</v>
      </c>
      <c r="U1314" s="20">
        <f t="shared" si="102"/>
        <v>42082.327800925923</v>
      </c>
      <c r="V1314" t="str">
        <f t="shared" si="103"/>
        <v>Mar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0.31114999999999998</v>
      </c>
      <c r="P1315" s="8">
        <f t="shared" si="101"/>
        <v>102.01639344262296</v>
      </c>
      <c r="Q1315" t="s">
        <v>8313</v>
      </c>
      <c r="R1315" t="s">
        <v>8315</v>
      </c>
      <c r="S1315" s="14">
        <f t="shared" si="104"/>
        <v>42402.334652777776</v>
      </c>
      <c r="T1315" s="14">
        <f t="shared" si="102"/>
        <v>42432.334652777776</v>
      </c>
      <c r="U1315" s="20">
        <f t="shared" si="102"/>
        <v>42402.334652777776</v>
      </c>
      <c r="V1315" t="str">
        <f t="shared" si="103"/>
        <v>Feb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1.1266666666666666E-2</v>
      </c>
      <c r="P1316" s="8">
        <f t="shared" si="101"/>
        <v>184.36363636363637</v>
      </c>
      <c r="Q1316" t="s">
        <v>8313</v>
      </c>
      <c r="R1316" t="s">
        <v>8315</v>
      </c>
      <c r="S1316" s="14">
        <f t="shared" si="104"/>
        <v>42604.294675925921</v>
      </c>
      <c r="T1316" s="14">
        <f t="shared" si="102"/>
        <v>42664.294675925921</v>
      </c>
      <c r="U1316" s="20">
        <f t="shared" si="102"/>
        <v>42604.294675925921</v>
      </c>
      <c r="V1316" t="str">
        <f t="shared" si="103"/>
        <v>Aug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0.40404000000000001</v>
      </c>
      <c r="P1317" s="8">
        <f t="shared" si="101"/>
        <v>162.91935483870967</v>
      </c>
      <c r="Q1317" t="s">
        <v>8313</v>
      </c>
      <c r="R1317" t="s">
        <v>8315</v>
      </c>
      <c r="S1317" s="14">
        <f t="shared" si="104"/>
        <v>42278.123240740737</v>
      </c>
      <c r="T1317" s="14">
        <f t="shared" si="102"/>
        <v>42313.666666666672</v>
      </c>
      <c r="U1317" s="20">
        <f t="shared" si="102"/>
        <v>42278.123240740737</v>
      </c>
      <c r="V1317" t="str">
        <f t="shared" si="103"/>
        <v>Oct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1.3333333333333333E-5</v>
      </c>
      <c r="P1318" s="8">
        <f t="shared" si="101"/>
        <v>1</v>
      </c>
      <c r="Q1318" t="s">
        <v>8313</v>
      </c>
      <c r="R1318" t="s">
        <v>8315</v>
      </c>
      <c r="S1318" s="14">
        <f t="shared" si="104"/>
        <v>42393.586909722224</v>
      </c>
      <c r="T1318" s="14">
        <f t="shared" si="102"/>
        <v>42428.586909722224</v>
      </c>
      <c r="U1318" s="20">
        <f t="shared" si="102"/>
        <v>42393.586909722224</v>
      </c>
      <c r="V1318" t="str">
        <f t="shared" si="103"/>
        <v>Jan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5.7334999999999997E-2</v>
      </c>
      <c r="P1319" s="8">
        <f t="shared" si="101"/>
        <v>603.52631578947364</v>
      </c>
      <c r="Q1319" t="s">
        <v>8313</v>
      </c>
      <c r="R1319" t="s">
        <v>8315</v>
      </c>
      <c r="S1319" s="14">
        <f t="shared" si="104"/>
        <v>42519.860486111109</v>
      </c>
      <c r="T1319" s="14">
        <f t="shared" si="102"/>
        <v>42572.208333333328</v>
      </c>
      <c r="U1319" s="20">
        <f t="shared" si="102"/>
        <v>42519.860486111109</v>
      </c>
      <c r="V1319" t="str">
        <f t="shared" si="103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0.15325</v>
      </c>
      <c r="P1320" s="8">
        <f t="shared" si="101"/>
        <v>45.407407407407405</v>
      </c>
      <c r="Q1320" t="s">
        <v>8313</v>
      </c>
      <c r="R1320" t="s">
        <v>8315</v>
      </c>
      <c r="S1320" s="14">
        <f t="shared" si="104"/>
        <v>41984.668657407412</v>
      </c>
      <c r="T1320" s="14">
        <f t="shared" si="102"/>
        <v>42014.668657407412</v>
      </c>
      <c r="U1320" s="20">
        <f t="shared" si="102"/>
        <v>41984.668657407412</v>
      </c>
      <c r="V1320" t="str">
        <f t="shared" si="103"/>
        <v>Dec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0.15103448275862069</v>
      </c>
      <c r="P1321" s="8">
        <f t="shared" si="101"/>
        <v>97.333333333333329</v>
      </c>
      <c r="Q1321" t="s">
        <v>8313</v>
      </c>
      <c r="R1321" t="s">
        <v>8315</v>
      </c>
      <c r="S1321" s="14">
        <f t="shared" si="104"/>
        <v>41816.437094907407</v>
      </c>
      <c r="T1321" s="14">
        <f t="shared" si="102"/>
        <v>41831.291666666664</v>
      </c>
      <c r="U1321" s="20">
        <f t="shared" si="102"/>
        <v>41816.437094907407</v>
      </c>
      <c r="V1321" t="str">
        <f t="shared" si="103"/>
        <v>Jun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5.0299999999999997E-3</v>
      </c>
      <c r="P1322" s="8">
        <f t="shared" si="101"/>
        <v>167.66666666666666</v>
      </c>
      <c r="Q1322" t="s">
        <v>8313</v>
      </c>
      <c r="R1322" t="s">
        <v>8315</v>
      </c>
      <c r="S1322" s="14">
        <f t="shared" si="104"/>
        <v>42705.315347222218</v>
      </c>
      <c r="T1322" s="14">
        <f t="shared" si="102"/>
        <v>42734.583333333328</v>
      </c>
      <c r="U1322" s="20">
        <f t="shared" si="102"/>
        <v>42705.315347222218</v>
      </c>
      <c r="V1322" t="str">
        <f t="shared" si="103"/>
        <v>Dec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1.3028138528138528E-2</v>
      </c>
      <c r="P1323" s="8">
        <f t="shared" si="101"/>
        <v>859.85714285714289</v>
      </c>
      <c r="Q1323" t="s">
        <v>8313</v>
      </c>
      <c r="R1323" t="s">
        <v>8315</v>
      </c>
      <c r="S1323" s="14">
        <f t="shared" si="104"/>
        <v>42697.37427083333</v>
      </c>
      <c r="T1323" s="14">
        <f t="shared" si="102"/>
        <v>42727.37427083333</v>
      </c>
      <c r="U1323" s="20">
        <f t="shared" si="102"/>
        <v>42697.37427083333</v>
      </c>
      <c r="V1323" t="str">
        <f t="shared" si="103"/>
        <v>Nov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3.0285714285714286E-3</v>
      </c>
      <c r="P1324" s="8">
        <f t="shared" si="101"/>
        <v>26.5</v>
      </c>
      <c r="Q1324" t="s">
        <v>8313</v>
      </c>
      <c r="R1324" t="s">
        <v>8315</v>
      </c>
      <c r="S1324" s="14">
        <f t="shared" si="104"/>
        <v>42115.281539351854</v>
      </c>
      <c r="T1324" s="14">
        <f t="shared" si="102"/>
        <v>42145.281539351854</v>
      </c>
      <c r="U1324" s="20">
        <f t="shared" si="102"/>
        <v>42115.281539351854</v>
      </c>
      <c r="V1324" t="str">
        <f t="shared" si="103"/>
        <v>Apr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8.8800000000000004E-2</v>
      </c>
      <c r="P1325" s="8">
        <f t="shared" si="101"/>
        <v>30.272727272727273</v>
      </c>
      <c r="Q1325" t="s">
        <v>8313</v>
      </c>
      <c r="R1325" t="s">
        <v>8315</v>
      </c>
      <c r="S1325" s="14">
        <f t="shared" si="104"/>
        <v>42451.323449074072</v>
      </c>
      <c r="T1325" s="14">
        <f t="shared" si="102"/>
        <v>42485.913194444445</v>
      </c>
      <c r="U1325" s="20">
        <f t="shared" si="102"/>
        <v>42451.323449074072</v>
      </c>
      <c r="V1325" t="str">
        <f t="shared" si="103"/>
        <v>Mar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9.8400000000000001E-2</v>
      </c>
      <c r="P1326" s="8">
        <f t="shared" si="101"/>
        <v>54.666666666666664</v>
      </c>
      <c r="Q1326" t="s">
        <v>8313</v>
      </c>
      <c r="R1326" t="s">
        <v>8315</v>
      </c>
      <c r="S1326" s="14">
        <f t="shared" si="104"/>
        <v>42626.258703703701</v>
      </c>
      <c r="T1326" s="14">
        <f t="shared" si="102"/>
        <v>42656.258703703701</v>
      </c>
      <c r="U1326" s="20">
        <f t="shared" si="102"/>
        <v>42626.258703703701</v>
      </c>
      <c r="V1326" t="str">
        <f t="shared" si="103"/>
        <v>Sep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2.4299999999999999E-2</v>
      </c>
      <c r="P1327" s="8">
        <f t="shared" si="101"/>
        <v>60.75</v>
      </c>
      <c r="Q1327" t="s">
        <v>8313</v>
      </c>
      <c r="R1327" t="s">
        <v>8315</v>
      </c>
      <c r="S1327" s="14">
        <f t="shared" si="104"/>
        <v>42703.711053240739</v>
      </c>
      <c r="T1327" s="14">
        <f t="shared" si="102"/>
        <v>42733.711053240739</v>
      </c>
      <c r="U1327" s="20">
        <f t="shared" si="102"/>
        <v>42703.711053240739</v>
      </c>
      <c r="V1327" t="str">
        <f t="shared" si="103"/>
        <v>Nov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1.1299999999999999E-2</v>
      </c>
      <c r="P1328" s="8">
        <f t="shared" si="101"/>
        <v>102.72727272727273</v>
      </c>
      <c r="Q1328" t="s">
        <v>8313</v>
      </c>
      <c r="R1328" t="s">
        <v>8315</v>
      </c>
      <c r="S1328" s="14">
        <f t="shared" si="104"/>
        <v>41974.416990740741</v>
      </c>
      <c r="T1328" s="14">
        <f t="shared" si="102"/>
        <v>42019.416990740741</v>
      </c>
      <c r="U1328" s="20">
        <f t="shared" si="102"/>
        <v>41974.416990740741</v>
      </c>
      <c r="V1328" t="str">
        <f t="shared" si="103"/>
        <v>Dec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3.5520833333333335E-2</v>
      </c>
      <c r="P1329" s="8">
        <f t="shared" si="101"/>
        <v>41.585365853658537</v>
      </c>
      <c r="Q1329" t="s">
        <v>8313</v>
      </c>
      <c r="R1329" t="s">
        <v>8315</v>
      </c>
      <c r="S1329" s="14">
        <f t="shared" si="104"/>
        <v>42123.303645833337</v>
      </c>
      <c r="T1329" s="14">
        <f t="shared" si="102"/>
        <v>42153.303645833337</v>
      </c>
      <c r="U1329" s="20">
        <f t="shared" si="102"/>
        <v>42123.303645833337</v>
      </c>
      <c r="V1329" t="str">
        <f t="shared" si="103"/>
        <v>Apr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2.3306666666666667E-2</v>
      </c>
      <c r="P1330" s="8">
        <f t="shared" si="101"/>
        <v>116.53333333333333</v>
      </c>
      <c r="Q1330" t="s">
        <v>8313</v>
      </c>
      <c r="R1330" t="s">
        <v>8315</v>
      </c>
      <c r="S1330" s="14">
        <f t="shared" si="104"/>
        <v>42612.267754629633</v>
      </c>
      <c r="T1330" s="14">
        <f t="shared" si="102"/>
        <v>42657.267754629633</v>
      </c>
      <c r="U1330" s="20">
        <f t="shared" si="102"/>
        <v>42612.267754629633</v>
      </c>
      <c r="V1330" t="str">
        <f t="shared" si="103"/>
        <v>Aug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8.1600000000000006E-3</v>
      </c>
      <c r="P1331" s="8">
        <f t="shared" si="101"/>
        <v>45.333333333333336</v>
      </c>
      <c r="Q1331" t="s">
        <v>8313</v>
      </c>
      <c r="R1331" t="s">
        <v>8315</v>
      </c>
      <c r="S1331" s="14">
        <f t="shared" si="104"/>
        <v>41934.846585648149</v>
      </c>
      <c r="T1331" s="14">
        <f t="shared" si="102"/>
        <v>41974.888252314813</v>
      </c>
      <c r="U1331" s="20">
        <f t="shared" si="102"/>
        <v>41934.846585648149</v>
      </c>
      <c r="V1331" t="str">
        <f t="shared" si="103"/>
        <v>Oct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0.22494285714285714</v>
      </c>
      <c r="P1332" s="8">
        <f t="shared" si="101"/>
        <v>157.46</v>
      </c>
      <c r="Q1332" t="s">
        <v>8313</v>
      </c>
      <c r="R1332" t="s">
        <v>8315</v>
      </c>
      <c r="S1332" s="14">
        <f t="shared" si="104"/>
        <v>42521.901724537034</v>
      </c>
      <c r="T1332" s="14">
        <f t="shared" si="102"/>
        <v>42552.791666666672</v>
      </c>
      <c r="U1332" s="20">
        <f t="shared" si="102"/>
        <v>42521.901724537034</v>
      </c>
      <c r="V1332" t="str">
        <f t="shared" si="103"/>
        <v>May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1.3668E-2</v>
      </c>
      <c r="P1333" s="8">
        <f t="shared" si="101"/>
        <v>100.5</v>
      </c>
      <c r="Q1333" t="s">
        <v>8313</v>
      </c>
      <c r="R1333" t="s">
        <v>8315</v>
      </c>
      <c r="S1333" s="14">
        <f t="shared" si="104"/>
        <v>42569.12909722222</v>
      </c>
      <c r="T1333" s="14">
        <f t="shared" si="102"/>
        <v>42599.12909722222</v>
      </c>
      <c r="U1333" s="20">
        <f t="shared" si="102"/>
        <v>42569.12909722222</v>
      </c>
      <c r="V1333" t="str">
        <f t="shared" si="103"/>
        <v>Jul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 s="8" t="str">
        <f t="shared" si="101"/>
        <v>0</v>
      </c>
      <c r="Q1334" t="s">
        <v>8313</v>
      </c>
      <c r="R1334" t="s">
        <v>8315</v>
      </c>
      <c r="S1334" s="14">
        <f t="shared" si="104"/>
        <v>42731.685277777782</v>
      </c>
      <c r="T1334" s="14">
        <f t="shared" si="102"/>
        <v>42761.685277777782</v>
      </c>
      <c r="U1334" s="20">
        <f t="shared" si="102"/>
        <v>42731.685277777782</v>
      </c>
      <c r="V1334" t="str">
        <f t="shared" si="103"/>
        <v>Dec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 s="8" t="str">
        <f t="shared" si="101"/>
        <v>0</v>
      </c>
      <c r="Q1335" t="s">
        <v>8313</v>
      </c>
      <c r="R1335" t="s">
        <v>8315</v>
      </c>
      <c r="S1335" s="14">
        <f t="shared" si="104"/>
        <v>41805.731770833336</v>
      </c>
      <c r="T1335" s="14">
        <f t="shared" si="102"/>
        <v>41835.731770833336</v>
      </c>
      <c r="U1335" s="20">
        <f t="shared" si="102"/>
        <v>41805.731770833336</v>
      </c>
      <c r="V1335" t="str">
        <f t="shared" si="103"/>
        <v>Jun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0.10754135338345865</v>
      </c>
      <c r="P1336" s="8">
        <f t="shared" si="101"/>
        <v>51.822463768115945</v>
      </c>
      <c r="Q1336" t="s">
        <v>8313</v>
      </c>
      <c r="R1336" t="s">
        <v>8315</v>
      </c>
      <c r="S1336" s="14">
        <f t="shared" si="104"/>
        <v>42410.399155092593</v>
      </c>
      <c r="T1336" s="14">
        <f t="shared" si="102"/>
        <v>42440.399155092593</v>
      </c>
      <c r="U1336" s="20">
        <f t="shared" si="102"/>
        <v>42410.399155092593</v>
      </c>
      <c r="V1336" t="str">
        <f t="shared" si="103"/>
        <v>Feb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0.1976</v>
      </c>
      <c r="P1337" s="8">
        <f t="shared" si="101"/>
        <v>308.75</v>
      </c>
      <c r="Q1337" t="s">
        <v>8313</v>
      </c>
      <c r="R1337" t="s">
        <v>8315</v>
      </c>
      <c r="S1337" s="14">
        <f t="shared" si="104"/>
        <v>42313.561365740738</v>
      </c>
      <c r="T1337" s="14">
        <f t="shared" si="102"/>
        <v>42343.561365740738</v>
      </c>
      <c r="U1337" s="20">
        <f t="shared" si="102"/>
        <v>42313.561365740738</v>
      </c>
      <c r="V1337" t="str">
        <f t="shared" si="103"/>
        <v>Nov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0.84946999999999995</v>
      </c>
      <c r="P1338" s="8">
        <f t="shared" si="101"/>
        <v>379.22767857142856</v>
      </c>
      <c r="Q1338" t="s">
        <v>8313</v>
      </c>
      <c r="R1338" t="s">
        <v>8315</v>
      </c>
      <c r="S1338" s="14">
        <f t="shared" si="104"/>
        <v>41955.488750000004</v>
      </c>
      <c r="T1338" s="14">
        <f t="shared" si="102"/>
        <v>41990.488750000004</v>
      </c>
      <c r="U1338" s="20">
        <f t="shared" si="102"/>
        <v>41955.488750000004</v>
      </c>
      <c r="V1338" t="str">
        <f t="shared" si="103"/>
        <v>Nov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0.49381999999999998</v>
      </c>
      <c r="P1339" s="8">
        <f t="shared" si="101"/>
        <v>176.36428571428573</v>
      </c>
      <c r="Q1339" t="s">
        <v>8313</v>
      </c>
      <c r="R1339" t="s">
        <v>8315</v>
      </c>
      <c r="S1339" s="14">
        <f t="shared" si="104"/>
        <v>42767.202303240745</v>
      </c>
      <c r="T1339" s="14">
        <f t="shared" si="102"/>
        <v>42797.202303240745</v>
      </c>
      <c r="U1339" s="20">
        <f t="shared" si="102"/>
        <v>42767.202303240745</v>
      </c>
      <c r="V1339" t="str">
        <f t="shared" si="103"/>
        <v>Feb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3.3033333333333331E-2</v>
      </c>
      <c r="P1340" s="8">
        <f t="shared" si="101"/>
        <v>66.066666666666663</v>
      </c>
      <c r="Q1340" t="s">
        <v>8313</v>
      </c>
      <c r="R1340" t="s">
        <v>8315</v>
      </c>
      <c r="S1340" s="14">
        <f t="shared" si="104"/>
        <v>42188.428622685184</v>
      </c>
      <c r="T1340" s="14">
        <f t="shared" si="102"/>
        <v>42218.428622685184</v>
      </c>
      <c r="U1340" s="20">
        <f t="shared" si="102"/>
        <v>42188.428622685184</v>
      </c>
      <c r="V1340" t="str">
        <f t="shared" si="103"/>
        <v>Jul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6.6339999999999996E-2</v>
      </c>
      <c r="P1341" s="8">
        <f t="shared" si="101"/>
        <v>89.648648648648646</v>
      </c>
      <c r="Q1341" t="s">
        <v>8313</v>
      </c>
      <c r="R1341" t="s">
        <v>8315</v>
      </c>
      <c r="S1341" s="14">
        <f t="shared" si="104"/>
        <v>41936.272164351853</v>
      </c>
      <c r="T1341" s="14">
        <f t="shared" si="102"/>
        <v>41981.313831018517</v>
      </c>
      <c r="U1341" s="20">
        <f t="shared" si="102"/>
        <v>41936.272164351853</v>
      </c>
      <c r="V1341" t="str">
        <f t="shared" si="103"/>
        <v>Oct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 s="8" t="str">
        <f t="shared" si="101"/>
        <v>0</v>
      </c>
      <c r="Q1342" t="s">
        <v>8313</v>
      </c>
      <c r="R1342" t="s">
        <v>8315</v>
      </c>
      <c r="S1342" s="14">
        <f t="shared" si="104"/>
        <v>41836.220520833333</v>
      </c>
      <c r="T1342" s="14">
        <f t="shared" si="102"/>
        <v>41866.220520833333</v>
      </c>
      <c r="U1342" s="20">
        <f t="shared" si="102"/>
        <v>41836.220520833333</v>
      </c>
      <c r="V1342" t="str">
        <f t="shared" si="103"/>
        <v>Jul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0.7036</v>
      </c>
      <c r="P1343" s="8">
        <f t="shared" si="101"/>
        <v>382.39130434782606</v>
      </c>
      <c r="Q1343" t="s">
        <v>8313</v>
      </c>
      <c r="R1343" t="s">
        <v>8315</v>
      </c>
      <c r="S1343" s="14">
        <f t="shared" si="104"/>
        <v>42612.249039351853</v>
      </c>
      <c r="T1343" s="14">
        <f t="shared" si="102"/>
        <v>42644.249039351853</v>
      </c>
      <c r="U1343" s="20">
        <f t="shared" si="102"/>
        <v>42612.249039351853</v>
      </c>
      <c r="V1343" t="str">
        <f t="shared" si="103"/>
        <v>Aug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2E-3</v>
      </c>
      <c r="P1344" s="8">
        <f t="shared" si="101"/>
        <v>100</v>
      </c>
      <c r="Q1344" t="s">
        <v>8313</v>
      </c>
      <c r="R1344" t="s">
        <v>8315</v>
      </c>
      <c r="S1344" s="14">
        <f t="shared" si="104"/>
        <v>42172.441423611112</v>
      </c>
      <c r="T1344" s="14">
        <f t="shared" si="102"/>
        <v>42202.441423611112</v>
      </c>
      <c r="U1344" s="20">
        <f t="shared" si="102"/>
        <v>42172.441423611112</v>
      </c>
      <c r="V1344" t="str">
        <f t="shared" si="103"/>
        <v>Jun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1.02298</v>
      </c>
      <c r="P1345" s="8">
        <f t="shared" si="101"/>
        <v>158.35603715170279</v>
      </c>
      <c r="Q1345" t="s">
        <v>8313</v>
      </c>
      <c r="R1345" t="s">
        <v>8315</v>
      </c>
      <c r="S1345" s="14">
        <f t="shared" si="104"/>
        <v>42542.151423611111</v>
      </c>
      <c r="T1345" s="14">
        <f t="shared" si="102"/>
        <v>42600.790972222225</v>
      </c>
      <c r="U1345" s="20">
        <f t="shared" si="102"/>
        <v>42542.151423611111</v>
      </c>
      <c r="V1345" t="str">
        <f t="shared" si="103"/>
        <v>Jun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ref="O1346:O1409" si="105">E1346/D1346</f>
        <v>3.7773333333333334</v>
      </c>
      <c r="P1346" s="8">
        <f t="shared" ref="P1346:P1409" si="106">IF(L1346=0,"0",AVERAGE(E1346/L1346))</f>
        <v>40.762589928057551</v>
      </c>
      <c r="Q1346" t="s">
        <v>8316</v>
      </c>
      <c r="R1346" t="s">
        <v>8317</v>
      </c>
      <c r="S1346" s="14">
        <f t="shared" si="104"/>
        <v>42522.414803240739</v>
      </c>
      <c r="T1346" s="14">
        <f t="shared" ref="T1346:U1409" si="107">(I1346/86400)+25569+(-9/24)</f>
        <v>42551.414803240739</v>
      </c>
      <c r="U1346" s="20">
        <f t="shared" si="107"/>
        <v>42522.414803240739</v>
      </c>
      <c r="V1346" t="str">
        <f t="shared" si="103"/>
        <v>Jun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si="105"/>
        <v>1.25</v>
      </c>
      <c r="P1347" s="8">
        <f t="shared" si="106"/>
        <v>53.571428571428569</v>
      </c>
      <c r="Q1347" t="s">
        <v>8316</v>
      </c>
      <c r="R1347" t="s">
        <v>8317</v>
      </c>
      <c r="S1347" s="14">
        <f t="shared" si="104"/>
        <v>41799.439340277779</v>
      </c>
      <c r="T1347" s="14">
        <f t="shared" si="107"/>
        <v>41834.439340277779</v>
      </c>
      <c r="U1347" s="20">
        <f t="shared" si="107"/>
        <v>41799.439340277779</v>
      </c>
      <c r="V1347" t="str">
        <f t="shared" ref="V1347:V1410" si="108">TEXT(S1347,"mmm")</f>
        <v>Jun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1.473265306122449</v>
      </c>
      <c r="P1348" s="8">
        <f t="shared" si="106"/>
        <v>48.449664429530202</v>
      </c>
      <c r="Q1348" t="s">
        <v>8316</v>
      </c>
      <c r="R1348" t="s">
        <v>8317</v>
      </c>
      <c r="S1348" s="14">
        <f t="shared" si="104"/>
        <v>41421.700821759259</v>
      </c>
      <c r="T1348" s="14">
        <f t="shared" si="107"/>
        <v>41451.700821759259</v>
      </c>
      <c r="U1348" s="20">
        <f t="shared" si="107"/>
        <v>41421.700821759259</v>
      </c>
      <c r="V1348" t="str">
        <f t="shared" si="108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1.022</v>
      </c>
      <c r="P1349" s="8">
        <f t="shared" si="106"/>
        <v>82.41935483870968</v>
      </c>
      <c r="Q1349" t="s">
        <v>8316</v>
      </c>
      <c r="R1349" t="s">
        <v>8317</v>
      </c>
      <c r="S1349" s="14">
        <f t="shared" si="104"/>
        <v>42040.263020833328</v>
      </c>
      <c r="T1349" s="14">
        <f t="shared" si="107"/>
        <v>42070.263020833328</v>
      </c>
      <c r="U1349" s="20">
        <f t="shared" si="107"/>
        <v>42040.263020833328</v>
      </c>
      <c r="V1349" t="str">
        <f t="shared" si="108"/>
        <v>Feb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1.018723404255319</v>
      </c>
      <c r="P1350" s="8">
        <f t="shared" si="106"/>
        <v>230.19230769230768</v>
      </c>
      <c r="Q1350" t="s">
        <v>8316</v>
      </c>
      <c r="R1350" t="s">
        <v>8317</v>
      </c>
      <c r="S1350" s="14">
        <f t="shared" si="104"/>
        <v>41963.131168981483</v>
      </c>
      <c r="T1350" s="14">
        <f t="shared" si="107"/>
        <v>41991.131168981483</v>
      </c>
      <c r="U1350" s="20">
        <f t="shared" si="107"/>
        <v>41963.131168981483</v>
      </c>
      <c r="V1350" t="str">
        <f t="shared" si="108"/>
        <v>Nov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2.0419999999999998</v>
      </c>
      <c r="P1351" s="8">
        <f t="shared" si="106"/>
        <v>59.360465116279073</v>
      </c>
      <c r="Q1351" t="s">
        <v>8316</v>
      </c>
      <c r="R1351" t="s">
        <v>8317</v>
      </c>
      <c r="S1351" s="14">
        <f t="shared" ref="S1351:S1414" si="109">(J1351/86400)+25569+(-9/24)</f>
        <v>42316.95758101852</v>
      </c>
      <c r="T1351" s="14">
        <f t="shared" si="107"/>
        <v>42353.915972222225</v>
      </c>
      <c r="U1351" s="20">
        <f t="shared" si="107"/>
        <v>42316.95758101852</v>
      </c>
      <c r="V1351" t="str">
        <f t="shared" si="108"/>
        <v>Nov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1.0405</v>
      </c>
      <c r="P1352" s="8">
        <f t="shared" si="106"/>
        <v>66.698717948717942</v>
      </c>
      <c r="Q1352" t="s">
        <v>8316</v>
      </c>
      <c r="R1352" t="s">
        <v>8317</v>
      </c>
      <c r="S1352" s="14">
        <f t="shared" si="109"/>
        <v>42333.638124999998</v>
      </c>
      <c r="T1352" s="14">
        <f t="shared" si="107"/>
        <v>42363.638124999998</v>
      </c>
      <c r="U1352" s="20">
        <f t="shared" si="107"/>
        <v>42333.638124999998</v>
      </c>
      <c r="V1352" t="str">
        <f t="shared" si="108"/>
        <v>Nov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1.0126500000000001</v>
      </c>
      <c r="P1353" s="8">
        <f t="shared" si="106"/>
        <v>168.77500000000001</v>
      </c>
      <c r="Q1353" t="s">
        <v>8316</v>
      </c>
      <c r="R1353" t="s">
        <v>8317</v>
      </c>
      <c r="S1353" s="14">
        <f t="shared" si="109"/>
        <v>42382.36509259259</v>
      </c>
      <c r="T1353" s="14">
        <f t="shared" si="107"/>
        <v>42412.36509259259</v>
      </c>
      <c r="U1353" s="20">
        <f t="shared" si="107"/>
        <v>42382.36509259259</v>
      </c>
      <c r="V1353" t="str">
        <f t="shared" si="108"/>
        <v>Jan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1.3613999999999999</v>
      </c>
      <c r="P1354" s="8">
        <f t="shared" si="106"/>
        <v>59.973568281938327</v>
      </c>
      <c r="Q1354" t="s">
        <v>8316</v>
      </c>
      <c r="R1354" t="s">
        <v>8317</v>
      </c>
      <c r="S1354" s="14">
        <f t="shared" si="109"/>
        <v>42200.203310185185</v>
      </c>
      <c r="T1354" s="14">
        <f t="shared" si="107"/>
        <v>42251.790972222225</v>
      </c>
      <c r="U1354" s="20">
        <f t="shared" si="107"/>
        <v>42200.203310185185</v>
      </c>
      <c r="V1354" t="str">
        <f t="shared" si="108"/>
        <v>Jul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1.3360000000000001</v>
      </c>
      <c r="P1355" s="8">
        <f t="shared" si="106"/>
        <v>31.80952380952381</v>
      </c>
      <c r="Q1355" t="s">
        <v>8316</v>
      </c>
      <c r="R1355" t="s">
        <v>8317</v>
      </c>
      <c r="S1355" s="14">
        <f t="shared" si="109"/>
        <v>41308.74291666667</v>
      </c>
      <c r="T1355" s="14">
        <f t="shared" si="107"/>
        <v>41343.625</v>
      </c>
      <c r="U1355" s="20">
        <f t="shared" si="107"/>
        <v>41308.74291666667</v>
      </c>
      <c r="V1355" t="str">
        <f t="shared" si="108"/>
        <v>Feb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1.3025</v>
      </c>
      <c r="P1356" s="8">
        <f t="shared" si="106"/>
        <v>24.421875</v>
      </c>
      <c r="Q1356" t="s">
        <v>8316</v>
      </c>
      <c r="R1356" t="s">
        <v>8317</v>
      </c>
      <c r="S1356" s="14">
        <f t="shared" si="109"/>
        <v>42502.432627314818</v>
      </c>
      <c r="T1356" s="14">
        <f t="shared" si="107"/>
        <v>42532.432627314818</v>
      </c>
      <c r="U1356" s="20">
        <f t="shared" si="107"/>
        <v>42502.432627314818</v>
      </c>
      <c r="V1356" t="str">
        <f t="shared" si="108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1.2267999999999999</v>
      </c>
      <c r="P1357" s="8">
        <f t="shared" si="106"/>
        <v>25.347107438016529</v>
      </c>
      <c r="Q1357" t="s">
        <v>8316</v>
      </c>
      <c r="R1357" t="s">
        <v>8317</v>
      </c>
      <c r="S1357" s="14">
        <f t="shared" si="109"/>
        <v>41212.879687499997</v>
      </c>
      <c r="T1357" s="14">
        <f t="shared" si="107"/>
        <v>41243.041666666664</v>
      </c>
      <c r="U1357" s="20">
        <f t="shared" si="107"/>
        <v>41212.879687499997</v>
      </c>
      <c r="V1357" t="str">
        <f t="shared" si="108"/>
        <v>Oct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1.8281058823529412</v>
      </c>
      <c r="P1358" s="8">
        <f t="shared" si="106"/>
        <v>71.443218390804603</v>
      </c>
      <c r="Q1358" t="s">
        <v>8316</v>
      </c>
      <c r="R1358" t="s">
        <v>8317</v>
      </c>
      <c r="S1358" s="14">
        <f t="shared" si="109"/>
        <v>41429.663888888885</v>
      </c>
      <c r="T1358" s="14">
        <f t="shared" si="107"/>
        <v>41459.663888888885</v>
      </c>
      <c r="U1358" s="20">
        <f t="shared" si="107"/>
        <v>41429.663888888885</v>
      </c>
      <c r="V1358" t="str">
        <f t="shared" si="108"/>
        <v>Jun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1.2529999999999999</v>
      </c>
      <c r="P1359" s="8">
        <f t="shared" si="106"/>
        <v>38.553846153846152</v>
      </c>
      <c r="Q1359" t="s">
        <v>8316</v>
      </c>
      <c r="R1359" t="s">
        <v>8317</v>
      </c>
      <c r="S1359" s="14">
        <f t="shared" si="109"/>
        <v>41304.587233796294</v>
      </c>
      <c r="T1359" s="14">
        <f t="shared" si="107"/>
        <v>41333.874305555553</v>
      </c>
      <c r="U1359" s="20">
        <f t="shared" si="107"/>
        <v>41304.587233796294</v>
      </c>
      <c r="V1359" t="str">
        <f t="shared" si="108"/>
        <v>Jan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1.1166666666666667</v>
      </c>
      <c r="P1360" s="8">
        <f t="shared" si="106"/>
        <v>68.367346938775512</v>
      </c>
      <c r="Q1360" t="s">
        <v>8316</v>
      </c>
      <c r="R1360" t="s">
        <v>8317</v>
      </c>
      <c r="S1360" s="14">
        <f t="shared" si="109"/>
        <v>40689.195868055554</v>
      </c>
      <c r="T1360" s="14">
        <f t="shared" si="107"/>
        <v>40719.195868055554</v>
      </c>
      <c r="U1360" s="20">
        <f t="shared" si="107"/>
        <v>40689.195868055554</v>
      </c>
      <c r="V1360" t="str">
        <f t="shared" si="108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1.1575757575757575</v>
      </c>
      <c r="P1361" s="8">
        <f t="shared" si="106"/>
        <v>40.210526315789473</v>
      </c>
      <c r="Q1361" t="s">
        <v>8316</v>
      </c>
      <c r="R1361" t="s">
        <v>8317</v>
      </c>
      <c r="S1361" s="14">
        <f t="shared" si="109"/>
        <v>40668.439699074072</v>
      </c>
      <c r="T1361" s="14">
        <f t="shared" si="107"/>
        <v>40730.439699074072</v>
      </c>
      <c r="U1361" s="20">
        <f t="shared" si="107"/>
        <v>40668.439699074072</v>
      </c>
      <c r="V1361" t="str">
        <f t="shared" si="108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1.732</v>
      </c>
      <c r="P1362" s="8">
        <f t="shared" si="106"/>
        <v>32.074074074074076</v>
      </c>
      <c r="Q1362" t="s">
        <v>8316</v>
      </c>
      <c r="R1362" t="s">
        <v>8317</v>
      </c>
      <c r="S1362" s="14">
        <f t="shared" si="109"/>
        <v>41095.525694444441</v>
      </c>
      <c r="T1362" s="14">
        <f t="shared" si="107"/>
        <v>41123.525694444441</v>
      </c>
      <c r="U1362" s="20">
        <f t="shared" si="107"/>
        <v>41095.525694444441</v>
      </c>
      <c r="V1362" t="str">
        <f t="shared" si="108"/>
        <v>Jul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1.2598333333333334</v>
      </c>
      <c r="P1363" s="8">
        <f t="shared" si="106"/>
        <v>28.632575757575758</v>
      </c>
      <c r="Q1363" t="s">
        <v>8316</v>
      </c>
      <c r="R1363" t="s">
        <v>8317</v>
      </c>
      <c r="S1363" s="14">
        <f t="shared" si="109"/>
        <v>41781.342268518521</v>
      </c>
      <c r="T1363" s="14">
        <f t="shared" si="107"/>
        <v>41811.342268518521</v>
      </c>
      <c r="U1363" s="20">
        <f t="shared" si="107"/>
        <v>41781.342268518521</v>
      </c>
      <c r="V1363" t="str">
        <f t="shared" si="108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1.091</v>
      </c>
      <c r="P1364" s="8">
        <f t="shared" si="106"/>
        <v>43.64</v>
      </c>
      <c r="Q1364" t="s">
        <v>8316</v>
      </c>
      <c r="R1364" t="s">
        <v>8317</v>
      </c>
      <c r="S1364" s="14">
        <f t="shared" si="109"/>
        <v>41464.559386574074</v>
      </c>
      <c r="T1364" s="14">
        <f t="shared" si="107"/>
        <v>41524.559386574074</v>
      </c>
      <c r="U1364" s="20">
        <f t="shared" si="107"/>
        <v>41464.559386574074</v>
      </c>
      <c r="V1364" t="str">
        <f t="shared" si="108"/>
        <v>Jul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</v>
      </c>
      <c r="P1365" s="8">
        <f t="shared" si="106"/>
        <v>40</v>
      </c>
      <c r="Q1365" t="s">
        <v>8316</v>
      </c>
      <c r="R1365" t="s">
        <v>8317</v>
      </c>
      <c r="S1365" s="14">
        <f t="shared" si="109"/>
        <v>42396.4690625</v>
      </c>
      <c r="T1365" s="14">
        <f t="shared" si="107"/>
        <v>42414.957638888889</v>
      </c>
      <c r="U1365" s="20">
        <f t="shared" si="107"/>
        <v>42396.4690625</v>
      </c>
      <c r="V1365" t="str">
        <f t="shared" si="108"/>
        <v>Jan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1.1864285714285714</v>
      </c>
      <c r="P1366" s="8">
        <f t="shared" si="106"/>
        <v>346.04166666666669</v>
      </c>
      <c r="Q1366" t="s">
        <v>8319</v>
      </c>
      <c r="R1366" t="s">
        <v>8320</v>
      </c>
      <c r="S1366" s="14">
        <f t="shared" si="109"/>
        <v>41951.3206712963</v>
      </c>
      <c r="T1366" s="14">
        <f t="shared" si="107"/>
        <v>42011.3206712963</v>
      </c>
      <c r="U1366" s="20">
        <f t="shared" si="107"/>
        <v>41951.3206712963</v>
      </c>
      <c r="V1366" t="str">
        <f t="shared" si="108"/>
        <v>Nov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1.0026666666666666</v>
      </c>
      <c r="P1367" s="8">
        <f t="shared" si="106"/>
        <v>81.739130434782609</v>
      </c>
      <c r="Q1367" t="s">
        <v>8319</v>
      </c>
      <c r="R1367" t="s">
        <v>8320</v>
      </c>
      <c r="S1367" s="14">
        <f t="shared" si="109"/>
        <v>42049.358240740738</v>
      </c>
      <c r="T1367" s="14">
        <f t="shared" si="107"/>
        <v>42079.316574074073</v>
      </c>
      <c r="U1367" s="20">
        <f t="shared" si="107"/>
        <v>42049.358240740738</v>
      </c>
      <c r="V1367" t="str">
        <f t="shared" si="108"/>
        <v>Feb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1.2648920000000001</v>
      </c>
      <c r="P1368" s="8">
        <f t="shared" si="106"/>
        <v>64.535306122448986</v>
      </c>
      <c r="Q1368" t="s">
        <v>8319</v>
      </c>
      <c r="R1368" t="s">
        <v>8320</v>
      </c>
      <c r="S1368" s="14">
        <f t="shared" si="109"/>
        <v>41924.621099537035</v>
      </c>
      <c r="T1368" s="14">
        <f t="shared" si="107"/>
        <v>41969.662766203706</v>
      </c>
      <c r="U1368" s="20">
        <f t="shared" si="107"/>
        <v>41924.621099537035</v>
      </c>
      <c r="V1368" t="str">
        <f t="shared" si="108"/>
        <v>Oct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1.1426000000000001</v>
      </c>
      <c r="P1369" s="8">
        <f t="shared" si="106"/>
        <v>63.477777777777774</v>
      </c>
      <c r="Q1369" t="s">
        <v>8319</v>
      </c>
      <c r="R1369" t="s">
        <v>8320</v>
      </c>
      <c r="S1369" s="14">
        <f t="shared" si="109"/>
        <v>42291.627893518518</v>
      </c>
      <c r="T1369" s="14">
        <f t="shared" si="107"/>
        <v>42321.669560185182</v>
      </c>
      <c r="U1369" s="20">
        <f t="shared" si="107"/>
        <v>42291.627893518518</v>
      </c>
      <c r="V1369" t="str">
        <f t="shared" si="108"/>
        <v>Oct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1.107</v>
      </c>
      <c r="P1370" s="8">
        <f t="shared" si="106"/>
        <v>63.620689655172413</v>
      </c>
      <c r="Q1370" t="s">
        <v>8319</v>
      </c>
      <c r="R1370" t="s">
        <v>8320</v>
      </c>
      <c r="S1370" s="14">
        <f t="shared" si="109"/>
        <v>42145.815902777773</v>
      </c>
      <c r="T1370" s="14">
        <f t="shared" si="107"/>
        <v>42169.815902777773</v>
      </c>
      <c r="U1370" s="20">
        <f t="shared" si="107"/>
        <v>42145.815902777773</v>
      </c>
      <c r="V1370" t="str">
        <f t="shared" si="108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1.0534805315203954</v>
      </c>
      <c r="P1371" s="8">
        <f t="shared" si="106"/>
        <v>83.967068965517228</v>
      </c>
      <c r="Q1371" t="s">
        <v>8319</v>
      </c>
      <c r="R1371" t="s">
        <v>8320</v>
      </c>
      <c r="S1371" s="14">
        <f t="shared" si="109"/>
        <v>41710.219282407408</v>
      </c>
      <c r="T1371" s="14">
        <f t="shared" si="107"/>
        <v>41740.219282407408</v>
      </c>
      <c r="U1371" s="20">
        <f t="shared" si="107"/>
        <v>41710.219282407408</v>
      </c>
      <c r="V1371" t="str">
        <f t="shared" si="108"/>
        <v>Mar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1.0366666666666666</v>
      </c>
      <c r="P1372" s="8">
        <f t="shared" si="106"/>
        <v>77.75</v>
      </c>
      <c r="Q1372" t="s">
        <v>8319</v>
      </c>
      <c r="R1372" t="s">
        <v>8320</v>
      </c>
      <c r="S1372" s="14">
        <f t="shared" si="109"/>
        <v>41547.62835648148</v>
      </c>
      <c r="T1372" s="14">
        <f t="shared" si="107"/>
        <v>41562.62835648148</v>
      </c>
      <c r="U1372" s="20">
        <f t="shared" si="107"/>
        <v>41547.62835648148</v>
      </c>
      <c r="V1372" t="str">
        <f t="shared" si="108"/>
        <v>Sep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1.0708672667523933</v>
      </c>
      <c r="P1373" s="8">
        <f t="shared" si="106"/>
        <v>107.07142857142857</v>
      </c>
      <c r="Q1373" t="s">
        <v>8319</v>
      </c>
      <c r="R1373" t="s">
        <v>8320</v>
      </c>
      <c r="S1373" s="14">
        <f t="shared" si="109"/>
        <v>42101.383587962962</v>
      </c>
      <c r="T1373" s="14">
        <f t="shared" si="107"/>
        <v>42131.383587962962</v>
      </c>
      <c r="U1373" s="20">
        <f t="shared" si="107"/>
        <v>42101.383587962962</v>
      </c>
      <c r="V1373" t="str">
        <f t="shared" si="108"/>
        <v>Apr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1.24</v>
      </c>
      <c r="P1374" s="8">
        <f t="shared" si="106"/>
        <v>38.75</v>
      </c>
      <c r="Q1374" t="s">
        <v>8319</v>
      </c>
      <c r="R1374" t="s">
        <v>8320</v>
      </c>
      <c r="S1374" s="14">
        <f t="shared" si="109"/>
        <v>41072.364953703705</v>
      </c>
      <c r="T1374" s="14">
        <f t="shared" si="107"/>
        <v>41102.364953703705</v>
      </c>
      <c r="U1374" s="20">
        <f t="shared" si="107"/>
        <v>41072.364953703705</v>
      </c>
      <c r="V1374" t="str">
        <f t="shared" si="108"/>
        <v>Jun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1.0501</v>
      </c>
      <c r="P1375" s="8">
        <f t="shared" si="106"/>
        <v>201.94230769230768</v>
      </c>
      <c r="Q1375" t="s">
        <v>8319</v>
      </c>
      <c r="R1375" t="s">
        <v>8320</v>
      </c>
      <c r="S1375" s="14">
        <f t="shared" si="109"/>
        <v>42704.57677083333</v>
      </c>
      <c r="T1375" s="14">
        <f t="shared" si="107"/>
        <v>42734.57677083333</v>
      </c>
      <c r="U1375" s="20">
        <f t="shared" si="107"/>
        <v>42704.57677083333</v>
      </c>
      <c r="V1375" t="str">
        <f t="shared" si="108"/>
        <v>Nov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1.8946666666666667</v>
      </c>
      <c r="P1376" s="8">
        <f t="shared" si="106"/>
        <v>43.060606060606062</v>
      </c>
      <c r="Q1376" t="s">
        <v>8319</v>
      </c>
      <c r="R1376" t="s">
        <v>8320</v>
      </c>
      <c r="S1376" s="14">
        <f t="shared" si="109"/>
        <v>42423.786898148144</v>
      </c>
      <c r="T1376" s="14">
        <f t="shared" si="107"/>
        <v>42453.74523148148</v>
      </c>
      <c r="U1376" s="20">
        <f t="shared" si="107"/>
        <v>42423.786898148144</v>
      </c>
      <c r="V1376" t="str">
        <f t="shared" si="108"/>
        <v>Feb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1.7132499999999999</v>
      </c>
      <c r="P1377" s="8">
        <f t="shared" si="106"/>
        <v>62.871559633027523</v>
      </c>
      <c r="Q1377" t="s">
        <v>8319</v>
      </c>
      <c r="R1377" t="s">
        <v>8320</v>
      </c>
      <c r="S1377" s="14">
        <f t="shared" si="109"/>
        <v>42719.691192129627</v>
      </c>
      <c r="T1377" s="14">
        <f t="shared" si="107"/>
        <v>42749.691192129627</v>
      </c>
      <c r="U1377" s="20">
        <f t="shared" si="107"/>
        <v>42719.691192129627</v>
      </c>
      <c r="V1377" t="str">
        <f t="shared" si="108"/>
        <v>Dec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2.5248648648648651</v>
      </c>
      <c r="P1378" s="8">
        <f t="shared" si="106"/>
        <v>55.607142857142854</v>
      </c>
      <c r="Q1378" t="s">
        <v>8319</v>
      </c>
      <c r="R1378" t="s">
        <v>8320</v>
      </c>
      <c r="S1378" s="14">
        <f t="shared" si="109"/>
        <v>42677.294050925921</v>
      </c>
      <c r="T1378" s="14">
        <f t="shared" si="107"/>
        <v>42707.335717592592</v>
      </c>
      <c r="U1378" s="20">
        <f t="shared" si="107"/>
        <v>42677.294050925921</v>
      </c>
      <c r="V1378" t="str">
        <f t="shared" si="108"/>
        <v>Nov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1.1615384615384616</v>
      </c>
      <c r="P1379" s="8">
        <f t="shared" si="106"/>
        <v>48.70967741935484</v>
      </c>
      <c r="Q1379" t="s">
        <v>8319</v>
      </c>
      <c r="R1379" t="s">
        <v>8320</v>
      </c>
      <c r="S1379" s="14">
        <f t="shared" si="109"/>
        <v>42746.844560185185</v>
      </c>
      <c r="T1379" s="14">
        <f t="shared" si="107"/>
        <v>42768.799305555556</v>
      </c>
      <c r="U1379" s="20">
        <f t="shared" si="107"/>
        <v>42746.844560185185</v>
      </c>
      <c r="V1379" t="str">
        <f t="shared" si="108"/>
        <v>Jan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2.0335000000000001</v>
      </c>
      <c r="P1380" s="8">
        <f t="shared" si="106"/>
        <v>30.578947368421051</v>
      </c>
      <c r="Q1380" t="s">
        <v>8319</v>
      </c>
      <c r="R1380" t="s">
        <v>8320</v>
      </c>
      <c r="S1380" s="14">
        <f t="shared" si="109"/>
        <v>42568.384375000001</v>
      </c>
      <c r="T1380" s="14">
        <f t="shared" si="107"/>
        <v>42583.384375000001</v>
      </c>
      <c r="U1380" s="20">
        <f t="shared" si="107"/>
        <v>42568.384375000001</v>
      </c>
      <c r="V1380" t="str">
        <f t="shared" si="108"/>
        <v>Jul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1.1160000000000001</v>
      </c>
      <c r="P1381" s="8">
        <f t="shared" si="106"/>
        <v>73.907284768211923</v>
      </c>
      <c r="Q1381" t="s">
        <v>8319</v>
      </c>
      <c r="R1381" t="s">
        <v>8320</v>
      </c>
      <c r="S1381" s="14">
        <f t="shared" si="109"/>
        <v>42130.116620370369</v>
      </c>
      <c r="T1381" s="14">
        <f t="shared" si="107"/>
        <v>42160.116620370369</v>
      </c>
      <c r="U1381" s="20">
        <f t="shared" si="107"/>
        <v>42130.116620370369</v>
      </c>
      <c r="V1381" t="str">
        <f t="shared" si="108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4.24</v>
      </c>
      <c r="P1382" s="8">
        <f t="shared" si="106"/>
        <v>21.2</v>
      </c>
      <c r="Q1382" t="s">
        <v>8319</v>
      </c>
      <c r="R1382" t="s">
        <v>8320</v>
      </c>
      <c r="S1382" s="14">
        <f t="shared" si="109"/>
        <v>42141.387800925921</v>
      </c>
      <c r="T1382" s="14">
        <f t="shared" si="107"/>
        <v>42163.708333333328</v>
      </c>
      <c r="U1382" s="20">
        <f t="shared" si="107"/>
        <v>42141.387800925921</v>
      </c>
      <c r="V1382" t="str">
        <f t="shared" si="108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1.071</v>
      </c>
      <c r="P1383" s="8">
        <f t="shared" si="106"/>
        <v>73.356164383561648</v>
      </c>
      <c r="Q1383" t="s">
        <v>8319</v>
      </c>
      <c r="R1383" t="s">
        <v>8320</v>
      </c>
      <c r="S1383" s="14">
        <f t="shared" si="109"/>
        <v>42702.839409722219</v>
      </c>
      <c r="T1383" s="14">
        <f t="shared" si="107"/>
        <v>42732.839409722219</v>
      </c>
      <c r="U1383" s="20">
        <f t="shared" si="107"/>
        <v>42702.839409722219</v>
      </c>
      <c r="V1383" t="str">
        <f t="shared" si="108"/>
        <v>Nov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1.043625</v>
      </c>
      <c r="P1384" s="8">
        <f t="shared" si="106"/>
        <v>56.412162162162161</v>
      </c>
      <c r="Q1384" t="s">
        <v>8319</v>
      </c>
      <c r="R1384" t="s">
        <v>8320</v>
      </c>
      <c r="S1384" s="14">
        <f t="shared" si="109"/>
        <v>41370.425185185188</v>
      </c>
      <c r="T1384" s="14">
        <f t="shared" si="107"/>
        <v>41400.425185185188</v>
      </c>
      <c r="U1384" s="20">
        <f t="shared" si="107"/>
        <v>41370.425185185188</v>
      </c>
      <c r="V1384" t="str">
        <f t="shared" si="108"/>
        <v>Apr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2.124090909090909</v>
      </c>
      <c r="P1385" s="8">
        <f t="shared" si="106"/>
        <v>50.247311827956992</v>
      </c>
      <c r="Q1385" t="s">
        <v>8319</v>
      </c>
      <c r="R1385" t="s">
        <v>8320</v>
      </c>
      <c r="S1385" s="14">
        <f t="shared" si="109"/>
        <v>42706.699976851851</v>
      </c>
      <c r="T1385" s="14">
        <f t="shared" si="107"/>
        <v>42726.699976851851</v>
      </c>
      <c r="U1385" s="20">
        <f t="shared" si="107"/>
        <v>42706.699976851851</v>
      </c>
      <c r="V1385" t="str">
        <f t="shared" si="108"/>
        <v>Dec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1.2408571428571429</v>
      </c>
      <c r="P1386" s="8">
        <f t="shared" si="106"/>
        <v>68.936507936507937</v>
      </c>
      <c r="Q1386" t="s">
        <v>8319</v>
      </c>
      <c r="R1386" t="s">
        <v>8320</v>
      </c>
      <c r="S1386" s="14">
        <f t="shared" si="109"/>
        <v>42160.360208333332</v>
      </c>
      <c r="T1386" s="14">
        <f t="shared" si="107"/>
        <v>42190.360208333332</v>
      </c>
      <c r="U1386" s="20">
        <f t="shared" si="107"/>
        <v>42160.360208333332</v>
      </c>
      <c r="V1386" t="str">
        <f t="shared" si="108"/>
        <v>Jun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1.10406125</v>
      </c>
      <c r="P1387" s="8">
        <f t="shared" si="106"/>
        <v>65.914104477611943</v>
      </c>
      <c r="Q1387" t="s">
        <v>8319</v>
      </c>
      <c r="R1387" t="s">
        <v>8320</v>
      </c>
      <c r="S1387" s="14">
        <f t="shared" si="109"/>
        <v>42433.313900462963</v>
      </c>
      <c r="T1387" s="14">
        <f t="shared" si="107"/>
        <v>42489.132638888885</v>
      </c>
      <c r="U1387" s="20">
        <f t="shared" si="107"/>
        <v>42433.313900462963</v>
      </c>
      <c r="V1387" t="str">
        <f t="shared" si="108"/>
        <v>Mar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2.1875</v>
      </c>
      <c r="P1388" s="8">
        <f t="shared" si="106"/>
        <v>62.5</v>
      </c>
      <c r="Q1388" t="s">
        <v>8319</v>
      </c>
      <c r="R1388" t="s">
        <v>8320</v>
      </c>
      <c r="S1388" s="14">
        <f t="shared" si="109"/>
        <v>42184.271863425922</v>
      </c>
      <c r="T1388" s="14">
        <f t="shared" si="107"/>
        <v>42214.271863425922</v>
      </c>
      <c r="U1388" s="20">
        <f t="shared" si="107"/>
        <v>42184.271863425922</v>
      </c>
      <c r="V1388" t="str">
        <f t="shared" si="108"/>
        <v>Jun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1.36625</v>
      </c>
      <c r="P1389" s="8">
        <f t="shared" si="106"/>
        <v>70.064102564102569</v>
      </c>
      <c r="Q1389" t="s">
        <v>8319</v>
      </c>
      <c r="R1389" t="s">
        <v>8320</v>
      </c>
      <c r="S1389" s="14">
        <f t="shared" si="109"/>
        <v>42126.54623842593</v>
      </c>
      <c r="T1389" s="14">
        <f t="shared" si="107"/>
        <v>42157.8125</v>
      </c>
      <c r="U1389" s="20">
        <f t="shared" si="107"/>
        <v>42126.54623842593</v>
      </c>
      <c r="V1389" t="str">
        <f t="shared" si="108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1.348074</v>
      </c>
      <c r="P1390" s="8">
        <f t="shared" si="106"/>
        <v>60.181874999999998</v>
      </c>
      <c r="Q1390" t="s">
        <v>8319</v>
      </c>
      <c r="R1390" t="s">
        <v>8320</v>
      </c>
      <c r="S1390" s="14">
        <f t="shared" si="109"/>
        <v>42634.239780092597</v>
      </c>
      <c r="T1390" s="14">
        <f t="shared" si="107"/>
        <v>42660.301388888889</v>
      </c>
      <c r="U1390" s="20">
        <f t="shared" si="107"/>
        <v>42634.239780092597</v>
      </c>
      <c r="V1390" t="str">
        <f t="shared" si="108"/>
        <v>Sep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1.454</v>
      </c>
      <c r="P1391" s="8">
        <f t="shared" si="106"/>
        <v>21.382352941176471</v>
      </c>
      <c r="Q1391" t="s">
        <v>8319</v>
      </c>
      <c r="R1391" t="s">
        <v>8320</v>
      </c>
      <c r="S1391" s="14">
        <f t="shared" si="109"/>
        <v>42565.105983796297</v>
      </c>
      <c r="T1391" s="14">
        <f t="shared" si="107"/>
        <v>42595.105983796297</v>
      </c>
      <c r="U1391" s="20">
        <f t="shared" si="107"/>
        <v>42565.105983796297</v>
      </c>
      <c r="V1391" t="str">
        <f t="shared" si="108"/>
        <v>Jul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1.0910714285714285</v>
      </c>
      <c r="P1392" s="8">
        <f t="shared" si="106"/>
        <v>160.78947368421052</v>
      </c>
      <c r="Q1392" t="s">
        <v>8319</v>
      </c>
      <c r="R1392" t="s">
        <v>8320</v>
      </c>
      <c r="S1392" s="14">
        <f t="shared" si="109"/>
        <v>42087.428310185191</v>
      </c>
      <c r="T1392" s="14">
        <f t="shared" si="107"/>
        <v>42121.341666666667</v>
      </c>
      <c r="U1392" s="20">
        <f t="shared" si="107"/>
        <v>42087.428310185191</v>
      </c>
      <c r="V1392" t="str">
        <f t="shared" si="108"/>
        <v>Mar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1.1020000000000001</v>
      </c>
      <c r="P1393" s="8">
        <f t="shared" si="106"/>
        <v>42.384615384615387</v>
      </c>
      <c r="Q1393" t="s">
        <v>8319</v>
      </c>
      <c r="R1393" t="s">
        <v>8320</v>
      </c>
      <c r="S1393" s="14">
        <f t="shared" si="109"/>
        <v>42193.275671296295</v>
      </c>
      <c r="T1393" s="14">
        <f t="shared" si="107"/>
        <v>42237.832638888889</v>
      </c>
      <c r="U1393" s="20">
        <f t="shared" si="107"/>
        <v>42193.275671296295</v>
      </c>
      <c r="V1393" t="str">
        <f t="shared" si="108"/>
        <v>Jul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1.1364000000000001</v>
      </c>
      <c r="P1394" s="8">
        <f t="shared" si="106"/>
        <v>27.317307692307693</v>
      </c>
      <c r="Q1394" t="s">
        <v>8319</v>
      </c>
      <c r="R1394" t="s">
        <v>8320</v>
      </c>
      <c r="S1394" s="14">
        <f t="shared" si="109"/>
        <v>42400.779930555553</v>
      </c>
      <c r="T1394" s="14">
        <f t="shared" si="107"/>
        <v>42431.779930555553</v>
      </c>
      <c r="U1394" s="20">
        <f t="shared" si="107"/>
        <v>42400.779930555553</v>
      </c>
      <c r="V1394" t="str">
        <f t="shared" si="108"/>
        <v>Jan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1.0235000000000001</v>
      </c>
      <c r="P1395" s="8">
        <f t="shared" si="106"/>
        <v>196.82692307692307</v>
      </c>
      <c r="Q1395" t="s">
        <v>8319</v>
      </c>
      <c r="R1395" t="s">
        <v>8320</v>
      </c>
      <c r="S1395" s="14">
        <f t="shared" si="109"/>
        <v>42553.306979166664</v>
      </c>
      <c r="T1395" s="14">
        <f t="shared" si="107"/>
        <v>42583.306979166664</v>
      </c>
      <c r="U1395" s="20">
        <f t="shared" si="107"/>
        <v>42553.306979166664</v>
      </c>
      <c r="V1395" t="str">
        <f t="shared" si="108"/>
        <v>Jul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1.2213333333333334</v>
      </c>
      <c r="P1396" s="8">
        <f t="shared" si="106"/>
        <v>53.882352941176471</v>
      </c>
      <c r="Q1396" t="s">
        <v>8319</v>
      </c>
      <c r="R1396" t="s">
        <v>8320</v>
      </c>
      <c r="S1396" s="14">
        <f t="shared" si="109"/>
        <v>42751.769976851851</v>
      </c>
      <c r="T1396" s="14">
        <f t="shared" si="107"/>
        <v>42794.75</v>
      </c>
      <c r="U1396" s="20">
        <f t="shared" si="107"/>
        <v>42751.769976851851</v>
      </c>
      <c r="V1396" t="str">
        <f t="shared" si="108"/>
        <v>Jan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1.1188571428571428</v>
      </c>
      <c r="P1397" s="8">
        <f t="shared" si="106"/>
        <v>47.756097560975611</v>
      </c>
      <c r="Q1397" t="s">
        <v>8319</v>
      </c>
      <c r="R1397" t="s">
        <v>8320</v>
      </c>
      <c r="S1397" s="14">
        <f t="shared" si="109"/>
        <v>42719.53334490741</v>
      </c>
      <c r="T1397" s="14">
        <f t="shared" si="107"/>
        <v>42749.53334490741</v>
      </c>
      <c r="U1397" s="20">
        <f t="shared" si="107"/>
        <v>42719.53334490741</v>
      </c>
      <c r="V1397" t="str">
        <f t="shared" si="108"/>
        <v>Dec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1.073</v>
      </c>
      <c r="P1398" s="8">
        <f t="shared" si="106"/>
        <v>88.191780821917803</v>
      </c>
      <c r="Q1398" t="s">
        <v>8319</v>
      </c>
      <c r="R1398" t="s">
        <v>8320</v>
      </c>
      <c r="S1398" s="14">
        <f t="shared" si="109"/>
        <v>42018.62363425926</v>
      </c>
      <c r="T1398" s="14">
        <f t="shared" si="107"/>
        <v>42048.62363425926</v>
      </c>
      <c r="U1398" s="20">
        <f t="shared" si="107"/>
        <v>42018.62363425926</v>
      </c>
      <c r="V1398" t="str">
        <f t="shared" si="108"/>
        <v>Jan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1.1385000000000001</v>
      </c>
      <c r="P1399" s="8">
        <f t="shared" si="106"/>
        <v>72.056962025316452</v>
      </c>
      <c r="Q1399" t="s">
        <v>8319</v>
      </c>
      <c r="R1399" t="s">
        <v>8320</v>
      </c>
      <c r="S1399" s="14">
        <f t="shared" si="109"/>
        <v>42640.542939814812</v>
      </c>
      <c r="T1399" s="14">
        <f t="shared" si="107"/>
        <v>42670.513194444444</v>
      </c>
      <c r="U1399" s="20">
        <f t="shared" si="107"/>
        <v>42640.542939814812</v>
      </c>
      <c r="V1399" t="str">
        <f t="shared" si="108"/>
        <v>Sep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1.0968181818181819</v>
      </c>
      <c r="P1400" s="8">
        <f t="shared" si="106"/>
        <v>74.246153846153845</v>
      </c>
      <c r="Q1400" t="s">
        <v>8319</v>
      </c>
      <c r="R1400" t="s">
        <v>8320</v>
      </c>
      <c r="S1400" s="14">
        <f t="shared" si="109"/>
        <v>42526.499236111107</v>
      </c>
      <c r="T1400" s="14">
        <f t="shared" si="107"/>
        <v>42556.499236111107</v>
      </c>
      <c r="U1400" s="20">
        <f t="shared" si="107"/>
        <v>42526.499236111107</v>
      </c>
      <c r="V1400" t="str">
        <f t="shared" si="108"/>
        <v>Jun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1.2614444444444444</v>
      </c>
      <c r="P1401" s="8">
        <f t="shared" si="106"/>
        <v>61.701086956521742</v>
      </c>
      <c r="Q1401" t="s">
        <v>8319</v>
      </c>
      <c r="R1401" t="s">
        <v>8320</v>
      </c>
      <c r="S1401" s="14">
        <f t="shared" si="109"/>
        <v>41888.629317129627</v>
      </c>
      <c r="T1401" s="14">
        <f t="shared" si="107"/>
        <v>41918.629317129627</v>
      </c>
      <c r="U1401" s="20">
        <f t="shared" si="107"/>
        <v>41888.629317129627</v>
      </c>
      <c r="V1401" t="str">
        <f t="shared" si="108"/>
        <v>Sep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1.6742857142857144</v>
      </c>
      <c r="P1402" s="8">
        <f t="shared" si="106"/>
        <v>17.235294117647058</v>
      </c>
      <c r="Q1402" t="s">
        <v>8319</v>
      </c>
      <c r="R1402" t="s">
        <v>8320</v>
      </c>
      <c r="S1402" s="14">
        <f t="shared" si="109"/>
        <v>42497.966122685189</v>
      </c>
      <c r="T1402" s="14">
        <f t="shared" si="107"/>
        <v>42532.854166666672</v>
      </c>
      <c r="U1402" s="20">
        <f t="shared" si="107"/>
        <v>42497.966122685189</v>
      </c>
      <c r="V1402" t="str">
        <f t="shared" si="108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4.9652000000000003</v>
      </c>
      <c r="P1403" s="8">
        <f t="shared" si="106"/>
        <v>51.720833333333331</v>
      </c>
      <c r="Q1403" t="s">
        <v>8319</v>
      </c>
      <c r="R1403" t="s">
        <v>8320</v>
      </c>
      <c r="S1403" s="14">
        <f t="shared" si="109"/>
        <v>41399.62122685185</v>
      </c>
      <c r="T1403" s="14">
        <f t="shared" si="107"/>
        <v>41420.62122685185</v>
      </c>
      <c r="U1403" s="20">
        <f t="shared" si="107"/>
        <v>41399.62122685185</v>
      </c>
      <c r="V1403" t="str">
        <f t="shared" si="108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1.0915999999999999</v>
      </c>
      <c r="P1404" s="8">
        <f t="shared" si="106"/>
        <v>24.150442477876105</v>
      </c>
      <c r="Q1404" t="s">
        <v>8319</v>
      </c>
      <c r="R1404" t="s">
        <v>8320</v>
      </c>
      <c r="S1404" s="14">
        <f t="shared" si="109"/>
        <v>42064.678368055553</v>
      </c>
      <c r="T1404" s="14">
        <f t="shared" si="107"/>
        <v>42124.636701388888</v>
      </c>
      <c r="U1404" s="20">
        <f t="shared" si="107"/>
        <v>42064.678368055553</v>
      </c>
      <c r="V1404" t="str">
        <f t="shared" si="108"/>
        <v>Mar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1.0257499999999999</v>
      </c>
      <c r="P1405" s="8">
        <f t="shared" si="106"/>
        <v>62.166666666666664</v>
      </c>
      <c r="Q1405" t="s">
        <v>8319</v>
      </c>
      <c r="R1405" t="s">
        <v>8320</v>
      </c>
      <c r="S1405" s="14">
        <f t="shared" si="109"/>
        <v>41450.687905092593</v>
      </c>
      <c r="T1405" s="14">
        <f t="shared" si="107"/>
        <v>41480.687905092593</v>
      </c>
      <c r="U1405" s="20">
        <f t="shared" si="107"/>
        <v>41450.687905092593</v>
      </c>
      <c r="V1405" t="str">
        <f t="shared" si="108"/>
        <v>Jun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1.6620689655172414E-2</v>
      </c>
      <c r="P1406" s="8">
        <f t="shared" si="106"/>
        <v>48.2</v>
      </c>
      <c r="Q1406" t="s">
        <v>8316</v>
      </c>
      <c r="R1406" t="s">
        <v>8335</v>
      </c>
      <c r="S1406" s="14">
        <f t="shared" si="109"/>
        <v>42032.135243055556</v>
      </c>
      <c r="T1406" s="14">
        <f t="shared" si="107"/>
        <v>42057.135243055556</v>
      </c>
      <c r="U1406" s="20">
        <f t="shared" si="107"/>
        <v>42032.135243055556</v>
      </c>
      <c r="V1406" t="str">
        <f t="shared" si="108"/>
        <v>Jan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4.1999999999999997E-3</v>
      </c>
      <c r="P1407" s="8">
        <f t="shared" si="106"/>
        <v>6.1764705882352944</v>
      </c>
      <c r="Q1407" t="s">
        <v>8316</v>
      </c>
      <c r="R1407" t="s">
        <v>8335</v>
      </c>
      <c r="S1407" s="14">
        <f t="shared" si="109"/>
        <v>41941.305567129632</v>
      </c>
      <c r="T1407" s="14">
        <f t="shared" si="107"/>
        <v>41971.347233796296</v>
      </c>
      <c r="U1407" s="20">
        <f t="shared" si="107"/>
        <v>41941.305567129632</v>
      </c>
      <c r="V1407" t="str">
        <f t="shared" si="108"/>
        <v>Oct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1.25E-3</v>
      </c>
      <c r="P1408" s="8">
        <f t="shared" si="106"/>
        <v>5</v>
      </c>
      <c r="Q1408" t="s">
        <v>8316</v>
      </c>
      <c r="R1408" t="s">
        <v>8335</v>
      </c>
      <c r="S1408" s="14">
        <f t="shared" si="109"/>
        <v>42297.057951388888</v>
      </c>
      <c r="T1408" s="14">
        <f t="shared" si="107"/>
        <v>42350.041666666672</v>
      </c>
      <c r="U1408" s="20">
        <f t="shared" si="107"/>
        <v>42297.057951388888</v>
      </c>
      <c r="V1408" t="str">
        <f t="shared" si="108"/>
        <v>Oct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5.0000000000000001E-3</v>
      </c>
      <c r="P1409" s="8">
        <f t="shared" si="106"/>
        <v>7.5</v>
      </c>
      <c r="Q1409" t="s">
        <v>8316</v>
      </c>
      <c r="R1409" t="s">
        <v>8335</v>
      </c>
      <c r="S1409" s="14">
        <f t="shared" si="109"/>
        <v>41838.161782407406</v>
      </c>
      <c r="T1409" s="14">
        <f t="shared" si="107"/>
        <v>41863.161782407406</v>
      </c>
      <c r="U1409" s="20">
        <f t="shared" si="107"/>
        <v>41838.161782407406</v>
      </c>
      <c r="V1409" t="str">
        <f t="shared" si="108"/>
        <v>Jul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ref="O1410:O1473" si="110">E1410/D1410</f>
        <v>7.1999999999999995E-2</v>
      </c>
      <c r="P1410" s="8">
        <f t="shared" ref="P1410:P1473" si="111">IF(L1410=0,"0",AVERAGE(E1410/L1410))</f>
        <v>12</v>
      </c>
      <c r="Q1410" t="s">
        <v>8316</v>
      </c>
      <c r="R1410" t="s">
        <v>8335</v>
      </c>
      <c r="S1410" s="14">
        <f t="shared" si="109"/>
        <v>42291.497175925921</v>
      </c>
      <c r="T1410" s="14">
        <f t="shared" ref="T1410:U1473" si="112">(I1410/86400)+25569+(-9/24)</f>
        <v>42321.538842592592</v>
      </c>
      <c r="U1410" s="20">
        <f t="shared" si="112"/>
        <v>42291.497175925921</v>
      </c>
      <c r="V1410" t="str">
        <f t="shared" si="108"/>
        <v>Oct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si="110"/>
        <v>0</v>
      </c>
      <c r="P1411" s="8" t="str">
        <f t="shared" si="111"/>
        <v>0</v>
      </c>
      <c r="Q1411" t="s">
        <v>8316</v>
      </c>
      <c r="R1411" t="s">
        <v>8335</v>
      </c>
      <c r="S1411" s="14">
        <f t="shared" si="109"/>
        <v>41944.758506944447</v>
      </c>
      <c r="T1411" s="14">
        <f t="shared" si="112"/>
        <v>42004.800173611111</v>
      </c>
      <c r="U1411" s="20">
        <f t="shared" si="112"/>
        <v>41944.758506944447</v>
      </c>
      <c r="V1411" t="str">
        <f t="shared" ref="V1411:V1474" si="113">TEXT(S1411,"mmm")</f>
        <v>Nov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1.6666666666666666E-4</v>
      </c>
      <c r="P1412" s="8">
        <f t="shared" si="111"/>
        <v>1</v>
      </c>
      <c r="Q1412" t="s">
        <v>8316</v>
      </c>
      <c r="R1412" t="s">
        <v>8335</v>
      </c>
      <c r="S1412" s="14">
        <f t="shared" si="109"/>
        <v>42478.943518518514</v>
      </c>
      <c r="T1412" s="14">
        <f t="shared" si="112"/>
        <v>42523.943518518514</v>
      </c>
      <c r="U1412" s="20">
        <f t="shared" si="112"/>
        <v>42478.943518518514</v>
      </c>
      <c r="V1412" t="str">
        <f t="shared" si="113"/>
        <v>Apr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2.3333333333333335E-3</v>
      </c>
      <c r="P1413" s="8">
        <f t="shared" si="111"/>
        <v>2.3333333333333335</v>
      </c>
      <c r="Q1413" t="s">
        <v>8316</v>
      </c>
      <c r="R1413" t="s">
        <v>8335</v>
      </c>
      <c r="S1413" s="14">
        <f t="shared" si="109"/>
        <v>42012.684027777781</v>
      </c>
      <c r="T1413" s="14">
        <f t="shared" si="112"/>
        <v>42040.684027777781</v>
      </c>
      <c r="U1413" s="20">
        <f t="shared" si="112"/>
        <v>42012.684027777781</v>
      </c>
      <c r="V1413" t="str">
        <f t="shared" si="113"/>
        <v>Jan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4.5714285714285714E-2</v>
      </c>
      <c r="P1414" s="8">
        <f t="shared" si="111"/>
        <v>24.615384615384617</v>
      </c>
      <c r="Q1414" t="s">
        <v>8316</v>
      </c>
      <c r="R1414" t="s">
        <v>8335</v>
      </c>
      <c r="S1414" s="14">
        <f t="shared" si="109"/>
        <v>41946.688645833332</v>
      </c>
      <c r="T1414" s="14">
        <f t="shared" si="112"/>
        <v>41976.688645833332</v>
      </c>
      <c r="U1414" s="20">
        <f t="shared" si="112"/>
        <v>41946.688645833332</v>
      </c>
      <c r="V1414" t="str">
        <f t="shared" si="113"/>
        <v>Nov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0.05</v>
      </c>
      <c r="P1415" s="8">
        <f t="shared" si="111"/>
        <v>100</v>
      </c>
      <c r="Q1415" t="s">
        <v>8316</v>
      </c>
      <c r="R1415" t="s">
        <v>8335</v>
      </c>
      <c r="S1415" s="14">
        <f t="shared" ref="S1415:S1478" si="114">(J1415/86400)+25569+(-9/24)</f>
        <v>42360.062152777777</v>
      </c>
      <c r="T1415" s="14">
        <f t="shared" si="112"/>
        <v>42420.062152777777</v>
      </c>
      <c r="U1415" s="20">
        <f t="shared" si="112"/>
        <v>42360.062152777777</v>
      </c>
      <c r="V1415" t="str">
        <f t="shared" si="113"/>
        <v>Dec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2E-3</v>
      </c>
      <c r="P1416" s="8">
        <f t="shared" si="111"/>
        <v>1</v>
      </c>
      <c r="Q1416" t="s">
        <v>8316</v>
      </c>
      <c r="R1416" t="s">
        <v>8335</v>
      </c>
      <c r="S1416" s="14">
        <f t="shared" si="114"/>
        <v>42707.87809027778</v>
      </c>
      <c r="T1416" s="14">
        <f t="shared" si="112"/>
        <v>42737.87809027778</v>
      </c>
      <c r="U1416" s="20">
        <f t="shared" si="112"/>
        <v>42707.87809027778</v>
      </c>
      <c r="V1416" t="str">
        <f t="shared" si="113"/>
        <v>Dec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0.18181818181818182</v>
      </c>
      <c r="P1417" s="8">
        <f t="shared" si="111"/>
        <v>88.888888888888886</v>
      </c>
      <c r="Q1417" t="s">
        <v>8316</v>
      </c>
      <c r="R1417" t="s">
        <v>8335</v>
      </c>
      <c r="S1417" s="14">
        <f t="shared" si="114"/>
        <v>42192.300821759258</v>
      </c>
      <c r="T1417" s="14">
        <f t="shared" si="112"/>
        <v>42232.300821759258</v>
      </c>
      <c r="U1417" s="20">
        <f t="shared" si="112"/>
        <v>42192.300821759258</v>
      </c>
      <c r="V1417" t="str">
        <f t="shared" si="113"/>
        <v>Jul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 s="8" t="str">
        <f t="shared" si="111"/>
        <v>0</v>
      </c>
      <c r="Q1418" t="s">
        <v>8316</v>
      </c>
      <c r="R1418" t="s">
        <v>8335</v>
      </c>
      <c r="S1418" s="14">
        <f t="shared" si="114"/>
        <v>42299.551145833335</v>
      </c>
      <c r="T1418" s="14">
        <f t="shared" si="112"/>
        <v>42329.592812499999</v>
      </c>
      <c r="U1418" s="20">
        <f t="shared" si="112"/>
        <v>42299.551145833335</v>
      </c>
      <c r="V1418" t="str">
        <f t="shared" si="113"/>
        <v>Oct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1.2222222222222223E-2</v>
      </c>
      <c r="P1419" s="8">
        <f t="shared" si="111"/>
        <v>27.5</v>
      </c>
      <c r="Q1419" t="s">
        <v>8316</v>
      </c>
      <c r="R1419" t="s">
        <v>8335</v>
      </c>
      <c r="S1419" s="14">
        <f t="shared" si="114"/>
        <v>42231.77516203704</v>
      </c>
      <c r="T1419" s="14">
        <f t="shared" si="112"/>
        <v>42262.09097222222</v>
      </c>
      <c r="U1419" s="20">
        <f t="shared" si="112"/>
        <v>42231.77516203704</v>
      </c>
      <c r="V1419" t="str">
        <f t="shared" si="113"/>
        <v>Aug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2E-3</v>
      </c>
      <c r="P1420" s="8">
        <f t="shared" si="111"/>
        <v>6</v>
      </c>
      <c r="Q1420" t="s">
        <v>8316</v>
      </c>
      <c r="R1420" t="s">
        <v>8335</v>
      </c>
      <c r="S1420" s="14">
        <f t="shared" si="114"/>
        <v>42395.081412037034</v>
      </c>
      <c r="T1420" s="14">
        <f t="shared" si="112"/>
        <v>42425.081412037034</v>
      </c>
      <c r="U1420" s="20">
        <f t="shared" si="112"/>
        <v>42395.081412037034</v>
      </c>
      <c r="V1420" t="str">
        <f t="shared" si="113"/>
        <v>Jan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7.0634920634920634E-2</v>
      </c>
      <c r="P1421" s="8">
        <f t="shared" si="111"/>
        <v>44.5</v>
      </c>
      <c r="Q1421" t="s">
        <v>8316</v>
      </c>
      <c r="R1421" t="s">
        <v>8335</v>
      </c>
      <c r="S1421" s="14">
        <f t="shared" si="114"/>
        <v>42622.081238425926</v>
      </c>
      <c r="T1421" s="14">
        <f t="shared" si="112"/>
        <v>42652.081238425926</v>
      </c>
      <c r="U1421" s="20">
        <f t="shared" si="112"/>
        <v>42622.081238425926</v>
      </c>
      <c r="V1421" t="str">
        <f t="shared" si="113"/>
        <v>Sep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2.7272727272727271E-2</v>
      </c>
      <c r="P1422" s="8">
        <f t="shared" si="111"/>
        <v>1</v>
      </c>
      <c r="Q1422" t="s">
        <v>8316</v>
      </c>
      <c r="R1422" t="s">
        <v>8335</v>
      </c>
      <c r="S1422" s="14">
        <f t="shared" si="114"/>
        <v>42524.292662037042</v>
      </c>
      <c r="T1422" s="14">
        <f t="shared" si="112"/>
        <v>42549.292662037042</v>
      </c>
      <c r="U1422" s="20">
        <f t="shared" si="112"/>
        <v>42524.292662037042</v>
      </c>
      <c r="V1422" t="str">
        <f t="shared" si="113"/>
        <v>Jun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1E-3</v>
      </c>
      <c r="P1423" s="8">
        <f t="shared" si="111"/>
        <v>100</v>
      </c>
      <c r="Q1423" t="s">
        <v>8316</v>
      </c>
      <c r="R1423" t="s">
        <v>8335</v>
      </c>
      <c r="S1423" s="14">
        <f t="shared" si="114"/>
        <v>42013.540613425925</v>
      </c>
      <c r="T1423" s="14">
        <f t="shared" si="112"/>
        <v>42043.540613425925</v>
      </c>
      <c r="U1423" s="20">
        <f t="shared" si="112"/>
        <v>42013.540613425925</v>
      </c>
      <c r="V1423" t="str">
        <f t="shared" si="113"/>
        <v>Jan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1.0399999999999999E-3</v>
      </c>
      <c r="P1424" s="8">
        <f t="shared" si="111"/>
        <v>13</v>
      </c>
      <c r="Q1424" t="s">
        <v>8316</v>
      </c>
      <c r="R1424" t="s">
        <v>8335</v>
      </c>
      <c r="S1424" s="14">
        <f t="shared" si="114"/>
        <v>42603.864629629628</v>
      </c>
      <c r="T1424" s="14">
        <f t="shared" si="112"/>
        <v>42633.864629629628</v>
      </c>
      <c r="U1424" s="20">
        <f t="shared" si="112"/>
        <v>42603.864629629628</v>
      </c>
      <c r="V1424" t="str">
        <f t="shared" si="113"/>
        <v>Aug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3.3333333333333335E-3</v>
      </c>
      <c r="P1425" s="8">
        <f t="shared" si="111"/>
        <v>100</v>
      </c>
      <c r="Q1425" t="s">
        <v>8316</v>
      </c>
      <c r="R1425" t="s">
        <v>8335</v>
      </c>
      <c r="S1425" s="14">
        <f t="shared" si="114"/>
        <v>42339.985312500001</v>
      </c>
      <c r="T1425" s="14">
        <f t="shared" si="112"/>
        <v>42369.985312500001</v>
      </c>
      <c r="U1425" s="20">
        <f t="shared" si="112"/>
        <v>42339.985312500001</v>
      </c>
      <c r="V1425" t="str">
        <f t="shared" si="113"/>
        <v>Dec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0.2036</v>
      </c>
      <c r="P1426" s="8">
        <f t="shared" si="111"/>
        <v>109.07142857142857</v>
      </c>
      <c r="Q1426" t="s">
        <v>8316</v>
      </c>
      <c r="R1426" t="s">
        <v>8335</v>
      </c>
      <c r="S1426" s="14">
        <f t="shared" si="114"/>
        <v>42676.342615740738</v>
      </c>
      <c r="T1426" s="14">
        <f t="shared" si="112"/>
        <v>42689.384282407409</v>
      </c>
      <c r="U1426" s="20">
        <f t="shared" si="112"/>
        <v>42676.342615740738</v>
      </c>
      <c r="V1426" t="str">
        <f t="shared" si="113"/>
        <v>Nov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 s="8" t="str">
        <f t="shared" si="111"/>
        <v>0</v>
      </c>
      <c r="Q1427" t="s">
        <v>8316</v>
      </c>
      <c r="R1427" t="s">
        <v>8335</v>
      </c>
      <c r="S1427" s="14">
        <f t="shared" si="114"/>
        <v>42092.756469907406</v>
      </c>
      <c r="T1427" s="14">
        <f t="shared" si="112"/>
        <v>42122.756469907406</v>
      </c>
      <c r="U1427" s="20">
        <f t="shared" si="112"/>
        <v>42092.756469907406</v>
      </c>
      <c r="V1427" t="str">
        <f t="shared" si="113"/>
        <v>Mar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 s="8" t="str">
        <f t="shared" si="111"/>
        <v>0</v>
      </c>
      <c r="Q1428" t="s">
        <v>8316</v>
      </c>
      <c r="R1428" t="s">
        <v>8335</v>
      </c>
      <c r="S1428" s="14">
        <f t="shared" si="114"/>
        <v>42180.015277777777</v>
      </c>
      <c r="T1428" s="14">
        <f t="shared" si="112"/>
        <v>42240.015277777777</v>
      </c>
      <c r="U1428" s="20">
        <f t="shared" si="112"/>
        <v>42180.015277777777</v>
      </c>
      <c r="V1428" t="str">
        <f t="shared" si="113"/>
        <v>Jun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8.3799999999999999E-2</v>
      </c>
      <c r="P1429" s="8">
        <f t="shared" si="111"/>
        <v>104.75</v>
      </c>
      <c r="Q1429" t="s">
        <v>8316</v>
      </c>
      <c r="R1429" t="s">
        <v>8335</v>
      </c>
      <c r="S1429" s="14">
        <f t="shared" si="114"/>
        <v>42601.476678240739</v>
      </c>
      <c r="T1429" s="14">
        <f t="shared" si="112"/>
        <v>42631.476678240739</v>
      </c>
      <c r="U1429" s="20">
        <f t="shared" si="112"/>
        <v>42601.476678240739</v>
      </c>
      <c r="V1429" t="str">
        <f t="shared" si="113"/>
        <v>Aug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4.4999999999999998E-2</v>
      </c>
      <c r="P1430" s="8">
        <f t="shared" si="111"/>
        <v>15</v>
      </c>
      <c r="Q1430" t="s">
        <v>8316</v>
      </c>
      <c r="R1430" t="s">
        <v>8335</v>
      </c>
      <c r="S1430" s="14">
        <f t="shared" si="114"/>
        <v>42432.004826388889</v>
      </c>
      <c r="T1430" s="14">
        <f t="shared" si="112"/>
        <v>42461.963159722218</v>
      </c>
      <c r="U1430" s="20">
        <f t="shared" si="112"/>
        <v>42432.004826388889</v>
      </c>
      <c r="V1430" t="str">
        <f t="shared" si="113"/>
        <v>Mar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 s="8" t="str">
        <f t="shared" si="111"/>
        <v>0</v>
      </c>
      <c r="Q1431" t="s">
        <v>8316</v>
      </c>
      <c r="R1431" t="s">
        <v>8335</v>
      </c>
      <c r="S1431" s="14">
        <f t="shared" si="114"/>
        <v>42073.685671296298</v>
      </c>
      <c r="T1431" s="14">
        <f t="shared" si="112"/>
        <v>42103.685671296298</v>
      </c>
      <c r="U1431" s="20">
        <f t="shared" si="112"/>
        <v>42073.685671296298</v>
      </c>
      <c r="V1431" t="str">
        <f t="shared" si="113"/>
        <v>Mar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8.0600000000000005E-2</v>
      </c>
      <c r="P1432" s="8">
        <f t="shared" si="111"/>
        <v>80.599999999999994</v>
      </c>
      <c r="Q1432" t="s">
        <v>8316</v>
      </c>
      <c r="R1432" t="s">
        <v>8335</v>
      </c>
      <c r="S1432" s="14">
        <f t="shared" si="114"/>
        <v>41961.438518518524</v>
      </c>
      <c r="T1432" s="14">
        <f t="shared" si="112"/>
        <v>41992.438518518524</v>
      </c>
      <c r="U1432" s="20">
        <f t="shared" si="112"/>
        <v>41961.438518518524</v>
      </c>
      <c r="V1432" t="str">
        <f t="shared" si="113"/>
        <v>Nov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0.31947058823529412</v>
      </c>
      <c r="P1433" s="8">
        <f t="shared" si="111"/>
        <v>115.55319148936171</v>
      </c>
      <c r="Q1433" t="s">
        <v>8316</v>
      </c>
      <c r="R1433" t="s">
        <v>8335</v>
      </c>
      <c r="S1433" s="14">
        <f t="shared" si="114"/>
        <v>42303.835833333331</v>
      </c>
      <c r="T1433" s="14">
        <f t="shared" si="112"/>
        <v>42333.877500000002</v>
      </c>
      <c r="U1433" s="20">
        <f t="shared" si="112"/>
        <v>42303.835833333331</v>
      </c>
      <c r="V1433" t="str">
        <f t="shared" si="113"/>
        <v>Oct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 s="8" t="str">
        <f t="shared" si="111"/>
        <v>0</v>
      </c>
      <c r="Q1434" t="s">
        <v>8316</v>
      </c>
      <c r="R1434" t="s">
        <v>8335</v>
      </c>
      <c r="S1434" s="14">
        <f t="shared" si="114"/>
        <v>42175.405416666668</v>
      </c>
      <c r="T1434" s="14">
        <f t="shared" si="112"/>
        <v>42205.405416666668</v>
      </c>
      <c r="U1434" s="20">
        <f t="shared" si="112"/>
        <v>42175.405416666668</v>
      </c>
      <c r="V1434" t="str">
        <f t="shared" si="113"/>
        <v>Jun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6.7083333333333328E-2</v>
      </c>
      <c r="P1435" s="8">
        <f t="shared" si="111"/>
        <v>80.5</v>
      </c>
      <c r="Q1435" t="s">
        <v>8316</v>
      </c>
      <c r="R1435" t="s">
        <v>8335</v>
      </c>
      <c r="S1435" s="14">
        <f t="shared" si="114"/>
        <v>42673.250868055555</v>
      </c>
      <c r="T1435" s="14">
        <f t="shared" si="112"/>
        <v>42714.083333333328</v>
      </c>
      <c r="U1435" s="20">
        <f t="shared" si="112"/>
        <v>42673.250868055555</v>
      </c>
      <c r="V1435" t="str">
        <f t="shared" si="113"/>
        <v>Oct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9.987804878048781E-2</v>
      </c>
      <c r="P1436" s="8">
        <f t="shared" si="111"/>
        <v>744.5454545454545</v>
      </c>
      <c r="Q1436" t="s">
        <v>8316</v>
      </c>
      <c r="R1436" t="s">
        <v>8335</v>
      </c>
      <c r="S1436" s="14">
        <f t="shared" si="114"/>
        <v>42142.392106481479</v>
      </c>
      <c r="T1436" s="14">
        <f t="shared" si="112"/>
        <v>42163.25</v>
      </c>
      <c r="U1436" s="20">
        <f t="shared" si="112"/>
        <v>42142.392106481479</v>
      </c>
      <c r="V1436" t="str">
        <f t="shared" si="113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1E-3</v>
      </c>
      <c r="P1437" s="8">
        <f t="shared" si="111"/>
        <v>7.5</v>
      </c>
      <c r="Q1437" t="s">
        <v>8316</v>
      </c>
      <c r="R1437" t="s">
        <v>8335</v>
      </c>
      <c r="S1437" s="14">
        <f t="shared" si="114"/>
        <v>42258.405324074076</v>
      </c>
      <c r="T1437" s="14">
        <f t="shared" si="112"/>
        <v>42288.405324074076</v>
      </c>
      <c r="U1437" s="20">
        <f t="shared" si="112"/>
        <v>42258.405324074076</v>
      </c>
      <c r="V1437" t="str">
        <f t="shared" si="113"/>
        <v>Sep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7.7000000000000002E-3</v>
      </c>
      <c r="P1438" s="8">
        <f t="shared" si="111"/>
        <v>38.5</v>
      </c>
      <c r="Q1438" t="s">
        <v>8316</v>
      </c>
      <c r="R1438" t="s">
        <v>8335</v>
      </c>
      <c r="S1438" s="14">
        <f t="shared" si="114"/>
        <v>42390.97519675926</v>
      </c>
      <c r="T1438" s="14">
        <f t="shared" si="112"/>
        <v>42420.97519675926</v>
      </c>
      <c r="U1438" s="20">
        <f t="shared" si="112"/>
        <v>42390.97519675926</v>
      </c>
      <c r="V1438" t="str">
        <f t="shared" si="113"/>
        <v>Jan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0.26900000000000002</v>
      </c>
      <c r="P1439" s="8">
        <f t="shared" si="111"/>
        <v>36.68181818181818</v>
      </c>
      <c r="Q1439" t="s">
        <v>8316</v>
      </c>
      <c r="R1439" t="s">
        <v>8335</v>
      </c>
      <c r="S1439" s="14">
        <f t="shared" si="114"/>
        <v>41796.156701388885</v>
      </c>
      <c r="T1439" s="14">
        <f t="shared" si="112"/>
        <v>41832.832638888889</v>
      </c>
      <c r="U1439" s="20">
        <f t="shared" si="112"/>
        <v>41796.156701388885</v>
      </c>
      <c r="V1439" t="str">
        <f t="shared" si="113"/>
        <v>Jun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0.03</v>
      </c>
      <c r="P1440" s="8">
        <f t="shared" si="111"/>
        <v>75</v>
      </c>
      <c r="Q1440" t="s">
        <v>8316</v>
      </c>
      <c r="R1440" t="s">
        <v>8335</v>
      </c>
      <c r="S1440" s="14">
        <f t="shared" si="114"/>
        <v>42457.496516203704</v>
      </c>
      <c r="T1440" s="14">
        <f t="shared" si="112"/>
        <v>42487.204861111109</v>
      </c>
      <c r="U1440" s="20">
        <f t="shared" si="112"/>
        <v>42457.496516203704</v>
      </c>
      <c r="V1440" t="str">
        <f t="shared" si="113"/>
        <v>Mar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6.6055045871559637E-2</v>
      </c>
      <c r="P1441" s="8">
        <f t="shared" si="111"/>
        <v>30</v>
      </c>
      <c r="Q1441" t="s">
        <v>8316</v>
      </c>
      <c r="R1441" t="s">
        <v>8335</v>
      </c>
      <c r="S1441" s="14">
        <f t="shared" si="114"/>
        <v>42040.454872685186</v>
      </c>
      <c r="T1441" s="14">
        <f t="shared" si="112"/>
        <v>42070.454872685186</v>
      </c>
      <c r="U1441" s="20">
        <f t="shared" si="112"/>
        <v>42040.454872685186</v>
      </c>
      <c r="V1441" t="str">
        <f t="shared" si="113"/>
        <v>Feb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7.6923076923076926E-5</v>
      </c>
      <c r="P1442" s="8">
        <f t="shared" si="111"/>
        <v>1</v>
      </c>
      <c r="Q1442" t="s">
        <v>8316</v>
      </c>
      <c r="R1442" t="s">
        <v>8335</v>
      </c>
      <c r="S1442" s="14">
        <f t="shared" si="114"/>
        <v>42486.373414351852</v>
      </c>
      <c r="T1442" s="14">
        <f t="shared" si="112"/>
        <v>42516.373414351852</v>
      </c>
      <c r="U1442" s="20">
        <f t="shared" si="112"/>
        <v>42486.373414351852</v>
      </c>
      <c r="V1442" t="str">
        <f t="shared" si="113"/>
        <v>Apr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1.1222222222222222E-2</v>
      </c>
      <c r="P1443" s="8">
        <f t="shared" si="111"/>
        <v>673.33333333333337</v>
      </c>
      <c r="Q1443" t="s">
        <v>8316</v>
      </c>
      <c r="R1443" t="s">
        <v>8335</v>
      </c>
      <c r="S1443" s="14">
        <f t="shared" si="114"/>
        <v>42198.390844907408</v>
      </c>
      <c r="T1443" s="14">
        <f t="shared" si="112"/>
        <v>42258.390844907408</v>
      </c>
      <c r="U1443" s="20">
        <f t="shared" si="112"/>
        <v>42198.390844907408</v>
      </c>
      <c r="V1443" t="str">
        <f t="shared" si="113"/>
        <v>Jul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 s="8" t="str">
        <f t="shared" si="111"/>
        <v>0</v>
      </c>
      <c r="Q1444" t="s">
        <v>8316</v>
      </c>
      <c r="R1444" t="s">
        <v>8335</v>
      </c>
      <c r="S1444" s="14">
        <f t="shared" si="114"/>
        <v>42485.27034722222</v>
      </c>
      <c r="T1444" s="14">
        <f t="shared" si="112"/>
        <v>42515.27034722222</v>
      </c>
      <c r="U1444" s="20">
        <f t="shared" si="112"/>
        <v>42485.27034722222</v>
      </c>
      <c r="V1444" t="str">
        <f t="shared" si="113"/>
        <v>Apr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 s="8" t="str">
        <f t="shared" si="111"/>
        <v>0</v>
      </c>
      <c r="Q1445" t="s">
        <v>8316</v>
      </c>
      <c r="R1445" t="s">
        <v>8335</v>
      </c>
      <c r="S1445" s="14">
        <f t="shared" si="114"/>
        <v>42707.551030092596</v>
      </c>
      <c r="T1445" s="14">
        <f t="shared" si="112"/>
        <v>42737.551030092596</v>
      </c>
      <c r="U1445" s="20">
        <f t="shared" si="112"/>
        <v>42707.551030092596</v>
      </c>
      <c r="V1445" t="str">
        <f t="shared" si="113"/>
        <v>Dec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 s="8" t="str">
        <f t="shared" si="111"/>
        <v>0</v>
      </c>
      <c r="Q1446" t="s">
        <v>8316</v>
      </c>
      <c r="R1446" t="s">
        <v>8335</v>
      </c>
      <c r="S1446" s="14">
        <f t="shared" si="114"/>
        <v>42199.498402777783</v>
      </c>
      <c r="T1446" s="14">
        <f t="shared" si="112"/>
        <v>42259.498402777783</v>
      </c>
      <c r="U1446" s="20">
        <f t="shared" si="112"/>
        <v>42199.498402777783</v>
      </c>
      <c r="V1446" t="str">
        <f t="shared" si="113"/>
        <v>Jul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 s="8" t="str">
        <f t="shared" si="111"/>
        <v>0</v>
      </c>
      <c r="Q1447" t="s">
        <v>8316</v>
      </c>
      <c r="R1447" t="s">
        <v>8335</v>
      </c>
      <c r="S1447" s="14">
        <f t="shared" si="114"/>
        <v>42139.167303240742</v>
      </c>
      <c r="T1447" s="14">
        <f t="shared" si="112"/>
        <v>42169.167303240742</v>
      </c>
      <c r="U1447" s="20">
        <f t="shared" si="112"/>
        <v>42139.167303240742</v>
      </c>
      <c r="V1447" t="str">
        <f t="shared" si="113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 s="8" t="str">
        <f t="shared" si="111"/>
        <v>0</v>
      </c>
      <c r="Q1448" t="s">
        <v>8316</v>
      </c>
      <c r="R1448" t="s">
        <v>8335</v>
      </c>
      <c r="S1448" s="14">
        <f t="shared" si="114"/>
        <v>42461.072662037041</v>
      </c>
      <c r="T1448" s="14">
        <f t="shared" si="112"/>
        <v>42481.072662037041</v>
      </c>
      <c r="U1448" s="20">
        <f t="shared" si="112"/>
        <v>42461.072662037041</v>
      </c>
      <c r="V1448" t="str">
        <f t="shared" si="113"/>
        <v>Apr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1.4999999999999999E-4</v>
      </c>
      <c r="P1449" s="8">
        <f t="shared" si="111"/>
        <v>25</v>
      </c>
      <c r="Q1449" t="s">
        <v>8316</v>
      </c>
      <c r="R1449" t="s">
        <v>8335</v>
      </c>
      <c r="S1449" s="14">
        <f t="shared" si="114"/>
        <v>42529.355717592596</v>
      </c>
      <c r="T1449" s="14">
        <f t="shared" si="112"/>
        <v>42559.355717592596</v>
      </c>
      <c r="U1449" s="20">
        <f t="shared" si="112"/>
        <v>42529.355717592596</v>
      </c>
      <c r="V1449" t="str">
        <f t="shared" si="113"/>
        <v>Jun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 s="8" t="str">
        <f t="shared" si="111"/>
        <v>0</v>
      </c>
      <c r="Q1450" t="s">
        <v>8316</v>
      </c>
      <c r="R1450" t="s">
        <v>8335</v>
      </c>
      <c r="S1450" s="14">
        <f t="shared" si="114"/>
        <v>42115.561550925922</v>
      </c>
      <c r="T1450" s="14">
        <f t="shared" si="112"/>
        <v>42145.850694444445</v>
      </c>
      <c r="U1450" s="20">
        <f t="shared" si="112"/>
        <v>42115.561550925922</v>
      </c>
      <c r="V1450" t="str">
        <f t="shared" si="113"/>
        <v>Apr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 s="8" t="str">
        <f t="shared" si="111"/>
        <v>0</v>
      </c>
      <c r="Q1451" t="s">
        <v>8316</v>
      </c>
      <c r="R1451" t="s">
        <v>8335</v>
      </c>
      <c r="S1451" s="14">
        <f t="shared" si="114"/>
        <v>42086.436400462961</v>
      </c>
      <c r="T1451" s="14">
        <f t="shared" si="112"/>
        <v>42134.436400462961</v>
      </c>
      <c r="U1451" s="20">
        <f t="shared" si="112"/>
        <v>42086.436400462961</v>
      </c>
      <c r="V1451" t="str">
        <f t="shared" si="113"/>
        <v>Mar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1.0000000000000001E-5</v>
      </c>
      <c r="P1452" s="8">
        <f t="shared" si="111"/>
        <v>1</v>
      </c>
      <c r="Q1452" t="s">
        <v>8316</v>
      </c>
      <c r="R1452" t="s">
        <v>8335</v>
      </c>
      <c r="S1452" s="14">
        <f t="shared" si="114"/>
        <v>42389.796261574069</v>
      </c>
      <c r="T1452" s="14">
        <f t="shared" si="112"/>
        <v>42419.796261574069</v>
      </c>
      <c r="U1452" s="20">
        <f t="shared" si="112"/>
        <v>42389.796261574069</v>
      </c>
      <c r="V1452" t="str">
        <f t="shared" si="113"/>
        <v>Jan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1.0554089709762533E-4</v>
      </c>
      <c r="P1453" s="8">
        <f t="shared" si="111"/>
        <v>1</v>
      </c>
      <c r="Q1453" t="s">
        <v>8316</v>
      </c>
      <c r="R1453" t="s">
        <v>8335</v>
      </c>
      <c r="S1453" s="14">
        <f t="shared" si="114"/>
        <v>41931.584016203706</v>
      </c>
      <c r="T1453" s="14">
        <f t="shared" si="112"/>
        <v>41961.62568287037</v>
      </c>
      <c r="U1453" s="20">
        <f t="shared" si="112"/>
        <v>41931.584016203706</v>
      </c>
      <c r="V1453" t="str">
        <f t="shared" si="113"/>
        <v>Oct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 s="8" t="str">
        <f t="shared" si="111"/>
        <v>0</v>
      </c>
      <c r="Q1454" t="s">
        <v>8316</v>
      </c>
      <c r="R1454" t="s">
        <v>8335</v>
      </c>
      <c r="S1454" s="14">
        <f t="shared" si="114"/>
        <v>41818.328275462962</v>
      </c>
      <c r="T1454" s="14">
        <f t="shared" si="112"/>
        <v>41848.328275462962</v>
      </c>
      <c r="U1454" s="20">
        <f t="shared" si="112"/>
        <v>41818.328275462962</v>
      </c>
      <c r="V1454" t="str">
        <f t="shared" si="113"/>
        <v>Jun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 s="8" t="str">
        <f t="shared" si="111"/>
        <v>0</v>
      </c>
      <c r="Q1455" t="s">
        <v>8316</v>
      </c>
      <c r="R1455" t="s">
        <v>8335</v>
      </c>
      <c r="S1455" s="14">
        <f t="shared" si="114"/>
        <v>42795.321145833332</v>
      </c>
      <c r="T1455" s="14">
        <f t="shared" si="112"/>
        <v>42840.279479166667</v>
      </c>
      <c r="U1455" s="20">
        <f t="shared" si="112"/>
        <v>42795.321145833332</v>
      </c>
      <c r="V1455" t="str">
        <f t="shared" si="113"/>
        <v>Mar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8.5714285714285719E-3</v>
      </c>
      <c r="P1456" s="8">
        <f t="shared" si="111"/>
        <v>15</v>
      </c>
      <c r="Q1456" t="s">
        <v>8316</v>
      </c>
      <c r="R1456" t="s">
        <v>8335</v>
      </c>
      <c r="S1456" s="14">
        <f t="shared" si="114"/>
        <v>42463.491666666669</v>
      </c>
      <c r="T1456" s="14">
        <f t="shared" si="112"/>
        <v>42484.540972222225</v>
      </c>
      <c r="U1456" s="20">
        <f t="shared" si="112"/>
        <v>42463.491666666669</v>
      </c>
      <c r="V1456" t="str">
        <f t="shared" si="113"/>
        <v>Apr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0.105</v>
      </c>
      <c r="P1457" s="8">
        <f t="shared" si="111"/>
        <v>225</v>
      </c>
      <c r="Q1457" t="s">
        <v>8316</v>
      </c>
      <c r="R1457" t="s">
        <v>8335</v>
      </c>
      <c r="S1457" s="14">
        <f t="shared" si="114"/>
        <v>41832.297685185185</v>
      </c>
      <c r="T1457" s="14">
        <f t="shared" si="112"/>
        <v>41887.193749999999</v>
      </c>
      <c r="U1457" s="20">
        <f t="shared" si="112"/>
        <v>41832.297685185185</v>
      </c>
      <c r="V1457" t="str">
        <f t="shared" si="113"/>
        <v>Jul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2.9000000000000001E-2</v>
      </c>
      <c r="P1458" s="8">
        <f t="shared" si="111"/>
        <v>48.333333333333336</v>
      </c>
      <c r="Q1458" t="s">
        <v>8316</v>
      </c>
      <c r="R1458" t="s">
        <v>8335</v>
      </c>
      <c r="S1458" s="14">
        <f t="shared" si="114"/>
        <v>42708.293576388889</v>
      </c>
      <c r="T1458" s="14">
        <f t="shared" si="112"/>
        <v>42738.293576388889</v>
      </c>
      <c r="U1458" s="20">
        <f t="shared" si="112"/>
        <v>42708.293576388889</v>
      </c>
      <c r="V1458" t="str">
        <f t="shared" si="113"/>
        <v>Dec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 s="8" t="str">
        <f t="shared" si="111"/>
        <v>0</v>
      </c>
      <c r="Q1459" t="s">
        <v>8316</v>
      </c>
      <c r="R1459" t="s">
        <v>8335</v>
      </c>
      <c r="S1459" s="14">
        <f t="shared" si="114"/>
        <v>42289.52134259259</v>
      </c>
      <c r="T1459" s="14">
        <f t="shared" si="112"/>
        <v>42319.563009259262</v>
      </c>
      <c r="U1459" s="20">
        <f t="shared" si="112"/>
        <v>42289.52134259259</v>
      </c>
      <c r="V1459" t="str">
        <f t="shared" si="113"/>
        <v>Oct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 s="8" t="str">
        <f t="shared" si="111"/>
        <v>0</v>
      </c>
      <c r="Q1460" t="s">
        <v>8316</v>
      </c>
      <c r="R1460" t="s">
        <v>8335</v>
      </c>
      <c r="S1460" s="14">
        <f t="shared" si="114"/>
        <v>41831.330555555556</v>
      </c>
      <c r="T1460" s="14">
        <f t="shared" si="112"/>
        <v>41861.791666666664</v>
      </c>
      <c r="U1460" s="20">
        <f t="shared" si="112"/>
        <v>41831.330555555556</v>
      </c>
      <c r="V1460" t="str">
        <f t="shared" si="113"/>
        <v>Jul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 s="8" t="str">
        <f t="shared" si="111"/>
        <v>0</v>
      </c>
      <c r="Q1461" t="s">
        <v>8316</v>
      </c>
      <c r="R1461" t="s">
        <v>8335</v>
      </c>
      <c r="S1461" s="14">
        <f t="shared" si="114"/>
        <v>42311.829814814817</v>
      </c>
      <c r="T1461" s="14">
        <f t="shared" si="112"/>
        <v>42340.350694444445</v>
      </c>
      <c r="U1461" s="20">
        <f t="shared" si="112"/>
        <v>42311.829814814817</v>
      </c>
      <c r="V1461" t="str">
        <f t="shared" si="113"/>
        <v>Nov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 s="8" t="str">
        <f t="shared" si="111"/>
        <v>0</v>
      </c>
      <c r="Q1462" t="s">
        <v>8316</v>
      </c>
      <c r="R1462" t="s">
        <v>8335</v>
      </c>
      <c r="S1462" s="14">
        <f t="shared" si="114"/>
        <v>41915.521967592591</v>
      </c>
      <c r="T1462" s="14">
        <f t="shared" si="112"/>
        <v>41973.614583333328</v>
      </c>
      <c r="U1462" s="20">
        <f t="shared" si="112"/>
        <v>41915.521967592591</v>
      </c>
      <c r="V1462" t="str">
        <f t="shared" si="113"/>
        <v>Oct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1.012446</v>
      </c>
      <c r="P1463" s="8">
        <f t="shared" si="111"/>
        <v>44.66673529411765</v>
      </c>
      <c r="Q1463" t="s">
        <v>8316</v>
      </c>
      <c r="R1463" t="s">
        <v>8336</v>
      </c>
      <c r="S1463" s="14">
        <f t="shared" si="114"/>
        <v>41899.270300925928</v>
      </c>
      <c r="T1463" s="14">
        <f t="shared" si="112"/>
        <v>41932.625</v>
      </c>
      <c r="U1463" s="20">
        <f t="shared" si="112"/>
        <v>41899.270300925928</v>
      </c>
      <c r="V1463" t="str">
        <f t="shared" si="113"/>
        <v>Sep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1.085175</v>
      </c>
      <c r="P1464" s="8">
        <f t="shared" si="111"/>
        <v>28.937999999999999</v>
      </c>
      <c r="Q1464" t="s">
        <v>8316</v>
      </c>
      <c r="R1464" t="s">
        <v>8336</v>
      </c>
      <c r="S1464" s="14">
        <f t="shared" si="114"/>
        <v>41344.287858796299</v>
      </c>
      <c r="T1464" s="14">
        <f t="shared" si="112"/>
        <v>41374.287858796299</v>
      </c>
      <c r="U1464" s="20">
        <f t="shared" si="112"/>
        <v>41344.287858796299</v>
      </c>
      <c r="V1464" t="str">
        <f t="shared" si="113"/>
        <v>Mar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1.4766666666666666</v>
      </c>
      <c r="P1465" s="8">
        <f t="shared" si="111"/>
        <v>35.44</v>
      </c>
      <c r="Q1465" t="s">
        <v>8316</v>
      </c>
      <c r="R1465" t="s">
        <v>8336</v>
      </c>
      <c r="S1465" s="14">
        <f t="shared" si="114"/>
        <v>41326.536319444444</v>
      </c>
      <c r="T1465" s="14">
        <f t="shared" si="112"/>
        <v>41371.494652777779</v>
      </c>
      <c r="U1465" s="20">
        <f t="shared" si="112"/>
        <v>41326.536319444444</v>
      </c>
      <c r="V1465" t="str">
        <f t="shared" si="113"/>
        <v>Feb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1.6319999999999999</v>
      </c>
      <c r="P1466" s="8">
        <f t="shared" si="111"/>
        <v>34.871794871794869</v>
      </c>
      <c r="Q1466" t="s">
        <v>8316</v>
      </c>
      <c r="R1466" t="s">
        <v>8336</v>
      </c>
      <c r="S1466" s="14">
        <f t="shared" si="114"/>
        <v>41291.286550925928</v>
      </c>
      <c r="T1466" s="14">
        <f t="shared" si="112"/>
        <v>41321.286550925928</v>
      </c>
      <c r="U1466" s="20">
        <f t="shared" si="112"/>
        <v>41291.286550925928</v>
      </c>
      <c r="V1466" t="str">
        <f t="shared" si="113"/>
        <v>Jan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4.5641449999999999</v>
      </c>
      <c r="P1467" s="8">
        <f t="shared" si="111"/>
        <v>52.622732513451197</v>
      </c>
      <c r="Q1467" t="s">
        <v>8316</v>
      </c>
      <c r="R1467" t="s">
        <v>8336</v>
      </c>
      <c r="S1467" s="14">
        <f t="shared" si="114"/>
        <v>40959.359398148146</v>
      </c>
      <c r="T1467" s="14">
        <f t="shared" si="112"/>
        <v>40989.75</v>
      </c>
      <c r="U1467" s="20">
        <f t="shared" si="112"/>
        <v>40959.359398148146</v>
      </c>
      <c r="V1467" t="str">
        <f t="shared" si="113"/>
        <v>Feb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1.0787731249999999</v>
      </c>
      <c r="P1468" s="8">
        <f t="shared" si="111"/>
        <v>69.598266129032254</v>
      </c>
      <c r="Q1468" t="s">
        <v>8316</v>
      </c>
      <c r="R1468" t="s">
        <v>8336</v>
      </c>
      <c r="S1468" s="14">
        <f t="shared" si="114"/>
        <v>42339.797060185185</v>
      </c>
      <c r="T1468" s="14">
        <f t="shared" si="112"/>
        <v>42380.833333333328</v>
      </c>
      <c r="U1468" s="20">
        <f t="shared" si="112"/>
        <v>42339.797060185185</v>
      </c>
      <c r="V1468" t="str">
        <f t="shared" si="113"/>
        <v>Dec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1.1508</v>
      </c>
      <c r="P1469" s="8">
        <f t="shared" si="111"/>
        <v>76.72</v>
      </c>
      <c r="Q1469" t="s">
        <v>8316</v>
      </c>
      <c r="R1469" t="s">
        <v>8336</v>
      </c>
      <c r="S1469" s="14">
        <f t="shared" si="114"/>
        <v>40933.42690972222</v>
      </c>
      <c r="T1469" s="14">
        <f t="shared" si="112"/>
        <v>40993.385243055556</v>
      </c>
      <c r="U1469" s="20">
        <f t="shared" si="112"/>
        <v>40933.42690972222</v>
      </c>
      <c r="V1469" t="str">
        <f t="shared" si="113"/>
        <v>Jan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1.0236842105263158</v>
      </c>
      <c r="P1470" s="8">
        <f t="shared" si="111"/>
        <v>33.191126279863482</v>
      </c>
      <c r="Q1470" t="s">
        <v>8316</v>
      </c>
      <c r="R1470" t="s">
        <v>8336</v>
      </c>
      <c r="S1470" s="14">
        <f t="shared" si="114"/>
        <v>40645.639456018514</v>
      </c>
      <c r="T1470" s="14">
        <f t="shared" si="112"/>
        <v>40705.639456018514</v>
      </c>
      <c r="U1470" s="20">
        <f t="shared" si="112"/>
        <v>40645.639456018514</v>
      </c>
      <c r="V1470" t="str">
        <f t="shared" si="113"/>
        <v>Apr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1.0842485875706214</v>
      </c>
      <c r="P1471" s="8">
        <f t="shared" si="111"/>
        <v>149.46417445482865</v>
      </c>
      <c r="Q1471" t="s">
        <v>8316</v>
      </c>
      <c r="R1471" t="s">
        <v>8336</v>
      </c>
      <c r="S1471" s="14">
        <f t="shared" si="114"/>
        <v>41290.223483796297</v>
      </c>
      <c r="T1471" s="14">
        <f t="shared" si="112"/>
        <v>41320.223483796297</v>
      </c>
      <c r="U1471" s="20">
        <f t="shared" si="112"/>
        <v>41290.223483796297</v>
      </c>
      <c r="V1471" t="str">
        <f t="shared" si="113"/>
        <v>Jan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1.2513333333333334</v>
      </c>
      <c r="P1472" s="8">
        <f t="shared" si="111"/>
        <v>23.172839506172838</v>
      </c>
      <c r="Q1472" t="s">
        <v>8316</v>
      </c>
      <c r="R1472" t="s">
        <v>8336</v>
      </c>
      <c r="S1472" s="14">
        <f t="shared" si="114"/>
        <v>41250.452118055553</v>
      </c>
      <c r="T1472" s="14">
        <f t="shared" si="112"/>
        <v>41271.452118055553</v>
      </c>
      <c r="U1472" s="20">
        <f t="shared" si="112"/>
        <v>41250.452118055553</v>
      </c>
      <c r="V1472" t="str">
        <f t="shared" si="113"/>
        <v>Dec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1.03840625</v>
      </c>
      <c r="P1473" s="8">
        <f t="shared" si="111"/>
        <v>96.877551020408163</v>
      </c>
      <c r="Q1473" t="s">
        <v>8316</v>
      </c>
      <c r="R1473" t="s">
        <v>8336</v>
      </c>
      <c r="S1473" s="14">
        <f t="shared" si="114"/>
        <v>42073.582569444443</v>
      </c>
      <c r="T1473" s="14">
        <f t="shared" si="112"/>
        <v>42103.582569444443</v>
      </c>
      <c r="U1473" s="20">
        <f t="shared" si="112"/>
        <v>42073.582569444443</v>
      </c>
      <c r="V1473" t="str">
        <f t="shared" si="113"/>
        <v>Mar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ref="O1474:O1537" si="115">E1474/D1474</f>
        <v>1.3870400000000001</v>
      </c>
      <c r="P1474" s="8">
        <f t="shared" ref="P1474:P1537" si="116">IF(L1474=0,"0",AVERAGE(E1474/L1474))</f>
        <v>103.20238095238095</v>
      </c>
      <c r="Q1474" t="s">
        <v>8316</v>
      </c>
      <c r="R1474" t="s">
        <v>8336</v>
      </c>
      <c r="S1474" s="14">
        <f t="shared" si="114"/>
        <v>41533.167858796296</v>
      </c>
      <c r="T1474" s="14">
        <f t="shared" ref="T1474:U1537" si="117">(I1474/86400)+25569+(-9/24)</f>
        <v>41563.167858796296</v>
      </c>
      <c r="U1474" s="20">
        <f t="shared" si="117"/>
        <v>41533.167858796296</v>
      </c>
      <c r="V1474" t="str">
        <f t="shared" si="113"/>
        <v>Sep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si="115"/>
        <v>1.20516</v>
      </c>
      <c r="P1475" s="8">
        <f t="shared" si="116"/>
        <v>38.462553191489363</v>
      </c>
      <c r="Q1475" t="s">
        <v>8316</v>
      </c>
      <c r="R1475" t="s">
        <v>8336</v>
      </c>
      <c r="S1475" s="14">
        <f t="shared" si="114"/>
        <v>40939.604618055557</v>
      </c>
      <c r="T1475" s="14">
        <f t="shared" si="117"/>
        <v>40969.604618055557</v>
      </c>
      <c r="U1475" s="20">
        <f t="shared" si="117"/>
        <v>40939.604618055557</v>
      </c>
      <c r="V1475" t="str">
        <f t="shared" ref="V1475:V1538" si="118">TEXT(S1475,"mmm")</f>
        <v>Jan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1.1226666666666667</v>
      </c>
      <c r="P1476" s="8">
        <f t="shared" si="116"/>
        <v>44.315789473684212</v>
      </c>
      <c r="Q1476" t="s">
        <v>8316</v>
      </c>
      <c r="R1476" t="s">
        <v>8336</v>
      </c>
      <c r="S1476" s="14">
        <f t="shared" si="114"/>
        <v>41500.35291666667</v>
      </c>
      <c r="T1476" s="14">
        <f t="shared" si="117"/>
        <v>41530.35291666667</v>
      </c>
      <c r="U1476" s="20">
        <f t="shared" si="117"/>
        <v>41500.35291666667</v>
      </c>
      <c r="V1476" t="str">
        <f t="shared" si="118"/>
        <v>Aug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1.8866966666666667</v>
      </c>
      <c r="P1477" s="8">
        <f t="shared" si="116"/>
        <v>64.173356009070289</v>
      </c>
      <c r="Q1477" t="s">
        <v>8316</v>
      </c>
      <c r="R1477" t="s">
        <v>8336</v>
      </c>
      <c r="S1477" s="14">
        <f t="shared" si="114"/>
        <v>41960.347951388889</v>
      </c>
      <c r="T1477" s="14">
        <f t="shared" si="117"/>
        <v>41992.832638888889</v>
      </c>
      <c r="U1477" s="20">
        <f t="shared" si="117"/>
        <v>41960.347951388889</v>
      </c>
      <c r="V1477" t="str">
        <f t="shared" si="118"/>
        <v>Nov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6.6155466666666669</v>
      </c>
      <c r="P1478" s="8">
        <f t="shared" si="116"/>
        <v>43.333275109170302</v>
      </c>
      <c r="Q1478" t="s">
        <v>8316</v>
      </c>
      <c r="R1478" t="s">
        <v>8336</v>
      </c>
      <c r="S1478" s="14">
        <f t="shared" si="114"/>
        <v>40765.666921296295</v>
      </c>
      <c r="T1478" s="14">
        <f t="shared" si="117"/>
        <v>40795.666921296295</v>
      </c>
      <c r="U1478" s="20">
        <f t="shared" si="117"/>
        <v>40765.666921296295</v>
      </c>
      <c r="V1478" t="str">
        <f t="shared" si="118"/>
        <v>Aug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1.1131</v>
      </c>
      <c r="P1479" s="8">
        <f t="shared" si="116"/>
        <v>90.495934959349597</v>
      </c>
      <c r="Q1479" t="s">
        <v>8316</v>
      </c>
      <c r="R1479" t="s">
        <v>8336</v>
      </c>
      <c r="S1479" s="14">
        <f t="shared" ref="S1479:S1542" si="119">(J1479/86400)+25569+(-9/24)</f>
        <v>40840.240787037037</v>
      </c>
      <c r="T1479" s="14">
        <f t="shared" si="117"/>
        <v>40899.75</v>
      </c>
      <c r="U1479" s="20">
        <f t="shared" si="117"/>
        <v>40840.240787037037</v>
      </c>
      <c r="V1479" t="str">
        <f t="shared" si="118"/>
        <v>Oct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11.8161422</v>
      </c>
      <c r="P1480" s="8">
        <f t="shared" si="116"/>
        <v>29.187190495010373</v>
      </c>
      <c r="Q1480" t="s">
        <v>8316</v>
      </c>
      <c r="R1480" t="s">
        <v>8336</v>
      </c>
      <c r="S1480" s="14">
        <f t="shared" si="119"/>
        <v>41394.496678240743</v>
      </c>
      <c r="T1480" s="14">
        <f t="shared" si="117"/>
        <v>41408.496678240743</v>
      </c>
      <c r="U1480" s="20">
        <f t="shared" si="117"/>
        <v>41394.496678240743</v>
      </c>
      <c r="V1480" t="str">
        <f t="shared" si="118"/>
        <v>Apr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1.37375</v>
      </c>
      <c r="P1481" s="8">
        <f t="shared" si="116"/>
        <v>30.95774647887324</v>
      </c>
      <c r="Q1481" t="s">
        <v>8316</v>
      </c>
      <c r="R1481" t="s">
        <v>8336</v>
      </c>
      <c r="S1481" s="14">
        <f t="shared" si="119"/>
        <v>41754.370243055557</v>
      </c>
      <c r="T1481" s="14">
        <f t="shared" si="117"/>
        <v>41768.790972222225</v>
      </c>
      <c r="U1481" s="20">
        <f t="shared" si="117"/>
        <v>41754.370243055557</v>
      </c>
      <c r="V1481" t="str">
        <f t="shared" si="118"/>
        <v>Apr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1.170404</v>
      </c>
      <c r="P1482" s="8">
        <f t="shared" si="116"/>
        <v>92.157795275590544</v>
      </c>
      <c r="Q1482" t="s">
        <v>8316</v>
      </c>
      <c r="R1482" t="s">
        <v>8336</v>
      </c>
      <c r="S1482" s="14">
        <f t="shared" si="119"/>
        <v>41464.559016203704</v>
      </c>
      <c r="T1482" s="14">
        <f t="shared" si="117"/>
        <v>41481.333333333336</v>
      </c>
      <c r="U1482" s="20">
        <f t="shared" si="117"/>
        <v>41464.559016203704</v>
      </c>
      <c r="V1482" t="str">
        <f t="shared" si="118"/>
        <v>Jul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2.1000000000000001E-2</v>
      </c>
      <c r="P1483" s="8">
        <f t="shared" si="116"/>
        <v>17.5</v>
      </c>
      <c r="Q1483" t="s">
        <v>8316</v>
      </c>
      <c r="R1483" t="s">
        <v>8318</v>
      </c>
      <c r="S1483" s="14">
        <f t="shared" si="119"/>
        <v>41550.547974537039</v>
      </c>
      <c r="T1483" s="14">
        <f t="shared" si="117"/>
        <v>41580.547974537039</v>
      </c>
      <c r="U1483" s="20">
        <f t="shared" si="117"/>
        <v>41550.547974537039</v>
      </c>
      <c r="V1483" t="str">
        <f t="shared" si="118"/>
        <v>Oct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1E-3</v>
      </c>
      <c r="P1484" s="8">
        <f t="shared" si="116"/>
        <v>5</v>
      </c>
      <c r="Q1484" t="s">
        <v>8316</v>
      </c>
      <c r="R1484" t="s">
        <v>8318</v>
      </c>
      <c r="S1484" s="14">
        <f t="shared" si="119"/>
        <v>41136.483055555553</v>
      </c>
      <c r="T1484" s="14">
        <f t="shared" si="117"/>
        <v>41158.952083333337</v>
      </c>
      <c r="U1484" s="20">
        <f t="shared" si="117"/>
        <v>41136.483055555553</v>
      </c>
      <c r="V1484" t="str">
        <f t="shared" si="118"/>
        <v>Aug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7.1428571428571426E-3</v>
      </c>
      <c r="P1485" s="8">
        <f t="shared" si="116"/>
        <v>25</v>
      </c>
      <c r="Q1485" t="s">
        <v>8316</v>
      </c>
      <c r="R1485" t="s">
        <v>8318</v>
      </c>
      <c r="S1485" s="14">
        <f t="shared" si="119"/>
        <v>42547.817997685182</v>
      </c>
      <c r="T1485" s="14">
        <f t="shared" si="117"/>
        <v>42572.817997685182</v>
      </c>
      <c r="U1485" s="20">
        <f t="shared" si="117"/>
        <v>42547.817997685182</v>
      </c>
      <c r="V1485" t="str">
        <f t="shared" si="118"/>
        <v>Jun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 s="8" t="str">
        <f t="shared" si="116"/>
        <v>0</v>
      </c>
      <c r="Q1486" t="s">
        <v>8316</v>
      </c>
      <c r="R1486" t="s">
        <v>8318</v>
      </c>
      <c r="S1486" s="14">
        <f t="shared" si="119"/>
        <v>41052.825960648144</v>
      </c>
      <c r="T1486" s="14">
        <f t="shared" si="117"/>
        <v>41111.243750000001</v>
      </c>
      <c r="U1486" s="20">
        <f t="shared" si="117"/>
        <v>41052.825960648144</v>
      </c>
      <c r="V1486" t="str">
        <f t="shared" si="118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2.2388059701492536E-2</v>
      </c>
      <c r="P1487" s="8">
        <f t="shared" si="116"/>
        <v>50</v>
      </c>
      <c r="Q1487" t="s">
        <v>8316</v>
      </c>
      <c r="R1487" t="s">
        <v>8318</v>
      </c>
      <c r="S1487" s="14">
        <f t="shared" si="119"/>
        <v>42130.420983796299</v>
      </c>
      <c r="T1487" s="14">
        <f t="shared" si="117"/>
        <v>42175.420983796299</v>
      </c>
      <c r="U1487" s="20">
        <f t="shared" si="117"/>
        <v>42130.420983796299</v>
      </c>
      <c r="V1487" t="str">
        <f t="shared" si="118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2.3999999999999998E-3</v>
      </c>
      <c r="P1488" s="8">
        <f t="shared" si="116"/>
        <v>16</v>
      </c>
      <c r="Q1488" t="s">
        <v>8316</v>
      </c>
      <c r="R1488" t="s">
        <v>8318</v>
      </c>
      <c r="S1488" s="14">
        <f t="shared" si="119"/>
        <v>42031.793530092589</v>
      </c>
      <c r="T1488" s="14">
        <f t="shared" si="117"/>
        <v>42061.793530092589</v>
      </c>
      <c r="U1488" s="20">
        <f t="shared" si="117"/>
        <v>42031.793530092589</v>
      </c>
      <c r="V1488" t="str">
        <f t="shared" si="118"/>
        <v>Jan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 s="8" t="str">
        <f t="shared" si="116"/>
        <v>0</v>
      </c>
      <c r="Q1489" t="s">
        <v>8316</v>
      </c>
      <c r="R1489" t="s">
        <v>8318</v>
      </c>
      <c r="S1489" s="14">
        <f t="shared" si="119"/>
        <v>42554.542488425926</v>
      </c>
      <c r="T1489" s="14">
        <f t="shared" si="117"/>
        <v>42584.542488425926</v>
      </c>
      <c r="U1489" s="20">
        <f t="shared" si="117"/>
        <v>42554.542488425926</v>
      </c>
      <c r="V1489" t="str">
        <f t="shared" si="118"/>
        <v>Jul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2.4E-2</v>
      </c>
      <c r="P1490" s="8">
        <f t="shared" si="116"/>
        <v>60</v>
      </c>
      <c r="Q1490" t="s">
        <v>8316</v>
      </c>
      <c r="R1490" t="s">
        <v>8318</v>
      </c>
      <c r="S1490" s="14">
        <f t="shared" si="119"/>
        <v>41614.188194444447</v>
      </c>
      <c r="T1490" s="14">
        <f t="shared" si="117"/>
        <v>41644.188194444447</v>
      </c>
      <c r="U1490" s="20">
        <f t="shared" si="117"/>
        <v>41614.188194444447</v>
      </c>
      <c r="V1490" t="str">
        <f t="shared" si="118"/>
        <v>Dec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 s="8" t="str">
        <f t="shared" si="116"/>
        <v>0</v>
      </c>
      <c r="Q1491" t="s">
        <v>8316</v>
      </c>
      <c r="R1491" t="s">
        <v>8318</v>
      </c>
      <c r="S1491" s="14">
        <f t="shared" si="119"/>
        <v>41198.236712962964</v>
      </c>
      <c r="T1491" s="14">
        <f t="shared" si="117"/>
        <v>41228.278379629628</v>
      </c>
      <c r="U1491" s="20">
        <f t="shared" si="117"/>
        <v>41198.236712962964</v>
      </c>
      <c r="V1491" t="str">
        <f t="shared" si="118"/>
        <v>Oct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0.30862068965517242</v>
      </c>
      <c r="P1492" s="8">
        <f t="shared" si="116"/>
        <v>47.10526315789474</v>
      </c>
      <c r="Q1492" t="s">
        <v>8316</v>
      </c>
      <c r="R1492" t="s">
        <v>8318</v>
      </c>
      <c r="S1492" s="14">
        <f t="shared" si="119"/>
        <v>41520.186041666668</v>
      </c>
      <c r="T1492" s="14">
        <f t="shared" si="117"/>
        <v>41549.186041666668</v>
      </c>
      <c r="U1492" s="20">
        <f t="shared" si="117"/>
        <v>41520.186041666668</v>
      </c>
      <c r="V1492" t="str">
        <f t="shared" si="118"/>
        <v>Sep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8.3333333333333329E-2</v>
      </c>
      <c r="P1493" s="8">
        <f t="shared" si="116"/>
        <v>100</v>
      </c>
      <c r="Q1493" t="s">
        <v>8316</v>
      </c>
      <c r="R1493" t="s">
        <v>8318</v>
      </c>
      <c r="S1493" s="14">
        <f t="shared" si="119"/>
        <v>41991.338460648149</v>
      </c>
      <c r="T1493" s="14">
        <f t="shared" si="117"/>
        <v>42050.276388888888</v>
      </c>
      <c r="U1493" s="20">
        <f t="shared" si="117"/>
        <v>41991.338460648149</v>
      </c>
      <c r="V1493" t="str">
        <f t="shared" si="118"/>
        <v>Dec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7.4999999999999997E-3</v>
      </c>
      <c r="P1494" s="8">
        <f t="shared" si="116"/>
        <v>15</v>
      </c>
      <c r="Q1494" t="s">
        <v>8316</v>
      </c>
      <c r="R1494" t="s">
        <v>8318</v>
      </c>
      <c r="S1494" s="14">
        <f t="shared" si="119"/>
        <v>40682.509791666671</v>
      </c>
      <c r="T1494" s="14">
        <f t="shared" si="117"/>
        <v>40712.509791666671</v>
      </c>
      <c r="U1494" s="20">
        <f t="shared" si="117"/>
        <v>40682.509791666671</v>
      </c>
      <c r="V1494" t="str">
        <f t="shared" si="118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 s="8" t="str">
        <f t="shared" si="116"/>
        <v>0</v>
      </c>
      <c r="Q1495" t="s">
        <v>8316</v>
      </c>
      <c r="R1495" t="s">
        <v>8318</v>
      </c>
      <c r="S1495" s="14">
        <f t="shared" si="119"/>
        <v>41411.491608796292</v>
      </c>
      <c r="T1495" s="14">
        <f t="shared" si="117"/>
        <v>41441.491608796292</v>
      </c>
      <c r="U1495" s="20">
        <f t="shared" si="117"/>
        <v>41411.491608796292</v>
      </c>
      <c r="V1495" t="str">
        <f t="shared" si="118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8.8999999999999996E-2</v>
      </c>
      <c r="P1496" s="8">
        <f t="shared" si="116"/>
        <v>40.454545454545453</v>
      </c>
      <c r="Q1496" t="s">
        <v>8316</v>
      </c>
      <c r="R1496" t="s">
        <v>8318</v>
      </c>
      <c r="S1496" s="14">
        <f t="shared" si="119"/>
        <v>42067.347372685181</v>
      </c>
      <c r="T1496" s="14">
        <f t="shared" si="117"/>
        <v>42097.276388888888</v>
      </c>
      <c r="U1496" s="20">
        <f t="shared" si="117"/>
        <v>42067.347372685181</v>
      </c>
      <c r="V1496" t="str">
        <f t="shared" si="118"/>
        <v>Mar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 s="8" t="str">
        <f t="shared" si="116"/>
        <v>0</v>
      </c>
      <c r="Q1497" t="s">
        <v>8316</v>
      </c>
      <c r="R1497" t="s">
        <v>8318</v>
      </c>
      <c r="S1497" s="14">
        <f t="shared" si="119"/>
        <v>40752.414710648147</v>
      </c>
      <c r="T1497" s="14">
        <f t="shared" si="117"/>
        <v>40782.414710648147</v>
      </c>
      <c r="U1497" s="20">
        <f t="shared" si="117"/>
        <v>40752.414710648147</v>
      </c>
      <c r="V1497" t="str">
        <f t="shared" si="118"/>
        <v>Jul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 s="8" t="str">
        <f t="shared" si="116"/>
        <v>0</v>
      </c>
      <c r="Q1498" t="s">
        <v>8316</v>
      </c>
      <c r="R1498" t="s">
        <v>8318</v>
      </c>
      <c r="S1498" s="14">
        <f t="shared" si="119"/>
        <v>41838.100219907406</v>
      </c>
      <c r="T1498" s="14">
        <f t="shared" si="117"/>
        <v>41898.100219907406</v>
      </c>
      <c r="U1498" s="20">
        <f t="shared" si="117"/>
        <v>41838.100219907406</v>
      </c>
      <c r="V1498" t="str">
        <f t="shared" si="118"/>
        <v>Jul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6.666666666666667E-5</v>
      </c>
      <c r="P1499" s="8">
        <f t="shared" si="116"/>
        <v>1</v>
      </c>
      <c r="Q1499" t="s">
        <v>8316</v>
      </c>
      <c r="R1499" t="s">
        <v>8318</v>
      </c>
      <c r="S1499" s="14">
        <f t="shared" si="119"/>
        <v>41444.26761574074</v>
      </c>
      <c r="T1499" s="14">
        <f t="shared" si="117"/>
        <v>41486.446527777778</v>
      </c>
      <c r="U1499" s="20">
        <f t="shared" si="117"/>
        <v>41444.26761574074</v>
      </c>
      <c r="V1499" t="str">
        <f t="shared" si="118"/>
        <v>Jun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1.9E-2</v>
      </c>
      <c r="P1500" s="8">
        <f t="shared" si="116"/>
        <v>19</v>
      </c>
      <c r="Q1500" t="s">
        <v>8316</v>
      </c>
      <c r="R1500" t="s">
        <v>8318</v>
      </c>
      <c r="S1500" s="14">
        <f t="shared" si="119"/>
        <v>41840.608541666668</v>
      </c>
      <c r="T1500" s="14">
        <f t="shared" si="117"/>
        <v>41885.608541666668</v>
      </c>
      <c r="U1500" s="20">
        <f t="shared" si="117"/>
        <v>41840.608541666668</v>
      </c>
      <c r="V1500" t="str">
        <f t="shared" si="118"/>
        <v>Jul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2.5000000000000001E-3</v>
      </c>
      <c r="P1501" s="8">
        <f t="shared" si="116"/>
        <v>5</v>
      </c>
      <c r="Q1501" t="s">
        <v>8316</v>
      </c>
      <c r="R1501" t="s">
        <v>8318</v>
      </c>
      <c r="S1501" s="14">
        <f t="shared" si="119"/>
        <v>42526.632326388892</v>
      </c>
      <c r="T1501" s="14">
        <f t="shared" si="117"/>
        <v>42586.632326388892</v>
      </c>
      <c r="U1501" s="20">
        <f t="shared" si="117"/>
        <v>42526.632326388892</v>
      </c>
      <c r="V1501" t="str">
        <f t="shared" si="118"/>
        <v>Jun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0.25035714285714283</v>
      </c>
      <c r="P1502" s="8">
        <f t="shared" si="116"/>
        <v>46.733333333333334</v>
      </c>
      <c r="Q1502" t="s">
        <v>8316</v>
      </c>
      <c r="R1502" t="s">
        <v>8318</v>
      </c>
      <c r="S1502" s="14">
        <f t="shared" si="119"/>
        <v>41365.529594907406</v>
      </c>
      <c r="T1502" s="14">
        <f t="shared" si="117"/>
        <v>41395.529594907406</v>
      </c>
      <c r="U1502" s="20">
        <f t="shared" si="117"/>
        <v>41365.529594907406</v>
      </c>
      <c r="V1502" t="str">
        <f t="shared" si="118"/>
        <v>Apr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1.6633076923076924</v>
      </c>
      <c r="P1503" s="8">
        <f t="shared" si="116"/>
        <v>97.731073446327684</v>
      </c>
      <c r="Q1503" t="s">
        <v>8332</v>
      </c>
      <c r="R1503" t="s">
        <v>8333</v>
      </c>
      <c r="S1503" s="14">
        <f t="shared" si="119"/>
        <v>42163.208599537036</v>
      </c>
      <c r="T1503" s="14">
        <f t="shared" si="117"/>
        <v>42193.208599537036</v>
      </c>
      <c r="U1503" s="20">
        <f t="shared" si="117"/>
        <v>42163.208599537036</v>
      </c>
      <c r="V1503" t="str">
        <f t="shared" si="118"/>
        <v>Jun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1.0144545454545455</v>
      </c>
      <c r="P1504" s="8">
        <f t="shared" si="116"/>
        <v>67.835866261398181</v>
      </c>
      <c r="Q1504" t="s">
        <v>8332</v>
      </c>
      <c r="R1504" t="s">
        <v>8333</v>
      </c>
      <c r="S1504" s="14">
        <f t="shared" si="119"/>
        <v>42426.167592592596</v>
      </c>
      <c r="T1504" s="14">
        <f t="shared" si="117"/>
        <v>42454.541666666672</v>
      </c>
      <c r="U1504" s="20">
        <f t="shared" si="117"/>
        <v>42426.167592592596</v>
      </c>
      <c r="V1504" t="str">
        <f t="shared" si="118"/>
        <v>Feb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1.0789146666666667</v>
      </c>
      <c r="P1505" s="8">
        <f t="shared" si="116"/>
        <v>56.98492957746479</v>
      </c>
      <c r="Q1505" t="s">
        <v>8332</v>
      </c>
      <c r="R1505" t="s">
        <v>8333</v>
      </c>
      <c r="S1505" s="14">
        <f t="shared" si="119"/>
        <v>42605.972233796296</v>
      </c>
      <c r="T1505" s="14">
        <f t="shared" si="117"/>
        <v>42665.972233796296</v>
      </c>
      <c r="U1505" s="20">
        <f t="shared" si="117"/>
        <v>42605.972233796296</v>
      </c>
      <c r="V1505" t="str">
        <f t="shared" si="118"/>
        <v>Aug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2.7793846153846156</v>
      </c>
      <c r="P1506" s="8">
        <f t="shared" si="116"/>
        <v>67.159851301115239</v>
      </c>
      <c r="Q1506" t="s">
        <v>8332</v>
      </c>
      <c r="R1506" t="s">
        <v>8333</v>
      </c>
      <c r="S1506" s="14">
        <f t="shared" si="119"/>
        <v>41772.282685185186</v>
      </c>
      <c r="T1506" s="14">
        <f t="shared" si="117"/>
        <v>41799.981249999997</v>
      </c>
      <c r="U1506" s="20">
        <f t="shared" si="117"/>
        <v>41772.282685185186</v>
      </c>
      <c r="V1506" t="str">
        <f t="shared" si="118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1.0358125</v>
      </c>
      <c r="P1507" s="8">
        <f t="shared" si="116"/>
        <v>48.037681159420288</v>
      </c>
      <c r="Q1507" t="s">
        <v>8332</v>
      </c>
      <c r="R1507" t="s">
        <v>8333</v>
      </c>
      <c r="S1507" s="14">
        <f t="shared" si="119"/>
        <v>42414.06832175926</v>
      </c>
      <c r="T1507" s="14">
        <f t="shared" si="117"/>
        <v>42451.459027777775</v>
      </c>
      <c r="U1507" s="20">
        <f t="shared" si="117"/>
        <v>42414.06832175926</v>
      </c>
      <c r="V1507" t="str">
        <f t="shared" si="118"/>
        <v>Feb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1.1140000000000001</v>
      </c>
      <c r="P1508" s="8">
        <f t="shared" si="116"/>
        <v>38.860465116279073</v>
      </c>
      <c r="Q1508" t="s">
        <v>8332</v>
      </c>
      <c r="R1508" t="s">
        <v>8333</v>
      </c>
      <c r="S1508" s="14">
        <f t="shared" si="119"/>
        <v>41814.410925925928</v>
      </c>
      <c r="T1508" s="14">
        <f t="shared" si="117"/>
        <v>41844.410925925928</v>
      </c>
      <c r="U1508" s="20">
        <f t="shared" si="117"/>
        <v>41814.410925925928</v>
      </c>
      <c r="V1508" t="str">
        <f t="shared" si="118"/>
        <v>Jun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2.15</v>
      </c>
      <c r="P1509" s="8">
        <f t="shared" si="116"/>
        <v>78.181818181818187</v>
      </c>
      <c r="Q1509" t="s">
        <v>8332</v>
      </c>
      <c r="R1509" t="s">
        <v>8333</v>
      </c>
      <c r="S1509" s="14">
        <f t="shared" si="119"/>
        <v>40254.075335648144</v>
      </c>
      <c r="T1509" s="14">
        <f t="shared" si="117"/>
        <v>40312.965277777781</v>
      </c>
      <c r="U1509" s="20">
        <f t="shared" si="117"/>
        <v>40254.075335648144</v>
      </c>
      <c r="V1509" t="str">
        <f t="shared" si="118"/>
        <v>Mar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1.1076216216216217</v>
      </c>
      <c r="P1510" s="8">
        <f t="shared" si="116"/>
        <v>97.113744075829388</v>
      </c>
      <c r="Q1510" t="s">
        <v>8332</v>
      </c>
      <c r="R1510" t="s">
        <v>8333</v>
      </c>
      <c r="S1510" s="14">
        <f t="shared" si="119"/>
        <v>41786.239363425928</v>
      </c>
      <c r="T1510" s="14">
        <f t="shared" si="117"/>
        <v>41817.239363425928</v>
      </c>
      <c r="U1510" s="20">
        <f t="shared" si="117"/>
        <v>41786.239363425928</v>
      </c>
      <c r="V1510" t="str">
        <f t="shared" si="118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1.2364125714285714</v>
      </c>
      <c r="P1511" s="8">
        <f t="shared" si="116"/>
        <v>110.39397959183674</v>
      </c>
      <c r="Q1511" t="s">
        <v>8332</v>
      </c>
      <c r="R1511" t="s">
        <v>8333</v>
      </c>
      <c r="S1511" s="14">
        <f t="shared" si="119"/>
        <v>42751.158391203702</v>
      </c>
      <c r="T1511" s="14">
        <f t="shared" si="117"/>
        <v>42780.582638888889</v>
      </c>
      <c r="U1511" s="20">
        <f t="shared" si="117"/>
        <v>42751.158391203702</v>
      </c>
      <c r="V1511" t="str">
        <f t="shared" si="118"/>
        <v>Jan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1.0103500000000001</v>
      </c>
      <c r="P1512" s="8">
        <f t="shared" si="116"/>
        <v>39.91506172839506</v>
      </c>
      <c r="Q1512" t="s">
        <v>8332</v>
      </c>
      <c r="R1512" t="s">
        <v>8333</v>
      </c>
      <c r="S1512" s="14">
        <f t="shared" si="119"/>
        <v>41809.010162037041</v>
      </c>
      <c r="T1512" s="14">
        <f t="shared" si="117"/>
        <v>41839.010162037041</v>
      </c>
      <c r="U1512" s="20">
        <f t="shared" si="117"/>
        <v>41809.010162037041</v>
      </c>
      <c r="V1512" t="str">
        <f t="shared" si="118"/>
        <v>Jun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1.1179285714285714</v>
      </c>
      <c r="P1513" s="8">
        <f t="shared" si="116"/>
        <v>75.975728155339809</v>
      </c>
      <c r="Q1513" t="s">
        <v>8332</v>
      </c>
      <c r="R1513" t="s">
        <v>8333</v>
      </c>
      <c r="S1513" s="14">
        <f t="shared" si="119"/>
        <v>42296.208379629628</v>
      </c>
      <c r="T1513" s="14">
        <f t="shared" si="117"/>
        <v>42326.250046296293</v>
      </c>
      <c r="U1513" s="20">
        <f t="shared" si="117"/>
        <v>42296.208379629628</v>
      </c>
      <c r="V1513" t="str">
        <f t="shared" si="118"/>
        <v>Oct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5.5877142857142861</v>
      </c>
      <c r="P1514" s="8">
        <f t="shared" si="116"/>
        <v>58.379104477611939</v>
      </c>
      <c r="Q1514" t="s">
        <v>8332</v>
      </c>
      <c r="R1514" t="s">
        <v>8333</v>
      </c>
      <c r="S1514" s="14">
        <f t="shared" si="119"/>
        <v>42741.309479166666</v>
      </c>
      <c r="T1514" s="14">
        <f t="shared" si="117"/>
        <v>42771.309479166666</v>
      </c>
      <c r="U1514" s="20">
        <f t="shared" si="117"/>
        <v>42741.309479166666</v>
      </c>
      <c r="V1514" t="str">
        <f t="shared" si="118"/>
        <v>Jan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1.5001875</v>
      </c>
      <c r="P1515" s="8">
        <f t="shared" si="116"/>
        <v>55.82093023255814</v>
      </c>
      <c r="Q1515" t="s">
        <v>8332</v>
      </c>
      <c r="R1515" t="s">
        <v>8333</v>
      </c>
      <c r="S1515" s="14">
        <f t="shared" si="119"/>
        <v>41806.262337962966</v>
      </c>
      <c r="T1515" s="14">
        <f t="shared" si="117"/>
        <v>41836.262337962966</v>
      </c>
      <c r="U1515" s="20">
        <f t="shared" si="117"/>
        <v>41806.262337962966</v>
      </c>
      <c r="V1515" t="str">
        <f t="shared" si="118"/>
        <v>Jun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1.0647599999999999</v>
      </c>
      <c r="P1516" s="8">
        <f t="shared" si="116"/>
        <v>151.24431818181819</v>
      </c>
      <c r="Q1516" t="s">
        <v>8332</v>
      </c>
      <c r="R1516" t="s">
        <v>8333</v>
      </c>
      <c r="S1516" s="14">
        <f t="shared" si="119"/>
        <v>42234.222685185188</v>
      </c>
      <c r="T1516" s="14">
        <f t="shared" si="117"/>
        <v>42274.222685185188</v>
      </c>
      <c r="U1516" s="20">
        <f t="shared" si="117"/>
        <v>42234.222685185188</v>
      </c>
      <c r="V1516" t="str">
        <f t="shared" si="118"/>
        <v>Aug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1.57189</v>
      </c>
      <c r="P1517" s="8">
        <f t="shared" si="116"/>
        <v>849.67027027027029</v>
      </c>
      <c r="Q1517" t="s">
        <v>8332</v>
      </c>
      <c r="R1517" t="s">
        <v>8333</v>
      </c>
      <c r="S1517" s="14">
        <f t="shared" si="119"/>
        <v>42414.878437499996</v>
      </c>
      <c r="T1517" s="14">
        <f t="shared" si="117"/>
        <v>42444.836770833332</v>
      </c>
      <c r="U1517" s="20">
        <f t="shared" si="117"/>
        <v>42414.878437499996</v>
      </c>
      <c r="V1517" t="str">
        <f t="shared" si="118"/>
        <v>Feb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1.0865882352941176</v>
      </c>
      <c r="P1518" s="8">
        <f t="shared" si="116"/>
        <v>159.24137931034483</v>
      </c>
      <c r="Q1518" t="s">
        <v>8332</v>
      </c>
      <c r="R1518" t="s">
        <v>8333</v>
      </c>
      <c r="S1518" s="14">
        <f t="shared" si="119"/>
        <v>42619.091342592597</v>
      </c>
      <c r="T1518" s="14">
        <f t="shared" si="117"/>
        <v>42649.208333333328</v>
      </c>
      <c r="U1518" s="20">
        <f t="shared" si="117"/>
        <v>42619.091342592597</v>
      </c>
      <c r="V1518" t="str">
        <f t="shared" si="118"/>
        <v>Sep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1.6197999999999999</v>
      </c>
      <c r="P1519" s="8">
        <f t="shared" si="116"/>
        <v>39.507317073170732</v>
      </c>
      <c r="Q1519" t="s">
        <v>8332</v>
      </c>
      <c r="R1519" t="s">
        <v>8333</v>
      </c>
      <c r="S1519" s="14">
        <f t="shared" si="119"/>
        <v>41948.19158564815</v>
      </c>
      <c r="T1519" s="14">
        <f t="shared" si="117"/>
        <v>41978.875</v>
      </c>
      <c r="U1519" s="20">
        <f t="shared" si="117"/>
        <v>41948.19158564815</v>
      </c>
      <c r="V1519" t="str">
        <f t="shared" si="118"/>
        <v>Nov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2.0536666666666665</v>
      </c>
      <c r="P1520" s="8">
        <f t="shared" si="116"/>
        <v>130.52966101694915</v>
      </c>
      <c r="Q1520" t="s">
        <v>8332</v>
      </c>
      <c r="R1520" t="s">
        <v>8333</v>
      </c>
      <c r="S1520" s="14">
        <f t="shared" si="119"/>
        <v>41760.4450462963</v>
      </c>
      <c r="T1520" s="14">
        <f t="shared" si="117"/>
        <v>41790.4450462963</v>
      </c>
      <c r="U1520" s="20">
        <f t="shared" si="117"/>
        <v>41760.4450462963</v>
      </c>
      <c r="V1520" t="str">
        <f t="shared" si="118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1.033638888888889</v>
      </c>
      <c r="P1521" s="8">
        <f t="shared" si="116"/>
        <v>64.156896551724131</v>
      </c>
      <c r="Q1521" t="s">
        <v>8332</v>
      </c>
      <c r="R1521" t="s">
        <v>8333</v>
      </c>
      <c r="S1521" s="14">
        <f t="shared" si="119"/>
        <v>41782.366701388892</v>
      </c>
      <c r="T1521" s="14">
        <f t="shared" si="117"/>
        <v>41810.540972222225</v>
      </c>
      <c r="U1521" s="20">
        <f t="shared" si="117"/>
        <v>41782.366701388892</v>
      </c>
      <c r="V1521" t="str">
        <f t="shared" si="118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1.0347222222222223</v>
      </c>
      <c r="P1522" s="8">
        <f t="shared" si="116"/>
        <v>111.52694610778443</v>
      </c>
      <c r="Q1522" t="s">
        <v>8332</v>
      </c>
      <c r="R1522" t="s">
        <v>8333</v>
      </c>
      <c r="S1522" s="14">
        <f t="shared" si="119"/>
        <v>41955.482789351852</v>
      </c>
      <c r="T1522" s="14">
        <f t="shared" si="117"/>
        <v>41991.791666666672</v>
      </c>
      <c r="U1522" s="20">
        <f t="shared" si="117"/>
        <v>41955.482789351852</v>
      </c>
      <c r="V1522" t="str">
        <f t="shared" si="118"/>
        <v>Nov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1.0681333333333334</v>
      </c>
      <c r="P1523" s="8">
        <f t="shared" si="116"/>
        <v>170.44680851063831</v>
      </c>
      <c r="Q1523" t="s">
        <v>8332</v>
      </c>
      <c r="R1523" t="s">
        <v>8333</v>
      </c>
      <c r="S1523" s="14">
        <f t="shared" si="119"/>
        <v>42492.792719907404</v>
      </c>
      <c r="T1523" s="14">
        <f t="shared" si="117"/>
        <v>42527.792719907404</v>
      </c>
      <c r="U1523" s="20">
        <f t="shared" si="117"/>
        <v>42492.792719907404</v>
      </c>
      <c r="V1523" t="str">
        <f t="shared" si="118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1.3896574712643677</v>
      </c>
      <c r="P1524" s="8">
        <f t="shared" si="116"/>
        <v>133.7391592920354</v>
      </c>
      <c r="Q1524" t="s">
        <v>8332</v>
      </c>
      <c r="R1524" t="s">
        <v>8333</v>
      </c>
      <c r="S1524" s="14">
        <f t="shared" si="119"/>
        <v>41899.455312500002</v>
      </c>
      <c r="T1524" s="14">
        <f t="shared" si="117"/>
        <v>41929.455312500002</v>
      </c>
      <c r="U1524" s="20">
        <f t="shared" si="117"/>
        <v>41899.455312500002</v>
      </c>
      <c r="V1524" t="str">
        <f t="shared" si="118"/>
        <v>Sep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1.2484324324324325</v>
      </c>
      <c r="P1525" s="8">
        <f t="shared" si="116"/>
        <v>95.834024896265561</v>
      </c>
      <c r="Q1525" t="s">
        <v>8332</v>
      </c>
      <c r="R1525" t="s">
        <v>8333</v>
      </c>
      <c r="S1525" s="14">
        <f t="shared" si="119"/>
        <v>41964.376342592594</v>
      </c>
      <c r="T1525" s="14">
        <f t="shared" si="117"/>
        <v>41995.625</v>
      </c>
      <c r="U1525" s="20">
        <f t="shared" si="117"/>
        <v>41964.376342592594</v>
      </c>
      <c r="V1525" t="str">
        <f t="shared" si="118"/>
        <v>Nov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2.0699999999999998</v>
      </c>
      <c r="P1526" s="8">
        <f t="shared" si="116"/>
        <v>221.78571428571428</v>
      </c>
      <c r="Q1526" t="s">
        <v>8332</v>
      </c>
      <c r="R1526" t="s">
        <v>8333</v>
      </c>
      <c r="S1526" s="14">
        <f t="shared" si="119"/>
        <v>42756.126041666663</v>
      </c>
      <c r="T1526" s="14">
        <f t="shared" si="117"/>
        <v>42786.126041666663</v>
      </c>
      <c r="U1526" s="20">
        <f t="shared" si="117"/>
        <v>42756.126041666663</v>
      </c>
      <c r="V1526" t="str">
        <f t="shared" si="118"/>
        <v>Jan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1.7400576923076922</v>
      </c>
      <c r="P1527" s="8">
        <f t="shared" si="116"/>
        <v>32.315357142857138</v>
      </c>
      <c r="Q1527" t="s">
        <v>8332</v>
      </c>
      <c r="R1527" t="s">
        <v>8333</v>
      </c>
      <c r="S1527" s="14">
        <f t="shared" si="119"/>
        <v>42570.327986111108</v>
      </c>
      <c r="T1527" s="14">
        <f t="shared" si="117"/>
        <v>42600.327986111108</v>
      </c>
      <c r="U1527" s="20">
        <f t="shared" si="117"/>
        <v>42570.327986111108</v>
      </c>
      <c r="V1527" t="str">
        <f t="shared" si="118"/>
        <v>Jul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1.2032608695652174</v>
      </c>
      <c r="P1528" s="8">
        <f t="shared" si="116"/>
        <v>98.839285714285708</v>
      </c>
      <c r="Q1528" t="s">
        <v>8332</v>
      </c>
      <c r="R1528" t="s">
        <v>8333</v>
      </c>
      <c r="S1528" s="14">
        <f t="shared" si="119"/>
        <v>42338.901006944448</v>
      </c>
      <c r="T1528" s="14">
        <f t="shared" si="117"/>
        <v>42387.901006944448</v>
      </c>
      <c r="U1528" s="20">
        <f t="shared" si="117"/>
        <v>42338.901006944448</v>
      </c>
      <c r="V1528" t="str">
        <f t="shared" si="118"/>
        <v>Nov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1.1044428571428573</v>
      </c>
      <c r="P1529" s="8">
        <f t="shared" si="116"/>
        <v>55.222142857142863</v>
      </c>
      <c r="Q1529" t="s">
        <v>8332</v>
      </c>
      <c r="R1529" t="s">
        <v>8333</v>
      </c>
      <c r="S1529" s="14">
        <f t="shared" si="119"/>
        <v>42780.225532407407</v>
      </c>
      <c r="T1529" s="14">
        <f t="shared" si="117"/>
        <v>42808.183865740742</v>
      </c>
      <c r="U1529" s="20">
        <f t="shared" si="117"/>
        <v>42780.225532407407</v>
      </c>
      <c r="V1529" t="str">
        <f t="shared" si="118"/>
        <v>Feb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2.8156666666666665</v>
      </c>
      <c r="P1530" s="8">
        <f t="shared" si="116"/>
        <v>52.793750000000003</v>
      </c>
      <c r="Q1530" t="s">
        <v>8332</v>
      </c>
      <c r="R1530" t="s">
        <v>8333</v>
      </c>
      <c r="S1530" s="14">
        <f t="shared" si="119"/>
        <v>42736.357893518521</v>
      </c>
      <c r="T1530" s="14">
        <f t="shared" si="117"/>
        <v>42766.625</v>
      </c>
      <c r="U1530" s="20">
        <f t="shared" si="117"/>
        <v>42736.357893518521</v>
      </c>
      <c r="V1530" t="str">
        <f t="shared" si="118"/>
        <v>Jan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1.0067894736842105</v>
      </c>
      <c r="P1531" s="8">
        <f t="shared" si="116"/>
        <v>135.66666666666666</v>
      </c>
      <c r="Q1531" t="s">
        <v>8332</v>
      </c>
      <c r="R1531" t="s">
        <v>8333</v>
      </c>
      <c r="S1531" s="14">
        <f t="shared" si="119"/>
        <v>42052.253703703704</v>
      </c>
      <c r="T1531" s="14">
        <f t="shared" si="117"/>
        <v>42082.212037037039</v>
      </c>
      <c r="U1531" s="20">
        <f t="shared" si="117"/>
        <v>42052.253703703704</v>
      </c>
      <c r="V1531" t="str">
        <f t="shared" si="118"/>
        <v>Feb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1.3482571428571428</v>
      </c>
      <c r="P1532" s="8">
        <f t="shared" si="116"/>
        <v>53.991990846681922</v>
      </c>
      <c r="Q1532" t="s">
        <v>8332</v>
      </c>
      <c r="R1532" t="s">
        <v>8333</v>
      </c>
      <c r="S1532" s="14">
        <f t="shared" si="119"/>
        <v>42275.39230324074</v>
      </c>
      <c r="T1532" s="14">
        <f t="shared" si="117"/>
        <v>42300.39230324074</v>
      </c>
      <c r="U1532" s="20">
        <f t="shared" si="117"/>
        <v>42275.39230324074</v>
      </c>
      <c r="V1532" t="str">
        <f t="shared" si="118"/>
        <v>Sep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1.7595744680851064</v>
      </c>
      <c r="P1533" s="8">
        <f t="shared" si="116"/>
        <v>56.643835616438359</v>
      </c>
      <c r="Q1533" t="s">
        <v>8332</v>
      </c>
      <c r="R1533" t="s">
        <v>8333</v>
      </c>
      <c r="S1533" s="14">
        <f t="shared" si="119"/>
        <v>41941.427384259259</v>
      </c>
      <c r="T1533" s="14">
        <f t="shared" si="117"/>
        <v>41973.75</v>
      </c>
      <c r="U1533" s="20">
        <f t="shared" si="117"/>
        <v>41941.427384259259</v>
      </c>
      <c r="V1533" t="str">
        <f t="shared" si="118"/>
        <v>Oct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4.8402000000000003</v>
      </c>
      <c r="P1534" s="8">
        <f t="shared" si="116"/>
        <v>82.316326530612244</v>
      </c>
      <c r="Q1534" t="s">
        <v>8332</v>
      </c>
      <c r="R1534" t="s">
        <v>8333</v>
      </c>
      <c r="S1534" s="14">
        <f t="shared" si="119"/>
        <v>42391.100289351853</v>
      </c>
      <c r="T1534" s="14">
        <f t="shared" si="117"/>
        <v>42415.25</v>
      </c>
      <c r="U1534" s="20">
        <f t="shared" si="117"/>
        <v>42391.100289351853</v>
      </c>
      <c r="V1534" t="str">
        <f t="shared" si="118"/>
        <v>Jan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1.4514</v>
      </c>
      <c r="P1535" s="8">
        <f t="shared" si="116"/>
        <v>88.26081081081081</v>
      </c>
      <c r="Q1535" t="s">
        <v>8332</v>
      </c>
      <c r="R1535" t="s">
        <v>8333</v>
      </c>
      <c r="S1535" s="14">
        <f t="shared" si="119"/>
        <v>42442.62704861111</v>
      </c>
      <c r="T1535" s="14">
        <f t="shared" si="117"/>
        <v>42491.790972222225</v>
      </c>
      <c r="U1535" s="20">
        <f t="shared" si="117"/>
        <v>42442.62704861111</v>
      </c>
      <c r="V1535" t="str">
        <f t="shared" si="118"/>
        <v>Mar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4.1773333333333333</v>
      </c>
      <c r="P1536" s="8">
        <f t="shared" si="116"/>
        <v>84.905149051490511</v>
      </c>
      <c r="Q1536" t="s">
        <v>8332</v>
      </c>
      <c r="R1536" t="s">
        <v>8333</v>
      </c>
      <c r="S1536" s="14">
        <f t="shared" si="119"/>
        <v>42221.299328703702</v>
      </c>
      <c r="T1536" s="14">
        <f t="shared" si="117"/>
        <v>42251.299328703702</v>
      </c>
      <c r="U1536" s="20">
        <f t="shared" si="117"/>
        <v>42221.299328703702</v>
      </c>
      <c r="V1536" t="str">
        <f t="shared" si="118"/>
        <v>Aug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1.3242499999999999</v>
      </c>
      <c r="P1537" s="8">
        <f t="shared" si="116"/>
        <v>48.154545454545456</v>
      </c>
      <c r="Q1537" t="s">
        <v>8332</v>
      </c>
      <c r="R1537" t="s">
        <v>8333</v>
      </c>
      <c r="S1537" s="14">
        <f t="shared" si="119"/>
        <v>42484.454062500001</v>
      </c>
      <c r="T1537" s="14">
        <f t="shared" si="117"/>
        <v>42513.541666666672</v>
      </c>
      <c r="U1537" s="20">
        <f t="shared" si="117"/>
        <v>42484.454062500001</v>
      </c>
      <c r="V1537" t="str">
        <f t="shared" si="118"/>
        <v>Apr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ref="O1538:O1601" si="120">E1538/D1538</f>
        <v>2.5030841666666666</v>
      </c>
      <c r="P1538" s="8">
        <f t="shared" ref="P1538:P1601" si="121">IF(L1538=0,"0",AVERAGE(E1538/L1538))</f>
        <v>66.015406593406595</v>
      </c>
      <c r="Q1538" t="s">
        <v>8332</v>
      </c>
      <c r="R1538" t="s">
        <v>8333</v>
      </c>
      <c r="S1538" s="14">
        <f t="shared" si="119"/>
        <v>42213.427199074074</v>
      </c>
      <c r="T1538" s="14">
        <f t="shared" ref="T1538:U1601" si="122">(I1538/86400)+25569+(-9/24)</f>
        <v>42243.427199074074</v>
      </c>
      <c r="U1538" s="20">
        <f t="shared" si="122"/>
        <v>42213.427199074074</v>
      </c>
      <c r="V1538" t="str">
        <f t="shared" si="118"/>
        <v>Jul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si="120"/>
        <v>1.7989999999999999</v>
      </c>
      <c r="P1539" s="8">
        <f t="shared" si="121"/>
        <v>96.375</v>
      </c>
      <c r="Q1539" t="s">
        <v>8332</v>
      </c>
      <c r="R1539" t="s">
        <v>8333</v>
      </c>
      <c r="S1539" s="14">
        <f t="shared" si="119"/>
        <v>42551.940127314811</v>
      </c>
      <c r="T1539" s="14">
        <f t="shared" si="122"/>
        <v>42588.375</v>
      </c>
      <c r="U1539" s="20">
        <f t="shared" si="122"/>
        <v>42551.940127314811</v>
      </c>
      <c r="V1539" t="str">
        <f t="shared" ref="V1539:V1602" si="123">TEXT(S1539,"mmm")</f>
        <v>Jun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1.0262857142857142</v>
      </c>
      <c r="P1540" s="8">
        <f t="shared" si="121"/>
        <v>156.17391304347825</v>
      </c>
      <c r="Q1540" t="s">
        <v>8332</v>
      </c>
      <c r="R1540" t="s">
        <v>8333</v>
      </c>
      <c r="S1540" s="14">
        <f t="shared" si="119"/>
        <v>41981.407060185185</v>
      </c>
      <c r="T1540" s="14">
        <f t="shared" si="122"/>
        <v>42026.407060185185</v>
      </c>
      <c r="U1540" s="20">
        <f t="shared" si="122"/>
        <v>41981.407060185185</v>
      </c>
      <c r="V1540" t="str">
        <f t="shared" si="123"/>
        <v>Dec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1.359861</v>
      </c>
      <c r="P1541" s="8">
        <f t="shared" si="121"/>
        <v>95.764859154929582</v>
      </c>
      <c r="Q1541" t="s">
        <v>8332</v>
      </c>
      <c r="R1541" t="s">
        <v>8333</v>
      </c>
      <c r="S1541" s="14">
        <f t="shared" si="119"/>
        <v>42705.54420138889</v>
      </c>
      <c r="T1541" s="14">
        <f t="shared" si="122"/>
        <v>42738.54420138889</v>
      </c>
      <c r="U1541" s="20">
        <f t="shared" si="122"/>
        <v>42705.54420138889</v>
      </c>
      <c r="V1541" t="str">
        <f t="shared" si="123"/>
        <v>Dec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1.1786666666666668</v>
      </c>
      <c r="P1542" s="8">
        <f t="shared" si="121"/>
        <v>180.40816326530611</v>
      </c>
      <c r="Q1542" t="s">
        <v>8332</v>
      </c>
      <c r="R1542" t="s">
        <v>8333</v>
      </c>
      <c r="S1542" s="14">
        <f t="shared" si="119"/>
        <v>41938.63212962963</v>
      </c>
      <c r="T1542" s="14">
        <f t="shared" si="122"/>
        <v>41968.677083333328</v>
      </c>
      <c r="U1542" s="20">
        <f t="shared" si="122"/>
        <v>41938.63212962963</v>
      </c>
      <c r="V1542" t="str">
        <f t="shared" si="123"/>
        <v>Oct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3.3333333333333332E-4</v>
      </c>
      <c r="P1543" s="8">
        <f t="shared" si="121"/>
        <v>3</v>
      </c>
      <c r="Q1543" t="s">
        <v>8332</v>
      </c>
      <c r="R1543" t="s">
        <v>8337</v>
      </c>
      <c r="S1543" s="14">
        <f t="shared" ref="S1543:S1606" si="124">(J1543/86400)+25569+(-9/24)</f>
        <v>41974.337245370371</v>
      </c>
      <c r="T1543" s="14">
        <f t="shared" si="122"/>
        <v>42004.337245370371</v>
      </c>
      <c r="U1543" s="20">
        <f t="shared" si="122"/>
        <v>41974.337245370371</v>
      </c>
      <c r="V1543" t="str">
        <f t="shared" si="123"/>
        <v>Dec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0.04</v>
      </c>
      <c r="P1544" s="8">
        <f t="shared" si="121"/>
        <v>20</v>
      </c>
      <c r="Q1544" t="s">
        <v>8332</v>
      </c>
      <c r="R1544" t="s">
        <v>8337</v>
      </c>
      <c r="S1544" s="14">
        <f t="shared" si="124"/>
        <v>42170.621527777781</v>
      </c>
      <c r="T1544" s="14">
        <f t="shared" si="122"/>
        <v>42185.621527777781</v>
      </c>
      <c r="U1544" s="20">
        <f t="shared" si="122"/>
        <v>42170.621527777781</v>
      </c>
      <c r="V1544" t="str">
        <f t="shared" si="123"/>
        <v>Jun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4.4444444444444444E-3</v>
      </c>
      <c r="P1545" s="8">
        <f t="shared" si="121"/>
        <v>10</v>
      </c>
      <c r="Q1545" t="s">
        <v>8332</v>
      </c>
      <c r="R1545" t="s">
        <v>8337</v>
      </c>
      <c r="S1545" s="14">
        <f t="shared" si="124"/>
        <v>41935.134652777779</v>
      </c>
      <c r="T1545" s="14">
        <f t="shared" si="122"/>
        <v>41965.176319444443</v>
      </c>
      <c r="U1545" s="20">
        <f t="shared" si="122"/>
        <v>41935.134652777779</v>
      </c>
      <c r="V1545" t="str">
        <f t="shared" si="123"/>
        <v>Oct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 s="8" t="str">
        <f t="shared" si="121"/>
        <v>0</v>
      </c>
      <c r="Q1546" t="s">
        <v>8332</v>
      </c>
      <c r="R1546" t="s">
        <v>8337</v>
      </c>
      <c r="S1546" s="14">
        <f t="shared" si="124"/>
        <v>42052.676203703704</v>
      </c>
      <c r="T1546" s="14">
        <f t="shared" si="122"/>
        <v>42094.637499999997</v>
      </c>
      <c r="U1546" s="20">
        <f t="shared" si="122"/>
        <v>42052.676203703704</v>
      </c>
      <c r="V1546" t="str">
        <f t="shared" si="123"/>
        <v>Feb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3.3333333333333332E-4</v>
      </c>
      <c r="P1547" s="8">
        <f t="shared" si="121"/>
        <v>1</v>
      </c>
      <c r="Q1547" t="s">
        <v>8332</v>
      </c>
      <c r="R1547" t="s">
        <v>8337</v>
      </c>
      <c r="S1547" s="14">
        <f t="shared" si="124"/>
        <v>42031.509652777779</v>
      </c>
      <c r="T1547" s="14">
        <f t="shared" si="122"/>
        <v>42065.511111111111</v>
      </c>
      <c r="U1547" s="20">
        <f t="shared" si="122"/>
        <v>42031.509652777779</v>
      </c>
      <c r="V1547" t="str">
        <f t="shared" si="123"/>
        <v>Jan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0.28899999999999998</v>
      </c>
      <c r="P1548" s="8">
        <f t="shared" si="121"/>
        <v>26.272727272727273</v>
      </c>
      <c r="Q1548" t="s">
        <v>8332</v>
      </c>
      <c r="R1548" t="s">
        <v>8337</v>
      </c>
      <c r="S1548" s="14">
        <f t="shared" si="124"/>
        <v>41838.837951388887</v>
      </c>
      <c r="T1548" s="14">
        <f t="shared" si="122"/>
        <v>41898.837951388887</v>
      </c>
      <c r="U1548" s="20">
        <f t="shared" si="122"/>
        <v>41838.837951388887</v>
      </c>
      <c r="V1548" t="str">
        <f t="shared" si="123"/>
        <v>Jul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 s="8" t="str">
        <f t="shared" si="121"/>
        <v>0</v>
      </c>
      <c r="Q1549" t="s">
        <v>8332</v>
      </c>
      <c r="R1549" t="s">
        <v>8337</v>
      </c>
      <c r="S1549" s="14">
        <f t="shared" si="124"/>
        <v>42782.051875000005</v>
      </c>
      <c r="T1549" s="14">
        <f t="shared" si="122"/>
        <v>42789.051875000005</v>
      </c>
      <c r="U1549" s="20">
        <f t="shared" si="122"/>
        <v>42782.051875000005</v>
      </c>
      <c r="V1549" t="str">
        <f t="shared" si="123"/>
        <v>Feb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8.5714285714285715E-2</v>
      </c>
      <c r="P1550" s="8">
        <f t="shared" si="121"/>
        <v>60</v>
      </c>
      <c r="Q1550" t="s">
        <v>8332</v>
      </c>
      <c r="R1550" t="s">
        <v>8337</v>
      </c>
      <c r="S1550" s="14">
        <f t="shared" si="124"/>
        <v>42286.50717592593</v>
      </c>
      <c r="T1550" s="14">
        <f t="shared" si="122"/>
        <v>42316.548842592594</v>
      </c>
      <c r="U1550" s="20">
        <f t="shared" si="122"/>
        <v>42286.50717592593</v>
      </c>
      <c r="V1550" t="str">
        <f t="shared" si="123"/>
        <v>Oct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0.34</v>
      </c>
      <c r="P1551" s="8">
        <f t="shared" si="121"/>
        <v>28.333333333333332</v>
      </c>
      <c r="Q1551" t="s">
        <v>8332</v>
      </c>
      <c r="R1551" t="s">
        <v>8337</v>
      </c>
      <c r="S1551" s="14">
        <f t="shared" si="124"/>
        <v>42280.761099537034</v>
      </c>
      <c r="T1551" s="14">
        <f t="shared" si="122"/>
        <v>42310.802766203706</v>
      </c>
      <c r="U1551" s="20">
        <f t="shared" si="122"/>
        <v>42280.761099537034</v>
      </c>
      <c r="V1551" t="str">
        <f t="shared" si="123"/>
        <v>Oct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0.13466666666666666</v>
      </c>
      <c r="P1552" s="8">
        <f t="shared" si="121"/>
        <v>14.428571428571429</v>
      </c>
      <c r="Q1552" t="s">
        <v>8332</v>
      </c>
      <c r="R1552" t="s">
        <v>8337</v>
      </c>
      <c r="S1552" s="14">
        <f t="shared" si="124"/>
        <v>42472.074467592596</v>
      </c>
      <c r="T1552" s="14">
        <f t="shared" si="122"/>
        <v>42502.074467592596</v>
      </c>
      <c r="U1552" s="20">
        <f t="shared" si="122"/>
        <v>42472.074467592596</v>
      </c>
      <c r="V1552" t="str">
        <f t="shared" si="123"/>
        <v>Apr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 s="8" t="str">
        <f t="shared" si="121"/>
        <v>0</v>
      </c>
      <c r="Q1553" t="s">
        <v>8332</v>
      </c>
      <c r="R1553" t="s">
        <v>8337</v>
      </c>
      <c r="S1553" s="14">
        <f t="shared" si="124"/>
        <v>42121.449525462958</v>
      </c>
      <c r="T1553" s="14">
        <f t="shared" si="122"/>
        <v>42151.449525462958</v>
      </c>
      <c r="U1553" s="20">
        <f t="shared" si="122"/>
        <v>42121.449525462958</v>
      </c>
      <c r="V1553" t="str">
        <f t="shared" si="123"/>
        <v>Apr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0.49186046511627907</v>
      </c>
      <c r="P1554" s="8">
        <f t="shared" si="121"/>
        <v>132.1875</v>
      </c>
      <c r="Q1554" t="s">
        <v>8332</v>
      </c>
      <c r="R1554" t="s">
        <v>8337</v>
      </c>
      <c r="S1554" s="14">
        <f t="shared" si="124"/>
        <v>41892.313750000001</v>
      </c>
      <c r="T1554" s="14">
        <f t="shared" si="122"/>
        <v>41912.790972222225</v>
      </c>
      <c r="U1554" s="20">
        <f t="shared" si="122"/>
        <v>41892.313750000001</v>
      </c>
      <c r="V1554" t="str">
        <f t="shared" si="123"/>
        <v>Sep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 s="8" t="str">
        <f t="shared" si="121"/>
        <v>0</v>
      </c>
      <c r="Q1555" t="s">
        <v>8332</v>
      </c>
      <c r="R1555" t="s">
        <v>8337</v>
      </c>
      <c r="S1555" s="14">
        <f t="shared" si="124"/>
        <v>42218.907951388886</v>
      </c>
      <c r="T1555" s="14">
        <f t="shared" si="122"/>
        <v>42248.907951388886</v>
      </c>
      <c r="U1555" s="20">
        <f t="shared" si="122"/>
        <v>42218.907951388886</v>
      </c>
      <c r="V1555" t="str">
        <f t="shared" si="123"/>
        <v>Aug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 s="8" t="str">
        <f t="shared" si="121"/>
        <v>0</v>
      </c>
      <c r="Q1556" t="s">
        <v>8332</v>
      </c>
      <c r="R1556" t="s">
        <v>8337</v>
      </c>
      <c r="S1556" s="14">
        <f t="shared" si="124"/>
        <v>42187.877199074079</v>
      </c>
      <c r="T1556" s="14">
        <f t="shared" si="122"/>
        <v>42217.877199074079</v>
      </c>
      <c r="U1556" s="20">
        <f t="shared" si="122"/>
        <v>42187.877199074079</v>
      </c>
      <c r="V1556" t="str">
        <f t="shared" si="123"/>
        <v>Jul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 s="8" t="str">
        <f t="shared" si="121"/>
        <v>0</v>
      </c>
      <c r="Q1557" t="s">
        <v>8332</v>
      </c>
      <c r="R1557" t="s">
        <v>8337</v>
      </c>
      <c r="S1557" s="14">
        <f t="shared" si="124"/>
        <v>42241.238796296297</v>
      </c>
      <c r="T1557" s="14">
        <f t="shared" si="122"/>
        <v>42264.333333333328</v>
      </c>
      <c r="U1557" s="20">
        <f t="shared" si="122"/>
        <v>42241.238796296297</v>
      </c>
      <c r="V1557" t="str">
        <f t="shared" si="123"/>
        <v>Aug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0.45133333333333331</v>
      </c>
      <c r="P1558" s="8">
        <f t="shared" si="121"/>
        <v>56.416666666666664</v>
      </c>
      <c r="Q1558" t="s">
        <v>8332</v>
      </c>
      <c r="R1558" t="s">
        <v>8337</v>
      </c>
      <c r="S1558" s="14">
        <f t="shared" si="124"/>
        <v>42524.778055555551</v>
      </c>
      <c r="T1558" s="14">
        <f t="shared" si="122"/>
        <v>42554.778055555551</v>
      </c>
      <c r="U1558" s="20">
        <f t="shared" si="122"/>
        <v>42524.778055555551</v>
      </c>
      <c r="V1558" t="str">
        <f t="shared" si="123"/>
        <v>Jun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0.04</v>
      </c>
      <c r="P1559" s="8">
        <f t="shared" si="121"/>
        <v>100</v>
      </c>
      <c r="Q1559" t="s">
        <v>8332</v>
      </c>
      <c r="R1559" t="s">
        <v>8337</v>
      </c>
      <c r="S1559" s="14">
        <f t="shared" si="124"/>
        <v>41871.27815972222</v>
      </c>
      <c r="T1559" s="14">
        <f t="shared" si="122"/>
        <v>41902.27815972222</v>
      </c>
      <c r="U1559" s="20">
        <f t="shared" si="122"/>
        <v>41871.27815972222</v>
      </c>
      <c r="V1559" t="str">
        <f t="shared" si="123"/>
        <v>Aug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4.6666666666666669E-2</v>
      </c>
      <c r="P1560" s="8">
        <f t="shared" si="121"/>
        <v>11.666666666666666</v>
      </c>
      <c r="Q1560" t="s">
        <v>8332</v>
      </c>
      <c r="R1560" t="s">
        <v>8337</v>
      </c>
      <c r="S1560" s="14">
        <f t="shared" si="124"/>
        <v>42185.022673611107</v>
      </c>
      <c r="T1560" s="14">
        <f t="shared" si="122"/>
        <v>42244.133333333331</v>
      </c>
      <c r="U1560" s="20">
        <f t="shared" si="122"/>
        <v>42185.022673611107</v>
      </c>
      <c r="V1560" t="str">
        <f t="shared" si="123"/>
        <v>Jun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3.3333333333333335E-3</v>
      </c>
      <c r="P1561" s="8">
        <f t="shared" si="121"/>
        <v>50</v>
      </c>
      <c r="Q1561" t="s">
        <v>8332</v>
      </c>
      <c r="R1561" t="s">
        <v>8337</v>
      </c>
      <c r="S1561" s="14">
        <f t="shared" si="124"/>
        <v>42107.678229166668</v>
      </c>
      <c r="T1561" s="14">
        <f t="shared" si="122"/>
        <v>42122.678229166668</v>
      </c>
      <c r="U1561" s="20">
        <f t="shared" si="122"/>
        <v>42107.678229166668</v>
      </c>
      <c r="V1561" t="str">
        <f t="shared" si="123"/>
        <v>Apr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3.7600000000000001E-2</v>
      </c>
      <c r="P1562" s="8">
        <f t="shared" si="121"/>
        <v>23.5</v>
      </c>
      <c r="Q1562" t="s">
        <v>8332</v>
      </c>
      <c r="R1562" t="s">
        <v>8337</v>
      </c>
      <c r="S1562" s="14">
        <f t="shared" si="124"/>
        <v>41935.645752314813</v>
      </c>
      <c r="T1562" s="14">
        <f t="shared" si="122"/>
        <v>41955.687418981484</v>
      </c>
      <c r="U1562" s="20">
        <f t="shared" si="122"/>
        <v>41935.645752314813</v>
      </c>
      <c r="V1562" t="str">
        <f t="shared" si="123"/>
        <v>Oct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6.7000000000000002E-3</v>
      </c>
      <c r="P1563" s="8">
        <f t="shared" si="121"/>
        <v>67</v>
      </c>
      <c r="Q1563" t="s">
        <v>8316</v>
      </c>
      <c r="R1563" t="s">
        <v>8338</v>
      </c>
      <c r="S1563" s="14">
        <f t="shared" si="124"/>
        <v>41554.666701388887</v>
      </c>
      <c r="T1563" s="14">
        <f t="shared" si="122"/>
        <v>41584.708368055552</v>
      </c>
      <c r="U1563" s="20">
        <f t="shared" si="122"/>
        <v>41554.666701388887</v>
      </c>
      <c r="V1563" t="str">
        <f t="shared" si="123"/>
        <v>Oct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 s="8" t="str">
        <f t="shared" si="121"/>
        <v>0</v>
      </c>
      <c r="Q1564" t="s">
        <v>8316</v>
      </c>
      <c r="R1564" t="s">
        <v>8338</v>
      </c>
      <c r="S1564" s="14">
        <f t="shared" si="124"/>
        <v>40079.191157407404</v>
      </c>
      <c r="T1564" s="14">
        <f t="shared" si="122"/>
        <v>40148.659722222219</v>
      </c>
      <c r="U1564" s="20">
        <f t="shared" si="122"/>
        <v>40079.191157407404</v>
      </c>
      <c r="V1564" t="str">
        <f t="shared" si="123"/>
        <v>Sep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1.4166666666666666E-2</v>
      </c>
      <c r="P1565" s="8">
        <f t="shared" si="121"/>
        <v>42.5</v>
      </c>
      <c r="Q1565" t="s">
        <v>8316</v>
      </c>
      <c r="R1565" t="s">
        <v>8338</v>
      </c>
      <c r="S1565" s="14">
        <f t="shared" si="124"/>
        <v>41652.367488425924</v>
      </c>
      <c r="T1565" s="14">
        <f t="shared" si="122"/>
        <v>41712.325821759259</v>
      </c>
      <c r="U1565" s="20">
        <f t="shared" si="122"/>
        <v>41652.367488425924</v>
      </c>
      <c r="V1565" t="str">
        <f t="shared" si="123"/>
        <v>Jan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1E-3</v>
      </c>
      <c r="P1566" s="8">
        <f t="shared" si="121"/>
        <v>10</v>
      </c>
      <c r="Q1566" t="s">
        <v>8316</v>
      </c>
      <c r="R1566" t="s">
        <v>8338</v>
      </c>
      <c r="S1566" s="14">
        <f t="shared" si="124"/>
        <v>42120.992002314815</v>
      </c>
      <c r="T1566" s="14">
        <f t="shared" si="122"/>
        <v>42152.461805555555</v>
      </c>
      <c r="U1566" s="20">
        <f t="shared" si="122"/>
        <v>42120.992002314815</v>
      </c>
      <c r="V1566" t="str">
        <f t="shared" si="123"/>
        <v>Apr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2.5000000000000001E-2</v>
      </c>
      <c r="P1567" s="8">
        <f t="shared" si="121"/>
        <v>100</v>
      </c>
      <c r="Q1567" t="s">
        <v>8316</v>
      </c>
      <c r="R1567" t="s">
        <v>8338</v>
      </c>
      <c r="S1567" s="14">
        <f t="shared" si="124"/>
        <v>40672.354872685188</v>
      </c>
      <c r="T1567" s="14">
        <f t="shared" si="122"/>
        <v>40702.354872685188</v>
      </c>
      <c r="U1567" s="20">
        <f t="shared" si="122"/>
        <v>40672.354872685188</v>
      </c>
      <c r="V1567" t="str">
        <f t="shared" si="123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0.21249999999999999</v>
      </c>
      <c r="P1568" s="8">
        <f t="shared" si="121"/>
        <v>108.05084745762711</v>
      </c>
      <c r="Q1568" t="s">
        <v>8316</v>
      </c>
      <c r="R1568" t="s">
        <v>8338</v>
      </c>
      <c r="S1568" s="14">
        <f t="shared" si="124"/>
        <v>42549.541712962964</v>
      </c>
      <c r="T1568" s="14">
        <f t="shared" si="122"/>
        <v>42578.541666666672</v>
      </c>
      <c r="U1568" s="20">
        <f t="shared" si="122"/>
        <v>42549.541712962964</v>
      </c>
      <c r="V1568" t="str">
        <f t="shared" si="123"/>
        <v>Jun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4.1176470588235294E-2</v>
      </c>
      <c r="P1569" s="8">
        <f t="shared" si="121"/>
        <v>26.923076923076923</v>
      </c>
      <c r="Q1569" t="s">
        <v>8316</v>
      </c>
      <c r="R1569" t="s">
        <v>8338</v>
      </c>
      <c r="S1569" s="14">
        <f t="shared" si="124"/>
        <v>41671.56186342593</v>
      </c>
      <c r="T1569" s="14">
        <f t="shared" si="122"/>
        <v>41686.625</v>
      </c>
      <c r="U1569" s="20">
        <f t="shared" si="122"/>
        <v>41671.56186342593</v>
      </c>
      <c r="V1569" t="str">
        <f t="shared" si="123"/>
        <v>Feb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0.13639999999999999</v>
      </c>
      <c r="P1570" s="8">
        <f t="shared" si="121"/>
        <v>155</v>
      </c>
      <c r="Q1570" t="s">
        <v>8316</v>
      </c>
      <c r="R1570" t="s">
        <v>8338</v>
      </c>
      <c r="S1570" s="14">
        <f t="shared" si="124"/>
        <v>41961.687326388885</v>
      </c>
      <c r="T1570" s="14">
        <f t="shared" si="122"/>
        <v>41996.687326388885</v>
      </c>
      <c r="U1570" s="20">
        <f t="shared" si="122"/>
        <v>41961.687326388885</v>
      </c>
      <c r="V1570" t="str">
        <f t="shared" si="123"/>
        <v>Nov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 s="8" t="str">
        <f t="shared" si="121"/>
        <v>0</v>
      </c>
      <c r="Q1571" t="s">
        <v>8316</v>
      </c>
      <c r="R1571" t="s">
        <v>8338</v>
      </c>
      <c r="S1571" s="14">
        <f t="shared" si="124"/>
        <v>41389.304560185185</v>
      </c>
      <c r="T1571" s="14">
        <f t="shared" si="122"/>
        <v>41419.304560185185</v>
      </c>
      <c r="U1571" s="20">
        <f t="shared" si="122"/>
        <v>41389.304560185185</v>
      </c>
      <c r="V1571" t="str">
        <f t="shared" si="123"/>
        <v>Apr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0.41399999999999998</v>
      </c>
      <c r="P1572" s="8">
        <f t="shared" si="121"/>
        <v>47.769230769230766</v>
      </c>
      <c r="Q1572" t="s">
        <v>8316</v>
      </c>
      <c r="R1572" t="s">
        <v>8338</v>
      </c>
      <c r="S1572" s="14">
        <f t="shared" si="124"/>
        <v>42438.438449074078</v>
      </c>
      <c r="T1572" s="14">
        <f t="shared" si="122"/>
        <v>42468.396782407406</v>
      </c>
      <c r="U1572" s="20">
        <f t="shared" si="122"/>
        <v>42438.438449074078</v>
      </c>
      <c r="V1572" t="str">
        <f t="shared" si="123"/>
        <v>Mar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6.6115702479338841E-3</v>
      </c>
      <c r="P1573" s="8">
        <f t="shared" si="121"/>
        <v>20</v>
      </c>
      <c r="Q1573" t="s">
        <v>8316</v>
      </c>
      <c r="R1573" t="s">
        <v>8338</v>
      </c>
      <c r="S1573" s="14">
        <f t="shared" si="124"/>
        <v>42144.394479166665</v>
      </c>
      <c r="T1573" s="14">
        <f t="shared" si="122"/>
        <v>42174.394479166665</v>
      </c>
      <c r="U1573" s="20">
        <f t="shared" si="122"/>
        <v>42144.394479166665</v>
      </c>
      <c r="V1573" t="str">
        <f t="shared" si="123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0.05</v>
      </c>
      <c r="P1574" s="8">
        <f t="shared" si="121"/>
        <v>41.666666666666664</v>
      </c>
      <c r="Q1574" t="s">
        <v>8316</v>
      </c>
      <c r="R1574" t="s">
        <v>8338</v>
      </c>
      <c r="S1574" s="14">
        <f t="shared" si="124"/>
        <v>42403.658090277779</v>
      </c>
      <c r="T1574" s="14">
        <f t="shared" si="122"/>
        <v>42428.624305555553</v>
      </c>
      <c r="U1574" s="20">
        <f t="shared" si="122"/>
        <v>42403.658090277779</v>
      </c>
      <c r="V1574" t="str">
        <f t="shared" si="123"/>
        <v>Feb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2.4777777777777777E-2</v>
      </c>
      <c r="P1575" s="8">
        <f t="shared" si="121"/>
        <v>74.333333333333329</v>
      </c>
      <c r="Q1575" t="s">
        <v>8316</v>
      </c>
      <c r="R1575" t="s">
        <v>8338</v>
      </c>
      <c r="S1575" s="14">
        <f t="shared" si="124"/>
        <v>42785.625023148154</v>
      </c>
      <c r="T1575" s="14">
        <f t="shared" si="122"/>
        <v>42825.790972222225</v>
      </c>
      <c r="U1575" s="20">
        <f t="shared" si="122"/>
        <v>42785.625023148154</v>
      </c>
      <c r="V1575" t="str">
        <f t="shared" si="123"/>
        <v>Feb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5.0599999999999999E-2</v>
      </c>
      <c r="P1576" s="8">
        <f t="shared" si="121"/>
        <v>84.333333333333329</v>
      </c>
      <c r="Q1576" t="s">
        <v>8316</v>
      </c>
      <c r="R1576" t="s">
        <v>8338</v>
      </c>
      <c r="S1576" s="14">
        <f t="shared" si="124"/>
        <v>42017.552418981482</v>
      </c>
      <c r="T1576" s="14">
        <f t="shared" si="122"/>
        <v>42052.552418981482</v>
      </c>
      <c r="U1576" s="20">
        <f t="shared" si="122"/>
        <v>42017.552418981482</v>
      </c>
      <c r="V1576" t="str">
        <f t="shared" si="123"/>
        <v>Jan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0.2291</v>
      </c>
      <c r="P1577" s="8">
        <f t="shared" si="121"/>
        <v>65.457142857142856</v>
      </c>
      <c r="Q1577" t="s">
        <v>8316</v>
      </c>
      <c r="R1577" t="s">
        <v>8338</v>
      </c>
      <c r="S1577" s="14">
        <f t="shared" si="124"/>
        <v>41799.149259259255</v>
      </c>
      <c r="T1577" s="14">
        <f t="shared" si="122"/>
        <v>41829.149259259255</v>
      </c>
      <c r="U1577" s="20">
        <f t="shared" si="122"/>
        <v>41799.149259259255</v>
      </c>
      <c r="V1577" t="str">
        <f t="shared" si="123"/>
        <v>Jun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0.13</v>
      </c>
      <c r="P1578" s="8">
        <f t="shared" si="121"/>
        <v>65</v>
      </c>
      <c r="Q1578" t="s">
        <v>8316</v>
      </c>
      <c r="R1578" t="s">
        <v>8338</v>
      </c>
      <c r="S1578" s="14">
        <f t="shared" si="124"/>
        <v>42140.504259259258</v>
      </c>
      <c r="T1578" s="14">
        <f t="shared" si="122"/>
        <v>42185.504259259258</v>
      </c>
      <c r="U1578" s="20">
        <f t="shared" si="122"/>
        <v>42140.504259259258</v>
      </c>
      <c r="V1578" t="str">
        <f t="shared" si="123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5.4999999999999997E-3</v>
      </c>
      <c r="P1579" s="8">
        <f t="shared" si="121"/>
        <v>27.5</v>
      </c>
      <c r="Q1579" t="s">
        <v>8316</v>
      </c>
      <c r="R1579" t="s">
        <v>8338</v>
      </c>
      <c r="S1579" s="14">
        <f t="shared" si="124"/>
        <v>41054.472777777773</v>
      </c>
      <c r="T1579" s="14">
        <f t="shared" si="122"/>
        <v>41114.472777777773</v>
      </c>
      <c r="U1579" s="20">
        <f t="shared" si="122"/>
        <v>41054.472777777773</v>
      </c>
      <c r="V1579" t="str">
        <f t="shared" si="123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0.10806536636794939</v>
      </c>
      <c r="P1580" s="8">
        <f t="shared" si="121"/>
        <v>51.25</v>
      </c>
      <c r="Q1580" t="s">
        <v>8316</v>
      </c>
      <c r="R1580" t="s">
        <v>8338</v>
      </c>
      <c r="S1580" s="14">
        <f t="shared" si="124"/>
        <v>40398.690868055557</v>
      </c>
      <c r="T1580" s="14">
        <f t="shared" si="122"/>
        <v>40422.708333333336</v>
      </c>
      <c r="U1580" s="20">
        <f t="shared" si="122"/>
        <v>40398.690868055557</v>
      </c>
      <c r="V1580" t="str">
        <f t="shared" si="123"/>
        <v>Aug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8.4008400840084006E-3</v>
      </c>
      <c r="P1581" s="8">
        <f t="shared" si="121"/>
        <v>14</v>
      </c>
      <c r="Q1581" t="s">
        <v>8316</v>
      </c>
      <c r="R1581" t="s">
        <v>8338</v>
      </c>
      <c r="S1581" s="14">
        <f t="shared" si="124"/>
        <v>41481.621423611112</v>
      </c>
      <c r="T1581" s="14">
        <f t="shared" si="122"/>
        <v>41514.621423611112</v>
      </c>
      <c r="U1581" s="20">
        <f t="shared" si="122"/>
        <v>41481.621423611112</v>
      </c>
      <c r="V1581" t="str">
        <f t="shared" si="123"/>
        <v>Jul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 s="8" t="str">
        <f t="shared" si="121"/>
        <v>0</v>
      </c>
      <c r="Q1582" t="s">
        <v>8316</v>
      </c>
      <c r="R1582" t="s">
        <v>8338</v>
      </c>
      <c r="S1582" s="14">
        <f t="shared" si="124"/>
        <v>40989.675069444442</v>
      </c>
      <c r="T1582" s="14">
        <f t="shared" si="122"/>
        <v>41049.675069444442</v>
      </c>
      <c r="U1582" s="20">
        <f t="shared" si="122"/>
        <v>40989.675069444442</v>
      </c>
      <c r="V1582" t="str">
        <f t="shared" si="123"/>
        <v>Mar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5.0000000000000001E-3</v>
      </c>
      <c r="P1583" s="8">
        <f t="shared" si="121"/>
        <v>5</v>
      </c>
      <c r="Q1583" t="s">
        <v>8332</v>
      </c>
      <c r="R1583" t="s">
        <v>8339</v>
      </c>
      <c r="S1583" s="14">
        <f t="shared" si="124"/>
        <v>42325.073958333334</v>
      </c>
      <c r="T1583" s="14">
        <f t="shared" si="122"/>
        <v>42357.073958333334</v>
      </c>
      <c r="U1583" s="20">
        <f t="shared" si="122"/>
        <v>42325.073958333334</v>
      </c>
      <c r="V1583" t="str">
        <f t="shared" si="123"/>
        <v>Nov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9.2999999999999999E-2</v>
      </c>
      <c r="P1584" s="8">
        <f t="shared" si="121"/>
        <v>31</v>
      </c>
      <c r="Q1584" t="s">
        <v>8332</v>
      </c>
      <c r="R1584" t="s">
        <v>8339</v>
      </c>
      <c r="S1584" s="14">
        <f t="shared" si="124"/>
        <v>42246.414965277778</v>
      </c>
      <c r="T1584" s="14">
        <f t="shared" si="122"/>
        <v>42303.513888888891</v>
      </c>
      <c r="U1584" s="20">
        <f t="shared" si="122"/>
        <v>42246.414965277778</v>
      </c>
      <c r="V1584" t="str">
        <f t="shared" si="123"/>
        <v>Aug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7.5000000000000002E-4</v>
      </c>
      <c r="P1585" s="8">
        <f t="shared" si="121"/>
        <v>15</v>
      </c>
      <c r="Q1585" t="s">
        <v>8332</v>
      </c>
      <c r="R1585" t="s">
        <v>8339</v>
      </c>
      <c r="S1585" s="14">
        <f t="shared" si="124"/>
        <v>41877.529988425929</v>
      </c>
      <c r="T1585" s="14">
        <f t="shared" si="122"/>
        <v>41907.529988425929</v>
      </c>
      <c r="U1585" s="20">
        <f t="shared" si="122"/>
        <v>41877.529988425929</v>
      </c>
      <c r="V1585" t="str">
        <f t="shared" si="123"/>
        <v>Aug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 s="8" t="str">
        <f t="shared" si="121"/>
        <v>0</v>
      </c>
      <c r="Q1586" t="s">
        <v>8332</v>
      </c>
      <c r="R1586" t="s">
        <v>8339</v>
      </c>
      <c r="S1586" s="14">
        <f t="shared" si="124"/>
        <v>41779.274317129632</v>
      </c>
      <c r="T1586" s="14">
        <f t="shared" si="122"/>
        <v>41789.274317129632</v>
      </c>
      <c r="U1586" s="20">
        <f t="shared" si="122"/>
        <v>41779.274317129632</v>
      </c>
      <c r="V1586" t="str">
        <f t="shared" si="123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0.79</v>
      </c>
      <c r="P1587" s="8">
        <f t="shared" si="121"/>
        <v>131.66666666666666</v>
      </c>
      <c r="Q1587" t="s">
        <v>8332</v>
      </c>
      <c r="R1587" t="s">
        <v>8339</v>
      </c>
      <c r="S1587" s="14">
        <f t="shared" si="124"/>
        <v>42707.520462962959</v>
      </c>
      <c r="T1587" s="14">
        <f t="shared" si="122"/>
        <v>42729.083333333328</v>
      </c>
      <c r="U1587" s="20">
        <f t="shared" si="122"/>
        <v>42707.520462962959</v>
      </c>
      <c r="V1587" t="str">
        <f t="shared" si="123"/>
        <v>Dec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 s="8" t="str">
        <f t="shared" si="121"/>
        <v>0</v>
      </c>
      <c r="Q1588" t="s">
        <v>8332</v>
      </c>
      <c r="R1588" t="s">
        <v>8339</v>
      </c>
      <c r="S1588" s="14">
        <f t="shared" si="124"/>
        <v>42068.729421296295</v>
      </c>
      <c r="T1588" s="14">
        <f t="shared" si="122"/>
        <v>42098.687754629631</v>
      </c>
      <c r="U1588" s="20">
        <f t="shared" si="122"/>
        <v>42068.729421296295</v>
      </c>
      <c r="V1588" t="str">
        <f t="shared" si="123"/>
        <v>Mar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1.3333333333333334E-4</v>
      </c>
      <c r="P1589" s="8">
        <f t="shared" si="121"/>
        <v>1</v>
      </c>
      <c r="Q1589" t="s">
        <v>8332</v>
      </c>
      <c r="R1589" t="s">
        <v>8339</v>
      </c>
      <c r="S1589" s="14">
        <f t="shared" si="124"/>
        <v>41956.575983796298</v>
      </c>
      <c r="T1589" s="14">
        <f t="shared" si="122"/>
        <v>41986.575983796298</v>
      </c>
      <c r="U1589" s="20">
        <f t="shared" si="122"/>
        <v>41956.575983796298</v>
      </c>
      <c r="V1589" t="str">
        <f t="shared" si="123"/>
        <v>Nov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 s="8" t="str">
        <f t="shared" si="121"/>
        <v>0</v>
      </c>
      <c r="Q1590" t="s">
        <v>8332</v>
      </c>
      <c r="R1590" t="s">
        <v>8339</v>
      </c>
      <c r="S1590" s="14">
        <f t="shared" si="124"/>
        <v>42004.87498842593</v>
      </c>
      <c r="T1590" s="14">
        <f t="shared" si="122"/>
        <v>42035.466666666667</v>
      </c>
      <c r="U1590" s="20">
        <f t="shared" si="122"/>
        <v>42004.87498842593</v>
      </c>
      <c r="V1590" t="str">
        <f t="shared" si="123"/>
        <v>Dec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 s="8" t="str">
        <f t="shared" si="121"/>
        <v>0</v>
      </c>
      <c r="Q1591" t="s">
        <v>8332</v>
      </c>
      <c r="R1591" t="s">
        <v>8339</v>
      </c>
      <c r="S1591" s="14">
        <f t="shared" si="124"/>
        <v>42256.609791666662</v>
      </c>
      <c r="T1591" s="14">
        <f t="shared" si="122"/>
        <v>42286.609791666662</v>
      </c>
      <c r="U1591" s="20">
        <f t="shared" si="122"/>
        <v>42256.609791666662</v>
      </c>
      <c r="V1591" t="str">
        <f t="shared" si="123"/>
        <v>Sep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1.7000000000000001E-2</v>
      </c>
      <c r="P1592" s="8">
        <f t="shared" si="121"/>
        <v>510</v>
      </c>
      <c r="Q1592" t="s">
        <v>8332</v>
      </c>
      <c r="R1592" t="s">
        <v>8339</v>
      </c>
      <c r="S1592" s="14">
        <f t="shared" si="124"/>
        <v>42240.482222222221</v>
      </c>
      <c r="T1592" s="14">
        <f t="shared" si="122"/>
        <v>42270.482222222221</v>
      </c>
      <c r="U1592" s="20">
        <f t="shared" si="122"/>
        <v>42240.482222222221</v>
      </c>
      <c r="V1592" t="str">
        <f t="shared" si="123"/>
        <v>Aug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0.29228571428571426</v>
      </c>
      <c r="P1593" s="8">
        <f t="shared" si="121"/>
        <v>44.478260869565219</v>
      </c>
      <c r="Q1593" t="s">
        <v>8332</v>
      </c>
      <c r="R1593" t="s">
        <v>8339</v>
      </c>
      <c r="S1593" s="14">
        <f t="shared" si="124"/>
        <v>42433.351168981477</v>
      </c>
      <c r="T1593" s="14">
        <f t="shared" si="122"/>
        <v>42463.30950231482</v>
      </c>
      <c r="U1593" s="20">
        <f t="shared" si="122"/>
        <v>42433.351168981477</v>
      </c>
      <c r="V1593" t="str">
        <f t="shared" si="123"/>
        <v>Mar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 s="8" t="str">
        <f t="shared" si="121"/>
        <v>0</v>
      </c>
      <c r="Q1594" t="s">
        <v>8332</v>
      </c>
      <c r="R1594" t="s">
        <v>8339</v>
      </c>
      <c r="S1594" s="14">
        <f t="shared" si="124"/>
        <v>42045.697743055556</v>
      </c>
      <c r="T1594" s="14">
        <f t="shared" si="122"/>
        <v>42090.656076388885</v>
      </c>
      <c r="U1594" s="20">
        <f t="shared" si="122"/>
        <v>42045.697743055556</v>
      </c>
      <c r="V1594" t="str">
        <f t="shared" si="123"/>
        <v>Feb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1.3636363636363637E-4</v>
      </c>
      <c r="P1595" s="8">
        <f t="shared" si="121"/>
        <v>1</v>
      </c>
      <c r="Q1595" t="s">
        <v>8332</v>
      </c>
      <c r="R1595" t="s">
        <v>8339</v>
      </c>
      <c r="S1595" s="14">
        <f t="shared" si="124"/>
        <v>42033.470543981486</v>
      </c>
      <c r="T1595" s="14">
        <f t="shared" si="122"/>
        <v>42063.470543981486</v>
      </c>
      <c r="U1595" s="20">
        <f t="shared" si="122"/>
        <v>42033.470543981486</v>
      </c>
      <c r="V1595" t="str">
        <f t="shared" si="123"/>
        <v>Jan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0.20499999999999999</v>
      </c>
      <c r="P1596" s="8">
        <f t="shared" si="121"/>
        <v>20.5</v>
      </c>
      <c r="Q1596" t="s">
        <v>8332</v>
      </c>
      <c r="R1596" t="s">
        <v>8339</v>
      </c>
      <c r="S1596" s="14">
        <f t="shared" si="124"/>
        <v>42445.337754629625</v>
      </c>
      <c r="T1596" s="14">
        <f t="shared" si="122"/>
        <v>42505.306250000001</v>
      </c>
      <c r="U1596" s="20">
        <f t="shared" si="122"/>
        <v>42445.337754629625</v>
      </c>
      <c r="V1596" t="str">
        <f t="shared" si="123"/>
        <v>Mar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2.8E-3</v>
      </c>
      <c r="P1597" s="8">
        <f t="shared" si="121"/>
        <v>40</v>
      </c>
      <c r="Q1597" t="s">
        <v>8332</v>
      </c>
      <c r="R1597" t="s">
        <v>8339</v>
      </c>
      <c r="S1597" s="14">
        <f t="shared" si="124"/>
        <v>41779.675092592595</v>
      </c>
      <c r="T1597" s="14">
        <f t="shared" si="122"/>
        <v>41808.467361111107</v>
      </c>
      <c r="U1597" s="20">
        <f t="shared" si="122"/>
        <v>41779.675092592595</v>
      </c>
      <c r="V1597" t="str">
        <f t="shared" si="123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2.3076923076923078E-2</v>
      </c>
      <c r="P1598" s="8">
        <f t="shared" si="121"/>
        <v>25</v>
      </c>
      <c r="Q1598" t="s">
        <v>8332</v>
      </c>
      <c r="R1598" t="s">
        <v>8339</v>
      </c>
      <c r="S1598" s="14">
        <f t="shared" si="124"/>
        <v>41941.055196759262</v>
      </c>
      <c r="T1598" s="14">
        <f t="shared" si="122"/>
        <v>41986.096863425926</v>
      </c>
      <c r="U1598" s="20">
        <f t="shared" si="122"/>
        <v>41941.055196759262</v>
      </c>
      <c r="V1598" t="str">
        <f t="shared" si="123"/>
        <v>Oct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 s="8" t="str">
        <f t="shared" si="121"/>
        <v>0</v>
      </c>
      <c r="Q1599" t="s">
        <v>8332</v>
      </c>
      <c r="R1599" t="s">
        <v>8339</v>
      </c>
      <c r="S1599" s="14">
        <f t="shared" si="124"/>
        <v>42602.979131944448</v>
      </c>
      <c r="T1599" s="14">
        <f t="shared" si="122"/>
        <v>42632.979131944448</v>
      </c>
      <c r="U1599" s="20">
        <f t="shared" si="122"/>
        <v>42602.979131944448</v>
      </c>
      <c r="V1599" t="str">
        <f t="shared" si="123"/>
        <v>Aug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1.25E-3</v>
      </c>
      <c r="P1600" s="8">
        <f t="shared" si="121"/>
        <v>1</v>
      </c>
      <c r="Q1600" t="s">
        <v>8332</v>
      </c>
      <c r="R1600" t="s">
        <v>8339</v>
      </c>
      <c r="S1600" s="14">
        <f t="shared" si="124"/>
        <v>42151.292337962965</v>
      </c>
      <c r="T1600" s="14">
        <f t="shared" si="122"/>
        <v>42211.292337962965</v>
      </c>
      <c r="U1600" s="20">
        <f t="shared" si="122"/>
        <v>42151.292337962965</v>
      </c>
      <c r="V1600" t="str">
        <f t="shared" si="123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 s="8" t="str">
        <f t="shared" si="121"/>
        <v>0</v>
      </c>
      <c r="Q1601" t="s">
        <v>8332</v>
      </c>
      <c r="R1601" t="s">
        <v>8339</v>
      </c>
      <c r="S1601" s="14">
        <f t="shared" si="124"/>
        <v>42438.16407407407</v>
      </c>
      <c r="T1601" s="14">
        <f t="shared" si="122"/>
        <v>42468.122407407413</v>
      </c>
      <c r="U1601" s="20">
        <f t="shared" si="122"/>
        <v>42438.16407407407</v>
      </c>
      <c r="V1601" t="str">
        <f t="shared" si="123"/>
        <v>Mar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ref="O1602:O1665" si="125">E1602/D1602</f>
        <v>7.3400000000000007E-2</v>
      </c>
      <c r="P1602" s="8">
        <f t="shared" ref="P1602:P1665" si="126">IF(L1602=0,"0",AVERAGE(E1602/L1602))</f>
        <v>40.777777777777779</v>
      </c>
      <c r="Q1602" t="s">
        <v>8332</v>
      </c>
      <c r="R1602" t="s">
        <v>8339</v>
      </c>
      <c r="S1602" s="14">
        <f t="shared" si="124"/>
        <v>41790.682314814811</v>
      </c>
      <c r="T1602" s="14">
        <f t="shared" ref="T1602:U1665" si="127">(I1602/86400)+25569+(-9/24)</f>
        <v>41834.84097222222</v>
      </c>
      <c r="U1602" s="20">
        <f t="shared" si="127"/>
        <v>41790.682314814811</v>
      </c>
      <c r="V1602" t="str">
        <f t="shared" si="123"/>
        <v>May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si="125"/>
        <v>1.082492</v>
      </c>
      <c r="P1603" s="8">
        <f t="shared" si="126"/>
        <v>48.325535714285714</v>
      </c>
      <c r="Q1603" t="s">
        <v>8319</v>
      </c>
      <c r="R1603" t="s">
        <v>8320</v>
      </c>
      <c r="S1603" s="14">
        <f t="shared" si="124"/>
        <v>40637.717974537038</v>
      </c>
      <c r="T1603" s="14">
        <f t="shared" si="127"/>
        <v>40667.717974537038</v>
      </c>
      <c r="U1603" s="20">
        <f t="shared" si="127"/>
        <v>40637.717974537038</v>
      </c>
      <c r="V1603" t="str">
        <f t="shared" ref="V1603:V1666" si="128">TEXT(S1603,"mmm")</f>
        <v>Apr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1.0016666666666667</v>
      </c>
      <c r="P1604" s="8">
        <f t="shared" si="126"/>
        <v>46.953125</v>
      </c>
      <c r="Q1604" t="s">
        <v>8319</v>
      </c>
      <c r="R1604" t="s">
        <v>8320</v>
      </c>
      <c r="S1604" s="14">
        <f t="shared" si="124"/>
        <v>40787.922650462962</v>
      </c>
      <c r="T1604" s="14">
        <f t="shared" si="127"/>
        <v>40830.583333333336</v>
      </c>
      <c r="U1604" s="20">
        <f t="shared" si="127"/>
        <v>40787.922650462962</v>
      </c>
      <c r="V1604" t="str">
        <f t="shared" si="128"/>
        <v>Sep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1.0003299999999999</v>
      </c>
      <c r="P1605" s="8">
        <f t="shared" si="126"/>
        <v>66.688666666666663</v>
      </c>
      <c r="Q1605" t="s">
        <v>8319</v>
      </c>
      <c r="R1605" t="s">
        <v>8320</v>
      </c>
      <c r="S1605" s="14">
        <f t="shared" si="124"/>
        <v>40875.794664351852</v>
      </c>
      <c r="T1605" s="14">
        <f t="shared" si="127"/>
        <v>40935.794664351852</v>
      </c>
      <c r="U1605" s="20">
        <f t="shared" si="127"/>
        <v>40875.794664351852</v>
      </c>
      <c r="V1605" t="str">
        <f t="shared" si="128"/>
        <v>Nov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1.2210714285714286</v>
      </c>
      <c r="P1606" s="8">
        <f t="shared" si="126"/>
        <v>48.842857142857142</v>
      </c>
      <c r="Q1606" t="s">
        <v>8319</v>
      </c>
      <c r="R1606" t="s">
        <v>8320</v>
      </c>
      <c r="S1606" s="14">
        <f t="shared" si="124"/>
        <v>40945.470312500001</v>
      </c>
      <c r="T1606" s="14">
        <f t="shared" si="127"/>
        <v>40985.428645833337</v>
      </c>
      <c r="U1606" s="20">
        <f t="shared" si="127"/>
        <v>40945.470312500001</v>
      </c>
      <c r="V1606" t="str">
        <f t="shared" si="128"/>
        <v>Feb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1.0069333333333335</v>
      </c>
      <c r="P1607" s="8">
        <f t="shared" si="126"/>
        <v>137.30909090909091</v>
      </c>
      <c r="Q1607" t="s">
        <v>8319</v>
      </c>
      <c r="R1607" t="s">
        <v>8320</v>
      </c>
      <c r="S1607" s="14">
        <f t="shared" ref="S1607:S1670" si="129">(J1607/86400)+25569+(-9/24)</f>
        <v>40746.637881944444</v>
      </c>
      <c r="T1607" s="14">
        <f t="shared" si="127"/>
        <v>40755.916666666664</v>
      </c>
      <c r="U1607" s="20">
        <f t="shared" si="127"/>
        <v>40746.637881944444</v>
      </c>
      <c r="V1607" t="str">
        <f t="shared" si="128"/>
        <v>Jul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1.01004125</v>
      </c>
      <c r="P1608" s="8">
        <f t="shared" si="126"/>
        <v>87.829673913043479</v>
      </c>
      <c r="Q1608" t="s">
        <v>8319</v>
      </c>
      <c r="R1608" t="s">
        <v>8320</v>
      </c>
      <c r="S1608" s="14">
        <f t="shared" si="129"/>
        <v>40535.736550925925</v>
      </c>
      <c r="T1608" s="14">
        <f t="shared" si="127"/>
        <v>40625.694884259261</v>
      </c>
      <c r="U1608" s="20">
        <f t="shared" si="127"/>
        <v>40535.736550925925</v>
      </c>
      <c r="V1608" t="str">
        <f t="shared" si="128"/>
        <v>Dec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1.4511000000000001</v>
      </c>
      <c r="P1609" s="8">
        <f t="shared" si="126"/>
        <v>70.785365853658533</v>
      </c>
      <c r="Q1609" t="s">
        <v>8319</v>
      </c>
      <c r="R1609" t="s">
        <v>8320</v>
      </c>
      <c r="S1609" s="14">
        <f t="shared" si="129"/>
        <v>41053.43346064815</v>
      </c>
      <c r="T1609" s="14">
        <f t="shared" si="127"/>
        <v>41074.43346064815</v>
      </c>
      <c r="U1609" s="20">
        <f t="shared" si="127"/>
        <v>41053.43346064815</v>
      </c>
      <c r="V1609" t="str">
        <f t="shared" si="128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1.0125</v>
      </c>
      <c r="P1610" s="8">
        <f t="shared" si="126"/>
        <v>52.826086956521742</v>
      </c>
      <c r="Q1610" t="s">
        <v>8319</v>
      </c>
      <c r="R1610" t="s">
        <v>8320</v>
      </c>
      <c r="S1610" s="14">
        <f t="shared" si="129"/>
        <v>41607.45585648148</v>
      </c>
      <c r="T1610" s="14">
        <f t="shared" si="127"/>
        <v>41639.851388888885</v>
      </c>
      <c r="U1610" s="20">
        <f t="shared" si="127"/>
        <v>41607.45585648148</v>
      </c>
      <c r="V1610" t="str">
        <f t="shared" si="128"/>
        <v>Nov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1.1833333333333333</v>
      </c>
      <c r="P1611" s="8">
        <f t="shared" si="126"/>
        <v>443.75</v>
      </c>
      <c r="Q1611" t="s">
        <v>8319</v>
      </c>
      <c r="R1611" t="s">
        <v>8320</v>
      </c>
      <c r="S1611" s="14">
        <f t="shared" si="129"/>
        <v>40795.626261574071</v>
      </c>
      <c r="T1611" s="14">
        <f t="shared" si="127"/>
        <v>40848.958333333336</v>
      </c>
      <c r="U1611" s="20">
        <f t="shared" si="127"/>
        <v>40795.626261574071</v>
      </c>
      <c r="V1611" t="str">
        <f t="shared" si="128"/>
        <v>Sep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2.7185000000000001</v>
      </c>
      <c r="P1612" s="8">
        <f t="shared" si="126"/>
        <v>48.544642857142854</v>
      </c>
      <c r="Q1612" t="s">
        <v>8319</v>
      </c>
      <c r="R1612" t="s">
        <v>8320</v>
      </c>
      <c r="S1612" s="14">
        <f t="shared" si="129"/>
        <v>41228.549884259257</v>
      </c>
      <c r="T1612" s="14">
        <f t="shared" si="127"/>
        <v>41258.549884259257</v>
      </c>
      <c r="U1612" s="20">
        <f t="shared" si="127"/>
        <v>41228.549884259257</v>
      </c>
      <c r="V1612" t="str">
        <f t="shared" si="128"/>
        <v>Nov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1.25125</v>
      </c>
      <c r="P1613" s="8">
        <f t="shared" si="126"/>
        <v>37.074074074074076</v>
      </c>
      <c r="Q1613" t="s">
        <v>8319</v>
      </c>
      <c r="R1613" t="s">
        <v>8320</v>
      </c>
      <c r="S1613" s="14">
        <f t="shared" si="129"/>
        <v>41408.62537037037</v>
      </c>
      <c r="T1613" s="14">
        <f t="shared" si="127"/>
        <v>41429.62537037037</v>
      </c>
      <c r="U1613" s="20">
        <f t="shared" si="127"/>
        <v>41408.62537037037</v>
      </c>
      <c r="V1613" t="str">
        <f t="shared" si="128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1.1000000000000001</v>
      </c>
      <c r="P1614" s="8">
        <f t="shared" si="126"/>
        <v>50</v>
      </c>
      <c r="Q1614" t="s">
        <v>8319</v>
      </c>
      <c r="R1614" t="s">
        <v>8320</v>
      </c>
      <c r="S1614" s="14">
        <f t="shared" si="129"/>
        <v>41246.499814814815</v>
      </c>
      <c r="T1614" s="14">
        <f t="shared" si="127"/>
        <v>41276.499814814815</v>
      </c>
      <c r="U1614" s="20">
        <f t="shared" si="127"/>
        <v>41246.499814814815</v>
      </c>
      <c r="V1614" t="str">
        <f t="shared" si="128"/>
        <v>Dec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1.0149999999999999</v>
      </c>
      <c r="P1615" s="8">
        <f t="shared" si="126"/>
        <v>39.03846153846154</v>
      </c>
      <c r="Q1615" t="s">
        <v>8319</v>
      </c>
      <c r="R1615" t="s">
        <v>8320</v>
      </c>
      <c r="S1615" s="14">
        <f t="shared" si="129"/>
        <v>41081.694467592592</v>
      </c>
      <c r="T1615" s="14">
        <f t="shared" si="127"/>
        <v>41111.694467592592</v>
      </c>
      <c r="U1615" s="20">
        <f t="shared" si="127"/>
        <v>41081.694467592592</v>
      </c>
      <c r="V1615" t="str">
        <f t="shared" si="128"/>
        <v>Jun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1.0269999999999999</v>
      </c>
      <c r="P1616" s="8">
        <f t="shared" si="126"/>
        <v>66.688311688311686</v>
      </c>
      <c r="Q1616" t="s">
        <v>8319</v>
      </c>
      <c r="R1616" t="s">
        <v>8320</v>
      </c>
      <c r="S1616" s="14">
        <f t="shared" si="129"/>
        <v>41794.606122685189</v>
      </c>
      <c r="T1616" s="14">
        <f t="shared" si="127"/>
        <v>41854.333333333336</v>
      </c>
      <c r="U1616" s="20">
        <f t="shared" si="127"/>
        <v>41794.606122685189</v>
      </c>
      <c r="V1616" t="str">
        <f t="shared" si="128"/>
        <v>Jun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1.1412500000000001</v>
      </c>
      <c r="P1617" s="8">
        <f t="shared" si="126"/>
        <v>67.132352941176464</v>
      </c>
      <c r="Q1617" t="s">
        <v>8319</v>
      </c>
      <c r="R1617" t="s">
        <v>8320</v>
      </c>
      <c r="S1617" s="14">
        <f t="shared" si="129"/>
        <v>40844.675879629627</v>
      </c>
      <c r="T1617" s="14">
        <f t="shared" si="127"/>
        <v>40889.717546296299</v>
      </c>
      <c r="U1617" s="20">
        <f t="shared" si="127"/>
        <v>40844.675879629627</v>
      </c>
      <c r="V1617" t="str">
        <f t="shared" si="128"/>
        <v>Oct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1.042</v>
      </c>
      <c r="P1618" s="8">
        <f t="shared" si="126"/>
        <v>66.369426751592357</v>
      </c>
      <c r="Q1618" t="s">
        <v>8319</v>
      </c>
      <c r="R1618" t="s">
        <v>8320</v>
      </c>
      <c r="S1618" s="14">
        <f t="shared" si="129"/>
        <v>41194.340520833335</v>
      </c>
      <c r="T1618" s="14">
        <f t="shared" si="127"/>
        <v>41235.541666666664</v>
      </c>
      <c r="U1618" s="20">
        <f t="shared" si="127"/>
        <v>41194.340520833335</v>
      </c>
      <c r="V1618" t="str">
        <f t="shared" si="128"/>
        <v>Oct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1.4585714285714286</v>
      </c>
      <c r="P1619" s="8">
        <f t="shared" si="126"/>
        <v>64.620253164556956</v>
      </c>
      <c r="Q1619" t="s">
        <v>8319</v>
      </c>
      <c r="R1619" t="s">
        <v>8320</v>
      </c>
      <c r="S1619" s="14">
        <f t="shared" si="129"/>
        <v>41546.289212962962</v>
      </c>
      <c r="T1619" s="14">
        <f t="shared" si="127"/>
        <v>41579.416666666664</v>
      </c>
      <c r="U1619" s="20">
        <f t="shared" si="127"/>
        <v>41546.289212962962</v>
      </c>
      <c r="V1619" t="str">
        <f t="shared" si="128"/>
        <v>Sep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1.0506666666666666</v>
      </c>
      <c r="P1620" s="8">
        <f t="shared" si="126"/>
        <v>58.370370370370374</v>
      </c>
      <c r="Q1620" t="s">
        <v>8319</v>
      </c>
      <c r="R1620" t="s">
        <v>8320</v>
      </c>
      <c r="S1620" s="14">
        <f t="shared" si="129"/>
        <v>41301.279340277775</v>
      </c>
      <c r="T1620" s="14">
        <f t="shared" si="127"/>
        <v>41341.279340277775</v>
      </c>
      <c r="U1620" s="20">
        <f t="shared" si="127"/>
        <v>41301.279340277775</v>
      </c>
      <c r="V1620" t="str">
        <f t="shared" si="128"/>
        <v>Jan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1.3333333333333333</v>
      </c>
      <c r="P1621" s="8">
        <f t="shared" si="126"/>
        <v>86.956521739130437</v>
      </c>
      <c r="Q1621" t="s">
        <v>8319</v>
      </c>
      <c r="R1621" t="s">
        <v>8320</v>
      </c>
      <c r="S1621" s="14">
        <f t="shared" si="129"/>
        <v>41875.811180555553</v>
      </c>
      <c r="T1621" s="14">
        <f t="shared" si="127"/>
        <v>41896.811180555553</v>
      </c>
      <c r="U1621" s="20">
        <f t="shared" si="127"/>
        <v>41875.811180555553</v>
      </c>
      <c r="V1621" t="str">
        <f t="shared" si="128"/>
        <v>Aug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1.1299999999999999</v>
      </c>
      <c r="P1622" s="8">
        <f t="shared" si="126"/>
        <v>66.470588235294116</v>
      </c>
      <c r="Q1622" t="s">
        <v>8319</v>
      </c>
      <c r="R1622" t="s">
        <v>8320</v>
      </c>
      <c r="S1622" s="14">
        <f t="shared" si="129"/>
        <v>41320.964583333334</v>
      </c>
      <c r="T1622" s="14">
        <f t="shared" si="127"/>
        <v>41327.964583333334</v>
      </c>
      <c r="U1622" s="20">
        <f t="shared" si="127"/>
        <v>41320.964583333334</v>
      </c>
      <c r="V1622" t="str">
        <f t="shared" si="128"/>
        <v>Feb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1.212</v>
      </c>
      <c r="P1623" s="8">
        <f t="shared" si="126"/>
        <v>163.78378378378378</v>
      </c>
      <c r="Q1623" t="s">
        <v>8319</v>
      </c>
      <c r="R1623" t="s">
        <v>8320</v>
      </c>
      <c r="S1623" s="14">
        <f t="shared" si="129"/>
        <v>41003.23165509259</v>
      </c>
      <c r="T1623" s="14">
        <f t="shared" si="127"/>
        <v>41056.790972222225</v>
      </c>
      <c r="U1623" s="20">
        <f t="shared" si="127"/>
        <v>41003.23165509259</v>
      </c>
      <c r="V1623" t="str">
        <f t="shared" si="128"/>
        <v>Apr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1.0172463768115942</v>
      </c>
      <c r="P1624" s="8">
        <f t="shared" si="126"/>
        <v>107.98461538461538</v>
      </c>
      <c r="Q1624" t="s">
        <v>8319</v>
      </c>
      <c r="R1624" t="s">
        <v>8320</v>
      </c>
      <c r="S1624" s="14">
        <f t="shared" si="129"/>
        <v>41949.919837962967</v>
      </c>
      <c r="T1624" s="14">
        <f t="shared" si="127"/>
        <v>41989.957638888889</v>
      </c>
      <c r="U1624" s="20">
        <f t="shared" si="127"/>
        <v>41949.919837962967</v>
      </c>
      <c r="V1624" t="str">
        <f t="shared" si="128"/>
        <v>Nov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1.0106666666666666</v>
      </c>
      <c r="P1625" s="8">
        <f t="shared" si="126"/>
        <v>42.111111111111114</v>
      </c>
      <c r="Q1625" t="s">
        <v>8319</v>
      </c>
      <c r="R1625" t="s">
        <v>8320</v>
      </c>
      <c r="S1625" s="14">
        <f t="shared" si="129"/>
        <v>41453.313530092593</v>
      </c>
      <c r="T1625" s="14">
        <f t="shared" si="127"/>
        <v>41513.313530092593</v>
      </c>
      <c r="U1625" s="20">
        <f t="shared" si="127"/>
        <v>41453.313530092593</v>
      </c>
      <c r="V1625" t="str">
        <f t="shared" si="128"/>
        <v>Jun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1.18</v>
      </c>
      <c r="P1626" s="8">
        <f t="shared" si="126"/>
        <v>47.2</v>
      </c>
      <c r="Q1626" t="s">
        <v>8319</v>
      </c>
      <c r="R1626" t="s">
        <v>8320</v>
      </c>
      <c r="S1626" s="14">
        <f t="shared" si="129"/>
        <v>41242.992303240739</v>
      </c>
      <c r="T1626" s="14">
        <f t="shared" si="127"/>
        <v>41282.992303240739</v>
      </c>
      <c r="U1626" s="20">
        <f t="shared" si="127"/>
        <v>41242.992303240739</v>
      </c>
      <c r="V1626" t="str">
        <f t="shared" si="128"/>
        <v>Nov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1.5533333333333332</v>
      </c>
      <c r="P1627" s="8">
        <f t="shared" si="126"/>
        <v>112.01923076923077</v>
      </c>
      <c r="Q1627" t="s">
        <v>8319</v>
      </c>
      <c r="R1627" t="s">
        <v>8320</v>
      </c>
      <c r="S1627" s="14">
        <f t="shared" si="129"/>
        <v>41135.324687500004</v>
      </c>
      <c r="T1627" s="14">
        <f t="shared" si="127"/>
        <v>41163.324687500004</v>
      </c>
      <c r="U1627" s="20">
        <f t="shared" si="127"/>
        <v>41135.324687500004</v>
      </c>
      <c r="V1627" t="str">
        <f t="shared" si="128"/>
        <v>Aug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1.0118750000000001</v>
      </c>
      <c r="P1628" s="8">
        <f t="shared" si="126"/>
        <v>74.953703703703709</v>
      </c>
      <c r="Q1628" t="s">
        <v>8319</v>
      </c>
      <c r="R1628" t="s">
        <v>8320</v>
      </c>
      <c r="S1628" s="14">
        <f t="shared" si="129"/>
        <v>41579.472997685181</v>
      </c>
      <c r="T1628" s="14">
        <f t="shared" si="127"/>
        <v>41609.514664351853</v>
      </c>
      <c r="U1628" s="20">
        <f t="shared" si="127"/>
        <v>41579.472997685181</v>
      </c>
      <c r="V1628" t="str">
        <f t="shared" si="128"/>
        <v>Nov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1.17</v>
      </c>
      <c r="P1629" s="8">
        <f t="shared" si="126"/>
        <v>61.578947368421055</v>
      </c>
      <c r="Q1629" t="s">
        <v>8319</v>
      </c>
      <c r="R1629" t="s">
        <v>8320</v>
      </c>
      <c r="S1629" s="14">
        <f t="shared" si="129"/>
        <v>41205.332048611112</v>
      </c>
      <c r="T1629" s="14">
        <f t="shared" si="127"/>
        <v>41238.832638888889</v>
      </c>
      <c r="U1629" s="20">
        <f t="shared" si="127"/>
        <v>41205.332048611112</v>
      </c>
      <c r="V1629" t="str">
        <f t="shared" si="128"/>
        <v>Oct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1.00925</v>
      </c>
      <c r="P1630" s="8">
        <f t="shared" si="126"/>
        <v>45.875</v>
      </c>
      <c r="Q1630" t="s">
        <v>8319</v>
      </c>
      <c r="R1630" t="s">
        <v>8320</v>
      </c>
      <c r="S1630" s="14">
        <f t="shared" si="129"/>
        <v>41774.362060185187</v>
      </c>
      <c r="T1630" s="14">
        <f t="shared" si="127"/>
        <v>41807.362060185187</v>
      </c>
      <c r="U1630" s="20">
        <f t="shared" si="127"/>
        <v>41774.362060185187</v>
      </c>
      <c r="V1630" t="str">
        <f t="shared" si="128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1.0366666666666666</v>
      </c>
      <c r="P1631" s="8">
        <f t="shared" si="126"/>
        <v>75.853658536585371</v>
      </c>
      <c r="Q1631" t="s">
        <v>8319</v>
      </c>
      <c r="R1631" t="s">
        <v>8320</v>
      </c>
      <c r="S1631" s="14">
        <f t="shared" si="129"/>
        <v>41645.492280092592</v>
      </c>
      <c r="T1631" s="14">
        <f t="shared" si="127"/>
        <v>41690.492280092592</v>
      </c>
      <c r="U1631" s="20">
        <f t="shared" si="127"/>
        <v>41645.492280092592</v>
      </c>
      <c r="V1631" t="str">
        <f t="shared" si="128"/>
        <v>Jan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2.6524999999999999</v>
      </c>
      <c r="P1632" s="8">
        <f t="shared" si="126"/>
        <v>84.206349206349202</v>
      </c>
      <c r="Q1632" t="s">
        <v>8319</v>
      </c>
      <c r="R1632" t="s">
        <v>8320</v>
      </c>
      <c r="S1632" s="14">
        <f t="shared" si="129"/>
        <v>40939.462673611109</v>
      </c>
      <c r="T1632" s="14">
        <f t="shared" si="127"/>
        <v>40969.915972222225</v>
      </c>
      <c r="U1632" s="20">
        <f t="shared" si="127"/>
        <v>40939.462673611109</v>
      </c>
      <c r="V1632" t="str">
        <f t="shared" si="128"/>
        <v>Jan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1.5590999999999999</v>
      </c>
      <c r="P1633" s="8">
        <f t="shared" si="126"/>
        <v>117.22556390977444</v>
      </c>
      <c r="Q1633" t="s">
        <v>8319</v>
      </c>
      <c r="R1633" t="s">
        <v>8320</v>
      </c>
      <c r="S1633" s="14">
        <f t="shared" si="129"/>
        <v>41164.484502314815</v>
      </c>
      <c r="T1633" s="14">
        <f t="shared" si="127"/>
        <v>41194.484502314815</v>
      </c>
      <c r="U1633" s="20">
        <f t="shared" si="127"/>
        <v>41164.484502314815</v>
      </c>
      <c r="V1633" t="str">
        <f t="shared" si="128"/>
        <v>Sep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1.0162500000000001</v>
      </c>
      <c r="P1634" s="8">
        <f t="shared" si="126"/>
        <v>86.489361702127653</v>
      </c>
      <c r="Q1634" t="s">
        <v>8319</v>
      </c>
      <c r="R1634" t="s">
        <v>8320</v>
      </c>
      <c r="S1634" s="14">
        <f t="shared" si="129"/>
        <v>40749.965902777782</v>
      </c>
      <c r="T1634" s="14">
        <f t="shared" si="127"/>
        <v>40809.965902777782</v>
      </c>
      <c r="U1634" s="20">
        <f t="shared" si="127"/>
        <v>40749.965902777782</v>
      </c>
      <c r="V1634" t="str">
        <f t="shared" si="128"/>
        <v>Jul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</v>
      </c>
      <c r="P1635" s="8">
        <f t="shared" si="126"/>
        <v>172.41379310344828</v>
      </c>
      <c r="Q1635" t="s">
        <v>8319</v>
      </c>
      <c r="R1635" t="s">
        <v>8320</v>
      </c>
      <c r="S1635" s="14">
        <f t="shared" si="129"/>
        <v>40896.508750000001</v>
      </c>
      <c r="T1635" s="14">
        <f t="shared" si="127"/>
        <v>40923.833333333336</v>
      </c>
      <c r="U1635" s="20">
        <f t="shared" si="127"/>
        <v>40896.508750000001</v>
      </c>
      <c r="V1635" t="str">
        <f t="shared" si="128"/>
        <v>Dec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1.0049999999999999</v>
      </c>
      <c r="P1636" s="8">
        <f t="shared" si="126"/>
        <v>62.8125</v>
      </c>
      <c r="Q1636" t="s">
        <v>8319</v>
      </c>
      <c r="R1636" t="s">
        <v>8320</v>
      </c>
      <c r="S1636" s="14">
        <f t="shared" si="129"/>
        <v>40657.814826388887</v>
      </c>
      <c r="T1636" s="14">
        <f t="shared" si="127"/>
        <v>40695.874305555553</v>
      </c>
      <c r="U1636" s="20">
        <f t="shared" si="127"/>
        <v>40657.814826388887</v>
      </c>
      <c r="V1636" t="str">
        <f t="shared" si="128"/>
        <v>Apr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1.2529999999999999</v>
      </c>
      <c r="P1637" s="8">
        <f t="shared" si="126"/>
        <v>67.729729729729726</v>
      </c>
      <c r="Q1637" t="s">
        <v>8319</v>
      </c>
      <c r="R1637" t="s">
        <v>8320</v>
      </c>
      <c r="S1637" s="14">
        <f t="shared" si="129"/>
        <v>42502.493761574078</v>
      </c>
      <c r="T1637" s="14">
        <f t="shared" si="127"/>
        <v>42562.493761574078</v>
      </c>
      <c r="U1637" s="20">
        <f t="shared" si="127"/>
        <v>42502.493761574078</v>
      </c>
      <c r="V1637" t="str">
        <f t="shared" si="128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1.0355555555555556</v>
      </c>
      <c r="P1638" s="8">
        <f t="shared" si="126"/>
        <v>53.5632183908046</v>
      </c>
      <c r="Q1638" t="s">
        <v>8319</v>
      </c>
      <c r="R1638" t="s">
        <v>8320</v>
      </c>
      <c r="S1638" s="14">
        <f t="shared" si="129"/>
        <v>40662.71166666667</v>
      </c>
      <c r="T1638" s="14">
        <f t="shared" si="127"/>
        <v>40705.791666666664</v>
      </c>
      <c r="U1638" s="20">
        <f t="shared" si="127"/>
        <v>40662.71166666667</v>
      </c>
      <c r="V1638" t="str">
        <f t="shared" si="128"/>
        <v>Apr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1.038</v>
      </c>
      <c r="P1639" s="8">
        <f t="shared" si="126"/>
        <v>34.6</v>
      </c>
      <c r="Q1639" t="s">
        <v>8319</v>
      </c>
      <c r="R1639" t="s">
        <v>8320</v>
      </c>
      <c r="S1639" s="14">
        <f t="shared" si="129"/>
        <v>40122.376620370371</v>
      </c>
      <c r="T1639" s="14">
        <f t="shared" si="127"/>
        <v>40178.610416666663</v>
      </c>
      <c r="U1639" s="20">
        <f t="shared" si="127"/>
        <v>40122.376620370371</v>
      </c>
      <c r="V1639" t="str">
        <f t="shared" si="128"/>
        <v>Nov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1.05</v>
      </c>
      <c r="P1640" s="8">
        <f t="shared" si="126"/>
        <v>38.888888888888886</v>
      </c>
      <c r="Q1640" t="s">
        <v>8319</v>
      </c>
      <c r="R1640" t="s">
        <v>8320</v>
      </c>
      <c r="S1640" s="14">
        <f t="shared" si="129"/>
        <v>41288.31212962963</v>
      </c>
      <c r="T1640" s="14">
        <f t="shared" si="127"/>
        <v>41333.517361111109</v>
      </c>
      <c r="U1640" s="20">
        <f t="shared" si="127"/>
        <v>41288.31212962963</v>
      </c>
      <c r="V1640" t="str">
        <f t="shared" si="128"/>
        <v>Jan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</v>
      </c>
      <c r="P1641" s="8">
        <f t="shared" si="126"/>
        <v>94.736842105263165</v>
      </c>
      <c r="Q1641" t="s">
        <v>8319</v>
      </c>
      <c r="R1641" t="s">
        <v>8320</v>
      </c>
      <c r="S1641" s="14">
        <f t="shared" si="129"/>
        <v>40941.277372685188</v>
      </c>
      <c r="T1641" s="14">
        <f t="shared" si="127"/>
        <v>40971.277372685188</v>
      </c>
      <c r="U1641" s="20">
        <f t="shared" si="127"/>
        <v>40941.277372685188</v>
      </c>
      <c r="V1641" t="str">
        <f t="shared" si="128"/>
        <v>Feb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1.6986000000000001</v>
      </c>
      <c r="P1642" s="8">
        <f t="shared" si="126"/>
        <v>39.967058823529413</v>
      </c>
      <c r="Q1642" t="s">
        <v>8319</v>
      </c>
      <c r="R1642" t="s">
        <v>8320</v>
      </c>
      <c r="S1642" s="14">
        <f t="shared" si="129"/>
        <v>40378.85596064815</v>
      </c>
      <c r="T1642" s="14">
        <f t="shared" si="127"/>
        <v>40392.707638888889</v>
      </c>
      <c r="U1642" s="20">
        <f t="shared" si="127"/>
        <v>40378.85596064815</v>
      </c>
      <c r="V1642" t="str">
        <f t="shared" si="128"/>
        <v>Jul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1.014</v>
      </c>
      <c r="P1643" s="8">
        <f t="shared" si="126"/>
        <v>97.5</v>
      </c>
      <c r="Q1643" t="s">
        <v>8319</v>
      </c>
      <c r="R1643" t="s">
        <v>8340</v>
      </c>
      <c r="S1643" s="14">
        <f t="shared" si="129"/>
        <v>41962.221574074079</v>
      </c>
      <c r="T1643" s="14">
        <f t="shared" si="127"/>
        <v>41992.221574074079</v>
      </c>
      <c r="U1643" s="20">
        <f t="shared" si="127"/>
        <v>41962.221574074079</v>
      </c>
      <c r="V1643" t="str">
        <f t="shared" si="128"/>
        <v>Nov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</v>
      </c>
      <c r="P1644" s="8">
        <f t="shared" si="126"/>
        <v>42.857142857142854</v>
      </c>
      <c r="Q1644" t="s">
        <v>8319</v>
      </c>
      <c r="R1644" t="s">
        <v>8340</v>
      </c>
      <c r="S1644" s="14">
        <f t="shared" si="129"/>
        <v>40687.649618055555</v>
      </c>
      <c r="T1644" s="14">
        <f t="shared" si="127"/>
        <v>40707.649618055555</v>
      </c>
      <c r="U1644" s="20">
        <f t="shared" si="127"/>
        <v>40687.649618055555</v>
      </c>
      <c r="V1644" t="str">
        <f t="shared" si="128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1.2470000000000001</v>
      </c>
      <c r="P1645" s="8">
        <f t="shared" si="126"/>
        <v>168.51351351351352</v>
      </c>
      <c r="Q1645" t="s">
        <v>8319</v>
      </c>
      <c r="R1645" t="s">
        <v>8340</v>
      </c>
      <c r="S1645" s="14">
        <f t="shared" si="129"/>
        <v>41146.449212962965</v>
      </c>
      <c r="T1645" s="14">
        <f t="shared" si="127"/>
        <v>41176.449212962965</v>
      </c>
      <c r="U1645" s="20">
        <f t="shared" si="127"/>
        <v>41146.449212962965</v>
      </c>
      <c r="V1645" t="str">
        <f t="shared" si="128"/>
        <v>Aug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1.095</v>
      </c>
      <c r="P1646" s="8">
        <f t="shared" si="126"/>
        <v>85.546875</v>
      </c>
      <c r="Q1646" t="s">
        <v>8319</v>
      </c>
      <c r="R1646" t="s">
        <v>8340</v>
      </c>
      <c r="S1646" s="14">
        <f t="shared" si="129"/>
        <v>41174.68472222222</v>
      </c>
      <c r="T1646" s="14">
        <f t="shared" si="127"/>
        <v>41234.726388888885</v>
      </c>
      <c r="U1646" s="20">
        <f t="shared" si="127"/>
        <v>41174.68472222222</v>
      </c>
      <c r="V1646" t="str">
        <f t="shared" si="128"/>
        <v>Sep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1.1080000000000001</v>
      </c>
      <c r="P1647" s="8">
        <f t="shared" si="126"/>
        <v>554</v>
      </c>
      <c r="Q1647" t="s">
        <v>8319</v>
      </c>
      <c r="R1647" t="s">
        <v>8340</v>
      </c>
      <c r="S1647" s="14">
        <f t="shared" si="129"/>
        <v>41521.242361111115</v>
      </c>
      <c r="T1647" s="14">
        <f t="shared" si="127"/>
        <v>41535.242361111115</v>
      </c>
      <c r="U1647" s="20">
        <f t="shared" si="127"/>
        <v>41521.242361111115</v>
      </c>
      <c r="V1647" t="str">
        <f t="shared" si="128"/>
        <v>Sep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1.1020000000000001</v>
      </c>
      <c r="P1648" s="8">
        <f t="shared" si="126"/>
        <v>26.554216867469879</v>
      </c>
      <c r="Q1648" t="s">
        <v>8319</v>
      </c>
      <c r="R1648" t="s">
        <v>8340</v>
      </c>
      <c r="S1648" s="14">
        <f t="shared" si="129"/>
        <v>41833.075266203705</v>
      </c>
      <c r="T1648" s="14">
        <f t="shared" si="127"/>
        <v>41865.382638888885</v>
      </c>
      <c r="U1648" s="20">
        <f t="shared" si="127"/>
        <v>41833.075266203705</v>
      </c>
      <c r="V1648" t="str">
        <f t="shared" si="128"/>
        <v>Jul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1.0471999999999999</v>
      </c>
      <c r="P1649" s="8">
        <f t="shared" si="126"/>
        <v>113.82608695652173</v>
      </c>
      <c r="Q1649" t="s">
        <v>8319</v>
      </c>
      <c r="R1649" t="s">
        <v>8340</v>
      </c>
      <c r="S1649" s="14">
        <f t="shared" si="129"/>
        <v>41039.034456018519</v>
      </c>
      <c r="T1649" s="14">
        <f t="shared" si="127"/>
        <v>41069.034456018519</v>
      </c>
      <c r="U1649" s="20">
        <f t="shared" si="127"/>
        <v>41039.034456018519</v>
      </c>
      <c r="V1649" t="str">
        <f t="shared" si="128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1.2526086956521738</v>
      </c>
      <c r="P1650" s="8">
        <f t="shared" si="126"/>
        <v>32.011111111111113</v>
      </c>
      <c r="Q1650" t="s">
        <v>8319</v>
      </c>
      <c r="R1650" t="s">
        <v>8340</v>
      </c>
      <c r="S1650" s="14">
        <f t="shared" si="129"/>
        <v>40592.329652777778</v>
      </c>
      <c r="T1650" s="14">
        <f t="shared" si="127"/>
        <v>40622.287986111114</v>
      </c>
      <c r="U1650" s="20">
        <f t="shared" si="127"/>
        <v>40592.329652777778</v>
      </c>
      <c r="V1650" t="str">
        <f t="shared" si="128"/>
        <v>Feb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1.0058763157894737</v>
      </c>
      <c r="P1651" s="8">
        <f t="shared" si="126"/>
        <v>47.189259259259259</v>
      </c>
      <c r="Q1651" t="s">
        <v>8319</v>
      </c>
      <c r="R1651" t="s">
        <v>8340</v>
      </c>
      <c r="S1651" s="14">
        <f t="shared" si="129"/>
        <v>41737.309664351851</v>
      </c>
      <c r="T1651" s="14">
        <f t="shared" si="127"/>
        <v>41782.309664351851</v>
      </c>
      <c r="U1651" s="20">
        <f t="shared" si="127"/>
        <v>41737.309664351851</v>
      </c>
      <c r="V1651" t="str">
        <f t="shared" si="128"/>
        <v>Apr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1.4155</v>
      </c>
      <c r="P1652" s="8">
        <f t="shared" si="126"/>
        <v>88.46875</v>
      </c>
      <c r="Q1652" t="s">
        <v>8319</v>
      </c>
      <c r="R1652" t="s">
        <v>8340</v>
      </c>
      <c r="S1652" s="14">
        <f t="shared" si="129"/>
        <v>41526.060613425929</v>
      </c>
      <c r="T1652" s="14">
        <f t="shared" si="127"/>
        <v>41556.060613425929</v>
      </c>
      <c r="U1652" s="20">
        <f t="shared" si="127"/>
        <v>41526.060613425929</v>
      </c>
      <c r="V1652" t="str">
        <f t="shared" si="128"/>
        <v>Sep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1.0075000000000001</v>
      </c>
      <c r="P1653" s="8">
        <f t="shared" si="126"/>
        <v>100.75</v>
      </c>
      <c r="Q1653" t="s">
        <v>8319</v>
      </c>
      <c r="R1653" t="s">
        <v>8340</v>
      </c>
      <c r="S1653" s="14">
        <f t="shared" si="129"/>
        <v>40625.525694444441</v>
      </c>
      <c r="T1653" s="14">
        <f t="shared" si="127"/>
        <v>40658.915972222225</v>
      </c>
      <c r="U1653" s="20">
        <f t="shared" si="127"/>
        <v>40625.525694444441</v>
      </c>
      <c r="V1653" t="str">
        <f t="shared" si="128"/>
        <v>Mar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1.0066666666666666</v>
      </c>
      <c r="P1654" s="8">
        <f t="shared" si="126"/>
        <v>64.714285714285708</v>
      </c>
      <c r="Q1654" t="s">
        <v>8319</v>
      </c>
      <c r="R1654" t="s">
        <v>8340</v>
      </c>
      <c r="S1654" s="14">
        <f t="shared" si="129"/>
        <v>41572.117974537039</v>
      </c>
      <c r="T1654" s="14">
        <f t="shared" si="127"/>
        <v>41602.159641203703</v>
      </c>
      <c r="U1654" s="20">
        <f t="shared" si="127"/>
        <v>41572.117974537039</v>
      </c>
      <c r="V1654" t="str">
        <f t="shared" si="128"/>
        <v>Oct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1.7423040000000001</v>
      </c>
      <c r="P1655" s="8">
        <f t="shared" si="126"/>
        <v>51.854285714285716</v>
      </c>
      <c r="Q1655" t="s">
        <v>8319</v>
      </c>
      <c r="R1655" t="s">
        <v>8340</v>
      </c>
      <c r="S1655" s="14">
        <f t="shared" si="129"/>
        <v>40626.459444444445</v>
      </c>
      <c r="T1655" s="14">
        <f t="shared" si="127"/>
        <v>40657.459444444445</v>
      </c>
      <c r="U1655" s="20">
        <f t="shared" si="127"/>
        <v>40626.459444444445</v>
      </c>
      <c r="V1655" t="str">
        <f t="shared" si="128"/>
        <v>Mar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1.199090909090909</v>
      </c>
      <c r="P1656" s="8">
        <f t="shared" si="126"/>
        <v>38.794117647058826</v>
      </c>
      <c r="Q1656" t="s">
        <v>8319</v>
      </c>
      <c r="R1656" t="s">
        <v>8340</v>
      </c>
      <c r="S1656" s="14">
        <f t="shared" si="129"/>
        <v>40987.515740740739</v>
      </c>
      <c r="T1656" s="14">
        <f t="shared" si="127"/>
        <v>41017.515740740739</v>
      </c>
      <c r="U1656" s="20">
        <f t="shared" si="127"/>
        <v>40987.515740740739</v>
      </c>
      <c r="V1656" t="str">
        <f t="shared" si="128"/>
        <v>Mar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1.4286666666666668</v>
      </c>
      <c r="P1657" s="8">
        <f t="shared" si="126"/>
        <v>44.645833333333336</v>
      </c>
      <c r="Q1657" t="s">
        <v>8319</v>
      </c>
      <c r="R1657" t="s">
        <v>8340</v>
      </c>
      <c r="S1657" s="14">
        <f t="shared" si="129"/>
        <v>40974.416898148149</v>
      </c>
      <c r="T1657" s="14">
        <f t="shared" si="127"/>
        <v>41004.375231481477</v>
      </c>
      <c r="U1657" s="20">
        <f t="shared" si="127"/>
        <v>40974.416898148149</v>
      </c>
      <c r="V1657" t="str">
        <f t="shared" si="128"/>
        <v>Mar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1.0033493333333334</v>
      </c>
      <c r="P1658" s="8">
        <f t="shared" si="126"/>
        <v>156.77333333333334</v>
      </c>
      <c r="Q1658" t="s">
        <v>8319</v>
      </c>
      <c r="R1658" t="s">
        <v>8340</v>
      </c>
      <c r="S1658" s="14">
        <f t="shared" si="129"/>
        <v>41226.553842592592</v>
      </c>
      <c r="T1658" s="14">
        <f t="shared" si="127"/>
        <v>41256.553842592592</v>
      </c>
      <c r="U1658" s="20">
        <f t="shared" si="127"/>
        <v>41226.553842592592</v>
      </c>
      <c r="V1658" t="str">
        <f t="shared" si="128"/>
        <v>Nov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1.0493380000000001</v>
      </c>
      <c r="P1659" s="8">
        <f t="shared" si="126"/>
        <v>118.70339366515837</v>
      </c>
      <c r="Q1659" t="s">
        <v>8319</v>
      </c>
      <c r="R1659" t="s">
        <v>8340</v>
      </c>
      <c r="S1659" s="14">
        <f t="shared" si="129"/>
        <v>41023.407037037039</v>
      </c>
      <c r="T1659" s="14">
        <f t="shared" si="127"/>
        <v>41053.407037037039</v>
      </c>
      <c r="U1659" s="20">
        <f t="shared" si="127"/>
        <v>41023.407037037039</v>
      </c>
      <c r="V1659" t="str">
        <f t="shared" si="128"/>
        <v>Apr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1.3223333333333334</v>
      </c>
      <c r="P1660" s="8">
        <f t="shared" si="126"/>
        <v>74.149532710280369</v>
      </c>
      <c r="Q1660" t="s">
        <v>8319</v>
      </c>
      <c r="R1660" t="s">
        <v>8340</v>
      </c>
      <c r="S1660" s="14">
        <f t="shared" si="129"/>
        <v>41222.84684027778</v>
      </c>
      <c r="T1660" s="14">
        <f t="shared" si="127"/>
        <v>41261.222222222219</v>
      </c>
      <c r="U1660" s="20">
        <f t="shared" si="127"/>
        <v>41222.84684027778</v>
      </c>
      <c r="V1660" t="str">
        <f t="shared" si="128"/>
        <v>Nov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1.1279999999999999</v>
      </c>
      <c r="P1661" s="8">
        <f t="shared" si="126"/>
        <v>12.533333333333333</v>
      </c>
      <c r="Q1661" t="s">
        <v>8319</v>
      </c>
      <c r="R1661" t="s">
        <v>8340</v>
      </c>
      <c r="S1661" s="14">
        <f t="shared" si="129"/>
        <v>41596.538437499999</v>
      </c>
      <c r="T1661" s="14">
        <f t="shared" si="127"/>
        <v>41625.125</v>
      </c>
      <c r="U1661" s="20">
        <f t="shared" si="127"/>
        <v>41596.538437499999</v>
      </c>
      <c r="V1661" t="str">
        <f t="shared" si="128"/>
        <v>Nov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12.5375</v>
      </c>
      <c r="P1662" s="8">
        <f t="shared" si="126"/>
        <v>27.861111111111111</v>
      </c>
      <c r="Q1662" t="s">
        <v>8319</v>
      </c>
      <c r="R1662" t="s">
        <v>8340</v>
      </c>
      <c r="S1662" s="14">
        <f t="shared" si="129"/>
        <v>42459.318865740745</v>
      </c>
      <c r="T1662" s="14">
        <f t="shared" si="127"/>
        <v>42490.540972222225</v>
      </c>
      <c r="U1662" s="20">
        <f t="shared" si="127"/>
        <v>42459.318865740745</v>
      </c>
      <c r="V1662" t="str">
        <f t="shared" si="128"/>
        <v>Mar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1.0250632911392406</v>
      </c>
      <c r="P1663" s="8">
        <f t="shared" si="126"/>
        <v>80.178217821782184</v>
      </c>
      <c r="Q1663" t="s">
        <v>8319</v>
      </c>
      <c r="R1663" t="s">
        <v>8340</v>
      </c>
      <c r="S1663" s="14">
        <f t="shared" si="129"/>
        <v>42343.623043981483</v>
      </c>
      <c r="T1663" s="14">
        <f t="shared" si="127"/>
        <v>42386.5</v>
      </c>
      <c r="U1663" s="20">
        <f t="shared" si="127"/>
        <v>42343.623043981483</v>
      </c>
      <c r="V1663" t="str">
        <f t="shared" si="128"/>
        <v>Dec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1.026375</v>
      </c>
      <c r="P1664" s="8">
        <f t="shared" si="126"/>
        <v>132.43548387096774</v>
      </c>
      <c r="Q1664" t="s">
        <v>8319</v>
      </c>
      <c r="R1664" t="s">
        <v>8340</v>
      </c>
      <c r="S1664" s="14">
        <f t="shared" si="129"/>
        <v>40847.823333333334</v>
      </c>
      <c r="T1664" s="14">
        <f t="shared" si="127"/>
        <v>40907.864999999998</v>
      </c>
      <c r="U1664" s="20">
        <f t="shared" si="127"/>
        <v>40847.823333333334</v>
      </c>
      <c r="V1664" t="str">
        <f t="shared" si="128"/>
        <v>Oct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1.08</v>
      </c>
      <c r="P1665" s="8">
        <f t="shared" si="126"/>
        <v>33.75</v>
      </c>
      <c r="Q1665" t="s">
        <v>8319</v>
      </c>
      <c r="R1665" t="s">
        <v>8340</v>
      </c>
      <c r="S1665" s="14">
        <f t="shared" si="129"/>
        <v>42005.64707175926</v>
      </c>
      <c r="T1665" s="14">
        <f t="shared" si="127"/>
        <v>42035.64707175926</v>
      </c>
      <c r="U1665" s="20">
        <f t="shared" si="127"/>
        <v>42005.64707175926</v>
      </c>
      <c r="V1665" t="str">
        <f t="shared" si="128"/>
        <v>Jan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ref="O1666:O1729" si="130">E1666/D1666</f>
        <v>1.2240879999999998</v>
      </c>
      <c r="P1666" s="8">
        <f t="shared" ref="P1666:P1729" si="131">IF(L1666=0,"0",AVERAGE(E1666/L1666))</f>
        <v>34.384494382022467</v>
      </c>
      <c r="Q1666" t="s">
        <v>8319</v>
      </c>
      <c r="R1666" t="s">
        <v>8340</v>
      </c>
      <c r="S1666" s="14">
        <f t="shared" si="129"/>
        <v>40939.386782407411</v>
      </c>
      <c r="T1666" s="14">
        <f t="shared" ref="T1666:U1729" si="132">(I1666/86400)+25569+(-9/24)</f>
        <v>40983.790972222225</v>
      </c>
      <c r="U1666" s="20">
        <f t="shared" si="132"/>
        <v>40939.386782407411</v>
      </c>
      <c r="V1666" t="str">
        <f t="shared" si="128"/>
        <v>Jan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si="130"/>
        <v>1.1945714285714286</v>
      </c>
      <c r="P1667" s="8">
        <f t="shared" si="131"/>
        <v>44.956989247311824</v>
      </c>
      <c r="Q1667" t="s">
        <v>8319</v>
      </c>
      <c r="R1667" t="s">
        <v>8340</v>
      </c>
      <c r="S1667" s="14">
        <f t="shared" si="129"/>
        <v>40564.274456018517</v>
      </c>
      <c r="T1667" s="14">
        <f t="shared" si="132"/>
        <v>40595.75</v>
      </c>
      <c r="U1667" s="20">
        <f t="shared" si="132"/>
        <v>40564.274456018517</v>
      </c>
      <c r="V1667" t="str">
        <f t="shared" ref="V1667:V1730" si="133">TEXT(S1667,"mmm")</f>
        <v>Jan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1.6088</v>
      </c>
      <c r="P1668" s="8">
        <f t="shared" si="131"/>
        <v>41.04081632653061</v>
      </c>
      <c r="Q1668" t="s">
        <v>8319</v>
      </c>
      <c r="R1668" t="s">
        <v>8340</v>
      </c>
      <c r="S1668" s="14">
        <f t="shared" si="129"/>
        <v>41330.878159722226</v>
      </c>
      <c r="T1668" s="14">
        <f t="shared" si="132"/>
        <v>41360.836493055554</v>
      </c>
      <c r="U1668" s="20">
        <f t="shared" si="132"/>
        <v>41330.878159722226</v>
      </c>
      <c r="V1668" t="str">
        <f t="shared" si="133"/>
        <v>Feb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1.2685294117647059</v>
      </c>
      <c r="P1669" s="8">
        <f t="shared" si="131"/>
        <v>52.597560975609753</v>
      </c>
      <c r="Q1669" t="s">
        <v>8319</v>
      </c>
      <c r="R1669" t="s">
        <v>8340</v>
      </c>
      <c r="S1669" s="14">
        <f t="shared" si="129"/>
        <v>41681.6955787037</v>
      </c>
      <c r="T1669" s="14">
        <f t="shared" si="132"/>
        <v>41708.915972222225</v>
      </c>
      <c r="U1669" s="20">
        <f t="shared" si="132"/>
        <v>41681.6955787037</v>
      </c>
      <c r="V1669" t="str">
        <f t="shared" si="133"/>
        <v>Feb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1.026375</v>
      </c>
      <c r="P1670" s="8">
        <f t="shared" si="131"/>
        <v>70.784482758620683</v>
      </c>
      <c r="Q1670" t="s">
        <v>8319</v>
      </c>
      <c r="R1670" t="s">
        <v>8340</v>
      </c>
      <c r="S1670" s="14">
        <f t="shared" si="129"/>
        <v>40844.774756944447</v>
      </c>
      <c r="T1670" s="14">
        <f t="shared" si="132"/>
        <v>40874.816423611112</v>
      </c>
      <c r="U1670" s="20">
        <f t="shared" si="132"/>
        <v>40844.774756944447</v>
      </c>
      <c r="V1670" t="str">
        <f t="shared" si="133"/>
        <v>Oct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1.3975</v>
      </c>
      <c r="P1671" s="8">
        <f t="shared" si="131"/>
        <v>53.75</v>
      </c>
      <c r="Q1671" t="s">
        <v>8319</v>
      </c>
      <c r="R1671" t="s">
        <v>8340</v>
      </c>
      <c r="S1671" s="14">
        <f t="shared" ref="S1671:S1734" si="134">(J1671/86400)+25569+(-9/24)</f>
        <v>42461.510138888887</v>
      </c>
      <c r="T1671" s="14">
        <f t="shared" si="132"/>
        <v>42521.510138888887</v>
      </c>
      <c r="U1671" s="20">
        <f t="shared" si="132"/>
        <v>42461.510138888887</v>
      </c>
      <c r="V1671" t="str">
        <f t="shared" si="133"/>
        <v>Apr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1.026</v>
      </c>
      <c r="P1672" s="8">
        <f t="shared" si="131"/>
        <v>44.608695652173914</v>
      </c>
      <c r="Q1672" t="s">
        <v>8319</v>
      </c>
      <c r="R1672" t="s">
        <v>8340</v>
      </c>
      <c r="S1672" s="14">
        <f t="shared" si="134"/>
        <v>40313.555543981478</v>
      </c>
      <c r="T1672" s="14">
        <f t="shared" si="132"/>
        <v>40363.791666666664</v>
      </c>
      <c r="U1672" s="20">
        <f t="shared" si="132"/>
        <v>40313.555543981478</v>
      </c>
      <c r="V1672" t="str">
        <f t="shared" si="133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1.0067349999999999</v>
      </c>
      <c r="P1673" s="8">
        <f t="shared" si="131"/>
        <v>26.148961038961041</v>
      </c>
      <c r="Q1673" t="s">
        <v>8319</v>
      </c>
      <c r="R1673" t="s">
        <v>8340</v>
      </c>
      <c r="S1673" s="14">
        <f t="shared" si="134"/>
        <v>42553.16914351852</v>
      </c>
      <c r="T1673" s="14">
        <f t="shared" si="132"/>
        <v>42583.16914351852</v>
      </c>
      <c r="U1673" s="20">
        <f t="shared" si="132"/>
        <v>42553.16914351852</v>
      </c>
      <c r="V1673" t="str">
        <f t="shared" si="133"/>
        <v>Jul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1.1294117647058823</v>
      </c>
      <c r="P1674" s="8">
        <f t="shared" si="131"/>
        <v>39.183673469387756</v>
      </c>
      <c r="Q1674" t="s">
        <v>8319</v>
      </c>
      <c r="R1674" t="s">
        <v>8340</v>
      </c>
      <c r="S1674" s="14">
        <f t="shared" si="134"/>
        <v>41034.281597222223</v>
      </c>
      <c r="T1674" s="14">
        <f t="shared" si="132"/>
        <v>41064.281597222223</v>
      </c>
      <c r="U1674" s="20">
        <f t="shared" si="132"/>
        <v>41034.281597222223</v>
      </c>
      <c r="V1674" t="str">
        <f t="shared" si="133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1.2809523809523808</v>
      </c>
      <c r="P1675" s="8">
        <f t="shared" si="131"/>
        <v>45.593220338983052</v>
      </c>
      <c r="Q1675" t="s">
        <v>8319</v>
      </c>
      <c r="R1675" t="s">
        <v>8340</v>
      </c>
      <c r="S1675" s="14">
        <f t="shared" si="134"/>
        <v>42039.503379629634</v>
      </c>
      <c r="T1675" s="14">
        <f t="shared" si="132"/>
        <v>42069.503379629634</v>
      </c>
      <c r="U1675" s="20">
        <f t="shared" si="132"/>
        <v>42039.503379629634</v>
      </c>
      <c r="V1675" t="str">
        <f t="shared" si="133"/>
        <v>Feb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2.0169999999999999</v>
      </c>
      <c r="P1676" s="8">
        <f t="shared" si="131"/>
        <v>89.247787610619469</v>
      </c>
      <c r="Q1676" t="s">
        <v>8319</v>
      </c>
      <c r="R1676" t="s">
        <v>8340</v>
      </c>
      <c r="S1676" s="14">
        <f t="shared" si="134"/>
        <v>42569.230393518519</v>
      </c>
      <c r="T1676" s="14">
        <f t="shared" si="132"/>
        <v>42599.915972222225</v>
      </c>
      <c r="U1676" s="20">
        <f t="shared" si="132"/>
        <v>42569.230393518519</v>
      </c>
      <c r="V1676" t="str">
        <f t="shared" si="133"/>
        <v>Jul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1.37416</v>
      </c>
      <c r="P1677" s="8">
        <f t="shared" si="131"/>
        <v>40.416470588235299</v>
      </c>
      <c r="Q1677" t="s">
        <v>8319</v>
      </c>
      <c r="R1677" t="s">
        <v>8340</v>
      </c>
      <c r="S1677" s="14">
        <f t="shared" si="134"/>
        <v>40802.358101851853</v>
      </c>
      <c r="T1677" s="14">
        <f t="shared" si="132"/>
        <v>40832.543749999997</v>
      </c>
      <c r="U1677" s="20">
        <f t="shared" si="132"/>
        <v>40802.358101851853</v>
      </c>
      <c r="V1677" t="str">
        <f t="shared" si="133"/>
        <v>Sep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1.1533333333333333</v>
      </c>
      <c r="P1678" s="8">
        <f t="shared" si="131"/>
        <v>82.38095238095238</v>
      </c>
      <c r="Q1678" t="s">
        <v>8319</v>
      </c>
      <c r="R1678" t="s">
        <v>8340</v>
      </c>
      <c r="S1678" s="14">
        <f t="shared" si="134"/>
        <v>40973.351238425923</v>
      </c>
      <c r="T1678" s="14">
        <f t="shared" si="132"/>
        <v>41019.790972222225</v>
      </c>
      <c r="U1678" s="20">
        <f t="shared" si="132"/>
        <v>40973.351238425923</v>
      </c>
      <c r="V1678" t="str">
        <f t="shared" si="133"/>
        <v>Mar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1.1166666666666667</v>
      </c>
      <c r="P1679" s="8">
        <f t="shared" si="131"/>
        <v>159.52380952380952</v>
      </c>
      <c r="Q1679" t="s">
        <v>8319</v>
      </c>
      <c r="R1679" t="s">
        <v>8340</v>
      </c>
      <c r="S1679" s="14">
        <f t="shared" si="134"/>
        <v>42416.032129629632</v>
      </c>
      <c r="T1679" s="14">
        <f t="shared" si="132"/>
        <v>42475.874305555553</v>
      </c>
      <c r="U1679" s="20">
        <f t="shared" si="132"/>
        <v>42416.032129629632</v>
      </c>
      <c r="V1679" t="str">
        <f t="shared" si="133"/>
        <v>Feb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1.1839999999999999</v>
      </c>
      <c r="P1680" s="8">
        <f t="shared" si="131"/>
        <v>36.244897959183675</v>
      </c>
      <c r="Q1680" t="s">
        <v>8319</v>
      </c>
      <c r="R1680" t="s">
        <v>8340</v>
      </c>
      <c r="S1680" s="14">
        <f t="shared" si="134"/>
        <v>41662.479988425926</v>
      </c>
      <c r="T1680" s="14">
        <f t="shared" si="132"/>
        <v>41676.479988425926</v>
      </c>
      <c r="U1680" s="20">
        <f t="shared" si="132"/>
        <v>41662.479988425926</v>
      </c>
      <c r="V1680" t="str">
        <f t="shared" si="133"/>
        <v>Jan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1.75</v>
      </c>
      <c r="P1681" s="8">
        <f t="shared" si="131"/>
        <v>62.5</v>
      </c>
      <c r="Q1681" t="s">
        <v>8319</v>
      </c>
      <c r="R1681" t="s">
        <v>8340</v>
      </c>
      <c r="S1681" s="14">
        <f t="shared" si="134"/>
        <v>40722.693807870368</v>
      </c>
      <c r="T1681" s="14">
        <f t="shared" si="132"/>
        <v>40745.693807870368</v>
      </c>
      <c r="U1681" s="20">
        <f t="shared" si="132"/>
        <v>40722.693807870368</v>
      </c>
      <c r="V1681" t="str">
        <f t="shared" si="133"/>
        <v>Jun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1.175</v>
      </c>
      <c r="P1682" s="8">
        <f t="shared" si="131"/>
        <v>47</v>
      </c>
      <c r="Q1682" t="s">
        <v>8319</v>
      </c>
      <c r="R1682" t="s">
        <v>8340</v>
      </c>
      <c r="S1682" s="14">
        <f t="shared" si="134"/>
        <v>41802.382719907408</v>
      </c>
      <c r="T1682" s="14">
        <f t="shared" si="132"/>
        <v>41832.382719907408</v>
      </c>
      <c r="U1682" s="20">
        <f t="shared" si="132"/>
        <v>41802.382719907408</v>
      </c>
      <c r="V1682" t="str">
        <f t="shared" si="133"/>
        <v>Jun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1.0142212307692309</v>
      </c>
      <c r="P1683" s="8">
        <f t="shared" si="131"/>
        <v>74.575090497737563</v>
      </c>
      <c r="Q1683" t="s">
        <v>8319</v>
      </c>
      <c r="R1683" t="s">
        <v>8341</v>
      </c>
      <c r="S1683" s="14">
        <f t="shared" si="134"/>
        <v>42773.746342592596</v>
      </c>
      <c r="T1683" s="14">
        <f t="shared" si="132"/>
        <v>42822.708333333328</v>
      </c>
      <c r="U1683" s="20">
        <f t="shared" si="132"/>
        <v>42773.746342592596</v>
      </c>
      <c r="V1683" t="str">
        <f t="shared" si="133"/>
        <v>Feb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 s="8" t="str">
        <f t="shared" si="131"/>
        <v>0</v>
      </c>
      <c r="Q1684" t="s">
        <v>8319</v>
      </c>
      <c r="R1684" t="s">
        <v>8341</v>
      </c>
      <c r="S1684" s="14">
        <f t="shared" si="134"/>
        <v>42778.83865740741</v>
      </c>
      <c r="T1684" s="14">
        <f t="shared" si="132"/>
        <v>42838.796990740739</v>
      </c>
      <c r="U1684" s="20">
        <f t="shared" si="132"/>
        <v>42778.83865740741</v>
      </c>
      <c r="V1684" t="str">
        <f t="shared" si="133"/>
        <v>Feb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0.21714285714285714</v>
      </c>
      <c r="P1685" s="8">
        <f t="shared" si="131"/>
        <v>76</v>
      </c>
      <c r="Q1685" t="s">
        <v>8319</v>
      </c>
      <c r="R1685" t="s">
        <v>8341</v>
      </c>
      <c r="S1685" s="14">
        <f t="shared" si="134"/>
        <v>42808.406689814816</v>
      </c>
      <c r="T1685" s="14">
        <f t="shared" si="132"/>
        <v>42832.406689814816</v>
      </c>
      <c r="U1685" s="20">
        <f t="shared" si="132"/>
        <v>42808.406689814816</v>
      </c>
      <c r="V1685" t="str">
        <f t="shared" si="133"/>
        <v>Mar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1.0912500000000001</v>
      </c>
      <c r="P1686" s="8">
        <f t="shared" si="131"/>
        <v>86.43564356435644</v>
      </c>
      <c r="Q1686" t="s">
        <v>8319</v>
      </c>
      <c r="R1686" t="s">
        <v>8341</v>
      </c>
      <c r="S1686" s="14">
        <f t="shared" si="134"/>
        <v>42783.440289351856</v>
      </c>
      <c r="T1686" s="14">
        <f t="shared" si="132"/>
        <v>42811.398622685185</v>
      </c>
      <c r="U1686" s="20">
        <f t="shared" si="132"/>
        <v>42783.440289351856</v>
      </c>
      <c r="V1686" t="str">
        <f t="shared" si="133"/>
        <v>Feb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1.0285714285714285</v>
      </c>
      <c r="P1687" s="8">
        <f t="shared" si="131"/>
        <v>24</v>
      </c>
      <c r="Q1687" t="s">
        <v>8319</v>
      </c>
      <c r="R1687" t="s">
        <v>8341</v>
      </c>
      <c r="S1687" s="14">
        <f t="shared" si="134"/>
        <v>42787.8752662037</v>
      </c>
      <c r="T1687" s="14">
        <f t="shared" si="132"/>
        <v>42817.833599537036</v>
      </c>
      <c r="U1687" s="20">
        <f t="shared" si="132"/>
        <v>42787.8752662037</v>
      </c>
      <c r="V1687" t="str">
        <f t="shared" si="133"/>
        <v>Feb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3.5999999999999999E-3</v>
      </c>
      <c r="P1688" s="8">
        <f t="shared" si="131"/>
        <v>18</v>
      </c>
      <c r="Q1688" t="s">
        <v>8319</v>
      </c>
      <c r="R1688" t="s">
        <v>8341</v>
      </c>
      <c r="S1688" s="14">
        <f t="shared" si="134"/>
        <v>42792.468969907408</v>
      </c>
      <c r="T1688" s="14">
        <f t="shared" si="132"/>
        <v>42852.427303240736</v>
      </c>
      <c r="U1688" s="20">
        <f t="shared" si="132"/>
        <v>42792.468969907408</v>
      </c>
      <c r="V1688" t="str">
        <f t="shared" si="133"/>
        <v>Feb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0.3125</v>
      </c>
      <c r="P1689" s="8">
        <f t="shared" si="131"/>
        <v>80.128205128205124</v>
      </c>
      <c r="Q1689" t="s">
        <v>8319</v>
      </c>
      <c r="R1689" t="s">
        <v>8341</v>
      </c>
      <c r="S1689" s="14">
        <f t="shared" si="134"/>
        <v>42801.671817129631</v>
      </c>
      <c r="T1689" s="14">
        <f t="shared" si="132"/>
        <v>42835.46875</v>
      </c>
      <c r="U1689" s="20">
        <f t="shared" si="132"/>
        <v>42801.671817129631</v>
      </c>
      <c r="V1689" t="str">
        <f t="shared" si="133"/>
        <v>Mar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0.443</v>
      </c>
      <c r="P1690" s="8">
        <f t="shared" si="131"/>
        <v>253.14285714285714</v>
      </c>
      <c r="Q1690" t="s">
        <v>8319</v>
      </c>
      <c r="R1690" t="s">
        <v>8341</v>
      </c>
      <c r="S1690" s="14">
        <f t="shared" si="134"/>
        <v>42804.159652777773</v>
      </c>
      <c r="T1690" s="14">
        <f t="shared" si="132"/>
        <v>42834.117986111116</v>
      </c>
      <c r="U1690" s="20">
        <f t="shared" si="132"/>
        <v>42804.159652777773</v>
      </c>
      <c r="V1690" t="str">
        <f t="shared" si="133"/>
        <v>Mar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</v>
      </c>
      <c r="P1691" s="8">
        <f t="shared" si="131"/>
        <v>171.42857142857142</v>
      </c>
      <c r="Q1691" t="s">
        <v>8319</v>
      </c>
      <c r="R1691" t="s">
        <v>8341</v>
      </c>
      <c r="S1691" s="14">
        <f t="shared" si="134"/>
        <v>42780.567476851851</v>
      </c>
      <c r="T1691" s="14">
        <f t="shared" si="132"/>
        <v>42810.525810185187</v>
      </c>
      <c r="U1691" s="20">
        <f t="shared" si="132"/>
        <v>42780.567476851851</v>
      </c>
      <c r="V1691" t="str">
        <f t="shared" si="133"/>
        <v>Feb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0.254</v>
      </c>
      <c r="P1692" s="8">
        <f t="shared" si="131"/>
        <v>57.727272727272727</v>
      </c>
      <c r="Q1692" t="s">
        <v>8319</v>
      </c>
      <c r="R1692" t="s">
        <v>8341</v>
      </c>
      <c r="S1692" s="14">
        <f t="shared" si="134"/>
        <v>42801.05604166667</v>
      </c>
      <c r="T1692" s="14">
        <f t="shared" si="132"/>
        <v>42831.014374999999</v>
      </c>
      <c r="U1692" s="20">
        <f t="shared" si="132"/>
        <v>42801.05604166667</v>
      </c>
      <c r="V1692" t="str">
        <f t="shared" si="133"/>
        <v>Mar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0.33473333333333333</v>
      </c>
      <c r="P1693" s="8">
        <f t="shared" si="131"/>
        <v>264.26315789473682</v>
      </c>
      <c r="Q1693" t="s">
        <v>8319</v>
      </c>
      <c r="R1693" t="s">
        <v>8341</v>
      </c>
      <c r="S1693" s="14">
        <f t="shared" si="134"/>
        <v>42795.326481481483</v>
      </c>
      <c r="T1693" s="14">
        <f t="shared" si="132"/>
        <v>42827.666666666672</v>
      </c>
      <c r="U1693" s="20">
        <f t="shared" si="132"/>
        <v>42795.326481481483</v>
      </c>
      <c r="V1693" t="str">
        <f t="shared" si="133"/>
        <v>Mar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0.47799999999999998</v>
      </c>
      <c r="P1694" s="8">
        <f t="shared" si="131"/>
        <v>159.33333333333334</v>
      </c>
      <c r="Q1694" t="s">
        <v>8319</v>
      </c>
      <c r="R1694" t="s">
        <v>8341</v>
      </c>
      <c r="S1694" s="14">
        <f t="shared" si="134"/>
        <v>42787.776238425926</v>
      </c>
      <c r="T1694" s="14">
        <f t="shared" si="132"/>
        <v>42820.624305555553</v>
      </c>
      <c r="U1694" s="20">
        <f t="shared" si="132"/>
        <v>42787.776238425926</v>
      </c>
      <c r="V1694" t="str">
        <f t="shared" si="133"/>
        <v>Feb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9.3333333333333338E-2</v>
      </c>
      <c r="P1695" s="8">
        <f t="shared" si="131"/>
        <v>35</v>
      </c>
      <c r="Q1695" t="s">
        <v>8319</v>
      </c>
      <c r="R1695" t="s">
        <v>8341</v>
      </c>
      <c r="S1695" s="14">
        <f t="shared" si="134"/>
        <v>42803.545277777783</v>
      </c>
      <c r="T1695" s="14">
        <f t="shared" si="132"/>
        <v>42834.458333333328</v>
      </c>
      <c r="U1695" s="20">
        <f t="shared" si="132"/>
        <v>42803.545277777783</v>
      </c>
      <c r="V1695" t="str">
        <f t="shared" si="133"/>
        <v>Mar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5.0000000000000001E-4</v>
      </c>
      <c r="P1696" s="8">
        <f t="shared" si="131"/>
        <v>5</v>
      </c>
      <c r="Q1696" t="s">
        <v>8319</v>
      </c>
      <c r="R1696" t="s">
        <v>8341</v>
      </c>
      <c r="S1696" s="14">
        <f t="shared" si="134"/>
        <v>42791.294837962967</v>
      </c>
      <c r="T1696" s="14">
        <f t="shared" si="132"/>
        <v>42820.816666666666</v>
      </c>
      <c r="U1696" s="20">
        <f t="shared" si="132"/>
        <v>42791.294837962967</v>
      </c>
      <c r="V1696" t="str">
        <f t="shared" si="133"/>
        <v>Feb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0.11708333333333333</v>
      </c>
      <c r="P1697" s="8">
        <f t="shared" si="131"/>
        <v>61.086956521739133</v>
      </c>
      <c r="Q1697" t="s">
        <v>8319</v>
      </c>
      <c r="R1697" t="s">
        <v>8341</v>
      </c>
      <c r="S1697" s="14">
        <f t="shared" si="134"/>
        <v>42800.656412037039</v>
      </c>
      <c r="T1697" s="14">
        <f t="shared" si="132"/>
        <v>42834.666666666672</v>
      </c>
      <c r="U1697" s="20">
        <f t="shared" si="132"/>
        <v>42800.656412037039</v>
      </c>
      <c r="V1697" t="str">
        <f t="shared" si="133"/>
        <v>Mar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 s="8" t="str">
        <f t="shared" si="131"/>
        <v>0</v>
      </c>
      <c r="Q1698" t="s">
        <v>8319</v>
      </c>
      <c r="R1698" t="s">
        <v>8341</v>
      </c>
      <c r="S1698" s="14">
        <f t="shared" si="134"/>
        <v>42795.694571759261</v>
      </c>
      <c r="T1698" s="14">
        <f t="shared" si="132"/>
        <v>42825.652905092589</v>
      </c>
      <c r="U1698" s="20">
        <f t="shared" si="132"/>
        <v>42795.694571759261</v>
      </c>
      <c r="V1698" t="str">
        <f t="shared" si="133"/>
        <v>Mar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0.20208000000000001</v>
      </c>
      <c r="P1699" s="8">
        <f t="shared" si="131"/>
        <v>114.81818181818181</v>
      </c>
      <c r="Q1699" t="s">
        <v>8319</v>
      </c>
      <c r="R1699" t="s">
        <v>8341</v>
      </c>
      <c r="S1699" s="14">
        <f t="shared" si="134"/>
        <v>42804.657962962963</v>
      </c>
      <c r="T1699" s="14">
        <f t="shared" si="132"/>
        <v>42834.616296296299</v>
      </c>
      <c r="U1699" s="20">
        <f t="shared" si="132"/>
        <v>42804.657962962963</v>
      </c>
      <c r="V1699" t="str">
        <f t="shared" si="133"/>
        <v>Mar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 s="8" t="str">
        <f t="shared" si="131"/>
        <v>0</v>
      </c>
      <c r="Q1700" t="s">
        <v>8319</v>
      </c>
      <c r="R1700" t="s">
        <v>8341</v>
      </c>
      <c r="S1700" s="14">
        <f t="shared" si="134"/>
        <v>42795.832870370374</v>
      </c>
      <c r="T1700" s="14">
        <f t="shared" si="132"/>
        <v>42819.772916666669</v>
      </c>
      <c r="U1700" s="20">
        <f t="shared" si="132"/>
        <v>42795.832870370374</v>
      </c>
      <c r="V1700" t="str">
        <f t="shared" si="133"/>
        <v>Mar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4.2311459353574929E-2</v>
      </c>
      <c r="P1701" s="8">
        <f t="shared" si="131"/>
        <v>54</v>
      </c>
      <c r="Q1701" t="s">
        <v>8319</v>
      </c>
      <c r="R1701" t="s">
        <v>8341</v>
      </c>
      <c r="S1701" s="14">
        <f t="shared" si="134"/>
        <v>42806.488946759258</v>
      </c>
      <c r="T1701" s="14">
        <f t="shared" si="132"/>
        <v>42836.488946759258</v>
      </c>
      <c r="U1701" s="20">
        <f t="shared" si="132"/>
        <v>42806.488946759258</v>
      </c>
      <c r="V1701" t="str">
        <f t="shared" si="133"/>
        <v>Mar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0.2606</v>
      </c>
      <c r="P1702" s="8">
        <f t="shared" si="131"/>
        <v>65.974683544303801</v>
      </c>
      <c r="Q1702" t="s">
        <v>8319</v>
      </c>
      <c r="R1702" t="s">
        <v>8341</v>
      </c>
      <c r="S1702" s="14">
        <f t="shared" si="134"/>
        <v>42795.696643518517</v>
      </c>
      <c r="T1702" s="14">
        <f t="shared" si="132"/>
        <v>42825.791666666672</v>
      </c>
      <c r="U1702" s="20">
        <f t="shared" si="132"/>
        <v>42795.696643518517</v>
      </c>
      <c r="V1702" t="str">
        <f t="shared" si="133"/>
        <v>Mar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1.9801980198019802E-3</v>
      </c>
      <c r="P1703" s="8">
        <f t="shared" si="131"/>
        <v>5</v>
      </c>
      <c r="Q1703" t="s">
        <v>8319</v>
      </c>
      <c r="R1703" t="s">
        <v>8341</v>
      </c>
      <c r="S1703" s="14">
        <f t="shared" si="134"/>
        <v>41989.289409722223</v>
      </c>
      <c r="T1703" s="14">
        <f t="shared" si="132"/>
        <v>42019.289409722223</v>
      </c>
      <c r="U1703" s="20">
        <f t="shared" si="132"/>
        <v>41989.289409722223</v>
      </c>
      <c r="V1703" t="str">
        <f t="shared" si="133"/>
        <v>Dec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6.0606060606060605E-5</v>
      </c>
      <c r="P1704" s="8">
        <f t="shared" si="131"/>
        <v>1</v>
      </c>
      <c r="Q1704" t="s">
        <v>8319</v>
      </c>
      <c r="R1704" t="s">
        <v>8341</v>
      </c>
      <c r="S1704" s="14">
        <f t="shared" si="134"/>
        <v>42063.494791666672</v>
      </c>
      <c r="T1704" s="14">
        <f t="shared" si="132"/>
        <v>42093.453125</v>
      </c>
      <c r="U1704" s="20">
        <f t="shared" si="132"/>
        <v>42063.494791666672</v>
      </c>
      <c r="V1704" t="str">
        <f t="shared" si="133"/>
        <v>Feb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1.0200000000000001E-2</v>
      </c>
      <c r="P1705" s="8">
        <f t="shared" si="131"/>
        <v>25.5</v>
      </c>
      <c r="Q1705" t="s">
        <v>8319</v>
      </c>
      <c r="R1705" t="s">
        <v>8341</v>
      </c>
      <c r="S1705" s="14">
        <f t="shared" si="134"/>
        <v>42186.906678240739</v>
      </c>
      <c r="T1705" s="14">
        <f t="shared" si="132"/>
        <v>42246.906678240739</v>
      </c>
      <c r="U1705" s="20">
        <f t="shared" si="132"/>
        <v>42186.906678240739</v>
      </c>
      <c r="V1705" t="str">
        <f t="shared" si="133"/>
        <v>Jul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0.65100000000000002</v>
      </c>
      <c r="P1706" s="8">
        <f t="shared" si="131"/>
        <v>118.36363636363636</v>
      </c>
      <c r="Q1706" t="s">
        <v>8319</v>
      </c>
      <c r="R1706" t="s">
        <v>8341</v>
      </c>
      <c r="S1706" s="14">
        <f t="shared" si="134"/>
        <v>42020.764733796299</v>
      </c>
      <c r="T1706" s="14">
        <f t="shared" si="132"/>
        <v>42050.764733796299</v>
      </c>
      <c r="U1706" s="20">
        <f t="shared" si="132"/>
        <v>42020.764733796299</v>
      </c>
      <c r="V1706" t="str">
        <f t="shared" si="133"/>
        <v>Jan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 s="8" t="str">
        <f t="shared" si="131"/>
        <v>0</v>
      </c>
      <c r="Q1707" t="s">
        <v>8319</v>
      </c>
      <c r="R1707" t="s">
        <v>8341</v>
      </c>
      <c r="S1707" s="14">
        <f t="shared" si="134"/>
        <v>42244.641736111109</v>
      </c>
      <c r="T1707" s="14">
        <f t="shared" si="132"/>
        <v>42256.291666666672</v>
      </c>
      <c r="U1707" s="20">
        <f t="shared" si="132"/>
        <v>42244.641736111109</v>
      </c>
      <c r="V1707" t="str">
        <f t="shared" si="133"/>
        <v>Aug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 s="8" t="str">
        <f t="shared" si="131"/>
        <v>0</v>
      </c>
      <c r="Q1708" t="s">
        <v>8319</v>
      </c>
      <c r="R1708" t="s">
        <v>8341</v>
      </c>
      <c r="S1708" s="14">
        <f t="shared" si="134"/>
        <v>42178.931388888886</v>
      </c>
      <c r="T1708" s="14">
        <f t="shared" si="132"/>
        <v>42238.931388888886</v>
      </c>
      <c r="U1708" s="20">
        <f t="shared" si="132"/>
        <v>42178.931388888886</v>
      </c>
      <c r="V1708" t="str">
        <f t="shared" si="133"/>
        <v>Jun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9.74E-2</v>
      </c>
      <c r="P1709" s="8">
        <f t="shared" si="131"/>
        <v>54.111111111111114</v>
      </c>
      <c r="Q1709" t="s">
        <v>8319</v>
      </c>
      <c r="R1709" t="s">
        <v>8341</v>
      </c>
      <c r="S1709" s="14">
        <f t="shared" si="134"/>
        <v>42427.346006944441</v>
      </c>
      <c r="T1709" s="14">
        <f t="shared" si="132"/>
        <v>42457.304340277777</v>
      </c>
      <c r="U1709" s="20">
        <f t="shared" si="132"/>
        <v>42427.346006944441</v>
      </c>
      <c r="V1709" t="str">
        <f t="shared" si="133"/>
        <v>Feb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 s="8" t="str">
        <f t="shared" si="131"/>
        <v>0</v>
      </c>
      <c r="Q1710" t="s">
        <v>8319</v>
      </c>
      <c r="R1710" t="s">
        <v>8341</v>
      </c>
      <c r="S1710" s="14">
        <f t="shared" si="134"/>
        <v>42451.491967592592</v>
      </c>
      <c r="T1710" s="14">
        <f t="shared" si="132"/>
        <v>42491.491967592592</v>
      </c>
      <c r="U1710" s="20">
        <f t="shared" si="132"/>
        <v>42451.491967592592</v>
      </c>
      <c r="V1710" t="str">
        <f t="shared" si="133"/>
        <v>Mar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4.8571428571428571E-2</v>
      </c>
      <c r="P1711" s="8">
        <f t="shared" si="131"/>
        <v>21.25</v>
      </c>
      <c r="Q1711" t="s">
        <v>8319</v>
      </c>
      <c r="R1711" t="s">
        <v>8341</v>
      </c>
      <c r="S1711" s="14">
        <f t="shared" si="134"/>
        <v>41841.188819444447</v>
      </c>
      <c r="T1711" s="14">
        <f t="shared" si="132"/>
        <v>41882.443749999999</v>
      </c>
      <c r="U1711" s="20">
        <f t="shared" si="132"/>
        <v>41841.188819444447</v>
      </c>
      <c r="V1711" t="str">
        <f t="shared" si="133"/>
        <v>Jul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6.7999999999999996E-3</v>
      </c>
      <c r="P1712" s="8">
        <f t="shared" si="131"/>
        <v>34</v>
      </c>
      <c r="Q1712" t="s">
        <v>8319</v>
      </c>
      <c r="R1712" t="s">
        <v>8341</v>
      </c>
      <c r="S1712" s="14">
        <f t="shared" si="134"/>
        <v>42341.216296296298</v>
      </c>
      <c r="T1712" s="14">
        <f t="shared" si="132"/>
        <v>42387.166666666672</v>
      </c>
      <c r="U1712" s="20">
        <f t="shared" si="132"/>
        <v>42341.216296296298</v>
      </c>
      <c r="V1712" t="str">
        <f t="shared" si="133"/>
        <v>Dec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0.105</v>
      </c>
      <c r="P1713" s="8">
        <f t="shared" si="131"/>
        <v>525</v>
      </c>
      <c r="Q1713" t="s">
        <v>8319</v>
      </c>
      <c r="R1713" t="s">
        <v>8341</v>
      </c>
      <c r="S1713" s="14">
        <f t="shared" si="134"/>
        <v>41852.271226851852</v>
      </c>
      <c r="T1713" s="14">
        <f t="shared" si="132"/>
        <v>41883.271226851852</v>
      </c>
      <c r="U1713" s="20">
        <f t="shared" si="132"/>
        <v>41852.271226851852</v>
      </c>
      <c r="V1713" t="str">
        <f t="shared" si="133"/>
        <v>Aug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 s="8" t="str">
        <f t="shared" si="131"/>
        <v>0</v>
      </c>
      <c r="Q1714" t="s">
        <v>8319</v>
      </c>
      <c r="R1714" t="s">
        <v>8341</v>
      </c>
      <c r="S1714" s="14">
        <f t="shared" si="134"/>
        <v>42125.538807870369</v>
      </c>
      <c r="T1714" s="14">
        <f t="shared" si="132"/>
        <v>42185.538807870369</v>
      </c>
      <c r="U1714" s="20">
        <f t="shared" si="132"/>
        <v>42125.538807870369</v>
      </c>
      <c r="V1714" t="str">
        <f t="shared" si="133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1.6666666666666666E-2</v>
      </c>
      <c r="P1715" s="8">
        <f t="shared" si="131"/>
        <v>50</v>
      </c>
      <c r="Q1715" t="s">
        <v>8319</v>
      </c>
      <c r="R1715" t="s">
        <v>8341</v>
      </c>
      <c r="S1715" s="14">
        <f t="shared" si="134"/>
        <v>41887.426064814819</v>
      </c>
      <c r="T1715" s="14">
        <f t="shared" si="132"/>
        <v>41917.426064814819</v>
      </c>
      <c r="U1715" s="20">
        <f t="shared" si="132"/>
        <v>41887.426064814819</v>
      </c>
      <c r="V1715" t="str">
        <f t="shared" si="133"/>
        <v>Sep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7.868E-2</v>
      </c>
      <c r="P1716" s="8">
        <f t="shared" si="131"/>
        <v>115.70588235294117</v>
      </c>
      <c r="Q1716" t="s">
        <v>8319</v>
      </c>
      <c r="R1716" t="s">
        <v>8341</v>
      </c>
      <c r="S1716" s="14">
        <f t="shared" si="134"/>
        <v>42095.543530092589</v>
      </c>
      <c r="T1716" s="14">
        <f t="shared" si="132"/>
        <v>42125.543530092589</v>
      </c>
      <c r="U1716" s="20">
        <f t="shared" si="132"/>
        <v>42095.543530092589</v>
      </c>
      <c r="V1716" t="str">
        <f t="shared" si="133"/>
        <v>Apr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2.2000000000000001E-3</v>
      </c>
      <c r="P1717" s="8">
        <f t="shared" si="131"/>
        <v>5.5</v>
      </c>
      <c r="Q1717" t="s">
        <v>8319</v>
      </c>
      <c r="R1717" t="s">
        <v>8341</v>
      </c>
      <c r="S1717" s="14">
        <f t="shared" si="134"/>
        <v>42063.842418981483</v>
      </c>
      <c r="T1717" s="14">
        <f t="shared" si="132"/>
        <v>42093.765277777777</v>
      </c>
      <c r="U1717" s="20">
        <f t="shared" si="132"/>
        <v>42063.842418981483</v>
      </c>
      <c r="V1717" t="str">
        <f t="shared" si="133"/>
        <v>Feb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7.4999999999999997E-2</v>
      </c>
      <c r="P1718" s="8">
        <f t="shared" si="131"/>
        <v>50</v>
      </c>
      <c r="Q1718" t="s">
        <v>8319</v>
      </c>
      <c r="R1718" t="s">
        <v>8341</v>
      </c>
      <c r="S1718" s="14">
        <f t="shared" si="134"/>
        <v>42673.202534722222</v>
      </c>
      <c r="T1718" s="14">
        <f t="shared" si="132"/>
        <v>42713.244201388894</v>
      </c>
      <c r="U1718" s="20">
        <f t="shared" si="132"/>
        <v>42673.202534722222</v>
      </c>
      <c r="V1718" t="str">
        <f t="shared" si="133"/>
        <v>Oct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0.42725880551301687</v>
      </c>
      <c r="P1719" s="8">
        <f t="shared" si="131"/>
        <v>34.024390243902438</v>
      </c>
      <c r="Q1719" t="s">
        <v>8319</v>
      </c>
      <c r="R1719" t="s">
        <v>8341</v>
      </c>
      <c r="S1719" s="14">
        <f t="shared" si="134"/>
        <v>42460.606921296298</v>
      </c>
      <c r="T1719" s="14">
        <f t="shared" si="132"/>
        <v>42480.791666666672</v>
      </c>
      <c r="U1719" s="20">
        <f t="shared" si="132"/>
        <v>42460.606921296298</v>
      </c>
      <c r="V1719" t="str">
        <f t="shared" si="133"/>
        <v>Mar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2.142857142857143E-3</v>
      </c>
      <c r="P1720" s="8">
        <f t="shared" si="131"/>
        <v>37.5</v>
      </c>
      <c r="Q1720" t="s">
        <v>8319</v>
      </c>
      <c r="R1720" t="s">
        <v>8341</v>
      </c>
      <c r="S1720" s="14">
        <f t="shared" si="134"/>
        <v>42460.235520833332</v>
      </c>
      <c r="T1720" s="14">
        <f t="shared" si="132"/>
        <v>42503.832638888889</v>
      </c>
      <c r="U1720" s="20">
        <f t="shared" si="132"/>
        <v>42460.235520833332</v>
      </c>
      <c r="V1720" t="str">
        <f t="shared" si="133"/>
        <v>Mar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8.7500000000000008E-3</v>
      </c>
      <c r="P1721" s="8">
        <f t="shared" si="131"/>
        <v>11.666666666666666</v>
      </c>
      <c r="Q1721" t="s">
        <v>8319</v>
      </c>
      <c r="R1721" t="s">
        <v>8341</v>
      </c>
      <c r="S1721" s="14">
        <f t="shared" si="134"/>
        <v>41869.159618055557</v>
      </c>
      <c r="T1721" s="14">
        <f t="shared" si="132"/>
        <v>41899.159618055557</v>
      </c>
      <c r="U1721" s="20">
        <f t="shared" si="132"/>
        <v>41869.159618055557</v>
      </c>
      <c r="V1721" t="str">
        <f t="shared" si="133"/>
        <v>Aug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5.6250000000000001E-2</v>
      </c>
      <c r="P1722" s="8">
        <f t="shared" si="131"/>
        <v>28.125</v>
      </c>
      <c r="Q1722" t="s">
        <v>8319</v>
      </c>
      <c r="R1722" t="s">
        <v>8341</v>
      </c>
      <c r="S1722" s="14">
        <f t="shared" si="134"/>
        <v>41922.408229166671</v>
      </c>
      <c r="T1722" s="14">
        <f t="shared" si="132"/>
        <v>41952.449895833335</v>
      </c>
      <c r="U1722" s="20">
        <f t="shared" si="132"/>
        <v>41922.408229166671</v>
      </c>
      <c r="V1722" t="str">
        <f t="shared" si="133"/>
        <v>Oct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 s="8" t="str">
        <f t="shared" si="131"/>
        <v>0</v>
      </c>
      <c r="Q1723" t="s">
        <v>8319</v>
      </c>
      <c r="R1723" t="s">
        <v>8341</v>
      </c>
      <c r="S1723" s="14">
        <f t="shared" si="134"/>
        <v>42319.086377314816</v>
      </c>
      <c r="T1723" s="14">
        <f t="shared" si="132"/>
        <v>42349.086377314816</v>
      </c>
      <c r="U1723" s="20">
        <f t="shared" si="132"/>
        <v>42319.086377314816</v>
      </c>
      <c r="V1723" t="str">
        <f t="shared" si="133"/>
        <v>Nov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3.4722222222222224E-4</v>
      </c>
      <c r="P1724" s="8">
        <f t="shared" si="131"/>
        <v>1</v>
      </c>
      <c r="Q1724" t="s">
        <v>8319</v>
      </c>
      <c r="R1724" t="s">
        <v>8341</v>
      </c>
      <c r="S1724" s="14">
        <f t="shared" si="134"/>
        <v>42425.585983796293</v>
      </c>
      <c r="T1724" s="14">
        <f t="shared" si="132"/>
        <v>42462.631944444445</v>
      </c>
      <c r="U1724" s="20">
        <f t="shared" si="132"/>
        <v>42425.585983796293</v>
      </c>
      <c r="V1724" t="str">
        <f t="shared" si="133"/>
        <v>Feb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6.5000000000000002E-2</v>
      </c>
      <c r="P1725" s="8">
        <f t="shared" si="131"/>
        <v>216.66666666666666</v>
      </c>
      <c r="Q1725" t="s">
        <v>8319</v>
      </c>
      <c r="R1725" t="s">
        <v>8341</v>
      </c>
      <c r="S1725" s="14">
        <f t="shared" si="134"/>
        <v>42129.45040509259</v>
      </c>
      <c r="T1725" s="14">
        <f t="shared" si="132"/>
        <v>42185.875</v>
      </c>
      <c r="U1725" s="20">
        <f t="shared" si="132"/>
        <v>42129.45040509259</v>
      </c>
      <c r="V1725" t="str">
        <f t="shared" si="133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5.8333333333333336E-3</v>
      </c>
      <c r="P1726" s="8">
        <f t="shared" si="131"/>
        <v>8.75</v>
      </c>
      <c r="Q1726" t="s">
        <v>8319</v>
      </c>
      <c r="R1726" t="s">
        <v>8341</v>
      </c>
      <c r="S1726" s="14">
        <f t="shared" si="134"/>
        <v>41912.557430555556</v>
      </c>
      <c r="T1726" s="14">
        <f t="shared" si="132"/>
        <v>41942.557430555556</v>
      </c>
      <c r="U1726" s="20">
        <f t="shared" si="132"/>
        <v>41912.557430555556</v>
      </c>
      <c r="V1726" t="str">
        <f t="shared" si="133"/>
        <v>Sep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0.10181818181818182</v>
      </c>
      <c r="P1727" s="8">
        <f t="shared" si="131"/>
        <v>62.222222222222221</v>
      </c>
      <c r="Q1727" t="s">
        <v>8319</v>
      </c>
      <c r="R1727" t="s">
        <v>8341</v>
      </c>
      <c r="S1727" s="14">
        <f t="shared" si="134"/>
        <v>41845.593159722222</v>
      </c>
      <c r="T1727" s="14">
        <f t="shared" si="132"/>
        <v>41875.593159722222</v>
      </c>
      <c r="U1727" s="20">
        <f t="shared" si="132"/>
        <v>41845.593159722222</v>
      </c>
      <c r="V1727" t="str">
        <f t="shared" si="133"/>
        <v>Jul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0.33784615384615385</v>
      </c>
      <c r="P1728" s="8">
        <f t="shared" si="131"/>
        <v>137.25</v>
      </c>
      <c r="Q1728" t="s">
        <v>8319</v>
      </c>
      <c r="R1728" t="s">
        <v>8341</v>
      </c>
      <c r="S1728" s="14">
        <f t="shared" si="134"/>
        <v>41788.544722222221</v>
      </c>
      <c r="T1728" s="14">
        <f t="shared" si="132"/>
        <v>41817.544722222221</v>
      </c>
      <c r="U1728" s="20">
        <f t="shared" si="132"/>
        <v>41788.544722222221</v>
      </c>
      <c r="V1728" t="str">
        <f t="shared" si="133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3.3333333333333332E-4</v>
      </c>
      <c r="P1729" s="8">
        <f t="shared" si="131"/>
        <v>1</v>
      </c>
      <c r="Q1729" t="s">
        <v>8319</v>
      </c>
      <c r="R1729" t="s">
        <v>8341</v>
      </c>
      <c r="S1729" s="14">
        <f t="shared" si="134"/>
        <v>42044.552974537037</v>
      </c>
      <c r="T1729" s="14">
        <f t="shared" si="132"/>
        <v>42099.083333333328</v>
      </c>
      <c r="U1729" s="20">
        <f t="shared" si="132"/>
        <v>42044.552974537037</v>
      </c>
      <c r="V1729" t="str">
        <f t="shared" si="133"/>
        <v>Feb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ref="O1730:O1793" si="135">E1730/D1730</f>
        <v>0.68400000000000005</v>
      </c>
      <c r="P1730" s="8">
        <f t="shared" ref="P1730:P1793" si="136">IF(L1730=0,"0",AVERAGE(E1730/L1730))</f>
        <v>122.14285714285714</v>
      </c>
      <c r="Q1730" t="s">
        <v>8319</v>
      </c>
      <c r="R1730" t="s">
        <v>8341</v>
      </c>
      <c r="S1730" s="14">
        <f t="shared" si="134"/>
        <v>42268.250856481478</v>
      </c>
      <c r="T1730" s="14">
        <f t="shared" ref="T1730:U1793" si="137">(I1730/86400)+25569+(-9/24)</f>
        <v>42298.250856481478</v>
      </c>
      <c r="U1730" s="20">
        <f t="shared" si="137"/>
        <v>42268.250856481478</v>
      </c>
      <c r="V1730" t="str">
        <f t="shared" si="133"/>
        <v>Sep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si="135"/>
        <v>0</v>
      </c>
      <c r="P1731" s="8" t="str">
        <f t="shared" si="136"/>
        <v>0</v>
      </c>
      <c r="Q1731" t="s">
        <v>8319</v>
      </c>
      <c r="R1731" t="s">
        <v>8341</v>
      </c>
      <c r="S1731" s="14">
        <f t="shared" si="134"/>
        <v>42470.677152777775</v>
      </c>
      <c r="T1731" s="14">
        <f t="shared" si="137"/>
        <v>42530.677152777775</v>
      </c>
      <c r="U1731" s="20">
        <f t="shared" si="137"/>
        <v>42470.677152777775</v>
      </c>
      <c r="V1731" t="str">
        <f t="shared" ref="V1731:V1794" si="138">TEXT(S1731,"mmm")</f>
        <v>Apr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 s="8" t="str">
        <f t="shared" si="136"/>
        <v>0</v>
      </c>
      <c r="Q1732" t="s">
        <v>8319</v>
      </c>
      <c r="R1732" t="s">
        <v>8341</v>
      </c>
      <c r="S1732" s="14">
        <f t="shared" si="134"/>
        <v>42271.712766203702</v>
      </c>
      <c r="T1732" s="14">
        <f t="shared" si="137"/>
        <v>42301.712766203702</v>
      </c>
      <c r="U1732" s="20">
        <f t="shared" si="137"/>
        <v>42271.712766203702</v>
      </c>
      <c r="V1732" t="str">
        <f t="shared" si="138"/>
        <v>Sep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 s="8" t="str">
        <f t="shared" si="136"/>
        <v>0</v>
      </c>
      <c r="Q1733" t="s">
        <v>8319</v>
      </c>
      <c r="R1733" t="s">
        <v>8341</v>
      </c>
      <c r="S1733" s="14">
        <f t="shared" si="134"/>
        <v>42152.531851851847</v>
      </c>
      <c r="T1733" s="14">
        <f t="shared" si="137"/>
        <v>42166.25</v>
      </c>
      <c r="U1733" s="20">
        <f t="shared" si="137"/>
        <v>42152.531851851847</v>
      </c>
      <c r="V1733" t="str">
        <f t="shared" si="138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 s="8" t="str">
        <f t="shared" si="136"/>
        <v>0</v>
      </c>
      <c r="Q1734" t="s">
        <v>8319</v>
      </c>
      <c r="R1734" t="s">
        <v>8341</v>
      </c>
      <c r="S1734" s="14">
        <f t="shared" si="134"/>
        <v>42325.308807870373</v>
      </c>
      <c r="T1734" s="14">
        <f t="shared" si="137"/>
        <v>42384.833333333328</v>
      </c>
      <c r="U1734" s="20">
        <f t="shared" si="137"/>
        <v>42325.308807870373</v>
      </c>
      <c r="V1734" t="str">
        <f t="shared" si="138"/>
        <v>Nov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 s="8" t="str">
        <f t="shared" si="136"/>
        <v>0</v>
      </c>
      <c r="Q1735" t="s">
        <v>8319</v>
      </c>
      <c r="R1735" t="s">
        <v>8341</v>
      </c>
      <c r="S1735" s="14">
        <f t="shared" ref="S1735:S1798" si="139">(J1735/86400)+25569+(-9/24)</f>
        <v>42614.300625000003</v>
      </c>
      <c r="T1735" s="14">
        <f t="shared" si="137"/>
        <v>42626.520833333328</v>
      </c>
      <c r="U1735" s="20">
        <f t="shared" si="137"/>
        <v>42614.300625000003</v>
      </c>
      <c r="V1735" t="str">
        <f t="shared" si="138"/>
        <v>Sep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2.2222222222222223E-4</v>
      </c>
      <c r="P1736" s="8">
        <f t="shared" si="136"/>
        <v>1</v>
      </c>
      <c r="Q1736" t="s">
        <v>8319</v>
      </c>
      <c r="R1736" t="s">
        <v>8341</v>
      </c>
      <c r="S1736" s="14">
        <f t="shared" si="139"/>
        <v>42101.661527777775</v>
      </c>
      <c r="T1736" s="14">
        <f t="shared" si="137"/>
        <v>42131.661527777775</v>
      </c>
      <c r="U1736" s="20">
        <f t="shared" si="137"/>
        <v>42101.661527777775</v>
      </c>
      <c r="V1736" t="str">
        <f t="shared" si="138"/>
        <v>Apr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0.11</v>
      </c>
      <c r="P1737" s="8">
        <f t="shared" si="136"/>
        <v>55</v>
      </c>
      <c r="Q1737" t="s">
        <v>8319</v>
      </c>
      <c r="R1737" t="s">
        <v>8341</v>
      </c>
      <c r="S1737" s="14">
        <f t="shared" si="139"/>
        <v>42559.43917824074</v>
      </c>
      <c r="T1737" s="14">
        <f t="shared" si="137"/>
        <v>42589.43917824074</v>
      </c>
      <c r="U1737" s="20">
        <f t="shared" si="137"/>
        <v>42559.43917824074</v>
      </c>
      <c r="V1737" t="str">
        <f t="shared" si="138"/>
        <v>Jul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7.3333333333333332E-3</v>
      </c>
      <c r="P1738" s="8">
        <f t="shared" si="136"/>
        <v>22</v>
      </c>
      <c r="Q1738" t="s">
        <v>8319</v>
      </c>
      <c r="R1738" t="s">
        <v>8341</v>
      </c>
      <c r="S1738" s="14">
        <f t="shared" si="139"/>
        <v>42286.486493055556</v>
      </c>
      <c r="T1738" s="14">
        <f t="shared" si="137"/>
        <v>42316.52815972222</v>
      </c>
      <c r="U1738" s="20">
        <f t="shared" si="137"/>
        <v>42286.486493055556</v>
      </c>
      <c r="V1738" t="str">
        <f t="shared" si="138"/>
        <v>Oct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0.21249999999999999</v>
      </c>
      <c r="P1739" s="8">
        <f t="shared" si="136"/>
        <v>56.666666666666664</v>
      </c>
      <c r="Q1739" t="s">
        <v>8319</v>
      </c>
      <c r="R1739" t="s">
        <v>8341</v>
      </c>
      <c r="S1739" s="14">
        <f t="shared" si="139"/>
        <v>42175.573981481481</v>
      </c>
      <c r="T1739" s="14">
        <f t="shared" si="137"/>
        <v>42205.573981481481</v>
      </c>
      <c r="U1739" s="20">
        <f t="shared" si="137"/>
        <v>42175.573981481481</v>
      </c>
      <c r="V1739" t="str">
        <f t="shared" si="138"/>
        <v>Jun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4.0000000000000001E-3</v>
      </c>
      <c r="P1740" s="8">
        <f t="shared" si="136"/>
        <v>20</v>
      </c>
      <c r="Q1740" t="s">
        <v>8319</v>
      </c>
      <c r="R1740" t="s">
        <v>8341</v>
      </c>
      <c r="S1740" s="14">
        <f t="shared" si="139"/>
        <v>41884.499328703707</v>
      </c>
      <c r="T1740" s="14">
        <f t="shared" si="137"/>
        <v>41914.499328703707</v>
      </c>
      <c r="U1740" s="20">
        <f t="shared" si="137"/>
        <v>41884.499328703707</v>
      </c>
      <c r="V1740" t="str">
        <f t="shared" si="138"/>
        <v>Sep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1E-3</v>
      </c>
      <c r="P1741" s="8">
        <f t="shared" si="136"/>
        <v>1</v>
      </c>
      <c r="Q1741" t="s">
        <v>8319</v>
      </c>
      <c r="R1741" t="s">
        <v>8341</v>
      </c>
      <c r="S1741" s="14">
        <f t="shared" si="139"/>
        <v>42435.499212962968</v>
      </c>
      <c r="T1741" s="14">
        <f t="shared" si="137"/>
        <v>42494.457546296297</v>
      </c>
      <c r="U1741" s="20">
        <f t="shared" si="137"/>
        <v>42435.499212962968</v>
      </c>
      <c r="V1741" t="str">
        <f t="shared" si="138"/>
        <v>Mar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 s="8" t="str">
        <f t="shared" si="136"/>
        <v>0</v>
      </c>
      <c r="Q1742" t="s">
        <v>8319</v>
      </c>
      <c r="R1742" t="s">
        <v>8341</v>
      </c>
      <c r="S1742" s="14">
        <f t="shared" si="139"/>
        <v>42171.442384259259</v>
      </c>
      <c r="T1742" s="14">
        <f t="shared" si="137"/>
        <v>42201.442384259259</v>
      </c>
      <c r="U1742" s="20">
        <f t="shared" si="137"/>
        <v>42171.442384259259</v>
      </c>
      <c r="V1742" t="str">
        <f t="shared" si="138"/>
        <v>Jun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1.1083333333333334</v>
      </c>
      <c r="P1743" s="8">
        <f t="shared" si="136"/>
        <v>25.576923076923077</v>
      </c>
      <c r="Q1743" t="s">
        <v>8332</v>
      </c>
      <c r="R1743" t="s">
        <v>8333</v>
      </c>
      <c r="S1743" s="14">
        <f t="shared" si="139"/>
        <v>42120.253136574072</v>
      </c>
      <c r="T1743" s="14">
        <f t="shared" si="137"/>
        <v>42165.253136574072</v>
      </c>
      <c r="U1743" s="20">
        <f t="shared" si="137"/>
        <v>42120.253136574072</v>
      </c>
      <c r="V1743" t="str">
        <f t="shared" si="138"/>
        <v>Apr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1.0874999999999999</v>
      </c>
      <c r="P1744" s="8">
        <f t="shared" si="136"/>
        <v>63.970588235294116</v>
      </c>
      <c r="Q1744" t="s">
        <v>8332</v>
      </c>
      <c r="R1744" t="s">
        <v>8333</v>
      </c>
      <c r="S1744" s="14">
        <f t="shared" si="139"/>
        <v>42710.501967592594</v>
      </c>
      <c r="T1744" s="14">
        <f t="shared" si="137"/>
        <v>42742.5</v>
      </c>
      <c r="U1744" s="20">
        <f t="shared" si="137"/>
        <v>42710.501967592594</v>
      </c>
      <c r="V1744" t="str">
        <f t="shared" si="138"/>
        <v>Dec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1.0041666666666667</v>
      </c>
      <c r="P1745" s="8">
        <f t="shared" si="136"/>
        <v>89.925373134328353</v>
      </c>
      <c r="Q1745" t="s">
        <v>8332</v>
      </c>
      <c r="R1745" t="s">
        <v>8333</v>
      </c>
      <c r="S1745" s="14">
        <f t="shared" si="139"/>
        <v>42586.550636574073</v>
      </c>
      <c r="T1745" s="14">
        <f t="shared" si="137"/>
        <v>42608.790972222225</v>
      </c>
      <c r="U1745" s="20">
        <f t="shared" si="137"/>
        <v>42586.550636574073</v>
      </c>
      <c r="V1745" t="str">
        <f t="shared" si="138"/>
        <v>Aug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1.1845454545454546</v>
      </c>
      <c r="P1746" s="8">
        <f t="shared" si="136"/>
        <v>93.071428571428569</v>
      </c>
      <c r="Q1746" t="s">
        <v>8332</v>
      </c>
      <c r="R1746" t="s">
        <v>8333</v>
      </c>
      <c r="S1746" s="14">
        <f t="shared" si="139"/>
        <v>42026.230057870373</v>
      </c>
      <c r="T1746" s="14">
        <f t="shared" si="137"/>
        <v>42071.188391203701</v>
      </c>
      <c r="U1746" s="20">
        <f t="shared" si="137"/>
        <v>42026.230057870373</v>
      </c>
      <c r="V1746" t="str">
        <f t="shared" si="138"/>
        <v>Jan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1.1401428571428571</v>
      </c>
      <c r="P1747" s="8">
        <f t="shared" si="136"/>
        <v>89.674157303370791</v>
      </c>
      <c r="Q1747" t="s">
        <v>8332</v>
      </c>
      <c r="R1747" t="s">
        <v>8333</v>
      </c>
      <c r="S1747" s="14">
        <f t="shared" si="139"/>
        <v>42689.884699074071</v>
      </c>
      <c r="T1747" s="14">
        <f t="shared" si="137"/>
        <v>42725.708333333328</v>
      </c>
      <c r="U1747" s="20">
        <f t="shared" si="137"/>
        <v>42689.884699074071</v>
      </c>
      <c r="V1747" t="str">
        <f t="shared" si="138"/>
        <v>Nov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1.4810000000000001</v>
      </c>
      <c r="P1748" s="8">
        <f t="shared" si="136"/>
        <v>207.61682242990653</v>
      </c>
      <c r="Q1748" t="s">
        <v>8332</v>
      </c>
      <c r="R1748" t="s">
        <v>8333</v>
      </c>
      <c r="S1748" s="14">
        <f t="shared" si="139"/>
        <v>42667.801701388889</v>
      </c>
      <c r="T1748" s="14">
        <f t="shared" si="137"/>
        <v>42697.708333333328</v>
      </c>
      <c r="U1748" s="20">
        <f t="shared" si="137"/>
        <v>42667.801701388889</v>
      </c>
      <c r="V1748" t="str">
        <f t="shared" si="138"/>
        <v>Oct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1.0495555555555556</v>
      </c>
      <c r="P1749" s="8">
        <f t="shared" si="136"/>
        <v>59.408805031446541</v>
      </c>
      <c r="Q1749" t="s">
        <v>8332</v>
      </c>
      <c r="R1749" t="s">
        <v>8333</v>
      </c>
      <c r="S1749" s="14">
        <f t="shared" si="139"/>
        <v>42292.060532407406</v>
      </c>
      <c r="T1749" s="14">
        <f t="shared" si="137"/>
        <v>42321.25</v>
      </c>
      <c r="U1749" s="20">
        <f t="shared" si="137"/>
        <v>42292.060532407406</v>
      </c>
      <c r="V1749" t="str">
        <f t="shared" si="138"/>
        <v>Oct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1.29948</v>
      </c>
      <c r="P1750" s="8">
        <f t="shared" si="136"/>
        <v>358.97237569060775</v>
      </c>
      <c r="Q1750" t="s">
        <v>8332</v>
      </c>
      <c r="R1750" t="s">
        <v>8333</v>
      </c>
      <c r="S1750" s="14">
        <f t="shared" si="139"/>
        <v>42219.575729166667</v>
      </c>
      <c r="T1750" s="14">
        <f t="shared" si="137"/>
        <v>42249.575729166667</v>
      </c>
      <c r="U1750" s="20">
        <f t="shared" si="137"/>
        <v>42219.575729166667</v>
      </c>
      <c r="V1750" t="str">
        <f t="shared" si="138"/>
        <v>Aug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1.2348756218905472</v>
      </c>
      <c r="P1751" s="8">
        <f t="shared" si="136"/>
        <v>94.736641221374043</v>
      </c>
      <c r="Q1751" t="s">
        <v>8332</v>
      </c>
      <c r="R1751" t="s">
        <v>8333</v>
      </c>
      <c r="S1751" s="14">
        <f t="shared" si="139"/>
        <v>42758.600937499999</v>
      </c>
      <c r="T1751" s="14">
        <f t="shared" si="137"/>
        <v>42795.416666666672</v>
      </c>
      <c r="U1751" s="20">
        <f t="shared" si="137"/>
        <v>42758.600937499999</v>
      </c>
      <c r="V1751" t="str">
        <f t="shared" si="138"/>
        <v>Jan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2.0162</v>
      </c>
      <c r="P1752" s="8">
        <f t="shared" si="136"/>
        <v>80.647999999999996</v>
      </c>
      <c r="Q1752" t="s">
        <v>8332</v>
      </c>
      <c r="R1752" t="s">
        <v>8333</v>
      </c>
      <c r="S1752" s="14">
        <f t="shared" si="139"/>
        <v>42454.461851851855</v>
      </c>
      <c r="T1752" s="14">
        <f t="shared" si="137"/>
        <v>42479.461851851855</v>
      </c>
      <c r="U1752" s="20">
        <f t="shared" si="137"/>
        <v>42454.461851851855</v>
      </c>
      <c r="V1752" t="str">
        <f t="shared" si="138"/>
        <v>Mar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1.0289999999999999</v>
      </c>
      <c r="P1753" s="8">
        <f t="shared" si="136"/>
        <v>168.68852459016392</v>
      </c>
      <c r="Q1753" t="s">
        <v>8332</v>
      </c>
      <c r="R1753" t="s">
        <v>8333</v>
      </c>
      <c r="S1753" s="14">
        <f t="shared" si="139"/>
        <v>42052.4065162037</v>
      </c>
      <c r="T1753" s="14">
        <f t="shared" si="137"/>
        <v>42082.364849537036</v>
      </c>
      <c r="U1753" s="20">
        <f t="shared" si="137"/>
        <v>42052.4065162037</v>
      </c>
      <c r="V1753" t="str">
        <f t="shared" si="138"/>
        <v>Feb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2.6016666666666666</v>
      </c>
      <c r="P1754" s="8">
        <f t="shared" si="136"/>
        <v>34.68888888888889</v>
      </c>
      <c r="Q1754" t="s">
        <v>8332</v>
      </c>
      <c r="R1754" t="s">
        <v>8333</v>
      </c>
      <c r="S1754" s="14">
        <f t="shared" si="139"/>
        <v>42626.878263888888</v>
      </c>
      <c r="T1754" s="14">
        <f t="shared" si="137"/>
        <v>42656.878263888888</v>
      </c>
      <c r="U1754" s="20">
        <f t="shared" si="137"/>
        <v>42626.878263888888</v>
      </c>
      <c r="V1754" t="str">
        <f t="shared" si="138"/>
        <v>Sep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1.08</v>
      </c>
      <c r="P1755" s="8">
        <f t="shared" si="136"/>
        <v>462.85714285714283</v>
      </c>
      <c r="Q1755" t="s">
        <v>8332</v>
      </c>
      <c r="R1755" t="s">
        <v>8333</v>
      </c>
      <c r="S1755" s="14">
        <f t="shared" si="139"/>
        <v>42420.37462962963</v>
      </c>
      <c r="T1755" s="14">
        <f t="shared" si="137"/>
        <v>42450.332962962959</v>
      </c>
      <c r="U1755" s="20">
        <f t="shared" si="137"/>
        <v>42420.37462962963</v>
      </c>
      <c r="V1755" t="str">
        <f t="shared" si="138"/>
        <v>Feb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1.1052941176470588</v>
      </c>
      <c r="P1756" s="8">
        <f t="shared" si="136"/>
        <v>104.38888888888889</v>
      </c>
      <c r="Q1756" t="s">
        <v>8332</v>
      </c>
      <c r="R1756" t="s">
        <v>8333</v>
      </c>
      <c r="S1756" s="14">
        <f t="shared" si="139"/>
        <v>42067.501770833333</v>
      </c>
      <c r="T1756" s="14">
        <f t="shared" si="137"/>
        <v>42097.460104166668</v>
      </c>
      <c r="U1756" s="20">
        <f t="shared" si="137"/>
        <v>42067.501770833333</v>
      </c>
      <c r="V1756" t="str">
        <f t="shared" si="138"/>
        <v>Mar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1.2</v>
      </c>
      <c r="P1757" s="8">
        <f t="shared" si="136"/>
        <v>7.5</v>
      </c>
      <c r="Q1757" t="s">
        <v>8332</v>
      </c>
      <c r="R1757" t="s">
        <v>8333</v>
      </c>
      <c r="S1757" s="14">
        <f t="shared" si="139"/>
        <v>42252.413900462961</v>
      </c>
      <c r="T1757" s="14">
        <f t="shared" si="137"/>
        <v>42282.413900462961</v>
      </c>
      <c r="U1757" s="20">
        <f t="shared" si="137"/>
        <v>42252.413900462961</v>
      </c>
      <c r="V1757" t="str">
        <f t="shared" si="138"/>
        <v>Sep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1.0282909090909091</v>
      </c>
      <c r="P1758" s="8">
        <f t="shared" si="136"/>
        <v>47.13</v>
      </c>
      <c r="Q1758" t="s">
        <v>8332</v>
      </c>
      <c r="R1758" t="s">
        <v>8333</v>
      </c>
      <c r="S1758" s="14">
        <f t="shared" si="139"/>
        <v>42570.792465277773</v>
      </c>
      <c r="T1758" s="14">
        <f t="shared" si="137"/>
        <v>42610.792465277773</v>
      </c>
      <c r="U1758" s="20">
        <f t="shared" si="137"/>
        <v>42570.792465277773</v>
      </c>
      <c r="V1758" t="str">
        <f t="shared" si="138"/>
        <v>Jul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1.1599999999999999</v>
      </c>
      <c r="P1759" s="8">
        <f t="shared" si="136"/>
        <v>414.28571428571428</v>
      </c>
      <c r="Q1759" t="s">
        <v>8332</v>
      </c>
      <c r="R1759" t="s">
        <v>8333</v>
      </c>
      <c r="S1759" s="14">
        <f t="shared" si="139"/>
        <v>42733.452349537038</v>
      </c>
      <c r="T1759" s="14">
        <f t="shared" si="137"/>
        <v>42763.436805555553</v>
      </c>
      <c r="U1759" s="20">
        <f t="shared" si="137"/>
        <v>42733.452349537038</v>
      </c>
      <c r="V1759" t="str">
        <f t="shared" si="138"/>
        <v>Dec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1.147</v>
      </c>
      <c r="P1760" s="8">
        <f t="shared" si="136"/>
        <v>42.481481481481481</v>
      </c>
      <c r="Q1760" t="s">
        <v>8332</v>
      </c>
      <c r="R1760" t="s">
        <v>8333</v>
      </c>
      <c r="S1760" s="14">
        <f t="shared" si="139"/>
        <v>42505.580925925926</v>
      </c>
      <c r="T1760" s="14">
        <f t="shared" si="137"/>
        <v>42565.580925925926</v>
      </c>
      <c r="U1760" s="20">
        <f t="shared" si="137"/>
        <v>42505.580925925926</v>
      </c>
      <c r="V1760" t="str">
        <f t="shared" si="138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1.0660000000000001</v>
      </c>
      <c r="P1761" s="8">
        <f t="shared" si="136"/>
        <v>108.77551020408163</v>
      </c>
      <c r="Q1761" t="s">
        <v>8332</v>
      </c>
      <c r="R1761" t="s">
        <v>8333</v>
      </c>
      <c r="S1761" s="14">
        <f t="shared" si="139"/>
        <v>42068.454039351855</v>
      </c>
      <c r="T1761" s="14">
        <f t="shared" si="137"/>
        <v>42088.412372685183</v>
      </c>
      <c r="U1761" s="20">
        <f t="shared" si="137"/>
        <v>42068.454039351855</v>
      </c>
      <c r="V1761" t="str">
        <f t="shared" si="138"/>
        <v>Mar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1.6544000000000001</v>
      </c>
      <c r="P1762" s="8">
        <f t="shared" si="136"/>
        <v>81.098039215686271</v>
      </c>
      <c r="Q1762" t="s">
        <v>8332</v>
      </c>
      <c r="R1762" t="s">
        <v>8333</v>
      </c>
      <c r="S1762" s="14">
        <f t="shared" si="139"/>
        <v>42405.29760416667</v>
      </c>
      <c r="T1762" s="14">
        <f t="shared" si="137"/>
        <v>42425.29760416667</v>
      </c>
      <c r="U1762" s="20">
        <f t="shared" si="137"/>
        <v>42405.29760416667</v>
      </c>
      <c r="V1762" t="str">
        <f t="shared" si="138"/>
        <v>Feb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1.55</v>
      </c>
      <c r="P1763" s="8">
        <f t="shared" si="136"/>
        <v>51.666666666666664</v>
      </c>
      <c r="Q1763" t="s">
        <v>8332</v>
      </c>
      <c r="R1763" t="s">
        <v>8333</v>
      </c>
      <c r="S1763" s="14">
        <f t="shared" si="139"/>
        <v>42209.192824074074</v>
      </c>
      <c r="T1763" s="14">
        <f t="shared" si="137"/>
        <v>42259.192824074074</v>
      </c>
      <c r="U1763" s="20">
        <f t="shared" si="137"/>
        <v>42209.192824074074</v>
      </c>
      <c r="V1763" t="str">
        <f t="shared" si="138"/>
        <v>Jul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8.85</v>
      </c>
      <c r="P1764" s="8">
        <f t="shared" si="136"/>
        <v>35.4</v>
      </c>
      <c r="Q1764" t="s">
        <v>8332</v>
      </c>
      <c r="R1764" t="s">
        <v>8333</v>
      </c>
      <c r="S1764" s="14">
        <f t="shared" si="139"/>
        <v>42410.607002314813</v>
      </c>
      <c r="T1764" s="14">
        <f t="shared" si="137"/>
        <v>42440.607002314813</v>
      </c>
      <c r="U1764" s="20">
        <f t="shared" si="137"/>
        <v>42410.607002314813</v>
      </c>
      <c r="V1764" t="str">
        <f t="shared" si="138"/>
        <v>Feb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1.0190833333333333</v>
      </c>
      <c r="P1765" s="8">
        <f t="shared" si="136"/>
        <v>103.63559322033899</v>
      </c>
      <c r="Q1765" t="s">
        <v>8332</v>
      </c>
      <c r="R1765" t="s">
        <v>8333</v>
      </c>
      <c r="S1765" s="14">
        <f t="shared" si="139"/>
        <v>42636.493518518517</v>
      </c>
      <c r="T1765" s="14">
        <f t="shared" si="137"/>
        <v>42666.493518518517</v>
      </c>
      <c r="U1765" s="20">
        <f t="shared" si="137"/>
        <v>42636.493518518517</v>
      </c>
      <c r="V1765" t="str">
        <f t="shared" si="138"/>
        <v>Sep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0.19600000000000001</v>
      </c>
      <c r="P1766" s="8">
        <f t="shared" si="136"/>
        <v>55.282051282051285</v>
      </c>
      <c r="Q1766" t="s">
        <v>8332</v>
      </c>
      <c r="R1766" t="s">
        <v>8333</v>
      </c>
      <c r="S1766" s="14">
        <f t="shared" si="139"/>
        <v>41825.110868055555</v>
      </c>
      <c r="T1766" s="14">
        <f t="shared" si="137"/>
        <v>41854.110868055555</v>
      </c>
      <c r="U1766" s="20">
        <f t="shared" si="137"/>
        <v>41825.110868055555</v>
      </c>
      <c r="V1766" t="str">
        <f t="shared" si="138"/>
        <v>Jul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0.59467839999999994</v>
      </c>
      <c r="P1767" s="8">
        <f t="shared" si="136"/>
        <v>72.16970873786407</v>
      </c>
      <c r="Q1767" t="s">
        <v>8332</v>
      </c>
      <c r="R1767" t="s">
        <v>8333</v>
      </c>
      <c r="S1767" s="14">
        <f t="shared" si="139"/>
        <v>41834.605462962965</v>
      </c>
      <c r="T1767" s="14">
        <f t="shared" si="137"/>
        <v>41864.605462962965</v>
      </c>
      <c r="U1767" s="20">
        <f t="shared" si="137"/>
        <v>41834.605462962965</v>
      </c>
      <c r="V1767" t="str">
        <f t="shared" si="138"/>
        <v>Jul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 s="8" t="str">
        <f t="shared" si="136"/>
        <v>0</v>
      </c>
      <c r="Q1768" t="s">
        <v>8332</v>
      </c>
      <c r="R1768" t="s">
        <v>8333</v>
      </c>
      <c r="S1768" s="14">
        <f t="shared" si="139"/>
        <v>41855.484814814816</v>
      </c>
      <c r="T1768" s="14">
        <f t="shared" si="137"/>
        <v>41876.484814814816</v>
      </c>
      <c r="U1768" s="20">
        <f t="shared" si="137"/>
        <v>41855.484814814816</v>
      </c>
      <c r="V1768" t="str">
        <f t="shared" si="138"/>
        <v>Aug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0.4572</v>
      </c>
      <c r="P1769" s="8">
        <f t="shared" si="136"/>
        <v>58.615384615384613</v>
      </c>
      <c r="Q1769" t="s">
        <v>8332</v>
      </c>
      <c r="R1769" t="s">
        <v>8333</v>
      </c>
      <c r="S1769" s="14">
        <f t="shared" si="139"/>
        <v>41824.283379629633</v>
      </c>
      <c r="T1769" s="14">
        <f t="shared" si="137"/>
        <v>41854.283379629633</v>
      </c>
      <c r="U1769" s="20">
        <f t="shared" si="137"/>
        <v>41824.283379629633</v>
      </c>
      <c r="V1769" t="str">
        <f t="shared" si="138"/>
        <v>Jul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3.7400000000000003E-2</v>
      </c>
      <c r="P1770" s="8">
        <f t="shared" si="136"/>
        <v>12.466666666666667</v>
      </c>
      <c r="Q1770" t="s">
        <v>8332</v>
      </c>
      <c r="R1770" t="s">
        <v>8333</v>
      </c>
      <c r="S1770" s="14">
        <f t="shared" si="139"/>
        <v>41849.185694444444</v>
      </c>
      <c r="T1770" s="14">
        <f t="shared" si="137"/>
        <v>41909.185694444444</v>
      </c>
      <c r="U1770" s="20">
        <f t="shared" si="137"/>
        <v>41849.185694444444</v>
      </c>
      <c r="V1770" t="str">
        <f t="shared" si="138"/>
        <v>Jul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2.7025E-2</v>
      </c>
      <c r="P1771" s="8">
        <f t="shared" si="136"/>
        <v>49.136363636363633</v>
      </c>
      <c r="Q1771" t="s">
        <v>8332</v>
      </c>
      <c r="R1771" t="s">
        <v>8333</v>
      </c>
      <c r="S1771" s="14">
        <f t="shared" si="139"/>
        <v>41987.443969907406</v>
      </c>
      <c r="T1771" s="14">
        <f t="shared" si="137"/>
        <v>42017.443969907406</v>
      </c>
      <c r="U1771" s="20">
        <f t="shared" si="137"/>
        <v>41987.443969907406</v>
      </c>
      <c r="V1771" t="str">
        <f t="shared" si="138"/>
        <v>Dec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0.56514285714285717</v>
      </c>
      <c r="P1772" s="8">
        <f t="shared" si="136"/>
        <v>150.5</v>
      </c>
      <c r="Q1772" t="s">
        <v>8332</v>
      </c>
      <c r="R1772" t="s">
        <v>8333</v>
      </c>
      <c r="S1772" s="14">
        <f t="shared" si="139"/>
        <v>41891.405023148152</v>
      </c>
      <c r="T1772" s="14">
        <f t="shared" si="137"/>
        <v>41926.405023148152</v>
      </c>
      <c r="U1772" s="20">
        <f t="shared" si="137"/>
        <v>41891.405023148152</v>
      </c>
      <c r="V1772" t="str">
        <f t="shared" si="138"/>
        <v>Sep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0.21309523809523809</v>
      </c>
      <c r="P1773" s="8">
        <f t="shared" si="136"/>
        <v>35.799999999999997</v>
      </c>
      <c r="Q1773" t="s">
        <v>8332</v>
      </c>
      <c r="R1773" t="s">
        <v>8333</v>
      </c>
      <c r="S1773" s="14">
        <f t="shared" si="139"/>
        <v>41905.604629629626</v>
      </c>
      <c r="T1773" s="14">
        <f t="shared" si="137"/>
        <v>41935.604629629626</v>
      </c>
      <c r="U1773" s="20">
        <f t="shared" si="137"/>
        <v>41905.604629629626</v>
      </c>
      <c r="V1773" t="str">
        <f t="shared" si="138"/>
        <v>Sep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0.156</v>
      </c>
      <c r="P1774" s="8">
        <f t="shared" si="136"/>
        <v>45.157894736842103</v>
      </c>
      <c r="Q1774" t="s">
        <v>8332</v>
      </c>
      <c r="R1774" t="s">
        <v>8333</v>
      </c>
      <c r="S1774" s="14">
        <f t="shared" si="139"/>
        <v>41766.343009259261</v>
      </c>
      <c r="T1774" s="14">
        <f t="shared" si="137"/>
        <v>41826.343009259261</v>
      </c>
      <c r="U1774" s="20">
        <f t="shared" si="137"/>
        <v>41766.343009259261</v>
      </c>
      <c r="V1774" t="str">
        <f t="shared" si="138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6.2566666666666673E-2</v>
      </c>
      <c r="P1775" s="8">
        <f t="shared" si="136"/>
        <v>98.78947368421052</v>
      </c>
      <c r="Q1775" t="s">
        <v>8332</v>
      </c>
      <c r="R1775" t="s">
        <v>8333</v>
      </c>
      <c r="S1775" s="14">
        <f t="shared" si="139"/>
        <v>41978.385393518518</v>
      </c>
      <c r="T1775" s="14">
        <f t="shared" si="137"/>
        <v>42023.385393518518</v>
      </c>
      <c r="U1775" s="20">
        <f t="shared" si="137"/>
        <v>41978.385393518518</v>
      </c>
      <c r="V1775" t="str">
        <f t="shared" si="138"/>
        <v>Dec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0.4592</v>
      </c>
      <c r="P1776" s="8">
        <f t="shared" si="136"/>
        <v>88.307692307692307</v>
      </c>
      <c r="Q1776" t="s">
        <v>8332</v>
      </c>
      <c r="R1776" t="s">
        <v>8333</v>
      </c>
      <c r="S1776" s="14">
        <f t="shared" si="139"/>
        <v>41929.843657407408</v>
      </c>
      <c r="T1776" s="14">
        <f t="shared" si="137"/>
        <v>41972.249305555553</v>
      </c>
      <c r="U1776" s="20">
        <f t="shared" si="137"/>
        <v>41929.843657407408</v>
      </c>
      <c r="V1776" t="str">
        <f t="shared" si="138"/>
        <v>Oct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0.65101538461538466</v>
      </c>
      <c r="P1777" s="8">
        <f t="shared" si="136"/>
        <v>170.62903225806451</v>
      </c>
      <c r="Q1777" t="s">
        <v>8332</v>
      </c>
      <c r="R1777" t="s">
        <v>8333</v>
      </c>
      <c r="S1777" s="14">
        <f t="shared" si="139"/>
        <v>41891.601388888885</v>
      </c>
      <c r="T1777" s="14">
        <f t="shared" si="137"/>
        <v>41936.601388888885</v>
      </c>
      <c r="U1777" s="20">
        <f t="shared" si="137"/>
        <v>41891.601388888885</v>
      </c>
      <c r="V1777" t="str">
        <f t="shared" si="138"/>
        <v>Sep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6.7000000000000004E-2</v>
      </c>
      <c r="P1778" s="8">
        <f t="shared" si="136"/>
        <v>83.75</v>
      </c>
      <c r="Q1778" t="s">
        <v>8332</v>
      </c>
      <c r="R1778" t="s">
        <v>8333</v>
      </c>
      <c r="S1778" s="14">
        <f t="shared" si="139"/>
        <v>41905.58184027778</v>
      </c>
      <c r="T1778" s="14">
        <f t="shared" si="137"/>
        <v>41941.58184027778</v>
      </c>
      <c r="U1778" s="20">
        <f t="shared" si="137"/>
        <v>41905.58184027778</v>
      </c>
      <c r="V1778" t="str">
        <f t="shared" si="138"/>
        <v>Sep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0.135625</v>
      </c>
      <c r="P1779" s="8">
        <f t="shared" si="136"/>
        <v>65.099999999999994</v>
      </c>
      <c r="Q1779" t="s">
        <v>8332</v>
      </c>
      <c r="R1779" t="s">
        <v>8333</v>
      </c>
      <c r="S1779" s="14">
        <f t="shared" si="139"/>
        <v>42024.982094907406</v>
      </c>
      <c r="T1779" s="14">
        <f t="shared" si="137"/>
        <v>42054.982094907406</v>
      </c>
      <c r="U1779" s="20">
        <f t="shared" si="137"/>
        <v>42024.982094907406</v>
      </c>
      <c r="V1779" t="str">
        <f t="shared" si="138"/>
        <v>Jan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1.9900000000000001E-2</v>
      </c>
      <c r="P1780" s="8">
        <f t="shared" si="136"/>
        <v>66.333333333333329</v>
      </c>
      <c r="Q1780" t="s">
        <v>8332</v>
      </c>
      <c r="R1780" t="s">
        <v>8333</v>
      </c>
      <c r="S1780" s="14">
        <f t="shared" si="139"/>
        <v>42045.48836805555</v>
      </c>
      <c r="T1780" s="14">
        <f t="shared" si="137"/>
        <v>42090.446701388893</v>
      </c>
      <c r="U1780" s="20">
        <f t="shared" si="137"/>
        <v>42045.48836805555</v>
      </c>
      <c r="V1780" t="str">
        <f t="shared" si="138"/>
        <v>Feb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0.36236363636363639</v>
      </c>
      <c r="P1781" s="8">
        <f t="shared" si="136"/>
        <v>104.89473684210526</v>
      </c>
      <c r="Q1781" t="s">
        <v>8332</v>
      </c>
      <c r="R1781" t="s">
        <v>8333</v>
      </c>
      <c r="S1781" s="14">
        <f t="shared" si="139"/>
        <v>42585.316898148143</v>
      </c>
      <c r="T1781" s="14">
        <f t="shared" si="137"/>
        <v>42615.316898148143</v>
      </c>
      <c r="U1781" s="20">
        <f t="shared" si="137"/>
        <v>42585.316898148143</v>
      </c>
      <c r="V1781" t="str">
        <f t="shared" si="138"/>
        <v>Aug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0.39743333333333336</v>
      </c>
      <c r="P1782" s="8">
        <f t="shared" si="136"/>
        <v>78.440789473684205</v>
      </c>
      <c r="Q1782" t="s">
        <v>8332</v>
      </c>
      <c r="R1782" t="s">
        <v>8333</v>
      </c>
      <c r="S1782" s="14">
        <f t="shared" si="139"/>
        <v>42493.225810185184</v>
      </c>
      <c r="T1782" s="14">
        <f t="shared" si="137"/>
        <v>42553.225810185184</v>
      </c>
      <c r="U1782" s="20">
        <f t="shared" si="137"/>
        <v>42493.225810185184</v>
      </c>
      <c r="V1782" t="str">
        <f t="shared" si="138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0.25763636363636366</v>
      </c>
      <c r="P1783" s="8">
        <f t="shared" si="136"/>
        <v>59.041666666666664</v>
      </c>
      <c r="Q1783" t="s">
        <v>8332</v>
      </c>
      <c r="R1783" t="s">
        <v>8333</v>
      </c>
      <c r="S1783" s="14">
        <f t="shared" si="139"/>
        <v>42597.242418981477</v>
      </c>
      <c r="T1783" s="14">
        <f t="shared" si="137"/>
        <v>42628.242418981477</v>
      </c>
      <c r="U1783" s="20">
        <f t="shared" si="137"/>
        <v>42597.242418981477</v>
      </c>
      <c r="V1783" t="str">
        <f t="shared" si="138"/>
        <v>Aug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0.15491428571428573</v>
      </c>
      <c r="P1784" s="8">
        <f t="shared" si="136"/>
        <v>71.34210526315789</v>
      </c>
      <c r="Q1784" t="s">
        <v>8332</v>
      </c>
      <c r="R1784" t="s">
        <v>8333</v>
      </c>
      <c r="S1784" s="14">
        <f t="shared" si="139"/>
        <v>42388.200104166666</v>
      </c>
      <c r="T1784" s="14">
        <f t="shared" si="137"/>
        <v>42421.200104166666</v>
      </c>
      <c r="U1784" s="20">
        <f t="shared" si="137"/>
        <v>42388.200104166666</v>
      </c>
      <c r="V1784" t="str">
        <f t="shared" si="138"/>
        <v>Jan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0.236925</v>
      </c>
      <c r="P1785" s="8">
        <f t="shared" si="136"/>
        <v>51.227027027027027</v>
      </c>
      <c r="Q1785" t="s">
        <v>8332</v>
      </c>
      <c r="R1785" t="s">
        <v>8333</v>
      </c>
      <c r="S1785" s="14">
        <f t="shared" si="139"/>
        <v>42115.574976851851</v>
      </c>
      <c r="T1785" s="14">
        <f t="shared" si="137"/>
        <v>42145.574976851851</v>
      </c>
      <c r="U1785" s="20">
        <f t="shared" si="137"/>
        <v>42115.574976851851</v>
      </c>
      <c r="V1785" t="str">
        <f t="shared" si="138"/>
        <v>Apr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0.39760000000000001</v>
      </c>
      <c r="P1786" s="8">
        <f t="shared" si="136"/>
        <v>60.242424242424242</v>
      </c>
      <c r="Q1786" t="s">
        <v>8332</v>
      </c>
      <c r="R1786" t="s">
        <v>8333</v>
      </c>
      <c r="S1786" s="14">
        <f t="shared" si="139"/>
        <v>42003.280555555553</v>
      </c>
      <c r="T1786" s="14">
        <f t="shared" si="137"/>
        <v>42034.767361111109</v>
      </c>
      <c r="U1786" s="20">
        <f t="shared" si="137"/>
        <v>42003.280555555553</v>
      </c>
      <c r="V1786" t="str">
        <f t="shared" si="138"/>
        <v>Dec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0.20220833333333332</v>
      </c>
      <c r="P1787" s="8">
        <f t="shared" si="136"/>
        <v>44.935185185185183</v>
      </c>
      <c r="Q1787" t="s">
        <v>8332</v>
      </c>
      <c r="R1787" t="s">
        <v>8333</v>
      </c>
      <c r="S1787" s="14">
        <f t="shared" si="139"/>
        <v>41896.759895833333</v>
      </c>
      <c r="T1787" s="14">
        <f t="shared" si="137"/>
        <v>41927.625</v>
      </c>
      <c r="U1787" s="20">
        <f t="shared" si="137"/>
        <v>41896.759895833333</v>
      </c>
      <c r="V1787" t="str">
        <f t="shared" si="138"/>
        <v>Sep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0.47631578947368419</v>
      </c>
      <c r="P1788" s="8">
        <f t="shared" si="136"/>
        <v>31.206896551724139</v>
      </c>
      <c r="Q1788" t="s">
        <v>8332</v>
      </c>
      <c r="R1788" t="s">
        <v>8333</v>
      </c>
      <c r="S1788" s="14">
        <f t="shared" si="139"/>
        <v>41958.175659722227</v>
      </c>
      <c r="T1788" s="14">
        <f t="shared" si="137"/>
        <v>41988.175659722227</v>
      </c>
      <c r="U1788" s="20">
        <f t="shared" si="137"/>
        <v>41958.175659722227</v>
      </c>
      <c r="V1788" t="str">
        <f t="shared" si="138"/>
        <v>Nov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0.15329999999999999</v>
      </c>
      <c r="P1789" s="8">
        <f t="shared" si="136"/>
        <v>63.875</v>
      </c>
      <c r="Q1789" t="s">
        <v>8332</v>
      </c>
      <c r="R1789" t="s">
        <v>8333</v>
      </c>
      <c r="S1789" s="14">
        <f t="shared" si="139"/>
        <v>42068.28052083333</v>
      </c>
      <c r="T1789" s="14">
        <f t="shared" si="137"/>
        <v>42098.238854166666</v>
      </c>
      <c r="U1789" s="20">
        <f t="shared" si="137"/>
        <v>42068.28052083333</v>
      </c>
      <c r="V1789" t="str">
        <f t="shared" si="138"/>
        <v>Mar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1.3818181818181818E-2</v>
      </c>
      <c r="P1790" s="8">
        <f t="shared" si="136"/>
        <v>19</v>
      </c>
      <c r="Q1790" t="s">
        <v>8332</v>
      </c>
      <c r="R1790" t="s">
        <v>8333</v>
      </c>
      <c r="S1790" s="14">
        <f t="shared" si="139"/>
        <v>41913.57340277778</v>
      </c>
      <c r="T1790" s="14">
        <f t="shared" si="137"/>
        <v>41943.57340277778</v>
      </c>
      <c r="U1790" s="20">
        <f t="shared" si="137"/>
        <v>41913.57340277778</v>
      </c>
      <c r="V1790" t="str">
        <f t="shared" si="138"/>
        <v>Oct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5.0000000000000001E-3</v>
      </c>
      <c r="P1791" s="8">
        <f t="shared" si="136"/>
        <v>10</v>
      </c>
      <c r="Q1791" t="s">
        <v>8332</v>
      </c>
      <c r="R1791" t="s">
        <v>8333</v>
      </c>
      <c r="S1791" s="14">
        <f t="shared" si="139"/>
        <v>41955.875034722223</v>
      </c>
      <c r="T1791" s="14">
        <f t="shared" si="137"/>
        <v>42015.875034722223</v>
      </c>
      <c r="U1791" s="20">
        <f t="shared" si="137"/>
        <v>41955.875034722223</v>
      </c>
      <c r="V1791" t="str">
        <f t="shared" si="138"/>
        <v>Nov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4.9575757575757579E-2</v>
      </c>
      <c r="P1792" s="8">
        <f t="shared" si="136"/>
        <v>109.06666666666666</v>
      </c>
      <c r="Q1792" t="s">
        <v>8332</v>
      </c>
      <c r="R1792" t="s">
        <v>8333</v>
      </c>
      <c r="S1792" s="14">
        <f t="shared" si="139"/>
        <v>42010.299513888887</v>
      </c>
      <c r="T1792" s="14">
        <f t="shared" si="137"/>
        <v>42040.299513888887</v>
      </c>
      <c r="U1792" s="20">
        <f t="shared" si="137"/>
        <v>42010.299513888887</v>
      </c>
      <c r="V1792" t="str">
        <f t="shared" si="138"/>
        <v>Jan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3.5666666666666666E-2</v>
      </c>
      <c r="P1793" s="8">
        <f t="shared" si="136"/>
        <v>26.75</v>
      </c>
      <c r="Q1793" t="s">
        <v>8332</v>
      </c>
      <c r="R1793" t="s">
        <v>8333</v>
      </c>
      <c r="S1793" s="14">
        <f t="shared" si="139"/>
        <v>41973.365335648152</v>
      </c>
      <c r="T1793" s="14">
        <f t="shared" si="137"/>
        <v>42033.365335648152</v>
      </c>
      <c r="U1793" s="20">
        <f t="shared" si="137"/>
        <v>41973.365335648152</v>
      </c>
      <c r="V1793" t="str">
        <f t="shared" si="138"/>
        <v>Nov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ref="O1794:O1857" si="140">E1794/D1794</f>
        <v>0.61124000000000001</v>
      </c>
      <c r="P1794" s="8">
        <f t="shared" ref="P1794:P1857" si="141">IF(L1794=0,"0",AVERAGE(E1794/L1794))</f>
        <v>109.93525179856115</v>
      </c>
      <c r="Q1794" t="s">
        <v>8332</v>
      </c>
      <c r="R1794" t="s">
        <v>8333</v>
      </c>
      <c r="S1794" s="14">
        <f t="shared" si="139"/>
        <v>42188.656041666662</v>
      </c>
      <c r="T1794" s="14">
        <f t="shared" ref="T1794:U1857" si="142">(I1794/86400)+25569+(-9/24)</f>
        <v>42225.915972222225</v>
      </c>
      <c r="U1794" s="20">
        <f t="shared" si="142"/>
        <v>42188.656041666662</v>
      </c>
      <c r="V1794" t="str">
        <f t="shared" si="138"/>
        <v>Jul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si="140"/>
        <v>1.3333333333333334E-2</v>
      </c>
      <c r="P1795" s="8">
        <f t="shared" si="141"/>
        <v>20</v>
      </c>
      <c r="Q1795" t="s">
        <v>8332</v>
      </c>
      <c r="R1795" t="s">
        <v>8333</v>
      </c>
      <c r="S1795" s="14">
        <f t="shared" si="139"/>
        <v>41940.516666666663</v>
      </c>
      <c r="T1795" s="14">
        <f t="shared" si="142"/>
        <v>41970.558333333334</v>
      </c>
      <c r="U1795" s="20">
        <f t="shared" si="142"/>
        <v>41940.516666666663</v>
      </c>
      <c r="V1795" t="str">
        <f t="shared" ref="V1795:V1858" si="143">TEXT(S1795,"mmm")</f>
        <v>Oct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0.11077777777777778</v>
      </c>
      <c r="P1796" s="8">
        <f t="shared" si="141"/>
        <v>55.388888888888886</v>
      </c>
      <c r="Q1796" t="s">
        <v>8332</v>
      </c>
      <c r="R1796" t="s">
        <v>8333</v>
      </c>
      <c r="S1796" s="14">
        <f t="shared" si="139"/>
        <v>42011.176180555558</v>
      </c>
      <c r="T1796" s="14">
        <f t="shared" si="142"/>
        <v>42046.176180555558</v>
      </c>
      <c r="U1796" s="20">
        <f t="shared" si="142"/>
        <v>42011.176180555558</v>
      </c>
      <c r="V1796" t="str">
        <f t="shared" si="143"/>
        <v>Jan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0.38735714285714284</v>
      </c>
      <c r="P1797" s="8">
        <f t="shared" si="141"/>
        <v>133.90123456790124</v>
      </c>
      <c r="Q1797" t="s">
        <v>8332</v>
      </c>
      <c r="R1797" t="s">
        <v>8333</v>
      </c>
      <c r="S1797" s="14">
        <f t="shared" si="139"/>
        <v>42627.913668981477</v>
      </c>
      <c r="T1797" s="14">
        <f t="shared" si="142"/>
        <v>42657.291666666672</v>
      </c>
      <c r="U1797" s="20">
        <f t="shared" si="142"/>
        <v>42627.913668981477</v>
      </c>
      <c r="V1797" t="str">
        <f t="shared" si="143"/>
        <v>Sep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0.22052631578947368</v>
      </c>
      <c r="P1798" s="8">
        <f t="shared" si="141"/>
        <v>48.720930232558139</v>
      </c>
      <c r="Q1798" t="s">
        <v>8332</v>
      </c>
      <c r="R1798" t="s">
        <v>8333</v>
      </c>
      <c r="S1798" s="14">
        <f t="shared" si="139"/>
        <v>42515.064421296294</v>
      </c>
      <c r="T1798" s="14">
        <f t="shared" si="142"/>
        <v>42575.064421296294</v>
      </c>
      <c r="U1798" s="20">
        <f t="shared" si="142"/>
        <v>42515.064421296294</v>
      </c>
      <c r="V1798" t="str">
        <f t="shared" si="143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0.67549999999999999</v>
      </c>
      <c r="P1799" s="8">
        <f t="shared" si="141"/>
        <v>48.25</v>
      </c>
      <c r="Q1799" t="s">
        <v>8332</v>
      </c>
      <c r="R1799" t="s">
        <v>8333</v>
      </c>
      <c r="S1799" s="14">
        <f t="shared" ref="S1799:S1862" si="144">(J1799/86400)+25569+(-9/24)</f>
        <v>42689.19431712963</v>
      </c>
      <c r="T1799" s="14">
        <f t="shared" si="142"/>
        <v>42719.19431712963</v>
      </c>
      <c r="U1799" s="20">
        <f t="shared" si="142"/>
        <v>42689.19431712963</v>
      </c>
      <c r="V1799" t="str">
        <f t="shared" si="143"/>
        <v>Nov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0.136375</v>
      </c>
      <c r="P1800" s="8">
        <f t="shared" si="141"/>
        <v>58.972972972972975</v>
      </c>
      <c r="Q1800" t="s">
        <v>8332</v>
      </c>
      <c r="R1800" t="s">
        <v>8333</v>
      </c>
      <c r="S1800" s="14">
        <f t="shared" si="144"/>
        <v>42343.95177083333</v>
      </c>
      <c r="T1800" s="14">
        <f t="shared" si="142"/>
        <v>42403.95177083333</v>
      </c>
      <c r="U1800" s="20">
        <f t="shared" si="142"/>
        <v>42343.95177083333</v>
      </c>
      <c r="V1800" t="str">
        <f t="shared" si="143"/>
        <v>Dec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1.7457500000000001E-2</v>
      </c>
      <c r="P1801" s="8">
        <f t="shared" si="141"/>
        <v>11.638333333333334</v>
      </c>
      <c r="Q1801" t="s">
        <v>8332</v>
      </c>
      <c r="R1801" t="s">
        <v>8333</v>
      </c>
      <c r="S1801" s="14">
        <f t="shared" si="144"/>
        <v>41934.467685185184</v>
      </c>
      <c r="T1801" s="14">
        <f t="shared" si="142"/>
        <v>41954.509351851855</v>
      </c>
      <c r="U1801" s="20">
        <f t="shared" si="142"/>
        <v>41934.467685185184</v>
      </c>
      <c r="V1801" t="str">
        <f t="shared" si="143"/>
        <v>Oct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0.20449632511889321</v>
      </c>
      <c r="P1802" s="8">
        <f t="shared" si="141"/>
        <v>83.716814159292042</v>
      </c>
      <c r="Q1802" t="s">
        <v>8332</v>
      </c>
      <c r="R1802" t="s">
        <v>8333</v>
      </c>
      <c r="S1802" s="14">
        <f t="shared" si="144"/>
        <v>42623.231134259258</v>
      </c>
      <c r="T1802" s="14">
        <f t="shared" si="142"/>
        <v>42653.231134259258</v>
      </c>
      <c r="U1802" s="20">
        <f t="shared" si="142"/>
        <v>42623.231134259258</v>
      </c>
      <c r="V1802" t="str">
        <f t="shared" si="143"/>
        <v>Sep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0.13852941176470587</v>
      </c>
      <c r="P1803" s="8">
        <f t="shared" si="141"/>
        <v>63.648648648648646</v>
      </c>
      <c r="Q1803" t="s">
        <v>8332</v>
      </c>
      <c r="R1803" t="s">
        <v>8333</v>
      </c>
      <c r="S1803" s="14">
        <f t="shared" si="144"/>
        <v>42321.285509259258</v>
      </c>
      <c r="T1803" s="14">
        <f t="shared" si="142"/>
        <v>42353.131944444445</v>
      </c>
      <c r="U1803" s="20">
        <f t="shared" si="142"/>
        <v>42321.285509259258</v>
      </c>
      <c r="V1803" t="str">
        <f t="shared" si="143"/>
        <v>Nov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0.48485714285714288</v>
      </c>
      <c r="P1804" s="8">
        <f t="shared" si="141"/>
        <v>94.277777777777771</v>
      </c>
      <c r="Q1804" t="s">
        <v>8332</v>
      </c>
      <c r="R1804" t="s">
        <v>8333</v>
      </c>
      <c r="S1804" s="14">
        <f t="shared" si="144"/>
        <v>42159.09756944445</v>
      </c>
      <c r="T1804" s="14">
        <f t="shared" si="142"/>
        <v>42182.540972222225</v>
      </c>
      <c r="U1804" s="20">
        <f t="shared" si="142"/>
        <v>42159.09756944445</v>
      </c>
      <c r="V1804" t="str">
        <f t="shared" si="143"/>
        <v>Jun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0.308</v>
      </c>
      <c r="P1805" s="8">
        <f t="shared" si="141"/>
        <v>71.86666666666666</v>
      </c>
      <c r="Q1805" t="s">
        <v>8332</v>
      </c>
      <c r="R1805" t="s">
        <v>8333</v>
      </c>
      <c r="S1805" s="14">
        <f t="shared" si="144"/>
        <v>42017.696550925924</v>
      </c>
      <c r="T1805" s="14">
        <f t="shared" si="142"/>
        <v>42048.696550925924</v>
      </c>
      <c r="U1805" s="20">
        <f t="shared" si="142"/>
        <v>42017.696550925924</v>
      </c>
      <c r="V1805" t="str">
        <f t="shared" si="143"/>
        <v>Jan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0.35174193548387095</v>
      </c>
      <c r="P1806" s="8">
        <f t="shared" si="141"/>
        <v>104.84615384615384</v>
      </c>
      <c r="Q1806" t="s">
        <v>8332</v>
      </c>
      <c r="R1806" t="s">
        <v>8333</v>
      </c>
      <c r="S1806" s="14">
        <f t="shared" si="144"/>
        <v>42282.303287037037</v>
      </c>
      <c r="T1806" s="14">
        <f t="shared" si="142"/>
        <v>42322.344953703709</v>
      </c>
      <c r="U1806" s="20">
        <f t="shared" si="142"/>
        <v>42282.303287037037</v>
      </c>
      <c r="V1806" t="str">
        <f t="shared" si="143"/>
        <v>Oct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0.36404444444444445</v>
      </c>
      <c r="P1807" s="8">
        <f t="shared" si="141"/>
        <v>67.139344262295083</v>
      </c>
      <c r="Q1807" t="s">
        <v>8332</v>
      </c>
      <c r="R1807" t="s">
        <v>8333</v>
      </c>
      <c r="S1807" s="14">
        <f t="shared" si="144"/>
        <v>42247.428912037038</v>
      </c>
      <c r="T1807" s="14">
        <f t="shared" si="142"/>
        <v>42279.375</v>
      </c>
      <c r="U1807" s="20">
        <f t="shared" si="142"/>
        <v>42247.428912037038</v>
      </c>
      <c r="V1807" t="str">
        <f t="shared" si="143"/>
        <v>Aug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2.955E-2</v>
      </c>
      <c r="P1808" s="8">
        <f t="shared" si="141"/>
        <v>73.875</v>
      </c>
      <c r="Q1808" t="s">
        <v>8332</v>
      </c>
      <c r="R1808" t="s">
        <v>8333</v>
      </c>
      <c r="S1808" s="14">
        <f t="shared" si="144"/>
        <v>41877.263298611113</v>
      </c>
      <c r="T1808" s="14">
        <f t="shared" si="142"/>
        <v>41912.263298611113</v>
      </c>
      <c r="U1808" s="20">
        <f t="shared" si="142"/>
        <v>41877.263298611113</v>
      </c>
      <c r="V1808" t="str">
        <f t="shared" si="143"/>
        <v>Aug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0.1106</v>
      </c>
      <c r="P1809" s="8">
        <f t="shared" si="141"/>
        <v>69.125</v>
      </c>
      <c r="Q1809" t="s">
        <v>8332</v>
      </c>
      <c r="R1809" t="s">
        <v>8333</v>
      </c>
      <c r="S1809" s="14">
        <f t="shared" si="144"/>
        <v>41879.693437499998</v>
      </c>
      <c r="T1809" s="14">
        <f t="shared" si="142"/>
        <v>41909.693437499998</v>
      </c>
      <c r="U1809" s="20">
        <f t="shared" si="142"/>
        <v>41879.693437499998</v>
      </c>
      <c r="V1809" t="str">
        <f t="shared" si="143"/>
        <v>Aug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0.41407142857142859</v>
      </c>
      <c r="P1810" s="8">
        <f t="shared" si="141"/>
        <v>120.77083333333333</v>
      </c>
      <c r="Q1810" t="s">
        <v>8332</v>
      </c>
      <c r="R1810" t="s">
        <v>8333</v>
      </c>
      <c r="S1810" s="14">
        <f t="shared" si="144"/>
        <v>42742.305902777778</v>
      </c>
      <c r="T1810" s="14">
        <f t="shared" si="142"/>
        <v>42777.305902777778</v>
      </c>
      <c r="U1810" s="20">
        <f t="shared" si="142"/>
        <v>42742.305902777778</v>
      </c>
      <c r="V1810" t="str">
        <f t="shared" si="143"/>
        <v>Jan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0.10857142857142857</v>
      </c>
      <c r="P1811" s="8">
        <f t="shared" si="141"/>
        <v>42.222222222222221</v>
      </c>
      <c r="Q1811" t="s">
        <v>8332</v>
      </c>
      <c r="R1811" t="s">
        <v>8333</v>
      </c>
      <c r="S1811" s="14">
        <f t="shared" si="144"/>
        <v>42029.532858796301</v>
      </c>
      <c r="T1811" s="14">
        <f t="shared" si="142"/>
        <v>42064.532858796301</v>
      </c>
      <c r="U1811" s="20">
        <f t="shared" si="142"/>
        <v>42029.532858796301</v>
      </c>
      <c r="V1811" t="str">
        <f t="shared" si="143"/>
        <v>Jan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3.3333333333333333E-2</v>
      </c>
      <c r="P1812" s="8">
        <f t="shared" si="141"/>
        <v>7.5</v>
      </c>
      <c r="Q1812" t="s">
        <v>8332</v>
      </c>
      <c r="R1812" t="s">
        <v>8333</v>
      </c>
      <c r="S1812" s="14">
        <f t="shared" si="144"/>
        <v>41860.53502314815</v>
      </c>
      <c r="T1812" s="14">
        <f t="shared" si="142"/>
        <v>41872.53502314815</v>
      </c>
      <c r="U1812" s="20">
        <f t="shared" si="142"/>
        <v>41860.53502314815</v>
      </c>
      <c r="V1812" t="str">
        <f t="shared" si="143"/>
        <v>Aug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7.407407407407407E-4</v>
      </c>
      <c r="P1813" s="8">
        <f t="shared" si="141"/>
        <v>1.5384615384615385</v>
      </c>
      <c r="Q1813" t="s">
        <v>8332</v>
      </c>
      <c r="R1813" t="s">
        <v>8333</v>
      </c>
      <c r="S1813" s="14">
        <f t="shared" si="144"/>
        <v>41876.058680555558</v>
      </c>
      <c r="T1813" s="14">
        <f t="shared" si="142"/>
        <v>41935.791666666664</v>
      </c>
      <c r="U1813" s="20">
        <f t="shared" si="142"/>
        <v>41876.058680555558</v>
      </c>
      <c r="V1813" t="str">
        <f t="shared" si="143"/>
        <v>Aug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0.13307692307692306</v>
      </c>
      <c r="P1814" s="8">
        <f t="shared" si="141"/>
        <v>37.608695652173914</v>
      </c>
      <c r="Q1814" t="s">
        <v>8332</v>
      </c>
      <c r="R1814" t="s">
        <v>8333</v>
      </c>
      <c r="S1814" s="14">
        <f t="shared" si="144"/>
        <v>42523.943703703699</v>
      </c>
      <c r="T1814" s="14">
        <f t="shared" si="142"/>
        <v>42553.943703703699</v>
      </c>
      <c r="U1814" s="20">
        <f t="shared" si="142"/>
        <v>42523.943703703699</v>
      </c>
      <c r="V1814" t="str">
        <f t="shared" si="143"/>
        <v>Jun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 s="8" t="str">
        <f t="shared" si="141"/>
        <v>0</v>
      </c>
      <c r="Q1815" t="s">
        <v>8332</v>
      </c>
      <c r="R1815" t="s">
        <v>8333</v>
      </c>
      <c r="S1815" s="14">
        <f t="shared" si="144"/>
        <v>41829.514027777775</v>
      </c>
      <c r="T1815" s="14">
        <f t="shared" si="142"/>
        <v>41859.514027777775</v>
      </c>
      <c r="U1815" s="20">
        <f t="shared" si="142"/>
        <v>41829.514027777775</v>
      </c>
      <c r="V1815" t="str">
        <f t="shared" si="143"/>
        <v>Jul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0.49183333333333334</v>
      </c>
      <c r="P1816" s="8">
        <f t="shared" si="141"/>
        <v>42.157142857142858</v>
      </c>
      <c r="Q1816" t="s">
        <v>8332</v>
      </c>
      <c r="R1816" t="s">
        <v>8333</v>
      </c>
      <c r="S1816" s="14">
        <f t="shared" si="144"/>
        <v>42032.939074074078</v>
      </c>
      <c r="T1816" s="14">
        <f t="shared" si="142"/>
        <v>42062.939074074078</v>
      </c>
      <c r="U1816" s="20">
        <f t="shared" si="142"/>
        <v>42032.939074074078</v>
      </c>
      <c r="V1816" t="str">
        <f t="shared" si="143"/>
        <v>Jan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 s="8" t="str">
        <f t="shared" si="141"/>
        <v>0</v>
      </c>
      <c r="Q1817" t="s">
        <v>8332</v>
      </c>
      <c r="R1817" t="s">
        <v>8333</v>
      </c>
      <c r="S1817" s="14">
        <f t="shared" si="144"/>
        <v>42172.531678240739</v>
      </c>
      <c r="T1817" s="14">
        <f t="shared" si="142"/>
        <v>42186.531678240739</v>
      </c>
      <c r="U1817" s="20">
        <f t="shared" si="142"/>
        <v>42172.531678240739</v>
      </c>
      <c r="V1817" t="str">
        <f t="shared" si="143"/>
        <v>Jun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2.036E-2</v>
      </c>
      <c r="P1818" s="8">
        <f t="shared" si="141"/>
        <v>84.833333333333329</v>
      </c>
      <c r="Q1818" t="s">
        <v>8332</v>
      </c>
      <c r="R1818" t="s">
        <v>8333</v>
      </c>
      <c r="S1818" s="14">
        <f t="shared" si="144"/>
        <v>42548.501192129625</v>
      </c>
      <c r="T1818" s="14">
        <f t="shared" si="142"/>
        <v>42576.416666666672</v>
      </c>
      <c r="U1818" s="20">
        <f t="shared" si="142"/>
        <v>42548.501192129625</v>
      </c>
      <c r="V1818" t="str">
        <f t="shared" si="143"/>
        <v>Jun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0.52327777777777773</v>
      </c>
      <c r="P1819" s="8">
        <f t="shared" si="141"/>
        <v>94.19</v>
      </c>
      <c r="Q1819" t="s">
        <v>8332</v>
      </c>
      <c r="R1819" t="s">
        <v>8333</v>
      </c>
      <c r="S1819" s="14">
        <f t="shared" si="144"/>
        <v>42705.287118055552</v>
      </c>
      <c r="T1819" s="14">
        <f t="shared" si="142"/>
        <v>42764.915972222225</v>
      </c>
      <c r="U1819" s="20">
        <f t="shared" si="142"/>
        <v>42705.287118055552</v>
      </c>
      <c r="V1819" t="str">
        <f t="shared" si="143"/>
        <v>Dec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 s="8" t="str">
        <f t="shared" si="141"/>
        <v>0</v>
      </c>
      <c r="Q1820" t="s">
        <v>8332</v>
      </c>
      <c r="R1820" t="s">
        <v>8333</v>
      </c>
      <c r="S1820" s="14">
        <f t="shared" si="144"/>
        <v>42066.859375</v>
      </c>
      <c r="T1820" s="14">
        <f t="shared" si="142"/>
        <v>42096.817708333328</v>
      </c>
      <c r="U1820" s="20">
        <f t="shared" si="142"/>
        <v>42066.859375</v>
      </c>
      <c r="V1820" t="str">
        <f t="shared" si="143"/>
        <v>Mar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2.0833333333333332E-2</v>
      </c>
      <c r="P1821" s="8">
        <f t="shared" si="141"/>
        <v>6.25</v>
      </c>
      <c r="Q1821" t="s">
        <v>8332</v>
      </c>
      <c r="R1821" t="s">
        <v>8333</v>
      </c>
      <c r="S1821" s="14">
        <f t="shared" si="144"/>
        <v>41820.377268518518</v>
      </c>
      <c r="T1821" s="14">
        <f t="shared" si="142"/>
        <v>41850.377268518518</v>
      </c>
      <c r="U1821" s="20">
        <f t="shared" si="142"/>
        <v>41820.377268518518</v>
      </c>
      <c r="V1821" t="str">
        <f t="shared" si="143"/>
        <v>Jun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6.565384615384616E-2</v>
      </c>
      <c r="P1822" s="8">
        <f t="shared" si="141"/>
        <v>213.375</v>
      </c>
      <c r="Q1822" t="s">
        <v>8332</v>
      </c>
      <c r="R1822" t="s">
        <v>8333</v>
      </c>
      <c r="S1822" s="14">
        <f t="shared" si="144"/>
        <v>42064.709374999999</v>
      </c>
      <c r="T1822" s="14">
        <f t="shared" si="142"/>
        <v>42094.667708333334</v>
      </c>
      <c r="U1822" s="20">
        <f t="shared" si="142"/>
        <v>42064.709374999999</v>
      </c>
      <c r="V1822" t="str">
        <f t="shared" si="143"/>
        <v>Mar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1.3489</v>
      </c>
      <c r="P1823" s="8">
        <f t="shared" si="141"/>
        <v>59.162280701754383</v>
      </c>
      <c r="Q1823" t="s">
        <v>8319</v>
      </c>
      <c r="R1823" t="s">
        <v>8320</v>
      </c>
      <c r="S1823" s="14">
        <f t="shared" si="144"/>
        <v>40925.944062499999</v>
      </c>
      <c r="T1823" s="14">
        <f t="shared" si="142"/>
        <v>40970.944062499999</v>
      </c>
      <c r="U1823" s="20">
        <f t="shared" si="142"/>
        <v>40925.944062499999</v>
      </c>
      <c r="V1823" t="str">
        <f t="shared" si="143"/>
        <v>Jan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</v>
      </c>
      <c r="P1824" s="8">
        <f t="shared" si="141"/>
        <v>27.272727272727273</v>
      </c>
      <c r="Q1824" t="s">
        <v>8319</v>
      </c>
      <c r="R1824" t="s">
        <v>8320</v>
      </c>
      <c r="S1824" s="14">
        <f t="shared" si="144"/>
        <v>41634.422013888892</v>
      </c>
      <c r="T1824" s="14">
        <f t="shared" si="142"/>
        <v>41670.417361111111</v>
      </c>
      <c r="U1824" s="20">
        <f t="shared" si="142"/>
        <v>41634.422013888892</v>
      </c>
      <c r="V1824" t="str">
        <f t="shared" si="143"/>
        <v>Dec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1.1585714285714286</v>
      </c>
      <c r="P1825" s="8">
        <f t="shared" si="141"/>
        <v>24.575757575757574</v>
      </c>
      <c r="Q1825" t="s">
        <v>8319</v>
      </c>
      <c r="R1825" t="s">
        <v>8320</v>
      </c>
      <c r="S1825" s="14">
        <f t="shared" si="144"/>
        <v>41176.309907407405</v>
      </c>
      <c r="T1825" s="14">
        <f t="shared" si="142"/>
        <v>41206.309907407405</v>
      </c>
      <c r="U1825" s="20">
        <f t="shared" si="142"/>
        <v>41176.309907407405</v>
      </c>
      <c r="V1825" t="str">
        <f t="shared" si="143"/>
        <v>Sep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1.0006666666666666</v>
      </c>
      <c r="P1826" s="8">
        <f t="shared" si="141"/>
        <v>75.05</v>
      </c>
      <c r="Q1826" t="s">
        <v>8319</v>
      </c>
      <c r="R1826" t="s">
        <v>8320</v>
      </c>
      <c r="S1826" s="14">
        <f t="shared" si="144"/>
        <v>41626.541284722218</v>
      </c>
      <c r="T1826" s="14">
        <f t="shared" si="142"/>
        <v>41646.713888888888</v>
      </c>
      <c r="U1826" s="20">
        <f t="shared" si="142"/>
        <v>41626.541284722218</v>
      </c>
      <c r="V1826" t="str">
        <f t="shared" si="143"/>
        <v>Dec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1.0505</v>
      </c>
      <c r="P1827" s="8">
        <f t="shared" si="141"/>
        <v>42.02</v>
      </c>
      <c r="Q1827" t="s">
        <v>8319</v>
      </c>
      <c r="R1827" t="s">
        <v>8320</v>
      </c>
      <c r="S1827" s="14">
        <f t="shared" si="144"/>
        <v>41443.45952546296</v>
      </c>
      <c r="T1827" s="14">
        <f t="shared" si="142"/>
        <v>41466.45952546296</v>
      </c>
      <c r="U1827" s="20">
        <f t="shared" si="142"/>
        <v>41443.45952546296</v>
      </c>
      <c r="V1827" t="str">
        <f t="shared" si="143"/>
        <v>Jun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1.01</v>
      </c>
      <c r="P1828" s="8">
        <f t="shared" si="141"/>
        <v>53.157894736842103</v>
      </c>
      <c r="Q1828" t="s">
        <v>8319</v>
      </c>
      <c r="R1828" t="s">
        <v>8320</v>
      </c>
      <c r="S1828" s="14">
        <f t="shared" si="144"/>
        <v>41657.548807870371</v>
      </c>
      <c r="T1828" s="14">
        <f t="shared" si="142"/>
        <v>41687.548807870371</v>
      </c>
      <c r="U1828" s="20">
        <f t="shared" si="142"/>
        <v>41657.548807870371</v>
      </c>
      <c r="V1828" t="str">
        <f t="shared" si="143"/>
        <v>Jan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1.0066250000000001</v>
      </c>
      <c r="P1829" s="8">
        <f t="shared" si="141"/>
        <v>83.885416666666671</v>
      </c>
      <c r="Q1829" t="s">
        <v>8319</v>
      </c>
      <c r="R1829" t="s">
        <v>8320</v>
      </c>
      <c r="S1829" s="14">
        <f t="shared" si="144"/>
        <v>40554.950937499998</v>
      </c>
      <c r="T1829" s="14">
        <f t="shared" si="142"/>
        <v>40604.950937499998</v>
      </c>
      <c r="U1829" s="20">
        <f t="shared" si="142"/>
        <v>40554.950937499998</v>
      </c>
      <c r="V1829" t="str">
        <f t="shared" si="143"/>
        <v>Jan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1.0016</v>
      </c>
      <c r="P1830" s="8">
        <f t="shared" si="141"/>
        <v>417.33333333333331</v>
      </c>
      <c r="Q1830" t="s">
        <v>8319</v>
      </c>
      <c r="R1830" t="s">
        <v>8320</v>
      </c>
      <c r="S1830" s="14">
        <f t="shared" si="144"/>
        <v>41736.524652777778</v>
      </c>
      <c r="T1830" s="14">
        <f t="shared" si="142"/>
        <v>41768.541666666664</v>
      </c>
      <c r="U1830" s="20">
        <f t="shared" si="142"/>
        <v>41736.524652777778</v>
      </c>
      <c r="V1830" t="str">
        <f t="shared" si="143"/>
        <v>Apr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1.6668333333333334</v>
      </c>
      <c r="P1831" s="8">
        <f t="shared" si="141"/>
        <v>75.765151515151516</v>
      </c>
      <c r="Q1831" t="s">
        <v>8319</v>
      </c>
      <c r="R1831" t="s">
        <v>8320</v>
      </c>
      <c r="S1831" s="14">
        <f t="shared" si="144"/>
        <v>40515.712627314817</v>
      </c>
      <c r="T1831" s="14">
        <f t="shared" si="142"/>
        <v>40564.541666666664</v>
      </c>
      <c r="U1831" s="20">
        <f t="shared" si="142"/>
        <v>40515.712627314817</v>
      </c>
      <c r="V1831" t="str">
        <f t="shared" si="143"/>
        <v>Dec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1.0153333333333334</v>
      </c>
      <c r="P1832" s="8">
        <f t="shared" si="141"/>
        <v>67.389380530973455</v>
      </c>
      <c r="Q1832" t="s">
        <v>8319</v>
      </c>
      <c r="R1832" t="s">
        <v>8320</v>
      </c>
      <c r="S1832" s="14">
        <f t="shared" si="144"/>
        <v>41664.309108796297</v>
      </c>
      <c r="T1832" s="14">
        <f t="shared" si="142"/>
        <v>41694.309108796297</v>
      </c>
      <c r="U1832" s="20">
        <f t="shared" si="142"/>
        <v>41664.309108796297</v>
      </c>
      <c r="V1832" t="str">
        <f t="shared" si="143"/>
        <v>Jan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1.03</v>
      </c>
      <c r="P1833" s="8">
        <f t="shared" si="141"/>
        <v>73.571428571428569</v>
      </c>
      <c r="Q1833" t="s">
        <v>8319</v>
      </c>
      <c r="R1833" t="s">
        <v>8320</v>
      </c>
      <c r="S1833" s="14">
        <f t="shared" si="144"/>
        <v>41026.621099537035</v>
      </c>
      <c r="T1833" s="14">
        <f t="shared" si="142"/>
        <v>41041.621099537035</v>
      </c>
      <c r="U1833" s="20">
        <f t="shared" si="142"/>
        <v>41026.621099537035</v>
      </c>
      <c r="V1833" t="str">
        <f t="shared" si="143"/>
        <v>Apr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1.4285714285714286</v>
      </c>
      <c r="P1834" s="8">
        <f t="shared" si="141"/>
        <v>25</v>
      </c>
      <c r="Q1834" t="s">
        <v>8319</v>
      </c>
      <c r="R1834" t="s">
        <v>8320</v>
      </c>
      <c r="S1834" s="14">
        <f t="shared" si="144"/>
        <v>40576.164664351854</v>
      </c>
      <c r="T1834" s="14">
        <f t="shared" si="142"/>
        <v>40606.164664351854</v>
      </c>
      <c r="U1834" s="20">
        <f t="shared" si="142"/>
        <v>40576.164664351854</v>
      </c>
      <c r="V1834" t="str">
        <f t="shared" si="143"/>
        <v>Feb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2.625</v>
      </c>
      <c r="P1835" s="8">
        <f t="shared" si="141"/>
        <v>42</v>
      </c>
      <c r="Q1835" t="s">
        <v>8319</v>
      </c>
      <c r="R1835" t="s">
        <v>8320</v>
      </c>
      <c r="S1835" s="14">
        <f t="shared" si="144"/>
        <v>41302.669016203705</v>
      </c>
      <c r="T1835" s="14">
        <f t="shared" si="142"/>
        <v>41334.957638888889</v>
      </c>
      <c r="U1835" s="20">
        <f t="shared" si="142"/>
        <v>41302.669016203705</v>
      </c>
      <c r="V1835" t="str">
        <f t="shared" si="143"/>
        <v>Jan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1.1805000000000001</v>
      </c>
      <c r="P1836" s="8">
        <f t="shared" si="141"/>
        <v>131.16666666666666</v>
      </c>
      <c r="Q1836" t="s">
        <v>8319</v>
      </c>
      <c r="R1836" t="s">
        <v>8320</v>
      </c>
      <c r="S1836" s="14">
        <f t="shared" si="144"/>
        <v>41988.589062500003</v>
      </c>
      <c r="T1836" s="14">
        <f t="shared" si="142"/>
        <v>42028.589062500003</v>
      </c>
      <c r="U1836" s="20">
        <f t="shared" si="142"/>
        <v>41988.589062500003</v>
      </c>
      <c r="V1836" t="str">
        <f t="shared" si="143"/>
        <v>Dec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1.04</v>
      </c>
      <c r="P1837" s="8">
        <f t="shared" si="141"/>
        <v>47.272727272727273</v>
      </c>
      <c r="Q1837" t="s">
        <v>8319</v>
      </c>
      <c r="R1837" t="s">
        <v>8320</v>
      </c>
      <c r="S1837" s="14">
        <f t="shared" si="144"/>
        <v>42430.327210648145</v>
      </c>
      <c r="T1837" s="14">
        <f t="shared" si="142"/>
        <v>42460.285543981481</v>
      </c>
      <c r="U1837" s="20">
        <f t="shared" si="142"/>
        <v>42430.327210648145</v>
      </c>
      <c r="V1837" t="str">
        <f t="shared" si="143"/>
        <v>Mar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2.0034000000000001</v>
      </c>
      <c r="P1838" s="8">
        <f t="shared" si="141"/>
        <v>182.12727272727273</v>
      </c>
      <c r="Q1838" t="s">
        <v>8319</v>
      </c>
      <c r="R1838" t="s">
        <v>8320</v>
      </c>
      <c r="S1838" s="14">
        <f t="shared" si="144"/>
        <v>41305.434363425928</v>
      </c>
      <c r="T1838" s="14">
        <f t="shared" si="142"/>
        <v>41322.434363425928</v>
      </c>
      <c r="U1838" s="20">
        <f t="shared" si="142"/>
        <v>41305.434363425928</v>
      </c>
      <c r="V1838" t="str">
        <f t="shared" si="143"/>
        <v>Jan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3.0683333333333334</v>
      </c>
      <c r="P1839" s="8">
        <f t="shared" si="141"/>
        <v>61.366666666666667</v>
      </c>
      <c r="Q1839" t="s">
        <v>8319</v>
      </c>
      <c r="R1839" t="s">
        <v>8320</v>
      </c>
      <c r="S1839" s="14">
        <f t="shared" si="144"/>
        <v>40925.672858796301</v>
      </c>
      <c r="T1839" s="14">
        <f t="shared" si="142"/>
        <v>40985.631192129629</v>
      </c>
      <c r="U1839" s="20">
        <f t="shared" si="142"/>
        <v>40925.672858796301</v>
      </c>
      <c r="V1839" t="str">
        <f t="shared" si="143"/>
        <v>Jan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1.00149</v>
      </c>
      <c r="P1840" s="8">
        <f t="shared" si="141"/>
        <v>35.767499999999998</v>
      </c>
      <c r="Q1840" t="s">
        <v>8319</v>
      </c>
      <c r="R1840" t="s">
        <v>8320</v>
      </c>
      <c r="S1840" s="14">
        <f t="shared" si="144"/>
        <v>40788.411539351851</v>
      </c>
      <c r="T1840" s="14">
        <f t="shared" si="142"/>
        <v>40816.75</v>
      </c>
      <c r="U1840" s="20">
        <f t="shared" si="142"/>
        <v>40788.411539351851</v>
      </c>
      <c r="V1840" t="str">
        <f t="shared" si="143"/>
        <v>Sep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2.0529999999999999</v>
      </c>
      <c r="P1841" s="8">
        <f t="shared" si="141"/>
        <v>45.62222222222222</v>
      </c>
      <c r="Q1841" t="s">
        <v>8319</v>
      </c>
      <c r="R1841" t="s">
        <v>8320</v>
      </c>
      <c r="S1841" s="14">
        <f t="shared" si="144"/>
        <v>42614.347013888888</v>
      </c>
      <c r="T1841" s="14">
        <f t="shared" si="142"/>
        <v>42644.347013888888</v>
      </c>
      <c r="U1841" s="20">
        <f t="shared" si="142"/>
        <v>42614.347013888888</v>
      </c>
      <c r="V1841" t="str">
        <f t="shared" si="143"/>
        <v>Sep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1.0888888888888888</v>
      </c>
      <c r="P1842" s="8">
        <f t="shared" si="141"/>
        <v>75.384615384615387</v>
      </c>
      <c r="Q1842" t="s">
        <v>8319</v>
      </c>
      <c r="R1842" t="s">
        <v>8320</v>
      </c>
      <c r="S1842" s="14">
        <f t="shared" si="144"/>
        <v>41381.721180555556</v>
      </c>
      <c r="T1842" s="14">
        <f t="shared" si="142"/>
        <v>41400.832638888889</v>
      </c>
      <c r="U1842" s="20">
        <f t="shared" si="142"/>
        <v>41381.721180555556</v>
      </c>
      <c r="V1842" t="str">
        <f t="shared" si="143"/>
        <v>Apr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1.0175000000000001</v>
      </c>
      <c r="P1843" s="8">
        <f t="shared" si="141"/>
        <v>50.875</v>
      </c>
      <c r="Q1843" t="s">
        <v>8319</v>
      </c>
      <c r="R1843" t="s">
        <v>8320</v>
      </c>
      <c r="S1843" s="14">
        <f t="shared" si="144"/>
        <v>41745.47042824074</v>
      </c>
      <c r="T1843" s="14">
        <f t="shared" si="142"/>
        <v>41778.832638888889</v>
      </c>
      <c r="U1843" s="20">
        <f t="shared" si="142"/>
        <v>41745.47042824074</v>
      </c>
      <c r="V1843" t="str">
        <f t="shared" si="143"/>
        <v>Apr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1.2524999999999999</v>
      </c>
      <c r="P1844" s="8">
        <f t="shared" si="141"/>
        <v>119.28571428571429</v>
      </c>
      <c r="Q1844" t="s">
        <v>8319</v>
      </c>
      <c r="R1844" t="s">
        <v>8320</v>
      </c>
      <c r="S1844" s="14">
        <f t="shared" si="144"/>
        <v>42031.256724537037</v>
      </c>
      <c r="T1844" s="14">
        <f t="shared" si="142"/>
        <v>42064.874305555553</v>
      </c>
      <c r="U1844" s="20">
        <f t="shared" si="142"/>
        <v>42031.256724537037</v>
      </c>
      <c r="V1844" t="str">
        <f t="shared" si="143"/>
        <v>Jan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1.2400610000000001</v>
      </c>
      <c r="P1845" s="8">
        <f t="shared" si="141"/>
        <v>92.541865671641801</v>
      </c>
      <c r="Q1845" t="s">
        <v>8319</v>
      </c>
      <c r="R1845" t="s">
        <v>8320</v>
      </c>
      <c r="S1845" s="14">
        <f t="shared" si="144"/>
        <v>40564.619837962964</v>
      </c>
      <c r="T1845" s="14">
        <f t="shared" si="142"/>
        <v>40594.619837962964</v>
      </c>
      <c r="U1845" s="20">
        <f t="shared" si="142"/>
        <v>40564.619837962964</v>
      </c>
      <c r="V1845" t="str">
        <f t="shared" si="143"/>
        <v>Jan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1.014</v>
      </c>
      <c r="P1846" s="8">
        <f t="shared" si="141"/>
        <v>76.05</v>
      </c>
      <c r="Q1846" t="s">
        <v>8319</v>
      </c>
      <c r="R1846" t="s">
        <v>8320</v>
      </c>
      <c r="S1846" s="14">
        <f t="shared" si="144"/>
        <v>40666.598541666666</v>
      </c>
      <c r="T1846" s="14">
        <f t="shared" si="142"/>
        <v>40704.75</v>
      </c>
      <c r="U1846" s="20">
        <f t="shared" si="142"/>
        <v>40666.598541666666</v>
      </c>
      <c r="V1846" t="str">
        <f t="shared" si="143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</v>
      </c>
      <c r="P1847" s="8">
        <f t="shared" si="141"/>
        <v>52.631578947368418</v>
      </c>
      <c r="Q1847" t="s">
        <v>8319</v>
      </c>
      <c r="R1847" t="s">
        <v>8320</v>
      </c>
      <c r="S1847" s="14">
        <f t="shared" si="144"/>
        <v>42522.958310185189</v>
      </c>
      <c r="T1847" s="14">
        <f t="shared" si="142"/>
        <v>42537.829861111109</v>
      </c>
      <c r="U1847" s="20">
        <f t="shared" si="142"/>
        <v>42522.958310185189</v>
      </c>
      <c r="V1847" t="str">
        <f t="shared" si="143"/>
        <v>Jun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1.3792666666666666</v>
      </c>
      <c r="P1848" s="8">
        <f t="shared" si="141"/>
        <v>98.990430622009569</v>
      </c>
      <c r="Q1848" t="s">
        <v>8319</v>
      </c>
      <c r="R1848" t="s">
        <v>8320</v>
      </c>
      <c r="S1848" s="14">
        <f t="shared" si="144"/>
        <v>41228.275196759263</v>
      </c>
      <c r="T1848" s="14">
        <f t="shared" si="142"/>
        <v>41258.275196759263</v>
      </c>
      <c r="U1848" s="20">
        <f t="shared" si="142"/>
        <v>41228.275196759263</v>
      </c>
      <c r="V1848" t="str">
        <f t="shared" si="143"/>
        <v>Nov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1.2088000000000001</v>
      </c>
      <c r="P1849" s="8">
        <f t="shared" si="141"/>
        <v>79.526315789473685</v>
      </c>
      <c r="Q1849" t="s">
        <v>8319</v>
      </c>
      <c r="R1849" t="s">
        <v>8320</v>
      </c>
      <c r="S1849" s="14">
        <f t="shared" si="144"/>
        <v>42093.861481481479</v>
      </c>
      <c r="T1849" s="14">
        <f t="shared" si="142"/>
        <v>42114.861481481479</v>
      </c>
      <c r="U1849" s="20">
        <f t="shared" si="142"/>
        <v>42093.861481481479</v>
      </c>
      <c r="V1849" t="str">
        <f t="shared" si="143"/>
        <v>Mar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1.0736666666666668</v>
      </c>
      <c r="P1850" s="8">
        <f t="shared" si="141"/>
        <v>134.20833333333334</v>
      </c>
      <c r="Q1850" t="s">
        <v>8319</v>
      </c>
      <c r="R1850" t="s">
        <v>8320</v>
      </c>
      <c r="S1850" s="14">
        <f t="shared" si="144"/>
        <v>40691.413055555553</v>
      </c>
      <c r="T1850" s="14">
        <f t="shared" si="142"/>
        <v>40754.915972222225</v>
      </c>
      <c r="U1850" s="20">
        <f t="shared" si="142"/>
        <v>40691.413055555553</v>
      </c>
      <c r="V1850" t="str">
        <f t="shared" si="143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1.0033333333333334</v>
      </c>
      <c r="P1851" s="8">
        <f t="shared" si="141"/>
        <v>37.625</v>
      </c>
      <c r="Q1851" t="s">
        <v>8319</v>
      </c>
      <c r="R1851" t="s">
        <v>8320</v>
      </c>
      <c r="S1851" s="14">
        <f t="shared" si="144"/>
        <v>41169.470590277779</v>
      </c>
      <c r="T1851" s="14">
        <f t="shared" si="142"/>
        <v>41199.470590277779</v>
      </c>
      <c r="U1851" s="20">
        <f t="shared" si="142"/>
        <v>41169.470590277779</v>
      </c>
      <c r="V1851" t="str">
        <f t="shared" si="143"/>
        <v>Sep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1.0152222222222222</v>
      </c>
      <c r="P1852" s="8">
        <f t="shared" si="141"/>
        <v>51.044692737430168</v>
      </c>
      <c r="Q1852" t="s">
        <v>8319</v>
      </c>
      <c r="R1852" t="s">
        <v>8320</v>
      </c>
      <c r="S1852" s="14">
        <f t="shared" si="144"/>
        <v>41800.584490740745</v>
      </c>
      <c r="T1852" s="14">
        <f t="shared" si="142"/>
        <v>41830.584490740745</v>
      </c>
      <c r="U1852" s="20">
        <f t="shared" si="142"/>
        <v>41800.584490740745</v>
      </c>
      <c r="V1852" t="str">
        <f t="shared" si="143"/>
        <v>Jun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1.0007692307692309</v>
      </c>
      <c r="P1853" s="8">
        <f t="shared" si="141"/>
        <v>50.03846153846154</v>
      </c>
      <c r="Q1853" t="s">
        <v>8319</v>
      </c>
      <c r="R1853" t="s">
        <v>8320</v>
      </c>
      <c r="S1853" s="14">
        <f t="shared" si="144"/>
        <v>41827.531689814816</v>
      </c>
      <c r="T1853" s="14">
        <f t="shared" si="142"/>
        <v>41847.666666666664</v>
      </c>
      <c r="U1853" s="20">
        <f t="shared" si="142"/>
        <v>41827.531689814816</v>
      </c>
      <c r="V1853" t="str">
        <f t="shared" si="143"/>
        <v>Jul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1.1696666666666666</v>
      </c>
      <c r="P1854" s="8">
        <f t="shared" si="141"/>
        <v>133.93129770992365</v>
      </c>
      <c r="Q1854" t="s">
        <v>8319</v>
      </c>
      <c r="R1854" t="s">
        <v>8320</v>
      </c>
      <c r="S1854" s="14">
        <f t="shared" si="144"/>
        <v>42081.39643518519</v>
      </c>
      <c r="T1854" s="14">
        <f t="shared" si="142"/>
        <v>42118.625</v>
      </c>
      <c r="U1854" s="20">
        <f t="shared" si="142"/>
        <v>42081.39643518519</v>
      </c>
      <c r="V1854" t="str">
        <f t="shared" si="143"/>
        <v>Mar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1.01875</v>
      </c>
      <c r="P1855" s="8">
        <f t="shared" si="141"/>
        <v>58.214285714285715</v>
      </c>
      <c r="Q1855" t="s">
        <v>8319</v>
      </c>
      <c r="R1855" t="s">
        <v>8320</v>
      </c>
      <c r="S1855" s="14">
        <f t="shared" si="144"/>
        <v>41176.685381944444</v>
      </c>
      <c r="T1855" s="14">
        <f t="shared" si="142"/>
        <v>41226.727048611108</v>
      </c>
      <c r="U1855" s="20">
        <f t="shared" si="142"/>
        <v>41176.685381944444</v>
      </c>
      <c r="V1855" t="str">
        <f t="shared" si="143"/>
        <v>Sep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1.0212366666666666</v>
      </c>
      <c r="P1856" s="8">
        <f t="shared" si="141"/>
        <v>88.037643678160919</v>
      </c>
      <c r="Q1856" t="s">
        <v>8319</v>
      </c>
      <c r="R1856" t="s">
        <v>8320</v>
      </c>
      <c r="S1856" s="14">
        <f t="shared" si="144"/>
        <v>41387.646261574075</v>
      </c>
      <c r="T1856" s="14">
        <f t="shared" si="142"/>
        <v>41417.646261574075</v>
      </c>
      <c r="U1856" s="20">
        <f t="shared" si="142"/>
        <v>41387.646261574075</v>
      </c>
      <c r="V1856" t="str">
        <f t="shared" si="143"/>
        <v>Apr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1.5405897142857143</v>
      </c>
      <c r="P1857" s="8">
        <f t="shared" si="141"/>
        <v>70.576753926701571</v>
      </c>
      <c r="Q1857" t="s">
        <v>8319</v>
      </c>
      <c r="R1857" t="s">
        <v>8320</v>
      </c>
      <c r="S1857" s="14">
        <f t="shared" si="144"/>
        <v>41600.163657407407</v>
      </c>
      <c r="T1857" s="14">
        <f t="shared" si="142"/>
        <v>41645.163657407407</v>
      </c>
      <c r="U1857" s="20">
        <f t="shared" si="142"/>
        <v>41600.163657407407</v>
      </c>
      <c r="V1857" t="str">
        <f t="shared" si="143"/>
        <v>Nov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ref="O1858:O1921" si="145">E1858/D1858</f>
        <v>1.0125</v>
      </c>
      <c r="P1858" s="8">
        <f t="shared" ref="P1858:P1921" si="146">IF(L1858=0,"0",AVERAGE(E1858/L1858))</f>
        <v>53.289473684210527</v>
      </c>
      <c r="Q1858" t="s">
        <v>8319</v>
      </c>
      <c r="R1858" t="s">
        <v>8320</v>
      </c>
      <c r="S1858" s="14">
        <f t="shared" si="144"/>
        <v>41817.479999999996</v>
      </c>
      <c r="T1858" s="14">
        <f t="shared" ref="T1858:U1921" si="147">(I1858/86400)+25569+(-9/24)</f>
        <v>41838.479999999996</v>
      </c>
      <c r="U1858" s="20">
        <f t="shared" si="147"/>
        <v>41817.479999999996</v>
      </c>
      <c r="V1858" t="str">
        <f t="shared" si="143"/>
        <v>Jun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si="145"/>
        <v>1</v>
      </c>
      <c r="P1859" s="8">
        <f t="shared" si="146"/>
        <v>136.36363636363637</v>
      </c>
      <c r="Q1859" t="s">
        <v>8319</v>
      </c>
      <c r="R1859" t="s">
        <v>8320</v>
      </c>
      <c r="S1859" s="14">
        <f t="shared" si="144"/>
        <v>41864.39366898148</v>
      </c>
      <c r="T1859" s="14">
        <f t="shared" si="147"/>
        <v>41894.39366898148</v>
      </c>
      <c r="U1859" s="20">
        <f t="shared" si="147"/>
        <v>41864.39366898148</v>
      </c>
      <c r="V1859" t="str">
        <f t="shared" ref="V1859:V1922" si="148">TEXT(S1859,"mmm")</f>
        <v>Aug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1.0874800874800874</v>
      </c>
      <c r="P1860" s="8">
        <f t="shared" si="146"/>
        <v>40.547315436241611</v>
      </c>
      <c r="Q1860" t="s">
        <v>8319</v>
      </c>
      <c r="R1860" t="s">
        <v>8320</v>
      </c>
      <c r="S1860" s="14">
        <f t="shared" si="144"/>
        <v>40832.825474537036</v>
      </c>
      <c r="T1860" s="14">
        <f t="shared" si="147"/>
        <v>40892.867141203707</v>
      </c>
      <c r="U1860" s="20">
        <f t="shared" si="147"/>
        <v>40832.825474537036</v>
      </c>
      <c r="V1860" t="str">
        <f t="shared" si="148"/>
        <v>Oct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1.3183333333333334</v>
      </c>
      <c r="P1861" s="8">
        <f t="shared" si="146"/>
        <v>70.625</v>
      </c>
      <c r="Q1861" t="s">
        <v>8319</v>
      </c>
      <c r="R1861" t="s">
        <v>8320</v>
      </c>
      <c r="S1861" s="14">
        <f t="shared" si="144"/>
        <v>40778.395011574074</v>
      </c>
      <c r="T1861" s="14">
        <f t="shared" si="147"/>
        <v>40808.395011574074</v>
      </c>
      <c r="U1861" s="20">
        <f t="shared" si="147"/>
        <v>40778.395011574074</v>
      </c>
      <c r="V1861" t="str">
        <f t="shared" si="148"/>
        <v>Aug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1.3346666666666667</v>
      </c>
      <c r="P1862" s="8">
        <f t="shared" si="146"/>
        <v>52.684210526315788</v>
      </c>
      <c r="Q1862" t="s">
        <v>8319</v>
      </c>
      <c r="R1862" t="s">
        <v>8320</v>
      </c>
      <c r="S1862" s="14">
        <f t="shared" si="144"/>
        <v>41655.33430555556</v>
      </c>
      <c r="T1862" s="14">
        <f t="shared" si="147"/>
        <v>41676.33430555556</v>
      </c>
      <c r="U1862" s="20">
        <f t="shared" si="147"/>
        <v>41655.33430555556</v>
      </c>
      <c r="V1862" t="str">
        <f t="shared" si="148"/>
        <v>Jan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 s="8" t="str">
        <f t="shared" si="146"/>
        <v>0</v>
      </c>
      <c r="Q1863" t="s">
        <v>8327</v>
      </c>
      <c r="R1863" t="s">
        <v>8329</v>
      </c>
      <c r="S1863" s="14">
        <f t="shared" ref="S1863:S1926" si="149">(J1863/86400)+25569+(-9/24)</f>
        <v>41999.925243055557</v>
      </c>
      <c r="T1863" s="14">
        <f t="shared" si="147"/>
        <v>42029.925243055557</v>
      </c>
      <c r="U1863" s="20">
        <f t="shared" si="147"/>
        <v>41999.925243055557</v>
      </c>
      <c r="V1863" t="str">
        <f t="shared" si="148"/>
        <v>Dec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8.0833333333333326E-2</v>
      </c>
      <c r="P1864" s="8">
        <f t="shared" si="146"/>
        <v>90.9375</v>
      </c>
      <c r="Q1864" t="s">
        <v>8327</v>
      </c>
      <c r="R1864" t="s">
        <v>8329</v>
      </c>
      <c r="S1864" s="14">
        <f t="shared" si="149"/>
        <v>42755.117754629631</v>
      </c>
      <c r="T1864" s="14">
        <f t="shared" si="147"/>
        <v>42801.9375</v>
      </c>
      <c r="U1864" s="20">
        <f t="shared" si="147"/>
        <v>42755.117754629631</v>
      </c>
      <c r="V1864" t="str">
        <f t="shared" si="148"/>
        <v>Jan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4.0000000000000001E-3</v>
      </c>
      <c r="P1865" s="8">
        <f t="shared" si="146"/>
        <v>5</v>
      </c>
      <c r="Q1865" t="s">
        <v>8327</v>
      </c>
      <c r="R1865" t="s">
        <v>8329</v>
      </c>
      <c r="S1865" s="14">
        <f t="shared" si="149"/>
        <v>41772.422280092593</v>
      </c>
      <c r="T1865" s="14">
        <f t="shared" si="147"/>
        <v>41802.422280092593</v>
      </c>
      <c r="U1865" s="20">
        <f t="shared" si="147"/>
        <v>41772.422280092593</v>
      </c>
      <c r="V1865" t="str">
        <f t="shared" si="148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0.42892307692307691</v>
      </c>
      <c r="P1866" s="8">
        <f t="shared" si="146"/>
        <v>58.083333333333336</v>
      </c>
      <c r="Q1866" t="s">
        <v>8327</v>
      </c>
      <c r="R1866" t="s">
        <v>8329</v>
      </c>
      <c r="S1866" s="14">
        <f t="shared" si="149"/>
        <v>41733.341435185182</v>
      </c>
      <c r="T1866" s="14">
        <f t="shared" si="147"/>
        <v>41763.341435185182</v>
      </c>
      <c r="U1866" s="20">
        <f t="shared" si="147"/>
        <v>41733.341435185182</v>
      </c>
      <c r="V1866" t="str">
        <f t="shared" si="148"/>
        <v>Apr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3.6363636363636364E-5</v>
      </c>
      <c r="P1867" s="8">
        <f t="shared" si="146"/>
        <v>2</v>
      </c>
      <c r="Q1867" t="s">
        <v>8327</v>
      </c>
      <c r="R1867" t="s">
        <v>8329</v>
      </c>
      <c r="S1867" s="14">
        <f t="shared" si="149"/>
        <v>42644.992442129631</v>
      </c>
      <c r="T1867" s="14">
        <f t="shared" si="147"/>
        <v>42680.034108796295</v>
      </c>
      <c r="U1867" s="20">
        <f t="shared" si="147"/>
        <v>42644.992442129631</v>
      </c>
      <c r="V1867" t="str">
        <f t="shared" si="148"/>
        <v>Oct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5.0000000000000001E-3</v>
      </c>
      <c r="P1868" s="8">
        <f t="shared" si="146"/>
        <v>62.5</v>
      </c>
      <c r="Q1868" t="s">
        <v>8327</v>
      </c>
      <c r="R1868" t="s">
        <v>8329</v>
      </c>
      <c r="S1868" s="14">
        <f t="shared" si="149"/>
        <v>42741.871493055558</v>
      </c>
      <c r="T1868" s="14">
        <f t="shared" si="147"/>
        <v>42794.791666666672</v>
      </c>
      <c r="U1868" s="20">
        <f t="shared" si="147"/>
        <v>42741.871493055558</v>
      </c>
      <c r="V1868" t="str">
        <f t="shared" si="148"/>
        <v>Jan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5.0000000000000001E-4</v>
      </c>
      <c r="P1869" s="8">
        <f t="shared" si="146"/>
        <v>10</v>
      </c>
      <c r="Q1869" t="s">
        <v>8327</v>
      </c>
      <c r="R1869" t="s">
        <v>8329</v>
      </c>
      <c r="S1869" s="14">
        <f t="shared" si="149"/>
        <v>42649.549907407403</v>
      </c>
      <c r="T1869" s="14">
        <f t="shared" si="147"/>
        <v>42679.549907407403</v>
      </c>
      <c r="U1869" s="20">
        <f t="shared" si="147"/>
        <v>42649.549907407403</v>
      </c>
      <c r="V1869" t="str">
        <f t="shared" si="148"/>
        <v>Oct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4.8680000000000001E-2</v>
      </c>
      <c r="P1870" s="8">
        <f t="shared" si="146"/>
        <v>71.588235294117652</v>
      </c>
      <c r="Q1870" t="s">
        <v>8327</v>
      </c>
      <c r="R1870" t="s">
        <v>8329</v>
      </c>
      <c r="S1870" s="14">
        <f t="shared" si="149"/>
        <v>42328.404224537036</v>
      </c>
      <c r="T1870" s="14">
        <f t="shared" si="147"/>
        <v>42352.957638888889</v>
      </c>
      <c r="U1870" s="20">
        <f t="shared" si="147"/>
        <v>42328.404224537036</v>
      </c>
      <c r="V1870" t="str">
        <f t="shared" si="148"/>
        <v>Nov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 s="8" t="str">
        <f t="shared" si="146"/>
        <v>0</v>
      </c>
      <c r="Q1871" t="s">
        <v>8327</v>
      </c>
      <c r="R1871" t="s">
        <v>8329</v>
      </c>
      <c r="S1871" s="14">
        <f t="shared" si="149"/>
        <v>42708.627881944441</v>
      </c>
      <c r="T1871" s="14">
        <f t="shared" si="147"/>
        <v>42738.627881944441</v>
      </c>
      <c r="U1871" s="20">
        <f t="shared" si="147"/>
        <v>42708.627881944441</v>
      </c>
      <c r="V1871" t="str">
        <f t="shared" si="148"/>
        <v>Dec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0.10314285714285715</v>
      </c>
      <c r="P1872" s="8">
        <f t="shared" si="146"/>
        <v>32.81818181818182</v>
      </c>
      <c r="Q1872" t="s">
        <v>8327</v>
      </c>
      <c r="R1872" t="s">
        <v>8329</v>
      </c>
      <c r="S1872" s="14">
        <f t="shared" si="149"/>
        <v>42370.980729166666</v>
      </c>
      <c r="T1872" s="14">
        <f t="shared" si="147"/>
        <v>42399.803472222222</v>
      </c>
      <c r="U1872" s="20">
        <f t="shared" si="147"/>
        <v>42370.980729166666</v>
      </c>
      <c r="V1872" t="str">
        <f t="shared" si="148"/>
        <v>Jan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0.7178461538461538</v>
      </c>
      <c r="P1873" s="8">
        <f t="shared" si="146"/>
        <v>49.11578947368421</v>
      </c>
      <c r="Q1873" t="s">
        <v>8327</v>
      </c>
      <c r="R1873" t="s">
        <v>8329</v>
      </c>
      <c r="S1873" s="14">
        <f t="shared" si="149"/>
        <v>41923.408576388887</v>
      </c>
      <c r="T1873" s="14">
        <f t="shared" si="147"/>
        <v>41963.450243055559</v>
      </c>
      <c r="U1873" s="20">
        <f t="shared" si="147"/>
        <v>41923.408576388887</v>
      </c>
      <c r="V1873" t="str">
        <f t="shared" si="148"/>
        <v>Oct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1.06E-2</v>
      </c>
      <c r="P1874" s="8">
        <f t="shared" si="146"/>
        <v>16.307692307692307</v>
      </c>
      <c r="Q1874" t="s">
        <v>8327</v>
      </c>
      <c r="R1874" t="s">
        <v>8329</v>
      </c>
      <c r="S1874" s="14">
        <f t="shared" si="149"/>
        <v>42154.754652777774</v>
      </c>
      <c r="T1874" s="14">
        <f t="shared" si="147"/>
        <v>42184.754652777774</v>
      </c>
      <c r="U1874" s="20">
        <f t="shared" si="147"/>
        <v>42154.754652777774</v>
      </c>
      <c r="V1874" t="str">
        <f t="shared" si="148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4.4999999999999997E-3</v>
      </c>
      <c r="P1875" s="8">
        <f t="shared" si="146"/>
        <v>18</v>
      </c>
      <c r="Q1875" t="s">
        <v>8327</v>
      </c>
      <c r="R1875" t="s">
        <v>8329</v>
      </c>
      <c r="S1875" s="14">
        <f t="shared" si="149"/>
        <v>42164.240856481483</v>
      </c>
      <c r="T1875" s="14">
        <f t="shared" si="147"/>
        <v>42193.322916666672</v>
      </c>
      <c r="U1875" s="20">
        <f t="shared" si="147"/>
        <v>42164.240856481483</v>
      </c>
      <c r="V1875" t="str">
        <f t="shared" si="148"/>
        <v>Jun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1.6249999999999999E-4</v>
      </c>
      <c r="P1876" s="8">
        <f t="shared" si="146"/>
        <v>13</v>
      </c>
      <c r="Q1876" t="s">
        <v>8327</v>
      </c>
      <c r="R1876" t="s">
        <v>8329</v>
      </c>
      <c r="S1876" s="14">
        <f t="shared" si="149"/>
        <v>42529.594131944439</v>
      </c>
      <c r="T1876" s="14">
        <f t="shared" si="147"/>
        <v>42549.594131944439</v>
      </c>
      <c r="U1876" s="20">
        <f t="shared" si="147"/>
        <v>42529.594131944439</v>
      </c>
      <c r="V1876" t="str">
        <f t="shared" si="148"/>
        <v>Jun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5.1000000000000004E-3</v>
      </c>
      <c r="P1877" s="8">
        <f t="shared" si="146"/>
        <v>17</v>
      </c>
      <c r="Q1877" t="s">
        <v>8327</v>
      </c>
      <c r="R1877" t="s">
        <v>8329</v>
      </c>
      <c r="S1877" s="14">
        <f t="shared" si="149"/>
        <v>42528.524398148147</v>
      </c>
      <c r="T1877" s="14">
        <f t="shared" si="147"/>
        <v>42588.524398148147</v>
      </c>
      <c r="U1877" s="20">
        <f t="shared" si="147"/>
        <v>42528.524398148147</v>
      </c>
      <c r="V1877" t="str">
        <f t="shared" si="148"/>
        <v>Jun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 s="8" t="str">
        <f t="shared" si="146"/>
        <v>0</v>
      </c>
      <c r="Q1878" t="s">
        <v>8327</v>
      </c>
      <c r="R1878" t="s">
        <v>8329</v>
      </c>
      <c r="S1878" s="14">
        <f t="shared" si="149"/>
        <v>41775.909780092596</v>
      </c>
      <c r="T1878" s="14">
        <f t="shared" si="147"/>
        <v>41805.909780092596</v>
      </c>
      <c r="U1878" s="20">
        <f t="shared" si="147"/>
        <v>41775.909780092596</v>
      </c>
      <c r="V1878" t="str">
        <f t="shared" si="148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 s="8" t="str">
        <f t="shared" si="146"/>
        <v>0</v>
      </c>
      <c r="Q1879" t="s">
        <v>8327</v>
      </c>
      <c r="R1879" t="s">
        <v>8329</v>
      </c>
      <c r="S1879" s="14">
        <f t="shared" si="149"/>
        <v>42034.654224537036</v>
      </c>
      <c r="T1879" s="14">
        <f t="shared" si="147"/>
        <v>42063.654224537036</v>
      </c>
      <c r="U1879" s="20">
        <f t="shared" si="147"/>
        <v>42034.654224537036</v>
      </c>
      <c r="V1879" t="str">
        <f t="shared" si="148"/>
        <v>Jan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 s="8" t="str">
        <f t="shared" si="146"/>
        <v>0</v>
      </c>
      <c r="Q1880" t="s">
        <v>8327</v>
      </c>
      <c r="R1880" t="s">
        <v>8329</v>
      </c>
      <c r="S1880" s="14">
        <f t="shared" si="149"/>
        <v>41772.633738425924</v>
      </c>
      <c r="T1880" s="14">
        <f t="shared" si="147"/>
        <v>41802.633738425924</v>
      </c>
      <c r="U1880" s="20">
        <f t="shared" si="147"/>
        <v>41772.633738425924</v>
      </c>
      <c r="V1880" t="str">
        <f t="shared" si="148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1.1999999999999999E-3</v>
      </c>
      <c r="P1881" s="8">
        <f t="shared" si="146"/>
        <v>3</v>
      </c>
      <c r="Q1881" t="s">
        <v>8327</v>
      </c>
      <c r="R1881" t="s">
        <v>8329</v>
      </c>
      <c r="S1881" s="14">
        <f t="shared" si="149"/>
        <v>42413.274641203709</v>
      </c>
      <c r="T1881" s="14">
        <f t="shared" si="147"/>
        <v>42443.232974537037</v>
      </c>
      <c r="U1881" s="20">
        <f t="shared" si="147"/>
        <v>42413.274641203709</v>
      </c>
      <c r="V1881" t="str">
        <f t="shared" si="148"/>
        <v>Feb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0.20080000000000001</v>
      </c>
      <c r="P1882" s="8">
        <f t="shared" si="146"/>
        <v>41.833333333333336</v>
      </c>
      <c r="Q1882" t="s">
        <v>8327</v>
      </c>
      <c r="R1882" t="s">
        <v>8329</v>
      </c>
      <c r="S1882" s="14">
        <f t="shared" si="149"/>
        <v>42430.191898148143</v>
      </c>
      <c r="T1882" s="14">
        <f t="shared" si="147"/>
        <v>42459.150231481486</v>
      </c>
      <c r="U1882" s="20">
        <f t="shared" si="147"/>
        <v>42430.191898148143</v>
      </c>
      <c r="V1882" t="str">
        <f t="shared" si="148"/>
        <v>Mar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1.726845</v>
      </c>
      <c r="P1883" s="8">
        <f t="shared" si="146"/>
        <v>49.338428571428572</v>
      </c>
      <c r="Q1883" t="s">
        <v>8319</v>
      </c>
      <c r="R1883" t="s">
        <v>8323</v>
      </c>
      <c r="S1883" s="14">
        <f t="shared" si="149"/>
        <v>42042.777650462958</v>
      </c>
      <c r="T1883" s="14">
        <f t="shared" si="147"/>
        <v>42072.735983796301</v>
      </c>
      <c r="U1883" s="20">
        <f t="shared" si="147"/>
        <v>42042.777650462958</v>
      </c>
      <c r="V1883" t="str">
        <f t="shared" si="148"/>
        <v>Feb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1.008955223880597</v>
      </c>
      <c r="P1884" s="8">
        <f t="shared" si="146"/>
        <v>41.728395061728392</v>
      </c>
      <c r="Q1884" t="s">
        <v>8319</v>
      </c>
      <c r="R1884" t="s">
        <v>8323</v>
      </c>
      <c r="S1884" s="14">
        <f t="shared" si="149"/>
        <v>41067.574212962965</v>
      </c>
      <c r="T1884" s="14">
        <f t="shared" si="147"/>
        <v>41100.616666666669</v>
      </c>
      <c r="U1884" s="20">
        <f t="shared" si="147"/>
        <v>41067.574212962965</v>
      </c>
      <c r="V1884" t="str">
        <f t="shared" si="148"/>
        <v>Jun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1.0480480480480481</v>
      </c>
      <c r="P1885" s="8">
        <f t="shared" si="146"/>
        <v>32.71875</v>
      </c>
      <c r="Q1885" t="s">
        <v>8319</v>
      </c>
      <c r="R1885" t="s">
        <v>8323</v>
      </c>
      <c r="S1885" s="14">
        <f t="shared" si="149"/>
        <v>40977.573009259257</v>
      </c>
      <c r="T1885" s="14">
        <f t="shared" si="147"/>
        <v>41007.531342592592</v>
      </c>
      <c r="U1885" s="20">
        <f t="shared" si="147"/>
        <v>40977.573009259257</v>
      </c>
      <c r="V1885" t="str">
        <f t="shared" si="148"/>
        <v>Mar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1.351</v>
      </c>
      <c r="P1886" s="8">
        <f t="shared" si="146"/>
        <v>51.96153846153846</v>
      </c>
      <c r="Q1886" t="s">
        <v>8319</v>
      </c>
      <c r="R1886" t="s">
        <v>8323</v>
      </c>
      <c r="S1886" s="14">
        <f t="shared" si="149"/>
        <v>41204.823321759257</v>
      </c>
      <c r="T1886" s="14">
        <f t="shared" si="147"/>
        <v>41240.125</v>
      </c>
      <c r="U1886" s="20">
        <f t="shared" si="147"/>
        <v>41204.823321759257</v>
      </c>
      <c r="V1886" t="str">
        <f t="shared" si="148"/>
        <v>Oct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1.1632786885245903</v>
      </c>
      <c r="P1887" s="8">
        <f t="shared" si="146"/>
        <v>50.685714285714283</v>
      </c>
      <c r="Q1887" t="s">
        <v>8319</v>
      </c>
      <c r="R1887" t="s">
        <v>8323</v>
      </c>
      <c r="S1887" s="14">
        <f t="shared" si="149"/>
        <v>41098.718865740739</v>
      </c>
      <c r="T1887" s="14">
        <f t="shared" si="147"/>
        <v>41131.541666666664</v>
      </c>
      <c r="U1887" s="20">
        <f t="shared" si="147"/>
        <v>41098.718865740739</v>
      </c>
      <c r="V1887" t="str">
        <f t="shared" si="148"/>
        <v>Jul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1.0208333333333333</v>
      </c>
      <c r="P1888" s="8">
        <f t="shared" si="146"/>
        <v>42.241379310344826</v>
      </c>
      <c r="Q1888" t="s">
        <v>8319</v>
      </c>
      <c r="R1888" t="s">
        <v>8323</v>
      </c>
      <c r="S1888" s="14">
        <f t="shared" si="149"/>
        <v>41925.531689814816</v>
      </c>
      <c r="T1888" s="14">
        <f t="shared" si="147"/>
        <v>41955.57335648148</v>
      </c>
      <c r="U1888" s="20">
        <f t="shared" si="147"/>
        <v>41925.531689814816</v>
      </c>
      <c r="V1888" t="str">
        <f t="shared" si="148"/>
        <v>Oct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1.1116666666666666</v>
      </c>
      <c r="P1889" s="8">
        <f t="shared" si="146"/>
        <v>416.875</v>
      </c>
      <c r="Q1889" t="s">
        <v>8319</v>
      </c>
      <c r="R1889" t="s">
        <v>8323</v>
      </c>
      <c r="S1889" s="14">
        <f t="shared" si="149"/>
        <v>42323.425138888888</v>
      </c>
      <c r="T1889" s="14">
        <f t="shared" si="147"/>
        <v>42341.520833333328</v>
      </c>
      <c r="U1889" s="20">
        <f t="shared" si="147"/>
        <v>42323.425138888888</v>
      </c>
      <c r="V1889" t="str">
        <f t="shared" si="148"/>
        <v>Nov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1.6608000000000001</v>
      </c>
      <c r="P1890" s="8">
        <f t="shared" si="146"/>
        <v>46.651685393258425</v>
      </c>
      <c r="Q1890" t="s">
        <v>8319</v>
      </c>
      <c r="R1890" t="s">
        <v>8323</v>
      </c>
      <c r="S1890" s="14">
        <f t="shared" si="149"/>
        <v>40298.864953703705</v>
      </c>
      <c r="T1890" s="14">
        <f t="shared" si="147"/>
        <v>40329.832638888889</v>
      </c>
      <c r="U1890" s="20">
        <f t="shared" si="147"/>
        <v>40298.864953703705</v>
      </c>
      <c r="V1890" t="str">
        <f t="shared" si="148"/>
        <v>Apr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1.0660000000000001</v>
      </c>
      <c r="P1891" s="8">
        <f t="shared" si="146"/>
        <v>48.454545454545453</v>
      </c>
      <c r="Q1891" t="s">
        <v>8319</v>
      </c>
      <c r="R1891" t="s">
        <v>8323</v>
      </c>
      <c r="S1891" s="14">
        <f t="shared" si="149"/>
        <v>41299.418356481481</v>
      </c>
      <c r="T1891" s="14">
        <f t="shared" si="147"/>
        <v>41344.376689814817</v>
      </c>
      <c r="U1891" s="20">
        <f t="shared" si="147"/>
        <v>41299.418356481481</v>
      </c>
      <c r="V1891" t="str">
        <f t="shared" si="148"/>
        <v>Jan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1.4458441666666668</v>
      </c>
      <c r="P1892" s="8">
        <f t="shared" si="146"/>
        <v>70.5289837398374</v>
      </c>
      <c r="Q1892" t="s">
        <v>8319</v>
      </c>
      <c r="R1892" t="s">
        <v>8323</v>
      </c>
      <c r="S1892" s="14">
        <f t="shared" si="149"/>
        <v>41228.411203703705</v>
      </c>
      <c r="T1892" s="14">
        <f t="shared" si="147"/>
        <v>41258.411203703705</v>
      </c>
      <c r="U1892" s="20">
        <f t="shared" si="147"/>
        <v>41228.411203703705</v>
      </c>
      <c r="V1892" t="str">
        <f t="shared" si="148"/>
        <v>Nov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1.0555000000000001</v>
      </c>
      <c r="P1893" s="8">
        <f t="shared" si="146"/>
        <v>87.958333333333329</v>
      </c>
      <c r="Q1893" t="s">
        <v>8319</v>
      </c>
      <c r="R1893" t="s">
        <v>8323</v>
      </c>
      <c r="S1893" s="14">
        <f t="shared" si="149"/>
        <v>40335.423078703701</v>
      </c>
      <c r="T1893" s="14">
        <f t="shared" si="147"/>
        <v>40380.875</v>
      </c>
      <c r="U1893" s="20">
        <f t="shared" si="147"/>
        <v>40335.423078703701</v>
      </c>
      <c r="V1893" t="str">
        <f t="shared" si="148"/>
        <v>Jun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1.3660000000000001</v>
      </c>
      <c r="P1894" s="8">
        <f t="shared" si="146"/>
        <v>26.26923076923077</v>
      </c>
      <c r="Q1894" t="s">
        <v>8319</v>
      </c>
      <c r="R1894" t="s">
        <v>8323</v>
      </c>
      <c r="S1894" s="14">
        <f t="shared" si="149"/>
        <v>40671.262511574074</v>
      </c>
      <c r="T1894" s="14">
        <f t="shared" si="147"/>
        <v>40701.262511574074</v>
      </c>
      <c r="U1894" s="20">
        <f t="shared" si="147"/>
        <v>40671.262511574074</v>
      </c>
      <c r="V1894" t="str">
        <f t="shared" si="148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1.04</v>
      </c>
      <c r="P1895" s="8">
        <f t="shared" si="146"/>
        <v>57.777777777777779</v>
      </c>
      <c r="Q1895" t="s">
        <v>8319</v>
      </c>
      <c r="R1895" t="s">
        <v>8323</v>
      </c>
      <c r="S1895" s="14">
        <f t="shared" si="149"/>
        <v>40632.56695601852</v>
      </c>
      <c r="T1895" s="14">
        <f t="shared" si="147"/>
        <v>40648.790972222225</v>
      </c>
      <c r="U1895" s="20">
        <f t="shared" si="147"/>
        <v>40632.56695601852</v>
      </c>
      <c r="V1895" t="str">
        <f t="shared" si="148"/>
        <v>Mar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1.145</v>
      </c>
      <c r="P1896" s="8">
        <f t="shared" si="146"/>
        <v>57.25</v>
      </c>
      <c r="Q1896" t="s">
        <v>8319</v>
      </c>
      <c r="R1896" t="s">
        <v>8323</v>
      </c>
      <c r="S1896" s="14">
        <f t="shared" si="149"/>
        <v>40920.52989583333</v>
      </c>
      <c r="T1896" s="14">
        <f t="shared" si="147"/>
        <v>40951.52989583333</v>
      </c>
      <c r="U1896" s="20">
        <f t="shared" si="147"/>
        <v>40920.52989583333</v>
      </c>
      <c r="V1896" t="str">
        <f t="shared" si="148"/>
        <v>Jan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1.0171957671957672</v>
      </c>
      <c r="P1897" s="8">
        <f t="shared" si="146"/>
        <v>196.34042553191489</v>
      </c>
      <c r="Q1897" t="s">
        <v>8319</v>
      </c>
      <c r="R1897" t="s">
        <v>8323</v>
      </c>
      <c r="S1897" s="14">
        <f t="shared" si="149"/>
        <v>42267.371782407412</v>
      </c>
      <c r="T1897" s="14">
        <f t="shared" si="147"/>
        <v>42297.371782407412</v>
      </c>
      <c r="U1897" s="20">
        <f t="shared" si="147"/>
        <v>42267.371782407412</v>
      </c>
      <c r="V1897" t="str">
        <f t="shared" si="148"/>
        <v>Sep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1.2394678492239468</v>
      </c>
      <c r="P1898" s="8">
        <f t="shared" si="146"/>
        <v>43</v>
      </c>
      <c r="Q1898" t="s">
        <v>8319</v>
      </c>
      <c r="R1898" t="s">
        <v>8323</v>
      </c>
      <c r="S1898" s="14">
        <f t="shared" si="149"/>
        <v>40981.335243055553</v>
      </c>
      <c r="T1898" s="14">
        <f t="shared" si="147"/>
        <v>41011.335243055553</v>
      </c>
      <c r="U1898" s="20">
        <f t="shared" si="147"/>
        <v>40981.335243055553</v>
      </c>
      <c r="V1898" t="str">
        <f t="shared" si="148"/>
        <v>Mar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1.0245669291338582</v>
      </c>
      <c r="P1899" s="8">
        <f t="shared" si="146"/>
        <v>35.551912568306008</v>
      </c>
      <c r="Q1899" t="s">
        <v>8319</v>
      </c>
      <c r="R1899" t="s">
        <v>8323</v>
      </c>
      <c r="S1899" s="14">
        <f t="shared" si="149"/>
        <v>41680.208402777775</v>
      </c>
      <c r="T1899" s="14">
        <f t="shared" si="147"/>
        <v>41702.5</v>
      </c>
      <c r="U1899" s="20">
        <f t="shared" si="147"/>
        <v>41680.208402777775</v>
      </c>
      <c r="V1899" t="str">
        <f t="shared" si="148"/>
        <v>Feb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1.4450000000000001</v>
      </c>
      <c r="P1900" s="8">
        <f t="shared" si="146"/>
        <v>68.80952380952381</v>
      </c>
      <c r="Q1900" t="s">
        <v>8319</v>
      </c>
      <c r="R1900" t="s">
        <v>8323</v>
      </c>
      <c r="S1900" s="14">
        <f t="shared" si="149"/>
        <v>42365.817974537036</v>
      </c>
      <c r="T1900" s="14">
        <f t="shared" si="147"/>
        <v>42401.375</v>
      </c>
      <c r="U1900" s="20">
        <f t="shared" si="147"/>
        <v>42365.817974537036</v>
      </c>
      <c r="V1900" t="str">
        <f t="shared" si="148"/>
        <v>Dec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1.3333333333333333</v>
      </c>
      <c r="P1901" s="8">
        <f t="shared" si="146"/>
        <v>28.571428571428573</v>
      </c>
      <c r="Q1901" t="s">
        <v>8319</v>
      </c>
      <c r="R1901" t="s">
        <v>8323</v>
      </c>
      <c r="S1901" s="14">
        <f t="shared" si="149"/>
        <v>42058.566736111112</v>
      </c>
      <c r="T1901" s="14">
        <f t="shared" si="147"/>
        <v>42088.52506944444</v>
      </c>
      <c r="U1901" s="20">
        <f t="shared" si="147"/>
        <v>42058.566736111112</v>
      </c>
      <c r="V1901" t="str">
        <f t="shared" si="148"/>
        <v>Feb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1.0936440000000001</v>
      </c>
      <c r="P1902" s="8">
        <f t="shared" si="146"/>
        <v>50.631666666666668</v>
      </c>
      <c r="Q1902" t="s">
        <v>8319</v>
      </c>
      <c r="R1902" t="s">
        <v>8323</v>
      </c>
      <c r="S1902" s="14">
        <f t="shared" si="149"/>
        <v>41160.496886574074</v>
      </c>
      <c r="T1902" s="14">
        <f t="shared" si="147"/>
        <v>41188.040972222225</v>
      </c>
      <c r="U1902" s="20">
        <f t="shared" si="147"/>
        <v>41160.496886574074</v>
      </c>
      <c r="V1902" t="str">
        <f t="shared" si="148"/>
        <v>Sep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2.696969696969697E-2</v>
      </c>
      <c r="P1903" s="8">
        <f t="shared" si="146"/>
        <v>106.8</v>
      </c>
      <c r="Q1903" t="s">
        <v>8313</v>
      </c>
      <c r="R1903" t="s">
        <v>8342</v>
      </c>
      <c r="S1903" s="14">
        <f t="shared" si="149"/>
        <v>42116.16815972222</v>
      </c>
      <c r="T1903" s="14">
        <f t="shared" si="147"/>
        <v>42146.166666666672</v>
      </c>
      <c r="U1903" s="20">
        <f t="shared" si="147"/>
        <v>42116.16815972222</v>
      </c>
      <c r="V1903" t="str">
        <f t="shared" si="148"/>
        <v>Apr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1.2E-2</v>
      </c>
      <c r="P1904" s="8">
        <f t="shared" si="146"/>
        <v>4</v>
      </c>
      <c r="Q1904" t="s">
        <v>8313</v>
      </c>
      <c r="R1904" t="s">
        <v>8342</v>
      </c>
      <c r="S1904" s="14">
        <f t="shared" si="149"/>
        <v>42037.414895833332</v>
      </c>
      <c r="T1904" s="14">
        <f t="shared" si="147"/>
        <v>42067.414895833332</v>
      </c>
      <c r="U1904" s="20">
        <f t="shared" si="147"/>
        <v>42037.414895833332</v>
      </c>
      <c r="V1904" t="str">
        <f t="shared" si="148"/>
        <v>Feb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0.46600000000000003</v>
      </c>
      <c r="P1905" s="8">
        <f t="shared" si="146"/>
        <v>34.097560975609753</v>
      </c>
      <c r="Q1905" t="s">
        <v>8313</v>
      </c>
      <c r="R1905" t="s">
        <v>8342</v>
      </c>
      <c r="S1905" s="14">
        <f t="shared" si="149"/>
        <v>42702.395729166667</v>
      </c>
      <c r="T1905" s="14">
        <f t="shared" si="147"/>
        <v>42762.395729166667</v>
      </c>
      <c r="U1905" s="20">
        <f t="shared" si="147"/>
        <v>42702.395729166667</v>
      </c>
      <c r="V1905" t="str">
        <f t="shared" si="148"/>
        <v>Nov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1E-3</v>
      </c>
      <c r="P1906" s="8">
        <f t="shared" si="146"/>
        <v>25</v>
      </c>
      <c r="Q1906" t="s">
        <v>8313</v>
      </c>
      <c r="R1906" t="s">
        <v>8342</v>
      </c>
      <c r="S1906" s="14">
        <f t="shared" si="149"/>
        <v>42326.310428240744</v>
      </c>
      <c r="T1906" s="14">
        <f t="shared" si="147"/>
        <v>42371.310428240744</v>
      </c>
      <c r="U1906" s="20">
        <f t="shared" si="147"/>
        <v>42326.310428240744</v>
      </c>
      <c r="V1906" t="str">
        <f t="shared" si="148"/>
        <v>Nov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1.6800000000000001E-3</v>
      </c>
      <c r="P1907" s="8">
        <f t="shared" si="146"/>
        <v>10.5</v>
      </c>
      <c r="Q1907" t="s">
        <v>8313</v>
      </c>
      <c r="R1907" t="s">
        <v>8342</v>
      </c>
      <c r="S1907" s="14">
        <f t="shared" si="149"/>
        <v>41859.550856481481</v>
      </c>
      <c r="T1907" s="14">
        <f t="shared" si="147"/>
        <v>41889.550856481481</v>
      </c>
      <c r="U1907" s="20">
        <f t="shared" si="147"/>
        <v>41859.550856481481</v>
      </c>
      <c r="V1907" t="str">
        <f t="shared" si="148"/>
        <v>Aug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0.42759999999999998</v>
      </c>
      <c r="P1908" s="8">
        <f t="shared" si="146"/>
        <v>215.95959595959596</v>
      </c>
      <c r="Q1908" t="s">
        <v>8313</v>
      </c>
      <c r="R1908" t="s">
        <v>8342</v>
      </c>
      <c r="S1908" s="14">
        <f t="shared" si="149"/>
        <v>42514.296099537038</v>
      </c>
      <c r="T1908" s="14">
        <f t="shared" si="147"/>
        <v>42544.296099537038</v>
      </c>
      <c r="U1908" s="20">
        <f t="shared" si="147"/>
        <v>42514.296099537038</v>
      </c>
      <c r="V1908" t="str">
        <f t="shared" si="148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2.8333333333333335E-3</v>
      </c>
      <c r="P1909" s="8">
        <f t="shared" si="146"/>
        <v>21.25</v>
      </c>
      <c r="Q1909" t="s">
        <v>8313</v>
      </c>
      <c r="R1909" t="s">
        <v>8342</v>
      </c>
      <c r="S1909" s="14">
        <f t="shared" si="149"/>
        <v>41767.212094907409</v>
      </c>
      <c r="T1909" s="14">
        <f t="shared" si="147"/>
        <v>41782.212094907409</v>
      </c>
      <c r="U1909" s="20">
        <f t="shared" si="147"/>
        <v>41767.212094907409</v>
      </c>
      <c r="V1909" t="str">
        <f t="shared" si="148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1.7319999999999999E-2</v>
      </c>
      <c r="P1910" s="8">
        <f t="shared" si="146"/>
        <v>108.25</v>
      </c>
      <c r="Q1910" t="s">
        <v>8313</v>
      </c>
      <c r="R1910" t="s">
        <v>8342</v>
      </c>
      <c r="S1910" s="14">
        <f t="shared" si="149"/>
        <v>42703.542824074073</v>
      </c>
      <c r="T1910" s="14">
        <f t="shared" si="147"/>
        <v>42733.542824074073</v>
      </c>
      <c r="U1910" s="20">
        <f t="shared" si="147"/>
        <v>42703.542824074073</v>
      </c>
      <c r="V1910" t="str">
        <f t="shared" si="148"/>
        <v>Nov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0.14111428571428572</v>
      </c>
      <c r="P1911" s="8">
        <f t="shared" si="146"/>
        <v>129.97368421052633</v>
      </c>
      <c r="Q1911" t="s">
        <v>8313</v>
      </c>
      <c r="R1911" t="s">
        <v>8342</v>
      </c>
      <c r="S1911" s="14">
        <f t="shared" si="149"/>
        <v>41905.054155092592</v>
      </c>
      <c r="T1911" s="14">
        <f t="shared" si="147"/>
        <v>41935.054155092592</v>
      </c>
      <c r="U1911" s="20">
        <f t="shared" si="147"/>
        <v>41905.054155092592</v>
      </c>
      <c r="V1911" t="str">
        <f t="shared" si="148"/>
        <v>Sep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0.39395294117647056</v>
      </c>
      <c r="P1912" s="8">
        <f t="shared" si="146"/>
        <v>117.49473684210527</v>
      </c>
      <c r="Q1912" t="s">
        <v>8313</v>
      </c>
      <c r="R1912" t="s">
        <v>8342</v>
      </c>
      <c r="S1912" s="14">
        <f t="shared" si="149"/>
        <v>42264.588159722218</v>
      </c>
      <c r="T1912" s="14">
        <f t="shared" si="147"/>
        <v>42308.572916666672</v>
      </c>
      <c r="U1912" s="20">
        <f t="shared" si="147"/>
        <v>42264.588159722218</v>
      </c>
      <c r="V1912" t="str">
        <f t="shared" si="148"/>
        <v>Sep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2.3529411764705883E-4</v>
      </c>
      <c r="P1913" s="8">
        <f t="shared" si="146"/>
        <v>10</v>
      </c>
      <c r="Q1913" t="s">
        <v>8313</v>
      </c>
      <c r="R1913" t="s">
        <v>8342</v>
      </c>
      <c r="S1913" s="14">
        <f t="shared" si="149"/>
        <v>41829.658958333333</v>
      </c>
      <c r="T1913" s="14">
        <f t="shared" si="147"/>
        <v>41859.658958333333</v>
      </c>
      <c r="U1913" s="20">
        <f t="shared" si="147"/>
        <v>41829.658958333333</v>
      </c>
      <c r="V1913" t="str">
        <f t="shared" si="148"/>
        <v>Jul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0.59299999999999997</v>
      </c>
      <c r="P1914" s="8">
        <f t="shared" si="146"/>
        <v>70.595238095238102</v>
      </c>
      <c r="Q1914" t="s">
        <v>8313</v>
      </c>
      <c r="R1914" t="s">
        <v>8342</v>
      </c>
      <c r="S1914" s="14">
        <f t="shared" si="149"/>
        <v>42128.851388888885</v>
      </c>
      <c r="T1914" s="14">
        <f t="shared" si="147"/>
        <v>42158.851388888885</v>
      </c>
      <c r="U1914" s="20">
        <f t="shared" si="147"/>
        <v>42128.851388888885</v>
      </c>
      <c r="V1914" t="str">
        <f t="shared" si="148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1.3270833333333334E-2</v>
      </c>
      <c r="P1915" s="8">
        <f t="shared" si="146"/>
        <v>24.5</v>
      </c>
      <c r="Q1915" t="s">
        <v>8313</v>
      </c>
      <c r="R1915" t="s">
        <v>8342</v>
      </c>
      <c r="S1915" s="14">
        <f t="shared" si="149"/>
        <v>41890.136319444442</v>
      </c>
      <c r="T1915" s="14">
        <f t="shared" si="147"/>
        <v>41920.136319444442</v>
      </c>
      <c r="U1915" s="20">
        <f t="shared" si="147"/>
        <v>41890.136319444442</v>
      </c>
      <c r="V1915" t="str">
        <f t="shared" si="148"/>
        <v>Sep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9.0090090090090086E-2</v>
      </c>
      <c r="P1916" s="8">
        <f t="shared" si="146"/>
        <v>30</v>
      </c>
      <c r="Q1916" t="s">
        <v>8313</v>
      </c>
      <c r="R1916" t="s">
        <v>8342</v>
      </c>
      <c r="S1916" s="14">
        <f t="shared" si="149"/>
        <v>41928.799456018518</v>
      </c>
      <c r="T1916" s="14">
        <f t="shared" si="147"/>
        <v>41943.790972222225</v>
      </c>
      <c r="U1916" s="20">
        <f t="shared" si="147"/>
        <v>41928.799456018518</v>
      </c>
      <c r="V1916" t="str">
        <f t="shared" si="148"/>
        <v>Oct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1.6E-2</v>
      </c>
      <c r="P1917" s="8">
        <f t="shared" si="146"/>
        <v>2</v>
      </c>
      <c r="Q1917" t="s">
        <v>8313</v>
      </c>
      <c r="R1917" t="s">
        <v>8342</v>
      </c>
      <c r="S1917" s="14">
        <f t="shared" si="149"/>
        <v>41863.67386574074</v>
      </c>
      <c r="T1917" s="14">
        <f t="shared" si="147"/>
        <v>41883.67386574074</v>
      </c>
      <c r="U1917" s="20">
        <f t="shared" si="147"/>
        <v>41863.67386574074</v>
      </c>
      <c r="V1917" t="str">
        <f t="shared" si="148"/>
        <v>Aug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5.1000000000000004E-3</v>
      </c>
      <c r="P1918" s="8">
        <f t="shared" si="146"/>
        <v>17</v>
      </c>
      <c r="Q1918" t="s">
        <v>8313</v>
      </c>
      <c r="R1918" t="s">
        <v>8342</v>
      </c>
      <c r="S1918" s="14">
        <f t="shared" si="149"/>
        <v>42656.342303240745</v>
      </c>
      <c r="T1918" s="14">
        <f t="shared" si="147"/>
        <v>42681.383969907409</v>
      </c>
      <c r="U1918" s="20">
        <f t="shared" si="147"/>
        <v>42656.342303240745</v>
      </c>
      <c r="V1918" t="str">
        <f t="shared" si="148"/>
        <v>Oct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0.52570512820512816</v>
      </c>
      <c r="P1919" s="8">
        <f t="shared" si="146"/>
        <v>2928.9285714285716</v>
      </c>
      <c r="Q1919" t="s">
        <v>8313</v>
      </c>
      <c r="R1919" t="s">
        <v>8342</v>
      </c>
      <c r="S1919" s="14">
        <f t="shared" si="149"/>
        <v>42745.895057870366</v>
      </c>
      <c r="T1919" s="14">
        <f t="shared" si="147"/>
        <v>42775.895057870366</v>
      </c>
      <c r="U1919" s="20">
        <f t="shared" si="147"/>
        <v>42745.895057870366</v>
      </c>
      <c r="V1919" t="str">
        <f t="shared" si="148"/>
        <v>Jan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1.04E-2</v>
      </c>
      <c r="P1920" s="8">
        <f t="shared" si="146"/>
        <v>28.888888888888889</v>
      </c>
      <c r="Q1920" t="s">
        <v>8313</v>
      </c>
      <c r="R1920" t="s">
        <v>8342</v>
      </c>
      <c r="S1920" s="14">
        <f t="shared" si="149"/>
        <v>41828.414942129632</v>
      </c>
      <c r="T1920" s="14">
        <f t="shared" si="147"/>
        <v>41863.414942129632</v>
      </c>
      <c r="U1920" s="20">
        <f t="shared" si="147"/>
        <v>41828.414942129632</v>
      </c>
      <c r="V1920" t="str">
        <f t="shared" si="148"/>
        <v>Jul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0.47399999999999998</v>
      </c>
      <c r="P1921" s="8">
        <f t="shared" si="146"/>
        <v>29.625</v>
      </c>
      <c r="Q1921" t="s">
        <v>8313</v>
      </c>
      <c r="R1921" t="s">
        <v>8342</v>
      </c>
      <c r="S1921" s="14">
        <f t="shared" si="149"/>
        <v>42113.500567129631</v>
      </c>
      <c r="T1921" s="14">
        <f t="shared" si="147"/>
        <v>42143.500567129631</v>
      </c>
      <c r="U1921" s="20">
        <f t="shared" si="147"/>
        <v>42113.500567129631</v>
      </c>
      <c r="V1921" t="str">
        <f t="shared" si="148"/>
        <v>Apr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ref="O1922:O1985" si="150">E1922/D1922</f>
        <v>0.43030000000000002</v>
      </c>
      <c r="P1922" s="8">
        <f t="shared" ref="P1922:P1985" si="151">IF(L1922=0,"0",AVERAGE(E1922/L1922))</f>
        <v>40.980952380952381</v>
      </c>
      <c r="Q1922" t="s">
        <v>8313</v>
      </c>
      <c r="R1922" t="s">
        <v>8342</v>
      </c>
      <c r="S1922" s="14">
        <f t="shared" si="149"/>
        <v>42270.500706018516</v>
      </c>
      <c r="T1922" s="14">
        <f t="shared" ref="T1922:U1985" si="152">(I1922/86400)+25569+(-9/24)</f>
        <v>42298.583333333328</v>
      </c>
      <c r="U1922" s="20">
        <f t="shared" si="152"/>
        <v>42270.500706018516</v>
      </c>
      <c r="V1922" t="str">
        <f t="shared" si="148"/>
        <v>Sep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si="150"/>
        <v>1.3680000000000001</v>
      </c>
      <c r="P1923" s="8">
        <f t="shared" si="151"/>
        <v>54</v>
      </c>
      <c r="Q1923" t="s">
        <v>8319</v>
      </c>
      <c r="R1923" t="s">
        <v>8323</v>
      </c>
      <c r="S1923" s="14">
        <f t="shared" si="149"/>
        <v>41073.846562500003</v>
      </c>
      <c r="T1923" s="14">
        <f t="shared" si="152"/>
        <v>41103.846562500003</v>
      </c>
      <c r="U1923" s="20">
        <f t="shared" si="152"/>
        <v>41073.846562500003</v>
      </c>
      <c r="V1923" t="str">
        <f t="shared" ref="V1923:V1986" si="153">TEXT(S1923,"mmm")</f>
        <v>Jun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1.1555</v>
      </c>
      <c r="P1924" s="8">
        <f t="shared" si="151"/>
        <v>36.109375</v>
      </c>
      <c r="Q1924" t="s">
        <v>8319</v>
      </c>
      <c r="R1924" t="s">
        <v>8323</v>
      </c>
      <c r="S1924" s="14">
        <f t="shared" si="149"/>
        <v>41589.880868055552</v>
      </c>
      <c r="T1924" s="14">
        <f t="shared" si="152"/>
        <v>41619.880868055552</v>
      </c>
      <c r="U1924" s="20">
        <f t="shared" si="152"/>
        <v>41589.880868055552</v>
      </c>
      <c r="V1924" t="str">
        <f t="shared" si="153"/>
        <v>Nov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2.4079999999999999</v>
      </c>
      <c r="P1925" s="8">
        <f t="shared" si="151"/>
        <v>23.153846153846153</v>
      </c>
      <c r="Q1925" t="s">
        <v>8319</v>
      </c>
      <c r="R1925" t="s">
        <v>8323</v>
      </c>
      <c r="S1925" s="14">
        <f t="shared" si="149"/>
        <v>40772.473749999997</v>
      </c>
      <c r="T1925" s="14">
        <f t="shared" si="152"/>
        <v>40812.832638888889</v>
      </c>
      <c r="U1925" s="20">
        <f t="shared" si="152"/>
        <v>40772.473749999997</v>
      </c>
      <c r="V1925" t="str">
        <f t="shared" si="153"/>
        <v>Aug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1.1439999999999999</v>
      </c>
      <c r="P1926" s="8">
        <f t="shared" si="151"/>
        <v>104</v>
      </c>
      <c r="Q1926" t="s">
        <v>8319</v>
      </c>
      <c r="R1926" t="s">
        <v>8323</v>
      </c>
      <c r="S1926" s="14">
        <f t="shared" si="149"/>
        <v>41626.386053240742</v>
      </c>
      <c r="T1926" s="14">
        <f t="shared" si="152"/>
        <v>41654.439583333333</v>
      </c>
      <c r="U1926" s="20">
        <f t="shared" si="152"/>
        <v>41626.386053240742</v>
      </c>
      <c r="V1926" t="str">
        <f t="shared" si="153"/>
        <v>Dec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1.1033333333333333</v>
      </c>
      <c r="P1927" s="8">
        <f t="shared" si="151"/>
        <v>31.826923076923077</v>
      </c>
      <c r="Q1927" t="s">
        <v>8319</v>
      </c>
      <c r="R1927" t="s">
        <v>8323</v>
      </c>
      <c r="S1927" s="14">
        <f t="shared" ref="S1927:S1990" si="154">(J1927/86400)+25569+(-9/24)</f>
        <v>41535.52648148148</v>
      </c>
      <c r="T1927" s="14">
        <f t="shared" si="152"/>
        <v>41557.625</v>
      </c>
      <c r="U1927" s="20">
        <f t="shared" si="152"/>
        <v>41535.52648148148</v>
      </c>
      <c r="V1927" t="str">
        <f t="shared" si="153"/>
        <v>Sep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1.9537933333333333</v>
      </c>
      <c r="P1928" s="8">
        <f t="shared" si="151"/>
        <v>27.3896261682243</v>
      </c>
      <c r="Q1928" t="s">
        <v>8319</v>
      </c>
      <c r="R1928" t="s">
        <v>8323</v>
      </c>
      <c r="S1928" s="14">
        <f t="shared" si="154"/>
        <v>40456.579351851848</v>
      </c>
      <c r="T1928" s="14">
        <f t="shared" si="152"/>
        <v>40483.643055555556</v>
      </c>
      <c r="U1928" s="20">
        <f t="shared" si="152"/>
        <v>40456.579351851848</v>
      </c>
      <c r="V1928" t="str">
        <f t="shared" si="153"/>
        <v>Oct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1.0333333333333334</v>
      </c>
      <c r="P1929" s="8">
        <f t="shared" si="151"/>
        <v>56.363636363636367</v>
      </c>
      <c r="Q1929" t="s">
        <v>8319</v>
      </c>
      <c r="R1929" t="s">
        <v>8323</v>
      </c>
      <c r="S1929" s="14">
        <f t="shared" si="154"/>
        <v>40960.486562500002</v>
      </c>
      <c r="T1929" s="14">
        <f t="shared" si="152"/>
        <v>40975.832638888889</v>
      </c>
      <c r="U1929" s="20">
        <f t="shared" si="152"/>
        <v>40960.486562500002</v>
      </c>
      <c r="V1929" t="str">
        <f t="shared" si="153"/>
        <v>Feb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1.031372549019608</v>
      </c>
      <c r="P1930" s="8">
        <f t="shared" si="151"/>
        <v>77.352941176470594</v>
      </c>
      <c r="Q1930" t="s">
        <v>8319</v>
      </c>
      <c r="R1930" t="s">
        <v>8323</v>
      </c>
      <c r="S1930" s="14">
        <f t="shared" si="154"/>
        <v>41371.2730787037</v>
      </c>
      <c r="T1930" s="14">
        <f t="shared" si="152"/>
        <v>41401.2730787037</v>
      </c>
      <c r="U1930" s="20">
        <f t="shared" si="152"/>
        <v>41371.2730787037</v>
      </c>
      <c r="V1930" t="str">
        <f t="shared" si="153"/>
        <v>Apr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1.003125</v>
      </c>
      <c r="P1931" s="8">
        <f t="shared" si="151"/>
        <v>42.8</v>
      </c>
      <c r="Q1931" t="s">
        <v>8319</v>
      </c>
      <c r="R1931" t="s">
        <v>8323</v>
      </c>
      <c r="S1931" s="14">
        <f t="shared" si="154"/>
        <v>40686.646597222221</v>
      </c>
      <c r="T1931" s="14">
        <f t="shared" si="152"/>
        <v>40728.646597222221</v>
      </c>
      <c r="U1931" s="20">
        <f t="shared" si="152"/>
        <v>40686.646597222221</v>
      </c>
      <c r="V1931" t="str">
        <f t="shared" si="153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1.27</v>
      </c>
      <c r="P1932" s="8">
        <f t="shared" si="151"/>
        <v>48.846153846153847</v>
      </c>
      <c r="Q1932" t="s">
        <v>8319</v>
      </c>
      <c r="R1932" t="s">
        <v>8323</v>
      </c>
      <c r="S1932" s="14">
        <f t="shared" si="154"/>
        <v>41402.183819444443</v>
      </c>
      <c r="T1932" s="14">
        <f t="shared" si="152"/>
        <v>41462.183819444443</v>
      </c>
      <c r="U1932" s="20">
        <f t="shared" si="152"/>
        <v>41402.183819444443</v>
      </c>
      <c r="V1932" t="str">
        <f t="shared" si="153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1.20601</v>
      </c>
      <c r="P1933" s="8">
        <f t="shared" si="151"/>
        <v>48.240400000000001</v>
      </c>
      <c r="Q1933" t="s">
        <v>8319</v>
      </c>
      <c r="R1933" t="s">
        <v>8323</v>
      </c>
      <c r="S1933" s="14">
        <f t="shared" si="154"/>
        <v>41037.517465277779</v>
      </c>
      <c r="T1933" s="14">
        <f t="shared" si="152"/>
        <v>41050.770833333336</v>
      </c>
      <c r="U1933" s="20">
        <f t="shared" si="152"/>
        <v>41037.517465277779</v>
      </c>
      <c r="V1933" t="str">
        <f t="shared" si="153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1.0699047619047619</v>
      </c>
      <c r="P1934" s="8">
        <f t="shared" si="151"/>
        <v>70.212500000000006</v>
      </c>
      <c r="Q1934" t="s">
        <v>8319</v>
      </c>
      <c r="R1934" t="s">
        <v>8323</v>
      </c>
      <c r="S1934" s="14">
        <f t="shared" si="154"/>
        <v>40911.434872685189</v>
      </c>
      <c r="T1934" s="14">
        <f t="shared" si="152"/>
        <v>40932.434872685189</v>
      </c>
      <c r="U1934" s="20">
        <f t="shared" si="152"/>
        <v>40911.434872685189</v>
      </c>
      <c r="V1934" t="str">
        <f t="shared" si="153"/>
        <v>Jan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1.7243333333333333</v>
      </c>
      <c r="P1935" s="8">
        <f t="shared" si="151"/>
        <v>94.054545454545448</v>
      </c>
      <c r="Q1935" t="s">
        <v>8319</v>
      </c>
      <c r="R1935" t="s">
        <v>8323</v>
      </c>
      <c r="S1935" s="14">
        <f t="shared" si="154"/>
        <v>41878.755868055552</v>
      </c>
      <c r="T1935" s="14">
        <f t="shared" si="152"/>
        <v>41908.755868055552</v>
      </c>
      <c r="U1935" s="20">
        <f t="shared" si="152"/>
        <v>41878.755868055552</v>
      </c>
      <c r="V1935" t="str">
        <f t="shared" si="153"/>
        <v>Aug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1.2362</v>
      </c>
      <c r="P1936" s="8">
        <f t="shared" si="151"/>
        <v>80.272727272727266</v>
      </c>
      <c r="Q1936" t="s">
        <v>8319</v>
      </c>
      <c r="R1936" t="s">
        <v>8323</v>
      </c>
      <c r="S1936" s="14">
        <f t="shared" si="154"/>
        <v>40865.492141203707</v>
      </c>
      <c r="T1936" s="14">
        <f t="shared" si="152"/>
        <v>40901.833333333336</v>
      </c>
      <c r="U1936" s="20">
        <f t="shared" si="152"/>
        <v>40865.492141203707</v>
      </c>
      <c r="V1936" t="str">
        <f t="shared" si="153"/>
        <v>Nov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1.0840000000000001</v>
      </c>
      <c r="P1937" s="8">
        <f t="shared" si="151"/>
        <v>54.2</v>
      </c>
      <c r="Q1937" t="s">
        <v>8319</v>
      </c>
      <c r="R1937" t="s">
        <v>8323</v>
      </c>
      <c r="S1937" s="14">
        <f t="shared" si="154"/>
        <v>41773.557534722218</v>
      </c>
      <c r="T1937" s="14">
        <f t="shared" si="152"/>
        <v>41810.832638888889</v>
      </c>
      <c r="U1937" s="20">
        <f t="shared" si="152"/>
        <v>41773.557534722218</v>
      </c>
      <c r="V1937" t="str">
        <f t="shared" si="153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1.1652013333333333</v>
      </c>
      <c r="P1938" s="8">
        <f t="shared" si="151"/>
        <v>60.26903448275862</v>
      </c>
      <c r="Q1938" t="s">
        <v>8319</v>
      </c>
      <c r="R1938" t="s">
        <v>8323</v>
      </c>
      <c r="S1938" s="14">
        <f t="shared" si="154"/>
        <v>40852.514699074076</v>
      </c>
      <c r="T1938" s="14">
        <f t="shared" si="152"/>
        <v>40882.874305555553</v>
      </c>
      <c r="U1938" s="20">
        <f t="shared" si="152"/>
        <v>40852.514699074076</v>
      </c>
      <c r="V1938" t="str">
        <f t="shared" si="153"/>
        <v>Nov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1.8724499999999999</v>
      </c>
      <c r="P1939" s="8">
        <f t="shared" si="151"/>
        <v>38.740344827586206</v>
      </c>
      <c r="Q1939" t="s">
        <v>8319</v>
      </c>
      <c r="R1939" t="s">
        <v>8323</v>
      </c>
      <c r="S1939" s="14">
        <f t="shared" si="154"/>
        <v>41058.743993055556</v>
      </c>
      <c r="T1939" s="14">
        <f t="shared" si="152"/>
        <v>41074.790972222225</v>
      </c>
      <c r="U1939" s="20">
        <f t="shared" si="152"/>
        <v>41058.743993055556</v>
      </c>
      <c r="V1939" t="str">
        <f t="shared" si="153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1.1593333333333333</v>
      </c>
      <c r="P1940" s="8">
        <f t="shared" si="151"/>
        <v>152.54385964912279</v>
      </c>
      <c r="Q1940" t="s">
        <v>8319</v>
      </c>
      <c r="R1940" t="s">
        <v>8323</v>
      </c>
      <c r="S1940" s="14">
        <f t="shared" si="154"/>
        <v>41425.884618055556</v>
      </c>
      <c r="T1940" s="14">
        <f t="shared" si="152"/>
        <v>41456.833333333336</v>
      </c>
      <c r="U1940" s="20">
        <f t="shared" si="152"/>
        <v>41425.884618055556</v>
      </c>
      <c r="V1940" t="str">
        <f t="shared" si="153"/>
        <v>May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1.107</v>
      </c>
      <c r="P1941" s="8">
        <f t="shared" si="151"/>
        <v>115.3125</v>
      </c>
      <c r="Q1941" t="s">
        <v>8319</v>
      </c>
      <c r="R1941" t="s">
        <v>8323</v>
      </c>
      <c r="S1941" s="14">
        <f t="shared" si="154"/>
        <v>41313.610046296293</v>
      </c>
      <c r="T1941" s="14">
        <f t="shared" si="152"/>
        <v>41343.568379629629</v>
      </c>
      <c r="U1941" s="20">
        <f t="shared" si="152"/>
        <v>41313.610046296293</v>
      </c>
      <c r="V1941" t="str">
        <f t="shared" si="153"/>
        <v>Feb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1.7092307692307693</v>
      </c>
      <c r="P1942" s="8">
        <f t="shared" si="151"/>
        <v>35.838709677419352</v>
      </c>
      <c r="Q1942" t="s">
        <v>8319</v>
      </c>
      <c r="R1942" t="s">
        <v>8323</v>
      </c>
      <c r="S1942" s="14">
        <f t="shared" si="154"/>
        <v>40670.132326388892</v>
      </c>
      <c r="T1942" s="14">
        <f t="shared" si="152"/>
        <v>40708.790972222225</v>
      </c>
      <c r="U1942" s="20">
        <f t="shared" si="152"/>
        <v>40670.132326388892</v>
      </c>
      <c r="V1942" t="str">
        <f t="shared" si="153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1.2611835600000001</v>
      </c>
      <c r="P1943" s="8">
        <f t="shared" si="151"/>
        <v>64.570118779438872</v>
      </c>
      <c r="Q1943" t="s">
        <v>8313</v>
      </c>
      <c r="R1943" t="s">
        <v>8343</v>
      </c>
      <c r="S1943" s="14">
        <f t="shared" si="154"/>
        <v>41743.915868055556</v>
      </c>
      <c r="T1943" s="14">
        <f t="shared" si="152"/>
        <v>41773.915868055556</v>
      </c>
      <c r="U1943" s="20">
        <f t="shared" si="152"/>
        <v>41743.915868055556</v>
      </c>
      <c r="V1943" t="str">
        <f t="shared" si="153"/>
        <v>Apr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1.3844033333333334</v>
      </c>
      <c r="P1944" s="8">
        <f t="shared" si="151"/>
        <v>87.436000000000007</v>
      </c>
      <c r="Q1944" t="s">
        <v>8313</v>
      </c>
      <c r="R1944" t="s">
        <v>8343</v>
      </c>
      <c r="S1944" s="14">
        <f t="shared" si="154"/>
        <v>40638.453009259261</v>
      </c>
      <c r="T1944" s="14">
        <f t="shared" si="152"/>
        <v>40728.453009259261</v>
      </c>
      <c r="U1944" s="20">
        <f t="shared" si="152"/>
        <v>40638.453009259261</v>
      </c>
      <c r="V1944" t="str">
        <f t="shared" si="153"/>
        <v>Apr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17.052499999999998</v>
      </c>
      <c r="P1945" s="8">
        <f t="shared" si="151"/>
        <v>68.815577078288939</v>
      </c>
      <c r="Q1945" t="s">
        <v>8313</v>
      </c>
      <c r="R1945" t="s">
        <v>8343</v>
      </c>
      <c r="S1945" s="14">
        <f t="shared" si="154"/>
        <v>42547.894861111112</v>
      </c>
      <c r="T1945" s="14">
        <f t="shared" si="152"/>
        <v>42592.894861111112</v>
      </c>
      <c r="U1945" s="20">
        <f t="shared" si="152"/>
        <v>42547.894861111112</v>
      </c>
      <c r="V1945" t="str">
        <f t="shared" si="153"/>
        <v>Jun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7.8805550000000002</v>
      </c>
      <c r="P1946" s="8">
        <f t="shared" si="151"/>
        <v>176.200223588597</v>
      </c>
      <c r="Q1946" t="s">
        <v>8313</v>
      </c>
      <c r="R1946" t="s">
        <v>8343</v>
      </c>
      <c r="S1946" s="14">
        <f t="shared" si="154"/>
        <v>41730.209374999999</v>
      </c>
      <c r="T1946" s="14">
        <f t="shared" si="152"/>
        <v>41760.209374999999</v>
      </c>
      <c r="U1946" s="20">
        <f t="shared" si="152"/>
        <v>41730.209374999999</v>
      </c>
      <c r="V1946" t="str">
        <f t="shared" si="153"/>
        <v>Apr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3.4801799999999998</v>
      </c>
      <c r="P1947" s="8">
        <f t="shared" si="151"/>
        <v>511.79117647058825</v>
      </c>
      <c r="Q1947" t="s">
        <v>8313</v>
      </c>
      <c r="R1947" t="s">
        <v>8343</v>
      </c>
      <c r="S1947" s="14">
        <f t="shared" si="154"/>
        <v>42156.876828703702</v>
      </c>
      <c r="T1947" s="14">
        <f t="shared" si="152"/>
        <v>42196.876828703702</v>
      </c>
      <c r="U1947" s="20">
        <f t="shared" si="152"/>
        <v>42156.876828703702</v>
      </c>
      <c r="V1947" t="str">
        <f t="shared" si="153"/>
        <v>Jun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1.4974666666666667</v>
      </c>
      <c r="P1948" s="8">
        <f t="shared" si="151"/>
        <v>160.44285714285715</v>
      </c>
      <c r="Q1948" t="s">
        <v>8313</v>
      </c>
      <c r="R1948" t="s">
        <v>8343</v>
      </c>
      <c r="S1948" s="14">
        <f t="shared" si="154"/>
        <v>41688.775011574078</v>
      </c>
      <c r="T1948" s="14">
        <f t="shared" si="152"/>
        <v>41748.733344907407</v>
      </c>
      <c r="U1948" s="20">
        <f t="shared" si="152"/>
        <v>41688.775011574078</v>
      </c>
      <c r="V1948" t="str">
        <f t="shared" si="153"/>
        <v>Feb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1.0063375000000001</v>
      </c>
      <c r="P1949" s="8">
        <f t="shared" si="151"/>
        <v>35.003043478260871</v>
      </c>
      <c r="Q1949" t="s">
        <v>8313</v>
      </c>
      <c r="R1949" t="s">
        <v>8343</v>
      </c>
      <c r="S1949" s="14">
        <f t="shared" si="154"/>
        <v>40102.543055555558</v>
      </c>
      <c r="T1949" s="14">
        <f t="shared" si="152"/>
        <v>40139.874305555553</v>
      </c>
      <c r="U1949" s="20">
        <f t="shared" si="152"/>
        <v>40102.543055555558</v>
      </c>
      <c r="V1949" t="str">
        <f t="shared" si="153"/>
        <v>Oct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8.0021100000000001</v>
      </c>
      <c r="P1950" s="8">
        <f t="shared" si="151"/>
        <v>188.50671378091872</v>
      </c>
      <c r="Q1950" t="s">
        <v>8313</v>
      </c>
      <c r="R1950" t="s">
        <v>8343</v>
      </c>
      <c r="S1950" s="14">
        <f t="shared" si="154"/>
        <v>42473.229270833333</v>
      </c>
      <c r="T1950" s="14">
        <f t="shared" si="152"/>
        <v>42527.334722222222</v>
      </c>
      <c r="U1950" s="20">
        <f t="shared" si="152"/>
        <v>42473.229270833333</v>
      </c>
      <c r="V1950" t="str">
        <f t="shared" si="153"/>
        <v>Apr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1.0600260000000001</v>
      </c>
      <c r="P1951" s="8">
        <f t="shared" si="151"/>
        <v>56.204984093319197</v>
      </c>
      <c r="Q1951" t="s">
        <v>8313</v>
      </c>
      <c r="R1951" t="s">
        <v>8343</v>
      </c>
      <c r="S1951" s="14">
        <f t="shared" si="154"/>
        <v>41800.048043981486</v>
      </c>
      <c r="T1951" s="14">
        <f t="shared" si="152"/>
        <v>41830.048043981486</v>
      </c>
      <c r="U1951" s="20">
        <f t="shared" si="152"/>
        <v>41800.048043981486</v>
      </c>
      <c r="V1951" t="str">
        <f t="shared" si="153"/>
        <v>Jun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2.0051866666666669</v>
      </c>
      <c r="P1952" s="8">
        <f t="shared" si="151"/>
        <v>51.3054157782516</v>
      </c>
      <c r="Q1952" t="s">
        <v>8313</v>
      </c>
      <c r="R1952" t="s">
        <v>8343</v>
      </c>
      <c r="S1952" s="14">
        <f t="shared" si="154"/>
        <v>40623.806400462963</v>
      </c>
      <c r="T1952" s="14">
        <f t="shared" si="152"/>
        <v>40654.806400462963</v>
      </c>
      <c r="U1952" s="20">
        <f t="shared" si="152"/>
        <v>40623.806400462963</v>
      </c>
      <c r="V1952" t="str">
        <f t="shared" si="153"/>
        <v>Mar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2.1244399999999999</v>
      </c>
      <c r="P1953" s="8">
        <f t="shared" si="151"/>
        <v>127.36450839328538</v>
      </c>
      <c r="Q1953" t="s">
        <v>8313</v>
      </c>
      <c r="R1953" t="s">
        <v>8343</v>
      </c>
      <c r="S1953" s="14">
        <f t="shared" si="154"/>
        <v>42651.045567129629</v>
      </c>
      <c r="T1953" s="14">
        <f t="shared" si="152"/>
        <v>42681.087233796294</v>
      </c>
      <c r="U1953" s="20">
        <f t="shared" si="152"/>
        <v>42651.045567129629</v>
      </c>
      <c r="V1953" t="str">
        <f t="shared" si="153"/>
        <v>Oct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1.9847237142857144</v>
      </c>
      <c r="P1954" s="8">
        <f t="shared" si="151"/>
        <v>101.85532258064516</v>
      </c>
      <c r="Q1954" t="s">
        <v>8313</v>
      </c>
      <c r="R1954" t="s">
        <v>8343</v>
      </c>
      <c r="S1954" s="14">
        <f t="shared" si="154"/>
        <v>41526.23165509259</v>
      </c>
      <c r="T1954" s="14">
        <f t="shared" si="152"/>
        <v>41563.23165509259</v>
      </c>
      <c r="U1954" s="20">
        <f t="shared" si="152"/>
        <v>41526.23165509259</v>
      </c>
      <c r="V1954" t="str">
        <f t="shared" si="153"/>
        <v>Sep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2.2594666666666665</v>
      </c>
      <c r="P1955" s="8">
        <f t="shared" si="151"/>
        <v>230.55782312925169</v>
      </c>
      <c r="Q1955" t="s">
        <v>8313</v>
      </c>
      <c r="R1955" t="s">
        <v>8343</v>
      </c>
      <c r="S1955" s="14">
        <f t="shared" si="154"/>
        <v>40940.824826388889</v>
      </c>
      <c r="T1955" s="14">
        <f t="shared" si="152"/>
        <v>40969.75</v>
      </c>
      <c r="U1955" s="20">
        <f t="shared" si="152"/>
        <v>40940.824826388889</v>
      </c>
      <c r="V1955" t="str">
        <f t="shared" si="153"/>
        <v>Feb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6.9894800000000004</v>
      </c>
      <c r="P1956" s="8">
        <f t="shared" si="151"/>
        <v>842.10602409638557</v>
      </c>
      <c r="Q1956" t="s">
        <v>8313</v>
      </c>
      <c r="R1956" t="s">
        <v>8343</v>
      </c>
      <c r="S1956" s="14">
        <f t="shared" si="154"/>
        <v>42394.205740740741</v>
      </c>
      <c r="T1956" s="14">
        <f t="shared" si="152"/>
        <v>42440.833333333328</v>
      </c>
      <c r="U1956" s="20">
        <f t="shared" si="152"/>
        <v>42394.205740740741</v>
      </c>
      <c r="V1956" t="str">
        <f t="shared" si="153"/>
        <v>Jan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3.9859528571428569</v>
      </c>
      <c r="P1957" s="8">
        <f t="shared" si="151"/>
        <v>577.27593103448271</v>
      </c>
      <c r="Q1957" t="s">
        <v>8313</v>
      </c>
      <c r="R1957" t="s">
        <v>8343</v>
      </c>
      <c r="S1957" s="14">
        <f t="shared" si="154"/>
        <v>41019.896770833337</v>
      </c>
      <c r="T1957" s="14">
        <f t="shared" si="152"/>
        <v>41052.416666666664</v>
      </c>
      <c r="U1957" s="20">
        <f t="shared" si="152"/>
        <v>41019.896770833337</v>
      </c>
      <c r="V1957" t="str">
        <f t="shared" si="153"/>
        <v>Apr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2.9403333333333332</v>
      </c>
      <c r="P1958" s="8">
        <f t="shared" si="151"/>
        <v>483.34246575342468</v>
      </c>
      <c r="Q1958" t="s">
        <v>8313</v>
      </c>
      <c r="R1958" t="s">
        <v>8343</v>
      </c>
      <c r="S1958" s="14">
        <f t="shared" si="154"/>
        <v>42067.548668981486</v>
      </c>
      <c r="T1958" s="14">
        <f t="shared" si="152"/>
        <v>42112.507002314815</v>
      </c>
      <c r="U1958" s="20">
        <f t="shared" si="152"/>
        <v>42067.548668981486</v>
      </c>
      <c r="V1958" t="str">
        <f t="shared" si="153"/>
        <v>Mar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1.6750470000000002</v>
      </c>
      <c r="P1959" s="8">
        <f t="shared" si="151"/>
        <v>76.138500000000008</v>
      </c>
      <c r="Q1959" t="s">
        <v>8313</v>
      </c>
      <c r="R1959" t="s">
        <v>8343</v>
      </c>
      <c r="S1959" s="14">
        <f t="shared" si="154"/>
        <v>41178.723530092597</v>
      </c>
      <c r="T1959" s="14">
        <f t="shared" si="152"/>
        <v>41208.723530092597</v>
      </c>
      <c r="U1959" s="20">
        <f t="shared" si="152"/>
        <v>41178.723530092597</v>
      </c>
      <c r="V1959" t="str">
        <f t="shared" si="153"/>
        <v>Sep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14.355717142857143</v>
      </c>
      <c r="P1960" s="8">
        <f t="shared" si="151"/>
        <v>74.107684365781708</v>
      </c>
      <c r="Q1960" t="s">
        <v>8313</v>
      </c>
      <c r="R1960" t="s">
        <v>8343</v>
      </c>
      <c r="S1960" s="14">
        <f t="shared" si="154"/>
        <v>41326.612974537034</v>
      </c>
      <c r="T1960" s="14">
        <f t="shared" si="152"/>
        <v>41356.57130787037</v>
      </c>
      <c r="U1960" s="20">
        <f t="shared" si="152"/>
        <v>41326.612974537034</v>
      </c>
      <c r="V1960" t="str">
        <f t="shared" si="153"/>
        <v>Feb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1.5673440000000001</v>
      </c>
      <c r="P1961" s="8">
        <f t="shared" si="151"/>
        <v>36.965660377358489</v>
      </c>
      <c r="Q1961" t="s">
        <v>8313</v>
      </c>
      <c r="R1961" t="s">
        <v>8343</v>
      </c>
      <c r="S1961" s="14">
        <f t="shared" si="154"/>
        <v>41871.470601851848</v>
      </c>
      <c r="T1961" s="14">
        <f t="shared" si="152"/>
        <v>41912.625</v>
      </c>
      <c r="U1961" s="20">
        <f t="shared" si="152"/>
        <v>41871.470601851848</v>
      </c>
      <c r="V1961" t="str">
        <f t="shared" si="153"/>
        <v>Aug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1.1790285714285715</v>
      </c>
      <c r="P1962" s="8">
        <f t="shared" si="151"/>
        <v>2500.969696969697</v>
      </c>
      <c r="Q1962" t="s">
        <v>8313</v>
      </c>
      <c r="R1962" t="s">
        <v>8343</v>
      </c>
      <c r="S1962" s="14">
        <f t="shared" si="154"/>
        <v>41963.987743055557</v>
      </c>
      <c r="T1962" s="14">
        <f t="shared" si="152"/>
        <v>41993.987743055557</v>
      </c>
      <c r="U1962" s="20">
        <f t="shared" si="152"/>
        <v>41963.987743055557</v>
      </c>
      <c r="V1962" t="str">
        <f t="shared" si="153"/>
        <v>Nov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11.053811999999999</v>
      </c>
      <c r="P1963" s="8">
        <f t="shared" si="151"/>
        <v>67.690214329454989</v>
      </c>
      <c r="Q1963" t="s">
        <v>8313</v>
      </c>
      <c r="R1963" t="s">
        <v>8343</v>
      </c>
      <c r="S1963" s="14">
        <f t="shared" si="154"/>
        <v>41147.819641203707</v>
      </c>
      <c r="T1963" s="14">
        <f t="shared" si="152"/>
        <v>41187.790972222225</v>
      </c>
      <c r="U1963" s="20">
        <f t="shared" si="152"/>
        <v>41147.819641203707</v>
      </c>
      <c r="V1963" t="str">
        <f t="shared" si="153"/>
        <v>Aug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1.9292499999999999</v>
      </c>
      <c r="P1964" s="8">
        <f t="shared" si="151"/>
        <v>63.04738562091503</v>
      </c>
      <c r="Q1964" t="s">
        <v>8313</v>
      </c>
      <c r="R1964" t="s">
        <v>8343</v>
      </c>
      <c r="S1964" s="14">
        <f t="shared" si="154"/>
        <v>41742.405509259261</v>
      </c>
      <c r="T1964" s="14">
        <f t="shared" si="152"/>
        <v>41772.405509259261</v>
      </c>
      <c r="U1964" s="20">
        <f t="shared" si="152"/>
        <v>41742.405509259261</v>
      </c>
      <c r="V1964" t="str">
        <f t="shared" si="153"/>
        <v>Apr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1.268842105263158</v>
      </c>
      <c r="P1965" s="8">
        <f t="shared" si="151"/>
        <v>117.6</v>
      </c>
      <c r="Q1965" t="s">
        <v>8313</v>
      </c>
      <c r="R1965" t="s">
        <v>8343</v>
      </c>
      <c r="S1965" s="14">
        <f t="shared" si="154"/>
        <v>41863.054791666669</v>
      </c>
      <c r="T1965" s="14">
        <f t="shared" si="152"/>
        <v>41898.054791666669</v>
      </c>
      <c r="U1965" s="20">
        <f t="shared" si="152"/>
        <v>41863.054791666669</v>
      </c>
      <c r="V1965" t="str">
        <f t="shared" si="153"/>
        <v>Aug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2.5957748878923765</v>
      </c>
      <c r="P1966" s="8">
        <f t="shared" si="151"/>
        <v>180.75185011709601</v>
      </c>
      <c r="Q1966" t="s">
        <v>8313</v>
      </c>
      <c r="R1966" t="s">
        <v>8343</v>
      </c>
      <c r="S1966" s="14">
        <f t="shared" si="154"/>
        <v>42451.897824074069</v>
      </c>
      <c r="T1966" s="14">
        <f t="shared" si="152"/>
        <v>42481.897824074069</v>
      </c>
      <c r="U1966" s="20">
        <f t="shared" si="152"/>
        <v>42451.897824074069</v>
      </c>
      <c r="V1966" t="str">
        <f t="shared" si="153"/>
        <v>Mar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2.6227999999999998</v>
      </c>
      <c r="P1967" s="8">
        <f t="shared" si="151"/>
        <v>127.32038834951456</v>
      </c>
      <c r="Q1967" t="s">
        <v>8313</v>
      </c>
      <c r="R1967" t="s">
        <v>8343</v>
      </c>
      <c r="S1967" s="14">
        <f t="shared" si="154"/>
        <v>40897.714236111111</v>
      </c>
      <c r="T1967" s="14">
        <f t="shared" si="152"/>
        <v>40919.666666666664</v>
      </c>
      <c r="U1967" s="20">
        <f t="shared" si="152"/>
        <v>40897.714236111111</v>
      </c>
      <c r="V1967" t="str">
        <f t="shared" si="153"/>
        <v>Dec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2.0674309000000002</v>
      </c>
      <c r="P1968" s="8">
        <f t="shared" si="151"/>
        <v>136.6444745538665</v>
      </c>
      <c r="Q1968" t="s">
        <v>8313</v>
      </c>
      <c r="R1968" t="s">
        <v>8343</v>
      </c>
      <c r="S1968" s="14">
        <f t="shared" si="154"/>
        <v>41835.165486111109</v>
      </c>
      <c r="T1968" s="14">
        <f t="shared" si="152"/>
        <v>41865.165486111109</v>
      </c>
      <c r="U1968" s="20">
        <f t="shared" si="152"/>
        <v>41835.165486111109</v>
      </c>
      <c r="V1968" t="str">
        <f t="shared" si="153"/>
        <v>Jul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3.7012999999999998</v>
      </c>
      <c r="P1969" s="8">
        <f t="shared" si="151"/>
        <v>182.78024691358024</v>
      </c>
      <c r="Q1969" t="s">
        <v>8313</v>
      </c>
      <c r="R1969" t="s">
        <v>8343</v>
      </c>
      <c r="S1969" s="14">
        <f t="shared" si="154"/>
        <v>41730.288530092592</v>
      </c>
      <c r="T1969" s="14">
        <f t="shared" si="152"/>
        <v>41760.288530092592</v>
      </c>
      <c r="U1969" s="20">
        <f t="shared" si="152"/>
        <v>41730.288530092592</v>
      </c>
      <c r="V1969" t="str">
        <f t="shared" si="153"/>
        <v>Apr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2.8496600000000001</v>
      </c>
      <c r="P1970" s="8">
        <f t="shared" si="151"/>
        <v>279.37843137254902</v>
      </c>
      <c r="Q1970" t="s">
        <v>8313</v>
      </c>
      <c r="R1970" t="s">
        <v>8343</v>
      </c>
      <c r="S1970" s="14">
        <f t="shared" si="154"/>
        <v>42676.211979166663</v>
      </c>
      <c r="T1970" s="14">
        <f t="shared" si="152"/>
        <v>42707.253645833334</v>
      </c>
      <c r="U1970" s="20">
        <f t="shared" si="152"/>
        <v>42676.211979166663</v>
      </c>
      <c r="V1970" t="str">
        <f t="shared" si="153"/>
        <v>Nov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5.7907999999999999</v>
      </c>
      <c r="P1971" s="8">
        <f t="shared" si="151"/>
        <v>61.375728669846318</v>
      </c>
      <c r="Q1971" t="s">
        <v>8313</v>
      </c>
      <c r="R1971" t="s">
        <v>8343</v>
      </c>
      <c r="S1971" s="14">
        <f t="shared" si="154"/>
        <v>42557.417453703703</v>
      </c>
      <c r="T1971" s="14">
        <f t="shared" si="152"/>
        <v>42587.417453703703</v>
      </c>
      <c r="U1971" s="20">
        <f t="shared" si="152"/>
        <v>42557.417453703703</v>
      </c>
      <c r="V1971" t="str">
        <f t="shared" si="153"/>
        <v>Jul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11.318</v>
      </c>
      <c r="P1972" s="8">
        <f t="shared" si="151"/>
        <v>80.727532097004286</v>
      </c>
      <c r="Q1972" t="s">
        <v>8313</v>
      </c>
      <c r="R1972" t="s">
        <v>8343</v>
      </c>
      <c r="S1972" s="14">
        <f t="shared" si="154"/>
        <v>41323.818298611113</v>
      </c>
      <c r="T1972" s="14">
        <f t="shared" si="152"/>
        <v>41383.776631944442</v>
      </c>
      <c r="U1972" s="20">
        <f t="shared" si="152"/>
        <v>41323.818298611113</v>
      </c>
      <c r="V1972" t="str">
        <f t="shared" si="153"/>
        <v>Feb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2.6302771750000002</v>
      </c>
      <c r="P1973" s="8">
        <f t="shared" si="151"/>
        <v>272.35590732591254</v>
      </c>
      <c r="Q1973" t="s">
        <v>8313</v>
      </c>
      <c r="R1973" t="s">
        <v>8343</v>
      </c>
      <c r="S1973" s="14">
        <f t="shared" si="154"/>
        <v>41561.125706018516</v>
      </c>
      <c r="T1973" s="14">
        <f t="shared" si="152"/>
        <v>41592.791666666664</v>
      </c>
      <c r="U1973" s="20">
        <f t="shared" si="152"/>
        <v>41561.125706018516</v>
      </c>
      <c r="V1973" t="str">
        <f t="shared" si="153"/>
        <v>Oct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6.7447999999999997</v>
      </c>
      <c r="P1974" s="8">
        <f t="shared" si="151"/>
        <v>70.848739495798313</v>
      </c>
      <c r="Q1974" t="s">
        <v>8313</v>
      </c>
      <c r="R1974" t="s">
        <v>8343</v>
      </c>
      <c r="S1974" s="14">
        <f t="shared" si="154"/>
        <v>41200.637083333335</v>
      </c>
      <c r="T1974" s="14">
        <f t="shared" si="152"/>
        <v>41230.678749999999</v>
      </c>
      <c r="U1974" s="20">
        <f t="shared" si="152"/>
        <v>41200.637083333335</v>
      </c>
      <c r="V1974" t="str">
        <f t="shared" si="153"/>
        <v>Oct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2.5683081313131315</v>
      </c>
      <c r="P1975" s="8">
        <f t="shared" si="151"/>
        <v>247.94003412969283</v>
      </c>
      <c r="Q1975" t="s">
        <v>8313</v>
      </c>
      <c r="R1975" t="s">
        <v>8343</v>
      </c>
      <c r="S1975" s="14">
        <f t="shared" si="154"/>
        <v>42549.347962962958</v>
      </c>
      <c r="T1975" s="14">
        <f t="shared" si="152"/>
        <v>42587.916666666672</v>
      </c>
      <c r="U1975" s="20">
        <f t="shared" si="152"/>
        <v>42549.347962962958</v>
      </c>
      <c r="V1975" t="str">
        <f t="shared" si="153"/>
        <v>Jun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3.7549600000000001</v>
      </c>
      <c r="P1976" s="8">
        <f t="shared" si="151"/>
        <v>186.81393034825871</v>
      </c>
      <c r="Q1976" t="s">
        <v>8313</v>
      </c>
      <c r="R1976" t="s">
        <v>8343</v>
      </c>
      <c r="S1976" s="14">
        <f t="shared" si="154"/>
        <v>41444.959131944444</v>
      </c>
      <c r="T1976" s="14">
        <f t="shared" si="152"/>
        <v>41504.959131944444</v>
      </c>
      <c r="U1976" s="20">
        <f t="shared" si="152"/>
        <v>41444.959131944444</v>
      </c>
      <c r="V1976" t="str">
        <f t="shared" si="153"/>
        <v>Jun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2.0870837499999997</v>
      </c>
      <c r="P1977" s="8">
        <f t="shared" si="151"/>
        <v>131.98948616600788</v>
      </c>
      <c r="Q1977" t="s">
        <v>8313</v>
      </c>
      <c r="R1977" t="s">
        <v>8343</v>
      </c>
      <c r="S1977" s="14">
        <f t="shared" si="154"/>
        <v>41313.380219907405</v>
      </c>
      <c r="T1977" s="14">
        <f t="shared" si="152"/>
        <v>41343.380219907405</v>
      </c>
      <c r="U1977" s="20">
        <f t="shared" si="152"/>
        <v>41313.380219907405</v>
      </c>
      <c r="V1977" t="str">
        <f t="shared" si="153"/>
        <v>Feb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3.4660000000000002</v>
      </c>
      <c r="P1978" s="8">
        <f t="shared" si="151"/>
        <v>29.310782241014799</v>
      </c>
      <c r="Q1978" t="s">
        <v>8313</v>
      </c>
      <c r="R1978" t="s">
        <v>8343</v>
      </c>
      <c r="S1978" s="14">
        <f t="shared" si="154"/>
        <v>41438.524594907409</v>
      </c>
      <c r="T1978" s="14">
        <f t="shared" si="152"/>
        <v>41468.524594907409</v>
      </c>
      <c r="U1978" s="20">
        <f t="shared" si="152"/>
        <v>41438.524594907409</v>
      </c>
      <c r="V1978" t="str">
        <f t="shared" si="153"/>
        <v>Jun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4.0232999999999999</v>
      </c>
      <c r="P1979" s="8">
        <f t="shared" si="151"/>
        <v>245.02436053593178</v>
      </c>
      <c r="Q1979" t="s">
        <v>8313</v>
      </c>
      <c r="R1979" t="s">
        <v>8343</v>
      </c>
      <c r="S1979" s="14">
        <f t="shared" si="154"/>
        <v>42310.841898148152</v>
      </c>
      <c r="T1979" s="14">
        <f t="shared" si="152"/>
        <v>42356.957638888889</v>
      </c>
      <c r="U1979" s="20">
        <f t="shared" si="152"/>
        <v>42310.841898148152</v>
      </c>
      <c r="V1979" t="str">
        <f t="shared" si="153"/>
        <v>Nov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10.2684514</v>
      </c>
      <c r="P1980" s="8">
        <f t="shared" si="151"/>
        <v>1323.2540463917526</v>
      </c>
      <c r="Q1980" t="s">
        <v>8313</v>
      </c>
      <c r="R1980" t="s">
        <v>8343</v>
      </c>
      <c r="S1980" s="14">
        <f t="shared" si="154"/>
        <v>41038.850601851853</v>
      </c>
      <c r="T1980" s="14">
        <f t="shared" si="152"/>
        <v>41071.916666666664</v>
      </c>
      <c r="U1980" s="20">
        <f t="shared" si="152"/>
        <v>41038.850601851853</v>
      </c>
      <c r="V1980" t="str">
        <f t="shared" si="153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1.14901155</v>
      </c>
      <c r="P1981" s="8">
        <f t="shared" si="151"/>
        <v>282.65966789667897</v>
      </c>
      <c r="Q1981" t="s">
        <v>8313</v>
      </c>
      <c r="R1981" t="s">
        <v>8343</v>
      </c>
      <c r="S1981" s="14">
        <f t="shared" si="154"/>
        <v>42290.085023148145</v>
      </c>
      <c r="T1981" s="14">
        <f t="shared" si="152"/>
        <v>42326.832638888889</v>
      </c>
      <c r="U1981" s="20">
        <f t="shared" si="152"/>
        <v>42290.085023148145</v>
      </c>
      <c r="V1981" t="str">
        <f t="shared" si="153"/>
        <v>Oct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3.5482402000000004</v>
      </c>
      <c r="P1982" s="8">
        <f t="shared" si="151"/>
        <v>91.214401028277635</v>
      </c>
      <c r="Q1982" t="s">
        <v>8313</v>
      </c>
      <c r="R1982" t="s">
        <v>8343</v>
      </c>
      <c r="S1982" s="14">
        <f t="shared" si="154"/>
        <v>42423.167384259257</v>
      </c>
      <c r="T1982" s="14">
        <f t="shared" si="152"/>
        <v>42463.125717592593</v>
      </c>
      <c r="U1982" s="20">
        <f t="shared" si="152"/>
        <v>42423.167384259257</v>
      </c>
      <c r="V1982" t="str">
        <f t="shared" si="153"/>
        <v>Feb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5.0799999999999998E-2</v>
      </c>
      <c r="P1983" s="8">
        <f t="shared" si="151"/>
        <v>31.75</v>
      </c>
      <c r="Q1983" t="s">
        <v>8332</v>
      </c>
      <c r="R1983" t="s">
        <v>8344</v>
      </c>
      <c r="S1983" s="14">
        <f t="shared" si="154"/>
        <v>41799.350289351853</v>
      </c>
      <c r="T1983" s="14">
        <f t="shared" si="152"/>
        <v>41829.350289351853</v>
      </c>
      <c r="U1983" s="20">
        <f t="shared" si="152"/>
        <v>41799.350289351853</v>
      </c>
      <c r="V1983" t="str">
        <f t="shared" si="153"/>
        <v>Jun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 s="8" t="str">
        <f t="shared" si="151"/>
        <v>0</v>
      </c>
      <c r="Q1984" t="s">
        <v>8332</v>
      </c>
      <c r="R1984" t="s">
        <v>8344</v>
      </c>
      <c r="S1984" s="14">
        <f t="shared" si="154"/>
        <v>42678.211655092593</v>
      </c>
      <c r="T1984" s="14">
        <f t="shared" si="152"/>
        <v>42708.253321759257</v>
      </c>
      <c r="U1984" s="20">
        <f t="shared" si="152"/>
        <v>42678.211655092593</v>
      </c>
      <c r="V1984" t="str">
        <f t="shared" si="153"/>
        <v>Nov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4.2999999999999997E-2</v>
      </c>
      <c r="P1985" s="8">
        <f t="shared" si="151"/>
        <v>88.6875</v>
      </c>
      <c r="Q1985" t="s">
        <v>8332</v>
      </c>
      <c r="R1985" t="s">
        <v>8344</v>
      </c>
      <c r="S1985" s="14">
        <f t="shared" si="154"/>
        <v>42592.636782407411</v>
      </c>
      <c r="T1985" s="14">
        <f t="shared" si="152"/>
        <v>42614.916666666672</v>
      </c>
      <c r="U1985" s="20">
        <f t="shared" si="152"/>
        <v>42592.636782407411</v>
      </c>
      <c r="V1985" t="str">
        <f t="shared" si="153"/>
        <v>Aug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ref="O1986:O2049" si="155">E1986/D1986</f>
        <v>0.21146666666666666</v>
      </c>
      <c r="P1986" s="8">
        <f t="shared" ref="P1986:P2049" si="156">IF(L1986=0,"0",AVERAGE(E1986/L1986))</f>
        <v>453.14285714285717</v>
      </c>
      <c r="Q1986" t="s">
        <v>8332</v>
      </c>
      <c r="R1986" t="s">
        <v>8344</v>
      </c>
      <c r="S1986" s="14">
        <f t="shared" si="154"/>
        <v>41913.415289351848</v>
      </c>
      <c r="T1986" s="14">
        <f t="shared" ref="T1986:U2049" si="157">(I1986/86400)+25569+(-9/24)</f>
        <v>41973.456956018519</v>
      </c>
      <c r="U1986" s="20">
        <f t="shared" si="157"/>
        <v>41913.415289351848</v>
      </c>
      <c r="V1986" t="str">
        <f t="shared" si="153"/>
        <v>Oct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si="155"/>
        <v>3.1875000000000001E-2</v>
      </c>
      <c r="P1987" s="8">
        <f t="shared" si="156"/>
        <v>12.75</v>
      </c>
      <c r="Q1987" t="s">
        <v>8332</v>
      </c>
      <c r="R1987" t="s">
        <v>8344</v>
      </c>
      <c r="S1987" s="14">
        <f t="shared" si="154"/>
        <v>42555.323738425926</v>
      </c>
      <c r="T1987" s="14">
        <f t="shared" si="157"/>
        <v>42584.583333333328</v>
      </c>
      <c r="U1987" s="20">
        <f t="shared" si="157"/>
        <v>42555.323738425926</v>
      </c>
      <c r="V1987" t="str">
        <f t="shared" ref="V1987:V2050" si="158">TEXT(S1987,"mmm")</f>
        <v>Jul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5.0000000000000001E-4</v>
      </c>
      <c r="P1988" s="8">
        <f t="shared" si="156"/>
        <v>1</v>
      </c>
      <c r="Q1988" t="s">
        <v>8332</v>
      </c>
      <c r="R1988" t="s">
        <v>8344</v>
      </c>
      <c r="S1988" s="14">
        <f t="shared" si="154"/>
        <v>42413.058831018519</v>
      </c>
      <c r="T1988" s="14">
        <f t="shared" si="157"/>
        <v>42443.017164351855</v>
      </c>
      <c r="U1988" s="20">
        <f t="shared" si="157"/>
        <v>42413.058831018519</v>
      </c>
      <c r="V1988" t="str">
        <f t="shared" si="158"/>
        <v>Feb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0.42472727272727273</v>
      </c>
      <c r="P1989" s="8">
        <f t="shared" si="156"/>
        <v>83.428571428571431</v>
      </c>
      <c r="Q1989" t="s">
        <v>8332</v>
      </c>
      <c r="R1989" t="s">
        <v>8344</v>
      </c>
      <c r="S1989" s="14">
        <f t="shared" si="154"/>
        <v>42034.264768518522</v>
      </c>
      <c r="T1989" s="14">
        <f t="shared" si="157"/>
        <v>42064.264768518522</v>
      </c>
      <c r="U1989" s="20">
        <f t="shared" si="157"/>
        <v>42034.264768518522</v>
      </c>
      <c r="V1989" t="str">
        <f t="shared" si="158"/>
        <v>Jan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4.1666666666666666E-3</v>
      </c>
      <c r="P1990" s="8">
        <f t="shared" si="156"/>
        <v>25</v>
      </c>
      <c r="Q1990" t="s">
        <v>8332</v>
      </c>
      <c r="R1990" t="s">
        <v>8344</v>
      </c>
      <c r="S1990" s="14">
        <f t="shared" si="154"/>
        <v>42206.388217592597</v>
      </c>
      <c r="T1990" s="14">
        <f t="shared" si="157"/>
        <v>42236.388217592597</v>
      </c>
      <c r="U1990" s="20">
        <f t="shared" si="157"/>
        <v>42206.388217592597</v>
      </c>
      <c r="V1990" t="str">
        <f t="shared" si="158"/>
        <v>Jul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0.01</v>
      </c>
      <c r="P1991" s="8">
        <f t="shared" si="156"/>
        <v>50</v>
      </c>
      <c r="Q1991" t="s">
        <v>8332</v>
      </c>
      <c r="R1991" t="s">
        <v>8344</v>
      </c>
      <c r="S1991" s="14">
        <f t="shared" ref="S1991:S2054" si="159">(J1991/86400)+25569+(-9/24)</f>
        <v>42685.305648148147</v>
      </c>
      <c r="T1991" s="14">
        <f t="shared" si="157"/>
        <v>42715.305648148147</v>
      </c>
      <c r="U1991" s="20">
        <f t="shared" si="157"/>
        <v>42685.305648148147</v>
      </c>
      <c r="V1991" t="str">
        <f t="shared" si="158"/>
        <v>Nov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0.16966666666666666</v>
      </c>
      <c r="P1992" s="8">
        <f t="shared" si="156"/>
        <v>101.8</v>
      </c>
      <c r="Q1992" t="s">
        <v>8332</v>
      </c>
      <c r="R1992" t="s">
        <v>8344</v>
      </c>
      <c r="S1992" s="14">
        <f t="shared" si="159"/>
        <v>42397.820972222224</v>
      </c>
      <c r="T1992" s="14">
        <f t="shared" si="157"/>
        <v>42412.820972222224</v>
      </c>
      <c r="U1992" s="20">
        <f t="shared" si="157"/>
        <v>42397.820972222224</v>
      </c>
      <c r="V1992" t="str">
        <f t="shared" si="158"/>
        <v>Jan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7.0000000000000007E-2</v>
      </c>
      <c r="P1993" s="8">
        <f t="shared" si="156"/>
        <v>46.666666666666664</v>
      </c>
      <c r="Q1993" t="s">
        <v>8332</v>
      </c>
      <c r="R1993" t="s">
        <v>8344</v>
      </c>
      <c r="S1993" s="14">
        <f t="shared" si="159"/>
        <v>42167.51835648148</v>
      </c>
      <c r="T1993" s="14">
        <f t="shared" si="157"/>
        <v>42188.51835648148</v>
      </c>
      <c r="U1993" s="20">
        <f t="shared" si="157"/>
        <v>42167.51835648148</v>
      </c>
      <c r="V1993" t="str">
        <f t="shared" si="158"/>
        <v>Jun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1.3333333333333333E-3</v>
      </c>
      <c r="P1994" s="8">
        <f t="shared" si="156"/>
        <v>1</v>
      </c>
      <c r="Q1994" t="s">
        <v>8332</v>
      </c>
      <c r="R1994" t="s">
        <v>8344</v>
      </c>
      <c r="S1994" s="14">
        <f t="shared" si="159"/>
        <v>42022.768414351856</v>
      </c>
      <c r="T1994" s="14">
        <f t="shared" si="157"/>
        <v>42052.768414351856</v>
      </c>
      <c r="U1994" s="20">
        <f t="shared" si="157"/>
        <v>42022.768414351856</v>
      </c>
      <c r="V1994" t="str">
        <f t="shared" si="158"/>
        <v>Jan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 s="8" t="str">
        <f t="shared" si="156"/>
        <v>0</v>
      </c>
      <c r="Q1995" t="s">
        <v>8332</v>
      </c>
      <c r="R1995" t="s">
        <v>8344</v>
      </c>
      <c r="S1995" s="14">
        <f t="shared" si="159"/>
        <v>42329.213391203702</v>
      </c>
      <c r="T1995" s="14">
        <f t="shared" si="157"/>
        <v>42359.213391203702</v>
      </c>
      <c r="U1995" s="20">
        <f t="shared" si="157"/>
        <v>42329.213391203702</v>
      </c>
      <c r="V1995" t="str">
        <f t="shared" si="158"/>
        <v>Nov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 s="8" t="str">
        <f t="shared" si="156"/>
        <v>0</v>
      </c>
      <c r="Q1996" t="s">
        <v>8332</v>
      </c>
      <c r="R1996" t="s">
        <v>8344</v>
      </c>
      <c r="S1996" s="14">
        <f t="shared" si="159"/>
        <v>42650.631273148145</v>
      </c>
      <c r="T1996" s="14">
        <f t="shared" si="157"/>
        <v>42710.672939814816</v>
      </c>
      <c r="U1996" s="20">
        <f t="shared" si="157"/>
        <v>42650.631273148145</v>
      </c>
      <c r="V1996" t="str">
        <f t="shared" si="158"/>
        <v>Oct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7.8E-2</v>
      </c>
      <c r="P1997" s="8">
        <f t="shared" si="156"/>
        <v>26</v>
      </c>
      <c r="Q1997" t="s">
        <v>8332</v>
      </c>
      <c r="R1997" t="s">
        <v>8344</v>
      </c>
      <c r="S1997" s="14">
        <f t="shared" si="159"/>
        <v>42181.527037037042</v>
      </c>
      <c r="T1997" s="14">
        <f t="shared" si="157"/>
        <v>42201.527037037042</v>
      </c>
      <c r="U1997" s="20">
        <f t="shared" si="157"/>
        <v>42181.527037037042</v>
      </c>
      <c r="V1997" t="str">
        <f t="shared" si="158"/>
        <v>Jun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 s="8" t="str">
        <f t="shared" si="156"/>
        <v>0</v>
      </c>
      <c r="Q1998" t="s">
        <v>8332</v>
      </c>
      <c r="R1998" t="s">
        <v>8344</v>
      </c>
      <c r="S1998" s="14">
        <f t="shared" si="159"/>
        <v>41800.444571759261</v>
      </c>
      <c r="T1998" s="14">
        <f t="shared" si="157"/>
        <v>41830.444571759261</v>
      </c>
      <c r="U1998" s="20">
        <f t="shared" si="157"/>
        <v>41800.444571759261</v>
      </c>
      <c r="V1998" t="str">
        <f t="shared" si="158"/>
        <v>Jun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 s="8" t="str">
        <f t="shared" si="156"/>
        <v>0</v>
      </c>
      <c r="Q1999" t="s">
        <v>8332</v>
      </c>
      <c r="R1999" t="s">
        <v>8344</v>
      </c>
      <c r="S1999" s="14">
        <f t="shared" si="159"/>
        <v>41847.555694444447</v>
      </c>
      <c r="T1999" s="14">
        <f t="shared" si="157"/>
        <v>41877.555694444447</v>
      </c>
      <c r="U1999" s="20">
        <f t="shared" si="157"/>
        <v>41847.555694444447</v>
      </c>
      <c r="V1999" t="str">
        <f t="shared" si="158"/>
        <v>Jul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0.26200000000000001</v>
      </c>
      <c r="P2000" s="8">
        <f t="shared" si="156"/>
        <v>218.33333333333334</v>
      </c>
      <c r="Q2000" t="s">
        <v>8332</v>
      </c>
      <c r="R2000" t="s">
        <v>8344</v>
      </c>
      <c r="S2000" s="14">
        <f t="shared" si="159"/>
        <v>41806.743495370371</v>
      </c>
      <c r="T2000" s="14">
        <f t="shared" si="157"/>
        <v>41851.743495370371</v>
      </c>
      <c r="U2000" s="20">
        <f t="shared" si="157"/>
        <v>41806.743495370371</v>
      </c>
      <c r="V2000" t="str">
        <f t="shared" si="158"/>
        <v>Jun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7.6129032258064515E-3</v>
      </c>
      <c r="P2001" s="8">
        <f t="shared" si="156"/>
        <v>33.714285714285715</v>
      </c>
      <c r="Q2001" t="s">
        <v>8332</v>
      </c>
      <c r="R2001" t="s">
        <v>8344</v>
      </c>
      <c r="S2001" s="14">
        <f t="shared" si="159"/>
        <v>41926.107731481483</v>
      </c>
      <c r="T2001" s="14">
        <f t="shared" si="157"/>
        <v>41956.149398148147</v>
      </c>
      <c r="U2001" s="20">
        <f t="shared" si="157"/>
        <v>41926.107731481483</v>
      </c>
      <c r="V2001" t="str">
        <f t="shared" si="158"/>
        <v>Oct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0.125</v>
      </c>
      <c r="P2002" s="8">
        <f t="shared" si="156"/>
        <v>25</v>
      </c>
      <c r="Q2002" t="s">
        <v>8332</v>
      </c>
      <c r="R2002" t="s">
        <v>8344</v>
      </c>
      <c r="S2002" s="14">
        <f t="shared" si="159"/>
        <v>42345.576539351852</v>
      </c>
      <c r="T2002" s="14">
        <f t="shared" si="157"/>
        <v>42375.576539351852</v>
      </c>
      <c r="U2002" s="20">
        <f t="shared" si="157"/>
        <v>42345.576539351852</v>
      </c>
      <c r="V2002" t="str">
        <f t="shared" si="158"/>
        <v>Dec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3.8212909090909091</v>
      </c>
      <c r="P2003" s="8">
        <f t="shared" si="156"/>
        <v>128.38790470372632</v>
      </c>
      <c r="Q2003" t="s">
        <v>8313</v>
      </c>
      <c r="R2003" t="s">
        <v>8343</v>
      </c>
      <c r="S2003" s="14">
        <f t="shared" si="159"/>
        <v>42135.834675925929</v>
      </c>
      <c r="T2003" s="14">
        <f t="shared" si="157"/>
        <v>42167.458333333328</v>
      </c>
      <c r="U2003" s="20">
        <f t="shared" si="157"/>
        <v>42135.834675925929</v>
      </c>
      <c r="V2003" t="str">
        <f t="shared" si="158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2.1679422000000002</v>
      </c>
      <c r="P2004" s="8">
        <f t="shared" si="156"/>
        <v>78.834261818181815</v>
      </c>
      <c r="Q2004" t="s">
        <v>8313</v>
      </c>
      <c r="R2004" t="s">
        <v>8343</v>
      </c>
      <c r="S2004" s="14">
        <f t="shared" si="159"/>
        <v>42728.33730324074</v>
      </c>
      <c r="T2004" s="14">
        <f t="shared" si="157"/>
        <v>42758.33730324074</v>
      </c>
      <c r="U2004" s="20">
        <f t="shared" si="157"/>
        <v>42728.33730324074</v>
      </c>
      <c r="V2004" t="str">
        <f t="shared" si="158"/>
        <v>Dec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3.12</v>
      </c>
      <c r="P2005" s="8">
        <f t="shared" si="156"/>
        <v>91.764705882352942</v>
      </c>
      <c r="Q2005" t="s">
        <v>8313</v>
      </c>
      <c r="R2005" t="s">
        <v>8343</v>
      </c>
      <c r="S2005" s="14">
        <f t="shared" si="159"/>
        <v>40346.750601851854</v>
      </c>
      <c r="T2005" s="14">
        <f t="shared" si="157"/>
        <v>40361.583333333336</v>
      </c>
      <c r="U2005" s="20">
        <f t="shared" si="157"/>
        <v>40346.750601851854</v>
      </c>
      <c r="V2005" t="str">
        <f t="shared" si="158"/>
        <v>Jun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2.3442048</v>
      </c>
      <c r="P2006" s="8">
        <f t="shared" si="156"/>
        <v>331.10237288135596</v>
      </c>
      <c r="Q2006" t="s">
        <v>8313</v>
      </c>
      <c r="R2006" t="s">
        <v>8343</v>
      </c>
      <c r="S2006" s="14">
        <f t="shared" si="159"/>
        <v>41800.229895833334</v>
      </c>
      <c r="T2006" s="14">
        <f t="shared" si="157"/>
        <v>41830.229895833334</v>
      </c>
      <c r="U2006" s="20">
        <f t="shared" si="157"/>
        <v>41800.229895833334</v>
      </c>
      <c r="V2006" t="str">
        <f t="shared" si="158"/>
        <v>Jun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1.236801</v>
      </c>
      <c r="P2007" s="8">
        <f t="shared" si="156"/>
        <v>194.26193717277485</v>
      </c>
      <c r="Q2007" t="s">
        <v>8313</v>
      </c>
      <c r="R2007" t="s">
        <v>8343</v>
      </c>
      <c r="S2007" s="14">
        <f t="shared" si="159"/>
        <v>41535.437708333331</v>
      </c>
      <c r="T2007" s="14">
        <f t="shared" si="157"/>
        <v>41562.790972222225</v>
      </c>
      <c r="U2007" s="20">
        <f t="shared" si="157"/>
        <v>41535.437708333331</v>
      </c>
      <c r="V2007" t="str">
        <f t="shared" si="158"/>
        <v>Sep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2.4784000000000002</v>
      </c>
      <c r="P2008" s="8">
        <f t="shared" si="156"/>
        <v>408.97689768976898</v>
      </c>
      <c r="Q2008" t="s">
        <v>8313</v>
      </c>
      <c r="R2008" t="s">
        <v>8343</v>
      </c>
      <c r="S2008" s="14">
        <f t="shared" si="159"/>
        <v>41941.125520833331</v>
      </c>
      <c r="T2008" s="14">
        <f t="shared" si="157"/>
        <v>41976.167187500003</v>
      </c>
      <c r="U2008" s="20">
        <f t="shared" si="157"/>
        <v>41941.125520833331</v>
      </c>
      <c r="V2008" t="str">
        <f t="shared" si="158"/>
        <v>Oct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1.157092</v>
      </c>
      <c r="P2009" s="8">
        <f t="shared" si="156"/>
        <v>84.459270072992695</v>
      </c>
      <c r="Q2009" t="s">
        <v>8313</v>
      </c>
      <c r="R2009" t="s">
        <v>8343</v>
      </c>
      <c r="S2009" s="14">
        <f t="shared" si="159"/>
        <v>40347.462800925925</v>
      </c>
      <c r="T2009" s="14">
        <f t="shared" si="157"/>
        <v>40413.791666666664</v>
      </c>
      <c r="U2009" s="20">
        <f t="shared" si="157"/>
        <v>40347.462800925925</v>
      </c>
      <c r="V2009" t="str">
        <f t="shared" si="158"/>
        <v>Jun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1.1707484768810599</v>
      </c>
      <c r="P2010" s="8">
        <f t="shared" si="156"/>
        <v>44.853658536585364</v>
      </c>
      <c r="Q2010" t="s">
        <v>8313</v>
      </c>
      <c r="R2010" t="s">
        <v>8343</v>
      </c>
      <c r="S2010" s="14">
        <f t="shared" si="159"/>
        <v>40761.229421296295</v>
      </c>
      <c r="T2010" s="14">
        <f t="shared" si="157"/>
        <v>40805.229421296295</v>
      </c>
      <c r="U2010" s="20">
        <f t="shared" si="157"/>
        <v>40761.229421296295</v>
      </c>
      <c r="V2010" t="str">
        <f t="shared" si="158"/>
        <v>Aug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3.05158</v>
      </c>
      <c r="P2011" s="8">
        <f t="shared" si="156"/>
        <v>383.3643216080402</v>
      </c>
      <c r="Q2011" t="s">
        <v>8313</v>
      </c>
      <c r="R2011" t="s">
        <v>8343</v>
      </c>
      <c r="S2011" s="14">
        <f t="shared" si="159"/>
        <v>42660.948414351849</v>
      </c>
      <c r="T2011" s="14">
        <f t="shared" si="157"/>
        <v>42696.990081018521</v>
      </c>
      <c r="U2011" s="20">
        <f t="shared" si="157"/>
        <v>42660.948414351849</v>
      </c>
      <c r="V2011" t="str">
        <f t="shared" si="158"/>
        <v>Oct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3.2005299999999997</v>
      </c>
      <c r="P2012" s="8">
        <f t="shared" si="156"/>
        <v>55.276856649395505</v>
      </c>
      <c r="Q2012" t="s">
        <v>8313</v>
      </c>
      <c r="R2012" t="s">
        <v>8343</v>
      </c>
      <c r="S2012" s="14">
        <f t="shared" si="159"/>
        <v>42570.621423611112</v>
      </c>
      <c r="T2012" s="14">
        <f t="shared" si="157"/>
        <v>42600.621423611112</v>
      </c>
      <c r="U2012" s="20">
        <f t="shared" si="157"/>
        <v>42570.621423611112</v>
      </c>
      <c r="V2012" t="str">
        <f t="shared" si="158"/>
        <v>Jul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8.1956399999999991</v>
      </c>
      <c r="P2013" s="8">
        <f t="shared" si="156"/>
        <v>422.02059732234807</v>
      </c>
      <c r="Q2013" t="s">
        <v>8313</v>
      </c>
      <c r="R2013" t="s">
        <v>8343</v>
      </c>
      <c r="S2013" s="14">
        <f t="shared" si="159"/>
        <v>42346.983483796299</v>
      </c>
      <c r="T2013" s="14">
        <f t="shared" si="157"/>
        <v>42380.583333333328</v>
      </c>
      <c r="U2013" s="20">
        <f t="shared" si="157"/>
        <v>42346.983483796299</v>
      </c>
      <c r="V2013" t="str">
        <f t="shared" si="158"/>
        <v>Dec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2.3490000000000002</v>
      </c>
      <c r="P2014" s="8">
        <f t="shared" si="156"/>
        <v>64.180327868852459</v>
      </c>
      <c r="Q2014" t="s">
        <v>8313</v>
      </c>
      <c r="R2014" t="s">
        <v>8343</v>
      </c>
      <c r="S2014" s="14">
        <f t="shared" si="159"/>
        <v>42010.447233796294</v>
      </c>
      <c r="T2014" s="14">
        <f t="shared" si="157"/>
        <v>42040.447233796294</v>
      </c>
      <c r="U2014" s="20">
        <f t="shared" si="157"/>
        <v>42010.447233796294</v>
      </c>
      <c r="V2014" t="str">
        <f t="shared" si="158"/>
        <v>Jan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4.9491375</v>
      </c>
      <c r="P2015" s="8">
        <f t="shared" si="156"/>
        <v>173.57781674704077</v>
      </c>
      <c r="Q2015" t="s">
        <v>8313</v>
      </c>
      <c r="R2015" t="s">
        <v>8343</v>
      </c>
      <c r="S2015" s="14">
        <f t="shared" si="159"/>
        <v>42499.585810185185</v>
      </c>
      <c r="T2015" s="14">
        <f t="shared" si="157"/>
        <v>42559.585810185185</v>
      </c>
      <c r="U2015" s="20">
        <f t="shared" si="157"/>
        <v>42499.585810185185</v>
      </c>
      <c r="V2015" t="str">
        <f t="shared" si="158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78.137822333333332</v>
      </c>
      <c r="P2016" s="8">
        <f t="shared" si="156"/>
        <v>88.601680840609291</v>
      </c>
      <c r="Q2016" t="s">
        <v>8313</v>
      </c>
      <c r="R2016" t="s">
        <v>8343</v>
      </c>
      <c r="S2016" s="14">
        <f t="shared" si="159"/>
        <v>41323.839571759258</v>
      </c>
      <c r="T2016" s="14">
        <f t="shared" si="157"/>
        <v>41357.797905092593</v>
      </c>
      <c r="U2016" s="20">
        <f t="shared" si="157"/>
        <v>41323.839571759258</v>
      </c>
      <c r="V2016" t="str">
        <f t="shared" si="158"/>
        <v>Feb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1.1300013888888889</v>
      </c>
      <c r="P2017" s="8">
        <f t="shared" si="156"/>
        <v>50.222283950617282</v>
      </c>
      <c r="Q2017" t="s">
        <v>8313</v>
      </c>
      <c r="R2017" t="s">
        <v>8343</v>
      </c>
      <c r="S2017" s="14">
        <f t="shared" si="159"/>
        <v>40765.501886574071</v>
      </c>
      <c r="T2017" s="14">
        <f t="shared" si="157"/>
        <v>40795.501886574071</v>
      </c>
      <c r="U2017" s="20">
        <f t="shared" si="157"/>
        <v>40765.501886574071</v>
      </c>
      <c r="V2017" t="str">
        <f t="shared" si="158"/>
        <v>Aug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9.2154220000000002</v>
      </c>
      <c r="P2018" s="8">
        <f t="shared" si="156"/>
        <v>192.38876826722338</v>
      </c>
      <c r="Q2018" t="s">
        <v>8313</v>
      </c>
      <c r="R2018" t="s">
        <v>8343</v>
      </c>
      <c r="S2018" s="14">
        <f t="shared" si="159"/>
        <v>41312.505775462967</v>
      </c>
      <c r="T2018" s="14">
        <f t="shared" si="157"/>
        <v>41342.505775462967</v>
      </c>
      <c r="U2018" s="20">
        <f t="shared" si="157"/>
        <v>41312.505775462967</v>
      </c>
      <c r="V2018" t="str">
        <f t="shared" si="158"/>
        <v>Feb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1.2510239999999999</v>
      </c>
      <c r="P2019" s="8">
        <f t="shared" si="156"/>
        <v>73.416901408450698</v>
      </c>
      <c r="Q2019" t="s">
        <v>8313</v>
      </c>
      <c r="R2019" t="s">
        <v>8343</v>
      </c>
      <c r="S2019" s="14">
        <f t="shared" si="159"/>
        <v>40960.682349537034</v>
      </c>
      <c r="T2019" s="14">
        <f t="shared" si="157"/>
        <v>40991.791666666664</v>
      </c>
      <c r="U2019" s="20">
        <f t="shared" si="157"/>
        <v>40960.682349537034</v>
      </c>
      <c r="V2019" t="str">
        <f t="shared" si="158"/>
        <v>Feb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1.0224343076923077</v>
      </c>
      <c r="P2020" s="8">
        <f t="shared" si="156"/>
        <v>147.68495555555555</v>
      </c>
      <c r="Q2020" t="s">
        <v>8313</v>
      </c>
      <c r="R2020" t="s">
        <v>8343</v>
      </c>
      <c r="S2020" s="14">
        <f t="shared" si="159"/>
        <v>42198.990844907406</v>
      </c>
      <c r="T2020" s="14">
        <f t="shared" si="157"/>
        <v>42228.990844907406</v>
      </c>
      <c r="U2020" s="20">
        <f t="shared" si="157"/>
        <v>42198.990844907406</v>
      </c>
      <c r="V2020" t="str">
        <f t="shared" si="158"/>
        <v>Jul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4.8490975000000001</v>
      </c>
      <c r="P2021" s="8">
        <f t="shared" si="156"/>
        <v>108.96848314606741</v>
      </c>
      <c r="Q2021" t="s">
        <v>8313</v>
      </c>
      <c r="R2021" t="s">
        <v>8343</v>
      </c>
      <c r="S2021" s="14">
        <f t="shared" si="159"/>
        <v>42605.33357638889</v>
      </c>
      <c r="T2021" s="14">
        <f t="shared" si="157"/>
        <v>42635.33357638889</v>
      </c>
      <c r="U2021" s="20">
        <f t="shared" si="157"/>
        <v>42605.33357638889</v>
      </c>
      <c r="V2021" t="str">
        <f t="shared" si="158"/>
        <v>Aug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1.9233333333333333</v>
      </c>
      <c r="P2022" s="8">
        <f t="shared" si="156"/>
        <v>23.647540983606557</v>
      </c>
      <c r="Q2022" t="s">
        <v>8313</v>
      </c>
      <c r="R2022" t="s">
        <v>8343</v>
      </c>
      <c r="S2022" s="14">
        <f t="shared" si="159"/>
        <v>41736.722500000003</v>
      </c>
      <c r="T2022" s="14">
        <f t="shared" si="157"/>
        <v>41773.586111111115</v>
      </c>
      <c r="U2022" s="20">
        <f t="shared" si="157"/>
        <v>41736.722500000003</v>
      </c>
      <c r="V2022" t="str">
        <f t="shared" si="158"/>
        <v>Apr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2.8109999999999999</v>
      </c>
      <c r="P2023" s="8">
        <f t="shared" si="156"/>
        <v>147.94736842105263</v>
      </c>
      <c r="Q2023" t="s">
        <v>8313</v>
      </c>
      <c r="R2023" t="s">
        <v>8343</v>
      </c>
      <c r="S2023" s="14">
        <f t="shared" si="159"/>
        <v>41860.695567129631</v>
      </c>
      <c r="T2023" s="14">
        <f t="shared" si="157"/>
        <v>41905.695567129631</v>
      </c>
      <c r="U2023" s="20">
        <f t="shared" si="157"/>
        <v>41860.695567129631</v>
      </c>
      <c r="V2023" t="str">
        <f t="shared" si="158"/>
        <v>Aug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1.2513700000000001</v>
      </c>
      <c r="P2024" s="8">
        <f t="shared" si="156"/>
        <v>385.03692307692307</v>
      </c>
      <c r="Q2024" t="s">
        <v>8313</v>
      </c>
      <c r="R2024" t="s">
        <v>8343</v>
      </c>
      <c r="S2024" s="14">
        <f t="shared" si="159"/>
        <v>42502.194120370375</v>
      </c>
      <c r="T2024" s="14">
        <f t="shared" si="157"/>
        <v>42532.194120370375</v>
      </c>
      <c r="U2024" s="20">
        <f t="shared" si="157"/>
        <v>42502.194120370375</v>
      </c>
      <c r="V2024" t="str">
        <f t="shared" si="158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1.61459</v>
      </c>
      <c r="P2025" s="8">
        <f t="shared" si="156"/>
        <v>457.39093484419266</v>
      </c>
      <c r="Q2025" t="s">
        <v>8313</v>
      </c>
      <c r="R2025" t="s">
        <v>8343</v>
      </c>
      <c r="S2025" s="14">
        <f t="shared" si="159"/>
        <v>42136.045752314814</v>
      </c>
      <c r="T2025" s="14">
        <f t="shared" si="157"/>
        <v>42166.045752314814</v>
      </c>
      <c r="U2025" s="20">
        <f t="shared" si="157"/>
        <v>42136.045752314814</v>
      </c>
      <c r="V2025" t="str">
        <f t="shared" si="158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5.8535000000000004</v>
      </c>
      <c r="P2026" s="8">
        <f t="shared" si="156"/>
        <v>222.99047619047619</v>
      </c>
      <c r="Q2026" t="s">
        <v>8313</v>
      </c>
      <c r="R2026" t="s">
        <v>8343</v>
      </c>
      <c r="S2026" s="14">
        <f t="shared" si="159"/>
        <v>41099.591944444444</v>
      </c>
      <c r="T2026" s="14">
        <f t="shared" si="157"/>
        <v>41133.75</v>
      </c>
      <c r="U2026" s="20">
        <f t="shared" si="157"/>
        <v>41099.591944444444</v>
      </c>
      <c r="V2026" t="str">
        <f t="shared" si="158"/>
        <v>Jul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2.0114999999999998</v>
      </c>
      <c r="P2027" s="8">
        <f t="shared" si="156"/>
        <v>220.74074074074073</v>
      </c>
      <c r="Q2027" t="s">
        <v>8313</v>
      </c>
      <c r="R2027" t="s">
        <v>8343</v>
      </c>
      <c r="S2027" s="14">
        <f t="shared" si="159"/>
        <v>42135.809560185182</v>
      </c>
      <c r="T2027" s="14">
        <f t="shared" si="157"/>
        <v>42165.809560185182</v>
      </c>
      <c r="U2027" s="20">
        <f t="shared" si="157"/>
        <v>42135.809560185182</v>
      </c>
      <c r="V2027" t="str">
        <f t="shared" si="158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1.3348307999999998</v>
      </c>
      <c r="P2028" s="8">
        <f t="shared" si="156"/>
        <v>73.503898678414089</v>
      </c>
      <c r="Q2028" t="s">
        <v>8313</v>
      </c>
      <c r="R2028" t="s">
        <v>8343</v>
      </c>
      <c r="S2028" s="14">
        <f t="shared" si="159"/>
        <v>41704.360937500001</v>
      </c>
      <c r="T2028" s="14">
        <f t="shared" si="157"/>
        <v>41749.790972222225</v>
      </c>
      <c r="U2028" s="20">
        <f t="shared" si="157"/>
        <v>41704.360937500001</v>
      </c>
      <c r="V2028" t="str">
        <f t="shared" si="158"/>
        <v>Mar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1.2024900000000001</v>
      </c>
      <c r="P2029" s="8">
        <f t="shared" si="156"/>
        <v>223.09647495361781</v>
      </c>
      <c r="Q2029" t="s">
        <v>8313</v>
      </c>
      <c r="R2029" t="s">
        <v>8343</v>
      </c>
      <c r="S2029" s="14">
        <f t="shared" si="159"/>
        <v>42048.438877314809</v>
      </c>
      <c r="T2029" s="14">
        <f t="shared" si="157"/>
        <v>42093.397210648152</v>
      </c>
      <c r="U2029" s="20">
        <f t="shared" si="157"/>
        <v>42048.438877314809</v>
      </c>
      <c r="V2029" t="str">
        <f t="shared" si="158"/>
        <v>Feb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1.2616666666666667</v>
      </c>
      <c r="P2030" s="8">
        <f t="shared" si="156"/>
        <v>47.911392405063289</v>
      </c>
      <c r="Q2030" t="s">
        <v>8313</v>
      </c>
      <c r="R2030" t="s">
        <v>8343</v>
      </c>
      <c r="S2030" s="14">
        <f t="shared" si="159"/>
        <v>40215.544050925928</v>
      </c>
      <c r="T2030" s="14">
        <f t="shared" si="157"/>
        <v>40252.538194444445</v>
      </c>
      <c r="U2030" s="20">
        <f t="shared" si="157"/>
        <v>40215.544050925928</v>
      </c>
      <c r="V2030" t="str">
        <f t="shared" si="158"/>
        <v>Feb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3.6120000000000001</v>
      </c>
      <c r="P2031" s="8">
        <f t="shared" si="156"/>
        <v>96.063829787234042</v>
      </c>
      <c r="Q2031" t="s">
        <v>8313</v>
      </c>
      <c r="R2031" t="s">
        <v>8343</v>
      </c>
      <c r="S2031" s="14">
        <f t="shared" si="159"/>
        <v>41847.646770833337</v>
      </c>
      <c r="T2031" s="14">
        <f t="shared" si="157"/>
        <v>41877.646770833337</v>
      </c>
      <c r="U2031" s="20">
        <f t="shared" si="157"/>
        <v>41847.646770833337</v>
      </c>
      <c r="V2031" t="str">
        <f t="shared" si="158"/>
        <v>Jul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2.26239013671875</v>
      </c>
      <c r="P2032" s="8">
        <f t="shared" si="156"/>
        <v>118.6144</v>
      </c>
      <c r="Q2032" t="s">
        <v>8313</v>
      </c>
      <c r="R2032" t="s">
        <v>8343</v>
      </c>
      <c r="S2032" s="14">
        <f t="shared" si="159"/>
        <v>41212.621481481481</v>
      </c>
      <c r="T2032" s="14">
        <f t="shared" si="157"/>
        <v>41242.621481481481</v>
      </c>
      <c r="U2032" s="20">
        <f t="shared" si="157"/>
        <v>41212.621481481481</v>
      </c>
      <c r="V2032" t="str">
        <f t="shared" si="158"/>
        <v>Oct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1.2035</v>
      </c>
      <c r="P2033" s="8">
        <f t="shared" si="156"/>
        <v>118.45472440944881</v>
      </c>
      <c r="Q2033" t="s">
        <v>8313</v>
      </c>
      <c r="R2033" t="s">
        <v>8343</v>
      </c>
      <c r="S2033" s="14">
        <f t="shared" si="159"/>
        <v>41974.954317129625</v>
      </c>
      <c r="T2033" s="14">
        <f t="shared" si="157"/>
        <v>42012.666666666672</v>
      </c>
      <c r="U2033" s="20">
        <f t="shared" si="157"/>
        <v>41974.954317129625</v>
      </c>
      <c r="V2033" t="str">
        <f t="shared" si="158"/>
        <v>Dec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3.0418799999999999</v>
      </c>
      <c r="P2034" s="8">
        <f t="shared" si="156"/>
        <v>143.21468926553672</v>
      </c>
      <c r="Q2034" t="s">
        <v>8313</v>
      </c>
      <c r="R2034" t="s">
        <v>8343</v>
      </c>
      <c r="S2034" s="14">
        <f t="shared" si="159"/>
        <v>42689.190671296295</v>
      </c>
      <c r="T2034" s="14">
        <f t="shared" si="157"/>
        <v>42718.833333333328</v>
      </c>
      <c r="U2034" s="20">
        <f t="shared" si="157"/>
        <v>42689.190671296295</v>
      </c>
      <c r="V2034" t="str">
        <f t="shared" si="158"/>
        <v>Nov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1.7867599999999999</v>
      </c>
      <c r="P2035" s="8">
        <f t="shared" si="156"/>
        <v>282.71518987341773</v>
      </c>
      <c r="Q2035" t="s">
        <v>8313</v>
      </c>
      <c r="R2035" t="s">
        <v>8343</v>
      </c>
      <c r="S2035" s="14">
        <f t="shared" si="159"/>
        <v>41724.707384259258</v>
      </c>
      <c r="T2035" s="14">
        <f t="shared" si="157"/>
        <v>41754.707384259258</v>
      </c>
      <c r="U2035" s="20">
        <f t="shared" si="157"/>
        <v>41724.707384259258</v>
      </c>
      <c r="V2035" t="str">
        <f t="shared" si="158"/>
        <v>Mar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3.868199871794872</v>
      </c>
      <c r="P2036" s="8">
        <f t="shared" si="156"/>
        <v>593.93620078740162</v>
      </c>
      <c r="Q2036" t="s">
        <v>8313</v>
      </c>
      <c r="R2036" t="s">
        <v>8343</v>
      </c>
      <c r="S2036" s="14">
        <f t="shared" si="159"/>
        <v>42075.755011574074</v>
      </c>
      <c r="T2036" s="14">
        <f t="shared" si="157"/>
        <v>42130.915277777778</v>
      </c>
      <c r="U2036" s="20">
        <f t="shared" si="157"/>
        <v>42075.755011574074</v>
      </c>
      <c r="V2036" t="str">
        <f t="shared" si="158"/>
        <v>Mar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2.1103642500000004</v>
      </c>
      <c r="P2037" s="8">
        <f t="shared" si="156"/>
        <v>262.15704968944101</v>
      </c>
      <c r="Q2037" t="s">
        <v>8313</v>
      </c>
      <c r="R2037" t="s">
        <v>8343</v>
      </c>
      <c r="S2037" s="14">
        <f t="shared" si="159"/>
        <v>42311.250081018516</v>
      </c>
      <c r="T2037" s="14">
        <f t="shared" si="157"/>
        <v>42356.666666666672</v>
      </c>
      <c r="U2037" s="20">
        <f t="shared" si="157"/>
        <v>42311.250081018516</v>
      </c>
      <c r="V2037" t="str">
        <f t="shared" si="158"/>
        <v>Nov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1.3166833333333334</v>
      </c>
      <c r="P2038" s="8">
        <f t="shared" si="156"/>
        <v>46.580778301886795</v>
      </c>
      <c r="Q2038" t="s">
        <v>8313</v>
      </c>
      <c r="R2038" t="s">
        <v>8343</v>
      </c>
      <c r="S2038" s="14">
        <f t="shared" si="159"/>
        <v>41738.489803240736</v>
      </c>
      <c r="T2038" s="14">
        <f t="shared" si="157"/>
        <v>41768.489803240736</v>
      </c>
      <c r="U2038" s="20">
        <f t="shared" si="157"/>
        <v>41738.489803240736</v>
      </c>
      <c r="V2038" t="str">
        <f t="shared" si="158"/>
        <v>Apr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3.0047639999999998</v>
      </c>
      <c r="P2039" s="8">
        <f t="shared" si="156"/>
        <v>70.041118881118877</v>
      </c>
      <c r="Q2039" t="s">
        <v>8313</v>
      </c>
      <c r="R2039" t="s">
        <v>8343</v>
      </c>
      <c r="S2039" s="14">
        <f t="shared" si="159"/>
        <v>41577.835104166668</v>
      </c>
      <c r="T2039" s="14">
        <f t="shared" si="157"/>
        <v>41637.876770833333</v>
      </c>
      <c r="U2039" s="20">
        <f t="shared" si="157"/>
        <v>41577.835104166668</v>
      </c>
      <c r="V2039" t="str">
        <f t="shared" si="158"/>
        <v>Oct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4.2051249999999998</v>
      </c>
      <c r="P2040" s="8">
        <f t="shared" si="156"/>
        <v>164.90686274509804</v>
      </c>
      <c r="Q2040" t="s">
        <v>8313</v>
      </c>
      <c r="R2040" t="s">
        <v>8343</v>
      </c>
      <c r="S2040" s="14">
        <f t="shared" si="159"/>
        <v>41423.89607638889</v>
      </c>
      <c r="T2040" s="14">
        <f t="shared" si="157"/>
        <v>41456.375</v>
      </c>
      <c r="U2040" s="20">
        <f t="shared" si="157"/>
        <v>41423.89607638889</v>
      </c>
      <c r="V2040" t="str">
        <f t="shared" si="158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1.362168</v>
      </c>
      <c r="P2041" s="8">
        <f t="shared" si="156"/>
        <v>449.26385224274406</v>
      </c>
      <c r="Q2041" t="s">
        <v>8313</v>
      </c>
      <c r="R2041" t="s">
        <v>8343</v>
      </c>
      <c r="S2041" s="14">
        <f t="shared" si="159"/>
        <v>42675.063946759255</v>
      </c>
      <c r="T2041" s="14">
        <f t="shared" si="157"/>
        <v>42704.832638888889</v>
      </c>
      <c r="U2041" s="20">
        <f t="shared" si="157"/>
        <v>42675.063946759255</v>
      </c>
      <c r="V2041" t="str">
        <f t="shared" si="158"/>
        <v>Nov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2.4817133333333334</v>
      </c>
      <c r="P2042" s="8">
        <f t="shared" si="156"/>
        <v>27.472841328413285</v>
      </c>
      <c r="Q2042" t="s">
        <v>8313</v>
      </c>
      <c r="R2042" t="s">
        <v>8343</v>
      </c>
      <c r="S2042" s="14">
        <f t="shared" si="159"/>
        <v>41578.552118055552</v>
      </c>
      <c r="T2042" s="14">
        <f t="shared" si="157"/>
        <v>41593.593784722223</v>
      </c>
      <c r="U2042" s="20">
        <f t="shared" si="157"/>
        <v>41578.552118055552</v>
      </c>
      <c r="V2042" t="str">
        <f t="shared" si="158"/>
        <v>Oct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1.8186315789473684</v>
      </c>
      <c r="P2043" s="8">
        <f t="shared" si="156"/>
        <v>143.97499999999999</v>
      </c>
      <c r="Q2043" t="s">
        <v>8313</v>
      </c>
      <c r="R2043" t="s">
        <v>8343</v>
      </c>
      <c r="S2043" s="14">
        <f t="shared" si="159"/>
        <v>42654.150775462964</v>
      </c>
      <c r="T2043" s="14">
        <f t="shared" si="157"/>
        <v>42684.192442129628</v>
      </c>
      <c r="U2043" s="20">
        <f t="shared" si="157"/>
        <v>42654.150775462964</v>
      </c>
      <c r="V2043" t="str">
        <f t="shared" si="158"/>
        <v>Oct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1.2353000000000001</v>
      </c>
      <c r="P2044" s="8">
        <f t="shared" si="156"/>
        <v>88.23571428571428</v>
      </c>
      <c r="Q2044" t="s">
        <v>8313</v>
      </c>
      <c r="R2044" t="s">
        <v>8343</v>
      </c>
      <c r="S2044" s="14">
        <f t="shared" si="159"/>
        <v>42331.333032407405</v>
      </c>
      <c r="T2044" s="14">
        <f t="shared" si="157"/>
        <v>42391.333032407405</v>
      </c>
      <c r="U2044" s="20">
        <f t="shared" si="157"/>
        <v>42331.333032407405</v>
      </c>
      <c r="V2044" t="str">
        <f t="shared" si="158"/>
        <v>Nov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5.0620938628158845</v>
      </c>
      <c r="P2045" s="8">
        <f t="shared" si="156"/>
        <v>36.326424870466319</v>
      </c>
      <c r="Q2045" t="s">
        <v>8313</v>
      </c>
      <c r="R2045" t="s">
        <v>8343</v>
      </c>
      <c r="S2045" s="14">
        <f t="shared" si="159"/>
        <v>42660.801817129628</v>
      </c>
      <c r="T2045" s="14">
        <f t="shared" si="157"/>
        <v>42714.832638888889</v>
      </c>
      <c r="U2045" s="20">
        <f t="shared" si="157"/>
        <v>42660.801817129628</v>
      </c>
      <c r="V2045" t="str">
        <f t="shared" si="158"/>
        <v>Oct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1.0821333333333334</v>
      </c>
      <c r="P2046" s="8">
        <f t="shared" si="156"/>
        <v>90.177777777777777</v>
      </c>
      <c r="Q2046" t="s">
        <v>8313</v>
      </c>
      <c r="R2046" t="s">
        <v>8343</v>
      </c>
      <c r="S2046" s="14">
        <f t="shared" si="159"/>
        <v>42138.309189814812</v>
      </c>
      <c r="T2046" s="14">
        <f t="shared" si="157"/>
        <v>42168.309189814812</v>
      </c>
      <c r="U2046" s="20">
        <f t="shared" si="157"/>
        <v>42138.309189814812</v>
      </c>
      <c r="V2046" t="str">
        <f t="shared" si="158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8.1918387755102042</v>
      </c>
      <c r="P2047" s="8">
        <f t="shared" si="156"/>
        <v>152.62361216730039</v>
      </c>
      <c r="Q2047" t="s">
        <v>8313</v>
      </c>
      <c r="R2047" t="s">
        <v>8343</v>
      </c>
      <c r="S2047" s="14">
        <f t="shared" si="159"/>
        <v>41068.713506944448</v>
      </c>
      <c r="T2047" s="14">
        <f t="shared" si="157"/>
        <v>41098.713506944448</v>
      </c>
      <c r="U2047" s="20">
        <f t="shared" si="157"/>
        <v>41068.713506944448</v>
      </c>
      <c r="V2047" t="str">
        <f t="shared" si="158"/>
        <v>Jun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1.2110000000000001</v>
      </c>
      <c r="P2048" s="8">
        <f t="shared" si="156"/>
        <v>55.806451612903224</v>
      </c>
      <c r="Q2048" t="s">
        <v>8313</v>
      </c>
      <c r="R2048" t="s">
        <v>8343</v>
      </c>
      <c r="S2048" s="14">
        <f t="shared" si="159"/>
        <v>41386.796805555554</v>
      </c>
      <c r="T2048" s="14">
        <f t="shared" si="157"/>
        <v>41416.796805555554</v>
      </c>
      <c r="U2048" s="20">
        <f t="shared" si="157"/>
        <v>41386.796805555554</v>
      </c>
      <c r="V2048" t="str">
        <f t="shared" si="158"/>
        <v>Apr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1.0299897959183673</v>
      </c>
      <c r="P2049" s="8">
        <f t="shared" si="156"/>
        <v>227.85327313769753</v>
      </c>
      <c r="Q2049" t="s">
        <v>8313</v>
      </c>
      <c r="R2049" t="s">
        <v>8343</v>
      </c>
      <c r="S2049" s="14">
        <f t="shared" si="159"/>
        <v>42081.528587962966</v>
      </c>
      <c r="T2049" s="14">
        <f t="shared" si="157"/>
        <v>42110.625</v>
      </c>
      <c r="U2049" s="20">
        <f t="shared" si="157"/>
        <v>42081.528587962966</v>
      </c>
      <c r="V2049" t="str">
        <f t="shared" si="158"/>
        <v>Mar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ref="O2050:O2113" si="160">E2050/D2050</f>
        <v>1.4833229411764706</v>
      </c>
      <c r="P2050" s="8">
        <f t="shared" ref="P2050:P2113" si="161">IF(L2050=0,"0",AVERAGE(E2050/L2050))</f>
        <v>91.82989803350327</v>
      </c>
      <c r="Q2050" t="s">
        <v>8313</v>
      </c>
      <c r="R2050" t="s">
        <v>8343</v>
      </c>
      <c r="S2050" s="14">
        <f t="shared" si="159"/>
        <v>41387.276516203703</v>
      </c>
      <c r="T2050" s="14">
        <f t="shared" ref="T2050:U2113" si="162">(I2050/86400)+25569+(-9/24)</f>
        <v>41417.276516203703</v>
      </c>
      <c r="U2050" s="20">
        <f t="shared" si="162"/>
        <v>41387.276516203703</v>
      </c>
      <c r="V2050" t="str">
        <f t="shared" si="158"/>
        <v>Apr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si="160"/>
        <v>1.2019070000000001</v>
      </c>
      <c r="P2051" s="8">
        <f t="shared" si="161"/>
        <v>80.991037735849048</v>
      </c>
      <c r="Q2051" t="s">
        <v>8313</v>
      </c>
      <c r="R2051" t="s">
        <v>8343</v>
      </c>
      <c r="S2051" s="14">
        <f t="shared" si="159"/>
        <v>41575.152349537035</v>
      </c>
      <c r="T2051" s="14">
        <f t="shared" si="162"/>
        <v>41610.582638888889</v>
      </c>
      <c r="U2051" s="20">
        <f t="shared" si="162"/>
        <v>41575.152349537035</v>
      </c>
      <c r="V2051" t="str">
        <f t="shared" ref="V2051:V2114" si="163">TEXT(S2051,"mmm")</f>
        <v>Oct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4.7327000000000004</v>
      </c>
      <c r="P2052" s="8">
        <f t="shared" si="161"/>
        <v>278.39411764705881</v>
      </c>
      <c r="Q2052" t="s">
        <v>8313</v>
      </c>
      <c r="R2052" t="s">
        <v>8343</v>
      </c>
      <c r="S2052" s="14">
        <f t="shared" si="159"/>
        <v>42114.696504629625</v>
      </c>
      <c r="T2052" s="14">
        <f t="shared" si="162"/>
        <v>42154.696504629625</v>
      </c>
      <c r="U2052" s="20">
        <f t="shared" si="162"/>
        <v>42114.696504629625</v>
      </c>
      <c r="V2052" t="str">
        <f t="shared" si="163"/>
        <v>Apr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1.303625</v>
      </c>
      <c r="P2053" s="8">
        <f t="shared" si="161"/>
        <v>43.095041322314053</v>
      </c>
      <c r="Q2053" t="s">
        <v>8313</v>
      </c>
      <c r="R2053" t="s">
        <v>8343</v>
      </c>
      <c r="S2053" s="14">
        <f t="shared" si="159"/>
        <v>41603.647418981483</v>
      </c>
      <c r="T2053" s="14">
        <f t="shared" si="162"/>
        <v>41633.647418981483</v>
      </c>
      <c r="U2053" s="20">
        <f t="shared" si="162"/>
        <v>41603.647418981483</v>
      </c>
      <c r="V2053" t="str">
        <f t="shared" si="163"/>
        <v>Nov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3.5304799999999998</v>
      </c>
      <c r="P2054" s="8">
        <f t="shared" si="161"/>
        <v>326.29205175600737</v>
      </c>
      <c r="Q2054" t="s">
        <v>8313</v>
      </c>
      <c r="R2054" t="s">
        <v>8343</v>
      </c>
      <c r="S2054" s="14">
        <f t="shared" si="159"/>
        <v>42374.70894675926</v>
      </c>
      <c r="T2054" s="14">
        <f t="shared" si="162"/>
        <v>42419.70894675926</v>
      </c>
      <c r="U2054" s="20">
        <f t="shared" si="162"/>
        <v>42374.70894675926</v>
      </c>
      <c r="V2054" t="str">
        <f t="shared" si="163"/>
        <v>Jan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1.0102</v>
      </c>
      <c r="P2055" s="8">
        <f t="shared" si="161"/>
        <v>41.743801652892564</v>
      </c>
      <c r="Q2055" t="s">
        <v>8313</v>
      </c>
      <c r="R2055" t="s">
        <v>8343</v>
      </c>
      <c r="S2055" s="14">
        <f t="shared" ref="S2055:S2118" si="164">(J2055/86400)+25569+(-9/24)</f>
        <v>42303.242488425924</v>
      </c>
      <c r="T2055" s="14">
        <f t="shared" si="162"/>
        <v>42333.284155092595</v>
      </c>
      <c r="U2055" s="20">
        <f t="shared" si="162"/>
        <v>42303.242488425924</v>
      </c>
      <c r="V2055" t="str">
        <f t="shared" si="163"/>
        <v>Oct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1.1359142857142857</v>
      </c>
      <c r="P2056" s="8">
        <f t="shared" si="161"/>
        <v>64.020933977455712</v>
      </c>
      <c r="Q2056" t="s">
        <v>8313</v>
      </c>
      <c r="R2056" t="s">
        <v>8343</v>
      </c>
      <c r="S2056" s="14">
        <f t="shared" si="164"/>
        <v>41731.145949074074</v>
      </c>
      <c r="T2056" s="14">
        <f t="shared" si="162"/>
        <v>41761.145949074074</v>
      </c>
      <c r="U2056" s="20">
        <f t="shared" si="162"/>
        <v>41731.145949074074</v>
      </c>
      <c r="V2056" t="str">
        <f t="shared" si="163"/>
        <v>Apr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1.6741666666666666</v>
      </c>
      <c r="P2057" s="8">
        <f t="shared" si="161"/>
        <v>99.455445544554451</v>
      </c>
      <c r="Q2057" t="s">
        <v>8313</v>
      </c>
      <c r="R2057" t="s">
        <v>8343</v>
      </c>
      <c r="S2057" s="14">
        <f t="shared" si="164"/>
        <v>41946.299108796295</v>
      </c>
      <c r="T2057" s="14">
        <f t="shared" si="162"/>
        <v>41975.791666666672</v>
      </c>
      <c r="U2057" s="20">
        <f t="shared" si="162"/>
        <v>41946.299108796295</v>
      </c>
      <c r="V2057" t="str">
        <f t="shared" si="163"/>
        <v>Nov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1.5345200000000001</v>
      </c>
      <c r="P2058" s="8">
        <f t="shared" si="161"/>
        <v>138.49458483754512</v>
      </c>
      <c r="Q2058" t="s">
        <v>8313</v>
      </c>
      <c r="R2058" t="s">
        <v>8343</v>
      </c>
      <c r="S2058" s="14">
        <f t="shared" si="164"/>
        <v>41351.38590277778</v>
      </c>
      <c r="T2058" s="14">
        <f t="shared" si="162"/>
        <v>41381.38590277778</v>
      </c>
      <c r="U2058" s="20">
        <f t="shared" si="162"/>
        <v>41351.38590277778</v>
      </c>
      <c r="V2058" t="str">
        <f t="shared" si="163"/>
        <v>Mar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2.022322</v>
      </c>
      <c r="P2059" s="8">
        <f t="shared" si="161"/>
        <v>45.547792792792798</v>
      </c>
      <c r="Q2059" t="s">
        <v>8313</v>
      </c>
      <c r="R2059" t="s">
        <v>8343</v>
      </c>
      <c r="S2059" s="14">
        <f t="shared" si="164"/>
        <v>42396.119583333333</v>
      </c>
      <c r="T2059" s="14">
        <f t="shared" si="162"/>
        <v>42426.119583333333</v>
      </c>
      <c r="U2059" s="20">
        <f t="shared" si="162"/>
        <v>42396.119583333333</v>
      </c>
      <c r="V2059" t="str">
        <f t="shared" si="163"/>
        <v>Jan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1.6828125</v>
      </c>
      <c r="P2060" s="8">
        <f t="shared" si="161"/>
        <v>10.507317073170732</v>
      </c>
      <c r="Q2060" t="s">
        <v>8313</v>
      </c>
      <c r="R2060" t="s">
        <v>8343</v>
      </c>
      <c r="S2060" s="14">
        <f t="shared" si="164"/>
        <v>42025.995717592596</v>
      </c>
      <c r="T2060" s="14">
        <f t="shared" si="162"/>
        <v>42065.458333333328</v>
      </c>
      <c r="U2060" s="20">
        <f t="shared" si="162"/>
        <v>42025.995717592596</v>
      </c>
      <c r="V2060" t="str">
        <f t="shared" si="163"/>
        <v>Jan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1.4345666666666668</v>
      </c>
      <c r="P2061" s="8">
        <f t="shared" si="161"/>
        <v>114.76533333333333</v>
      </c>
      <c r="Q2061" t="s">
        <v>8313</v>
      </c>
      <c r="R2061" t="s">
        <v>8343</v>
      </c>
      <c r="S2061" s="14">
        <f t="shared" si="164"/>
        <v>42361.227476851855</v>
      </c>
      <c r="T2061" s="14">
        <f t="shared" si="162"/>
        <v>42400.540972222225</v>
      </c>
      <c r="U2061" s="20">
        <f t="shared" si="162"/>
        <v>42361.227476851855</v>
      </c>
      <c r="V2061" t="str">
        <f t="shared" si="163"/>
        <v>Dec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1.964</v>
      </c>
      <c r="P2062" s="8">
        <f t="shared" si="161"/>
        <v>35.997067448680355</v>
      </c>
      <c r="Q2062" t="s">
        <v>8313</v>
      </c>
      <c r="R2062" t="s">
        <v>8343</v>
      </c>
      <c r="S2062" s="14">
        <f t="shared" si="164"/>
        <v>41783.267939814818</v>
      </c>
      <c r="T2062" s="14">
        <f t="shared" si="162"/>
        <v>41843.267939814818</v>
      </c>
      <c r="U2062" s="20">
        <f t="shared" si="162"/>
        <v>41783.267939814818</v>
      </c>
      <c r="V2062" t="str">
        <f t="shared" si="163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1.0791999999999999</v>
      </c>
      <c r="P2063" s="8">
        <f t="shared" si="161"/>
        <v>154.17142857142858</v>
      </c>
      <c r="Q2063" t="s">
        <v>8313</v>
      </c>
      <c r="R2063" t="s">
        <v>8343</v>
      </c>
      <c r="S2063" s="14">
        <f t="shared" si="164"/>
        <v>42705.389513888891</v>
      </c>
      <c r="T2063" s="14">
        <f t="shared" si="162"/>
        <v>42735.389513888891</v>
      </c>
      <c r="U2063" s="20">
        <f t="shared" si="162"/>
        <v>42705.389513888891</v>
      </c>
      <c r="V2063" t="str">
        <f t="shared" si="163"/>
        <v>Dec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1.14977</v>
      </c>
      <c r="P2064" s="8">
        <f t="shared" si="161"/>
        <v>566.38916256157631</v>
      </c>
      <c r="Q2064" t="s">
        <v>8313</v>
      </c>
      <c r="R2064" t="s">
        <v>8343</v>
      </c>
      <c r="S2064" s="14">
        <f t="shared" si="164"/>
        <v>42423.0080787037</v>
      </c>
      <c r="T2064" s="14">
        <f t="shared" si="162"/>
        <v>42452.966412037036</v>
      </c>
      <c r="U2064" s="20">
        <f t="shared" si="162"/>
        <v>42423.0080787037</v>
      </c>
      <c r="V2064" t="str">
        <f t="shared" si="163"/>
        <v>Feb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1.4804999999999999</v>
      </c>
      <c r="P2065" s="8">
        <f t="shared" si="161"/>
        <v>120.85714285714286</v>
      </c>
      <c r="Q2065" t="s">
        <v>8313</v>
      </c>
      <c r="R2065" t="s">
        <v>8343</v>
      </c>
      <c r="S2065" s="14">
        <f t="shared" si="164"/>
        <v>42472.35765046296</v>
      </c>
      <c r="T2065" s="14">
        <f t="shared" si="162"/>
        <v>42505.35765046296</v>
      </c>
      <c r="U2065" s="20">
        <f t="shared" si="162"/>
        <v>42472.35765046296</v>
      </c>
      <c r="V2065" t="str">
        <f t="shared" si="163"/>
        <v>Apr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1.9116676082790633</v>
      </c>
      <c r="P2066" s="8">
        <f t="shared" si="161"/>
        <v>86.163845492085343</v>
      </c>
      <c r="Q2066" t="s">
        <v>8313</v>
      </c>
      <c r="R2066" t="s">
        <v>8343</v>
      </c>
      <c r="S2066" s="14">
        <f t="shared" si="164"/>
        <v>41388.989849537036</v>
      </c>
      <c r="T2066" s="14">
        <f t="shared" si="162"/>
        <v>41425.125</v>
      </c>
      <c r="U2066" s="20">
        <f t="shared" si="162"/>
        <v>41388.989849537036</v>
      </c>
      <c r="V2066" t="str">
        <f t="shared" si="163"/>
        <v>Apr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1.99215125</v>
      </c>
      <c r="P2067" s="8">
        <f t="shared" si="161"/>
        <v>51.212114395886893</v>
      </c>
      <c r="Q2067" t="s">
        <v>8313</v>
      </c>
      <c r="R2067" t="s">
        <v>8343</v>
      </c>
      <c r="S2067" s="14">
        <f t="shared" si="164"/>
        <v>41602.958668981482</v>
      </c>
      <c r="T2067" s="14">
        <f t="shared" si="162"/>
        <v>41632.958668981482</v>
      </c>
      <c r="U2067" s="20">
        <f t="shared" si="162"/>
        <v>41602.958668981482</v>
      </c>
      <c r="V2067" t="str">
        <f t="shared" si="163"/>
        <v>Nov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2.1859999999999999</v>
      </c>
      <c r="P2068" s="8">
        <f t="shared" si="161"/>
        <v>67.261538461538464</v>
      </c>
      <c r="Q2068" t="s">
        <v>8313</v>
      </c>
      <c r="R2068" t="s">
        <v>8343</v>
      </c>
      <c r="S2068" s="14">
        <f t="shared" si="164"/>
        <v>41844.396793981483</v>
      </c>
      <c r="T2068" s="14">
        <f t="shared" si="162"/>
        <v>41874.396793981483</v>
      </c>
      <c r="U2068" s="20">
        <f t="shared" si="162"/>
        <v>41844.396793981483</v>
      </c>
      <c r="V2068" t="str">
        <f t="shared" si="163"/>
        <v>Jul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1.2686868686868686</v>
      </c>
      <c r="P2069" s="8">
        <f t="shared" si="161"/>
        <v>62.8</v>
      </c>
      <c r="Q2069" t="s">
        <v>8313</v>
      </c>
      <c r="R2069" t="s">
        <v>8343</v>
      </c>
      <c r="S2069" s="14">
        <f t="shared" si="164"/>
        <v>42115.478888888887</v>
      </c>
      <c r="T2069" s="14">
        <f t="shared" si="162"/>
        <v>42148.478888888887</v>
      </c>
      <c r="U2069" s="20">
        <f t="shared" si="162"/>
        <v>42115.478888888887</v>
      </c>
      <c r="V2069" t="str">
        <f t="shared" si="163"/>
        <v>Apr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1.0522388</v>
      </c>
      <c r="P2070" s="8">
        <f t="shared" si="161"/>
        <v>346.13118421052633</v>
      </c>
      <c r="Q2070" t="s">
        <v>8313</v>
      </c>
      <c r="R2070" t="s">
        <v>8343</v>
      </c>
      <c r="S2070" s="14">
        <f t="shared" si="164"/>
        <v>42633.466608796298</v>
      </c>
      <c r="T2070" s="14">
        <f t="shared" si="162"/>
        <v>42663.466608796298</v>
      </c>
      <c r="U2070" s="20">
        <f t="shared" si="162"/>
        <v>42633.466608796298</v>
      </c>
      <c r="V2070" t="str">
        <f t="shared" si="163"/>
        <v>Sep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1.2840666000000001</v>
      </c>
      <c r="P2071" s="8">
        <f t="shared" si="161"/>
        <v>244.11912547528519</v>
      </c>
      <c r="Q2071" t="s">
        <v>8313</v>
      </c>
      <c r="R2071" t="s">
        <v>8343</v>
      </c>
      <c r="S2071" s="14">
        <f t="shared" si="164"/>
        <v>42340.597118055557</v>
      </c>
      <c r="T2071" s="14">
        <f t="shared" si="162"/>
        <v>42371.597118055557</v>
      </c>
      <c r="U2071" s="20">
        <f t="shared" si="162"/>
        <v>42340.597118055557</v>
      </c>
      <c r="V2071" t="str">
        <f t="shared" si="163"/>
        <v>Dec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3.1732719999999999</v>
      </c>
      <c r="P2072" s="8">
        <f t="shared" si="161"/>
        <v>259.25424836601309</v>
      </c>
      <c r="Q2072" t="s">
        <v>8313</v>
      </c>
      <c r="R2072" t="s">
        <v>8343</v>
      </c>
      <c r="S2072" s="14">
        <f t="shared" si="164"/>
        <v>42519.2815162037</v>
      </c>
      <c r="T2072" s="14">
        <f t="shared" si="162"/>
        <v>42549.2815162037</v>
      </c>
      <c r="U2072" s="20">
        <f t="shared" si="162"/>
        <v>42519.2815162037</v>
      </c>
      <c r="V2072" t="str">
        <f t="shared" si="163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2.8073000000000001</v>
      </c>
      <c r="P2073" s="8">
        <f t="shared" si="161"/>
        <v>201.96402877697841</v>
      </c>
      <c r="Q2073" t="s">
        <v>8313</v>
      </c>
      <c r="R2073" t="s">
        <v>8343</v>
      </c>
      <c r="S2073" s="14">
        <f t="shared" si="164"/>
        <v>42599.903749999998</v>
      </c>
      <c r="T2073" s="14">
        <f t="shared" si="162"/>
        <v>42644.903749999998</v>
      </c>
      <c r="U2073" s="20">
        <f t="shared" si="162"/>
        <v>42599.903749999998</v>
      </c>
      <c r="V2073" t="str">
        <f t="shared" si="163"/>
        <v>Aug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1.1073146853146854</v>
      </c>
      <c r="P2074" s="8">
        <f t="shared" si="161"/>
        <v>226.20857142857142</v>
      </c>
      <c r="Q2074" t="s">
        <v>8313</v>
      </c>
      <c r="R2074" t="s">
        <v>8343</v>
      </c>
      <c r="S2074" s="14">
        <f t="shared" si="164"/>
        <v>42467.206388888888</v>
      </c>
      <c r="T2074" s="14">
        <f t="shared" si="162"/>
        <v>42497.206388888888</v>
      </c>
      <c r="U2074" s="20">
        <f t="shared" si="162"/>
        <v>42467.206388888888</v>
      </c>
      <c r="V2074" t="str">
        <f t="shared" si="163"/>
        <v>Apr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1.5260429999999998</v>
      </c>
      <c r="P2075" s="8">
        <f t="shared" si="161"/>
        <v>324.69</v>
      </c>
      <c r="Q2075" t="s">
        <v>8313</v>
      </c>
      <c r="R2075" t="s">
        <v>8343</v>
      </c>
      <c r="S2075" s="14">
        <f t="shared" si="164"/>
        <v>42087.293032407411</v>
      </c>
      <c r="T2075" s="14">
        <f t="shared" si="162"/>
        <v>42132.293032407411</v>
      </c>
      <c r="U2075" s="20">
        <f t="shared" si="162"/>
        <v>42087.293032407411</v>
      </c>
      <c r="V2075" t="str">
        <f t="shared" si="163"/>
        <v>Mar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1.0249999999999999</v>
      </c>
      <c r="P2076" s="8">
        <f t="shared" si="161"/>
        <v>205</v>
      </c>
      <c r="Q2076" t="s">
        <v>8313</v>
      </c>
      <c r="R2076" t="s">
        <v>8343</v>
      </c>
      <c r="S2076" s="14">
        <f t="shared" si="164"/>
        <v>42466.451180555552</v>
      </c>
      <c r="T2076" s="14">
        <f t="shared" si="162"/>
        <v>42496.451180555552</v>
      </c>
      <c r="U2076" s="20">
        <f t="shared" si="162"/>
        <v>42466.451180555552</v>
      </c>
      <c r="V2076" t="str">
        <f t="shared" si="163"/>
        <v>Apr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16.783738373837384</v>
      </c>
      <c r="P2077" s="8">
        <f t="shared" si="161"/>
        <v>20.465926829268295</v>
      </c>
      <c r="Q2077" t="s">
        <v>8313</v>
      </c>
      <c r="R2077" t="s">
        <v>8343</v>
      </c>
      <c r="S2077" s="14">
        <f t="shared" si="164"/>
        <v>41450.306574074071</v>
      </c>
      <c r="T2077" s="14">
        <f t="shared" si="162"/>
        <v>41480.306574074071</v>
      </c>
      <c r="U2077" s="20">
        <f t="shared" si="162"/>
        <v>41450.306574074071</v>
      </c>
      <c r="V2077" t="str">
        <f t="shared" si="163"/>
        <v>Jun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5.4334915642458101</v>
      </c>
      <c r="P2078" s="8">
        <f t="shared" si="161"/>
        <v>116.35303146309367</v>
      </c>
      <c r="Q2078" t="s">
        <v>8313</v>
      </c>
      <c r="R2078" t="s">
        <v>8343</v>
      </c>
      <c r="S2078" s="14">
        <f t="shared" si="164"/>
        <v>41803.505659722221</v>
      </c>
      <c r="T2078" s="14">
        <f t="shared" si="162"/>
        <v>41843.505659722221</v>
      </c>
      <c r="U2078" s="20">
        <f t="shared" si="162"/>
        <v>41803.505659722221</v>
      </c>
      <c r="V2078" t="str">
        <f t="shared" si="163"/>
        <v>Jun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1.1550800000000001</v>
      </c>
      <c r="P2079" s="8">
        <f t="shared" si="161"/>
        <v>307.20212765957444</v>
      </c>
      <c r="Q2079" t="s">
        <v>8313</v>
      </c>
      <c r="R2079" t="s">
        <v>8343</v>
      </c>
      <c r="S2079" s="14">
        <f t="shared" si="164"/>
        <v>42102.667546296296</v>
      </c>
      <c r="T2079" s="14">
        <f t="shared" si="162"/>
        <v>42160.5</v>
      </c>
      <c r="U2079" s="20">
        <f t="shared" si="162"/>
        <v>42102.667546296296</v>
      </c>
      <c r="V2079" t="str">
        <f t="shared" si="163"/>
        <v>Apr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1.3120499999999999</v>
      </c>
      <c r="P2080" s="8">
        <f t="shared" si="161"/>
        <v>546.6875</v>
      </c>
      <c r="Q2080" t="s">
        <v>8313</v>
      </c>
      <c r="R2080" t="s">
        <v>8343</v>
      </c>
      <c r="S2080" s="14">
        <f t="shared" si="164"/>
        <v>42692.396493055552</v>
      </c>
      <c r="T2080" s="14">
        <f t="shared" si="162"/>
        <v>42722.396493055552</v>
      </c>
      <c r="U2080" s="20">
        <f t="shared" si="162"/>
        <v>42692.396493055552</v>
      </c>
      <c r="V2080" t="str">
        <f t="shared" si="163"/>
        <v>Nov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2.8816999999999999</v>
      </c>
      <c r="P2081" s="8">
        <f t="shared" si="161"/>
        <v>47.474464579901152</v>
      </c>
      <c r="Q2081" t="s">
        <v>8313</v>
      </c>
      <c r="R2081" t="s">
        <v>8343</v>
      </c>
      <c r="S2081" s="14">
        <f t="shared" si="164"/>
        <v>42150.33556712963</v>
      </c>
      <c r="T2081" s="14">
        <f t="shared" si="162"/>
        <v>42180.416666666672</v>
      </c>
      <c r="U2081" s="20">
        <f t="shared" si="162"/>
        <v>42150.33556712963</v>
      </c>
      <c r="V2081" t="str">
        <f t="shared" si="163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5.0780000000000003</v>
      </c>
      <c r="P2082" s="8">
        <f t="shared" si="161"/>
        <v>101.56</v>
      </c>
      <c r="Q2082" t="s">
        <v>8313</v>
      </c>
      <c r="R2082" t="s">
        <v>8343</v>
      </c>
      <c r="S2082" s="14">
        <f t="shared" si="164"/>
        <v>42289.582175925927</v>
      </c>
      <c r="T2082" s="14">
        <f t="shared" si="162"/>
        <v>42319.623842592591</v>
      </c>
      <c r="U2082" s="20">
        <f t="shared" si="162"/>
        <v>42289.582175925927</v>
      </c>
      <c r="V2082" t="str">
        <f t="shared" si="163"/>
        <v>Oct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1.1457142857142857</v>
      </c>
      <c r="P2083" s="8">
        <f t="shared" si="161"/>
        <v>72.909090909090907</v>
      </c>
      <c r="Q2083" t="s">
        <v>8319</v>
      </c>
      <c r="R2083" t="s">
        <v>8323</v>
      </c>
      <c r="S2083" s="14">
        <f t="shared" si="164"/>
        <v>41003.78188657407</v>
      </c>
      <c r="T2083" s="14">
        <f t="shared" si="162"/>
        <v>41044.832638888889</v>
      </c>
      <c r="U2083" s="20">
        <f t="shared" si="162"/>
        <v>41003.78188657407</v>
      </c>
      <c r="V2083" t="str">
        <f t="shared" si="163"/>
        <v>Apr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1.1073333333333333</v>
      </c>
      <c r="P2084" s="8">
        <f t="shared" si="161"/>
        <v>43.710526315789473</v>
      </c>
      <c r="Q2084" t="s">
        <v>8319</v>
      </c>
      <c r="R2084" t="s">
        <v>8323</v>
      </c>
      <c r="S2084" s="14">
        <f t="shared" si="164"/>
        <v>40810.745324074072</v>
      </c>
      <c r="T2084" s="14">
        <f t="shared" si="162"/>
        <v>40870.786990740744</v>
      </c>
      <c r="U2084" s="20">
        <f t="shared" si="162"/>
        <v>40810.745324074072</v>
      </c>
      <c r="V2084" t="str">
        <f t="shared" si="163"/>
        <v>Sep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1.1333333333333333</v>
      </c>
      <c r="P2085" s="8">
        <f t="shared" si="161"/>
        <v>34</v>
      </c>
      <c r="Q2085" t="s">
        <v>8319</v>
      </c>
      <c r="R2085" t="s">
        <v>8323</v>
      </c>
      <c r="S2085" s="14">
        <f t="shared" si="164"/>
        <v>41034.34716435185</v>
      </c>
      <c r="T2085" s="14">
        <f t="shared" si="162"/>
        <v>41064.34716435185</v>
      </c>
      <c r="U2085" s="20">
        <f t="shared" si="162"/>
        <v>41034.34716435185</v>
      </c>
      <c r="V2085" t="str">
        <f t="shared" si="163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1.0833333333333333</v>
      </c>
      <c r="P2086" s="8">
        <f t="shared" si="161"/>
        <v>70.652173913043484</v>
      </c>
      <c r="Q2086" t="s">
        <v>8319</v>
      </c>
      <c r="R2086" t="s">
        <v>8323</v>
      </c>
      <c r="S2086" s="14">
        <f t="shared" si="164"/>
        <v>41731.458124999997</v>
      </c>
      <c r="T2086" s="14">
        <f t="shared" si="162"/>
        <v>41762.915972222225</v>
      </c>
      <c r="U2086" s="20">
        <f t="shared" si="162"/>
        <v>41731.458124999997</v>
      </c>
      <c r="V2086" t="str">
        <f t="shared" si="163"/>
        <v>Apr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1.2353333333333334</v>
      </c>
      <c r="P2087" s="8">
        <f t="shared" si="161"/>
        <v>89.301204819277103</v>
      </c>
      <c r="Q2087" t="s">
        <v>8319</v>
      </c>
      <c r="R2087" t="s">
        <v>8323</v>
      </c>
      <c r="S2087" s="14">
        <f t="shared" si="164"/>
        <v>41075.460497685184</v>
      </c>
      <c r="T2087" s="14">
        <f t="shared" si="162"/>
        <v>41105.460497685184</v>
      </c>
      <c r="U2087" s="20">
        <f t="shared" si="162"/>
        <v>41075.460497685184</v>
      </c>
      <c r="V2087" t="str">
        <f t="shared" si="163"/>
        <v>Jun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1.0069999999999999</v>
      </c>
      <c r="P2088" s="8">
        <f t="shared" si="161"/>
        <v>115.08571428571429</v>
      </c>
      <c r="Q2088" t="s">
        <v>8319</v>
      </c>
      <c r="R2088" t="s">
        <v>8323</v>
      </c>
      <c r="S2088" s="14">
        <f t="shared" si="164"/>
        <v>40860.29550925926</v>
      </c>
      <c r="T2088" s="14">
        <f t="shared" si="162"/>
        <v>40890.832638888889</v>
      </c>
      <c r="U2088" s="20">
        <f t="shared" si="162"/>
        <v>40860.29550925926</v>
      </c>
      <c r="V2088" t="str">
        <f t="shared" si="163"/>
        <v>Nov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1.0353333333333334</v>
      </c>
      <c r="P2089" s="8">
        <f t="shared" si="161"/>
        <v>62.12</v>
      </c>
      <c r="Q2089" t="s">
        <v>8319</v>
      </c>
      <c r="R2089" t="s">
        <v>8323</v>
      </c>
      <c r="S2089" s="14">
        <f t="shared" si="164"/>
        <v>40763.829375000001</v>
      </c>
      <c r="T2089" s="14">
        <f t="shared" si="162"/>
        <v>40793.829375000001</v>
      </c>
      <c r="U2089" s="20">
        <f t="shared" si="162"/>
        <v>40763.829375000001</v>
      </c>
      <c r="V2089" t="str">
        <f t="shared" si="163"/>
        <v>Aug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1.1551066666666667</v>
      </c>
      <c r="P2090" s="8">
        <f t="shared" si="161"/>
        <v>46.204266666666669</v>
      </c>
      <c r="Q2090" t="s">
        <v>8319</v>
      </c>
      <c r="R2090" t="s">
        <v>8323</v>
      </c>
      <c r="S2090" s="14">
        <f t="shared" si="164"/>
        <v>40395.339722222227</v>
      </c>
      <c r="T2090" s="14">
        <f t="shared" si="162"/>
        <v>40431.790972222225</v>
      </c>
      <c r="U2090" s="20">
        <f t="shared" si="162"/>
        <v>40395.339722222227</v>
      </c>
      <c r="V2090" t="str">
        <f t="shared" si="163"/>
        <v>Aug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1.2040040000000001</v>
      </c>
      <c r="P2091" s="8">
        <f t="shared" si="161"/>
        <v>48.54854838709678</v>
      </c>
      <c r="Q2091" t="s">
        <v>8319</v>
      </c>
      <c r="R2091" t="s">
        <v>8323</v>
      </c>
      <c r="S2091" s="14">
        <f t="shared" si="164"/>
        <v>41452.701319444444</v>
      </c>
      <c r="T2091" s="14">
        <f t="shared" si="162"/>
        <v>41487.701319444444</v>
      </c>
      <c r="U2091" s="20">
        <f t="shared" si="162"/>
        <v>41452.701319444444</v>
      </c>
      <c r="V2091" t="str">
        <f t="shared" si="163"/>
        <v>Jun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1.1504037499999999</v>
      </c>
      <c r="P2092" s="8">
        <f t="shared" si="161"/>
        <v>57.520187499999999</v>
      </c>
      <c r="Q2092" t="s">
        <v>8319</v>
      </c>
      <c r="R2092" t="s">
        <v>8323</v>
      </c>
      <c r="S2092" s="14">
        <f t="shared" si="164"/>
        <v>41299.006423611107</v>
      </c>
      <c r="T2092" s="14">
        <f t="shared" si="162"/>
        <v>41329.006423611107</v>
      </c>
      <c r="U2092" s="20">
        <f t="shared" si="162"/>
        <v>41299.006423611107</v>
      </c>
      <c r="V2092" t="str">
        <f t="shared" si="163"/>
        <v>Jan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1.2046777777777777</v>
      </c>
      <c r="P2093" s="8">
        <f t="shared" si="161"/>
        <v>88.147154471544724</v>
      </c>
      <c r="Q2093" t="s">
        <v>8319</v>
      </c>
      <c r="R2093" t="s">
        <v>8323</v>
      </c>
      <c r="S2093" s="14">
        <f t="shared" si="164"/>
        <v>40554.947662037041</v>
      </c>
      <c r="T2093" s="14">
        <f t="shared" si="162"/>
        <v>40603.458333333336</v>
      </c>
      <c r="U2093" s="20">
        <f t="shared" si="162"/>
        <v>40554.947662037041</v>
      </c>
      <c r="V2093" t="str">
        <f t="shared" si="163"/>
        <v>Jan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1.0128333333333333</v>
      </c>
      <c r="P2094" s="8">
        <f t="shared" si="161"/>
        <v>110.49090909090908</v>
      </c>
      <c r="Q2094" t="s">
        <v>8319</v>
      </c>
      <c r="R2094" t="s">
        <v>8323</v>
      </c>
      <c r="S2094" s="14">
        <f t="shared" si="164"/>
        <v>40763.332546296297</v>
      </c>
      <c r="T2094" s="14">
        <f t="shared" si="162"/>
        <v>40823.332546296297</v>
      </c>
      <c r="U2094" s="20">
        <f t="shared" si="162"/>
        <v>40763.332546296297</v>
      </c>
      <c r="V2094" t="str">
        <f t="shared" si="163"/>
        <v>Aug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1.0246666666666666</v>
      </c>
      <c r="P2095" s="8">
        <f t="shared" si="161"/>
        <v>66.826086956521735</v>
      </c>
      <c r="Q2095" t="s">
        <v>8319</v>
      </c>
      <c r="R2095" t="s">
        <v>8323</v>
      </c>
      <c r="S2095" s="14">
        <f t="shared" si="164"/>
        <v>41205.479537037041</v>
      </c>
      <c r="T2095" s="14">
        <f t="shared" si="162"/>
        <v>41265.521203703705</v>
      </c>
      <c r="U2095" s="20">
        <f t="shared" si="162"/>
        <v>41205.479537037041</v>
      </c>
      <c r="V2095" t="str">
        <f t="shared" si="163"/>
        <v>Oct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1.2054285714285715</v>
      </c>
      <c r="P2096" s="8">
        <f t="shared" si="161"/>
        <v>58.597222222222221</v>
      </c>
      <c r="Q2096" t="s">
        <v>8319</v>
      </c>
      <c r="R2096" t="s">
        <v>8323</v>
      </c>
      <c r="S2096" s="14">
        <f t="shared" si="164"/>
        <v>40938.64502314815</v>
      </c>
      <c r="T2096" s="14">
        <f t="shared" si="162"/>
        <v>40972.75</v>
      </c>
      <c r="U2096" s="20">
        <f t="shared" si="162"/>
        <v>40938.64502314815</v>
      </c>
      <c r="V2096" t="str">
        <f t="shared" si="163"/>
        <v>Jan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</v>
      </c>
      <c r="P2097" s="8">
        <f t="shared" si="161"/>
        <v>113.63636363636364</v>
      </c>
      <c r="Q2097" t="s">
        <v>8319</v>
      </c>
      <c r="R2097" t="s">
        <v>8323</v>
      </c>
      <c r="S2097" s="14">
        <f t="shared" si="164"/>
        <v>40758.358483796299</v>
      </c>
      <c r="T2097" s="14">
        <f t="shared" si="162"/>
        <v>40818.358483796299</v>
      </c>
      <c r="U2097" s="20">
        <f t="shared" si="162"/>
        <v>40758.358483796299</v>
      </c>
      <c r="V2097" t="str">
        <f t="shared" si="163"/>
        <v>Aug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1.0166666666666666</v>
      </c>
      <c r="P2098" s="8">
        <f t="shared" si="161"/>
        <v>43.571428571428569</v>
      </c>
      <c r="Q2098" t="s">
        <v>8319</v>
      </c>
      <c r="R2098" t="s">
        <v>8323</v>
      </c>
      <c r="S2098" s="14">
        <f t="shared" si="164"/>
        <v>41192.383506944447</v>
      </c>
      <c r="T2098" s="14">
        <f t="shared" si="162"/>
        <v>41207.790972222225</v>
      </c>
      <c r="U2098" s="20">
        <f t="shared" si="162"/>
        <v>41192.383506944447</v>
      </c>
      <c r="V2098" t="str">
        <f t="shared" si="163"/>
        <v>Oct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</v>
      </c>
      <c r="P2099" s="8">
        <f t="shared" si="161"/>
        <v>78.94736842105263</v>
      </c>
      <c r="Q2099" t="s">
        <v>8319</v>
      </c>
      <c r="R2099" t="s">
        <v>8323</v>
      </c>
      <c r="S2099" s="14">
        <f t="shared" si="164"/>
        <v>40818.209895833337</v>
      </c>
      <c r="T2099" s="14">
        <f t="shared" si="162"/>
        <v>40878.251562500001</v>
      </c>
      <c r="U2099" s="20">
        <f t="shared" si="162"/>
        <v>40818.209895833337</v>
      </c>
      <c r="V2099" t="str">
        <f t="shared" si="163"/>
        <v>Oct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1.0033333333333334</v>
      </c>
      <c r="P2100" s="8">
        <f t="shared" si="161"/>
        <v>188.125</v>
      </c>
      <c r="Q2100" t="s">
        <v>8319</v>
      </c>
      <c r="R2100" t="s">
        <v>8323</v>
      </c>
      <c r="S2100" s="14">
        <f t="shared" si="164"/>
        <v>40945.73883101852</v>
      </c>
      <c r="T2100" s="14">
        <f t="shared" si="162"/>
        <v>40975.73883101852</v>
      </c>
      <c r="U2100" s="20">
        <f t="shared" si="162"/>
        <v>40945.73883101852</v>
      </c>
      <c r="V2100" t="str">
        <f t="shared" si="163"/>
        <v>Feb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1.3236666666666668</v>
      </c>
      <c r="P2101" s="8">
        <f t="shared" si="161"/>
        <v>63.031746031746032</v>
      </c>
      <c r="Q2101" t="s">
        <v>8319</v>
      </c>
      <c r="R2101" t="s">
        <v>8323</v>
      </c>
      <c r="S2101" s="14">
        <f t="shared" si="164"/>
        <v>42173.371342592596</v>
      </c>
      <c r="T2101" s="14">
        <f t="shared" si="162"/>
        <v>42186.777777777781</v>
      </c>
      <c r="U2101" s="20">
        <f t="shared" si="162"/>
        <v>42173.371342592596</v>
      </c>
      <c r="V2101" t="str">
        <f t="shared" si="163"/>
        <v>Jun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1.3666666666666667</v>
      </c>
      <c r="P2102" s="8">
        <f t="shared" si="161"/>
        <v>30.37037037037037</v>
      </c>
      <c r="Q2102" t="s">
        <v>8319</v>
      </c>
      <c r="R2102" t="s">
        <v>8323</v>
      </c>
      <c r="S2102" s="14">
        <f t="shared" si="164"/>
        <v>41074.459965277776</v>
      </c>
      <c r="T2102" s="14">
        <f t="shared" si="162"/>
        <v>41089.790972222225</v>
      </c>
      <c r="U2102" s="20">
        <f t="shared" si="162"/>
        <v>41074.459965277776</v>
      </c>
      <c r="V2102" t="str">
        <f t="shared" si="163"/>
        <v>Jun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1.1325000000000001</v>
      </c>
      <c r="P2103" s="8">
        <f t="shared" si="161"/>
        <v>51.477272727272727</v>
      </c>
      <c r="Q2103" t="s">
        <v>8319</v>
      </c>
      <c r="R2103" t="s">
        <v>8323</v>
      </c>
      <c r="S2103" s="14">
        <f t="shared" si="164"/>
        <v>40891.774467592593</v>
      </c>
      <c r="T2103" s="14">
        <f t="shared" si="162"/>
        <v>40951.774467592593</v>
      </c>
      <c r="U2103" s="20">
        <f t="shared" si="162"/>
        <v>40891.774467592593</v>
      </c>
      <c r="V2103" t="str">
        <f t="shared" si="163"/>
        <v>Dec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1.36</v>
      </c>
      <c r="P2104" s="8">
        <f t="shared" si="161"/>
        <v>35.789473684210527</v>
      </c>
      <c r="Q2104" t="s">
        <v>8319</v>
      </c>
      <c r="R2104" t="s">
        <v>8323</v>
      </c>
      <c r="S2104" s="14">
        <f t="shared" si="164"/>
        <v>40638.493611111109</v>
      </c>
      <c r="T2104" s="14">
        <f t="shared" si="162"/>
        <v>40668.493611111109</v>
      </c>
      <c r="U2104" s="20">
        <f t="shared" si="162"/>
        <v>40638.493611111109</v>
      </c>
      <c r="V2104" t="str">
        <f t="shared" si="163"/>
        <v>Apr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1.4612318374694613</v>
      </c>
      <c r="P2105" s="8">
        <f t="shared" si="161"/>
        <v>98.817391304347822</v>
      </c>
      <c r="Q2105" t="s">
        <v>8319</v>
      </c>
      <c r="R2105" t="s">
        <v>8323</v>
      </c>
      <c r="S2105" s="14">
        <f t="shared" si="164"/>
        <v>41192.379942129628</v>
      </c>
      <c r="T2105" s="14">
        <f t="shared" si="162"/>
        <v>41222.4216087963</v>
      </c>
      <c r="U2105" s="20">
        <f t="shared" si="162"/>
        <v>41192.379942129628</v>
      </c>
      <c r="V2105" t="str">
        <f t="shared" si="163"/>
        <v>Oct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1.2949999999999999</v>
      </c>
      <c r="P2106" s="8">
        <f t="shared" si="161"/>
        <v>28</v>
      </c>
      <c r="Q2106" t="s">
        <v>8319</v>
      </c>
      <c r="R2106" t="s">
        <v>8323</v>
      </c>
      <c r="S2106" s="14">
        <f t="shared" si="164"/>
        <v>41393.699467592596</v>
      </c>
      <c r="T2106" s="14">
        <f t="shared" si="162"/>
        <v>41424.625</v>
      </c>
      <c r="U2106" s="20">
        <f t="shared" si="162"/>
        <v>41393.699467592596</v>
      </c>
      <c r="V2106" t="str">
        <f t="shared" si="163"/>
        <v>Apr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2.54</v>
      </c>
      <c r="P2107" s="8">
        <f t="shared" si="161"/>
        <v>51.313131313131315</v>
      </c>
      <c r="Q2107" t="s">
        <v>8319</v>
      </c>
      <c r="R2107" t="s">
        <v>8323</v>
      </c>
      <c r="S2107" s="14">
        <f t="shared" si="164"/>
        <v>41951.413807870369</v>
      </c>
      <c r="T2107" s="14">
        <f t="shared" si="162"/>
        <v>41963.791666666672</v>
      </c>
      <c r="U2107" s="20">
        <f t="shared" si="162"/>
        <v>41951.413807870369</v>
      </c>
      <c r="V2107" t="str">
        <f t="shared" si="163"/>
        <v>Nov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1.0704545454545455</v>
      </c>
      <c r="P2108" s="8">
        <f t="shared" si="161"/>
        <v>53.522727272727273</v>
      </c>
      <c r="Q2108" t="s">
        <v>8319</v>
      </c>
      <c r="R2108" t="s">
        <v>8323</v>
      </c>
      <c r="S2108" s="14">
        <f t="shared" si="164"/>
        <v>41269.83997685185</v>
      </c>
      <c r="T2108" s="14">
        <f t="shared" si="162"/>
        <v>41299.83997685185</v>
      </c>
      <c r="U2108" s="20">
        <f t="shared" si="162"/>
        <v>41269.83997685185</v>
      </c>
      <c r="V2108" t="str">
        <f t="shared" si="163"/>
        <v>Dec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1.0773299999999999</v>
      </c>
      <c r="P2109" s="8">
        <f t="shared" si="161"/>
        <v>37.149310344827583</v>
      </c>
      <c r="Q2109" t="s">
        <v>8319</v>
      </c>
      <c r="R2109" t="s">
        <v>8323</v>
      </c>
      <c r="S2109" s="14">
        <f t="shared" si="164"/>
        <v>41934.33556712963</v>
      </c>
      <c r="T2109" s="14">
        <f t="shared" si="162"/>
        <v>41955.377233796295</v>
      </c>
      <c r="U2109" s="20">
        <f t="shared" si="162"/>
        <v>41934.33556712963</v>
      </c>
      <c r="V2109" t="str">
        <f t="shared" si="163"/>
        <v>Oct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1.0731250000000001</v>
      </c>
      <c r="P2110" s="8">
        <f t="shared" si="161"/>
        <v>89.895287958115176</v>
      </c>
      <c r="Q2110" t="s">
        <v>8319</v>
      </c>
      <c r="R2110" t="s">
        <v>8323</v>
      </c>
      <c r="S2110" s="14">
        <f t="shared" si="164"/>
        <v>41134.800694444442</v>
      </c>
      <c r="T2110" s="14">
        <f t="shared" si="162"/>
        <v>41161.788194444445</v>
      </c>
      <c r="U2110" s="20">
        <f t="shared" si="162"/>
        <v>41134.800694444442</v>
      </c>
      <c r="V2110" t="str">
        <f t="shared" si="163"/>
        <v>Aug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1.06525</v>
      </c>
      <c r="P2111" s="8">
        <f t="shared" si="161"/>
        <v>106.52500000000001</v>
      </c>
      <c r="Q2111" t="s">
        <v>8319</v>
      </c>
      <c r="R2111" t="s">
        <v>8323</v>
      </c>
      <c r="S2111" s="14">
        <f t="shared" si="164"/>
        <v>42160.333530092597</v>
      </c>
      <c r="T2111" s="14">
        <f t="shared" si="162"/>
        <v>42190.333530092597</v>
      </c>
      <c r="U2111" s="20">
        <f t="shared" si="162"/>
        <v>42160.333530092597</v>
      </c>
      <c r="V2111" t="str">
        <f t="shared" si="163"/>
        <v>Jun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1.0035000000000001</v>
      </c>
      <c r="P2112" s="8">
        <f t="shared" si="161"/>
        <v>52.815789473684212</v>
      </c>
      <c r="Q2112" t="s">
        <v>8319</v>
      </c>
      <c r="R2112" t="s">
        <v>8323</v>
      </c>
      <c r="S2112" s="14">
        <f t="shared" si="164"/>
        <v>41759.295937499999</v>
      </c>
      <c r="T2112" s="14">
        <f t="shared" si="162"/>
        <v>41786.832638888889</v>
      </c>
      <c r="U2112" s="20">
        <f t="shared" si="162"/>
        <v>41759.295937499999</v>
      </c>
      <c r="V2112" t="str">
        <f t="shared" si="163"/>
        <v>Apr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1.0649999999999999</v>
      </c>
      <c r="P2113" s="8">
        <f t="shared" si="161"/>
        <v>54.615384615384613</v>
      </c>
      <c r="Q2113" t="s">
        <v>8319</v>
      </c>
      <c r="R2113" t="s">
        <v>8323</v>
      </c>
      <c r="S2113" s="14">
        <f t="shared" si="164"/>
        <v>40702.822048611109</v>
      </c>
      <c r="T2113" s="14">
        <f t="shared" si="162"/>
        <v>40769.666666666664</v>
      </c>
      <c r="U2113" s="20">
        <f t="shared" si="162"/>
        <v>40702.822048611109</v>
      </c>
      <c r="V2113" t="str">
        <f t="shared" si="163"/>
        <v>Jun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ref="O2114:O2177" si="165">E2114/D2114</f>
        <v>1</v>
      </c>
      <c r="P2114" s="8">
        <f t="shared" ref="P2114:P2177" si="166">IF(L2114=0,"0",AVERAGE(E2114/L2114))</f>
        <v>27.272727272727273</v>
      </c>
      <c r="Q2114" t="s">
        <v>8319</v>
      </c>
      <c r="R2114" t="s">
        <v>8323</v>
      </c>
      <c r="S2114" s="14">
        <f t="shared" si="164"/>
        <v>41365.553159722222</v>
      </c>
      <c r="T2114" s="14">
        <f t="shared" ref="T2114:U2177" si="167">(I2114/86400)+25569+(-9/24)</f>
        <v>41379.553159722222</v>
      </c>
      <c r="U2114" s="20">
        <f t="shared" si="167"/>
        <v>41365.553159722222</v>
      </c>
      <c r="V2114" t="str">
        <f t="shared" si="163"/>
        <v>Apr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si="165"/>
        <v>1.0485714285714285</v>
      </c>
      <c r="P2115" s="8">
        <f t="shared" si="166"/>
        <v>68.598130841121488</v>
      </c>
      <c r="Q2115" t="s">
        <v>8319</v>
      </c>
      <c r="R2115" t="s">
        <v>8323</v>
      </c>
      <c r="S2115" s="14">
        <f t="shared" si="164"/>
        <v>41870.49046296296</v>
      </c>
      <c r="T2115" s="14">
        <f t="shared" si="167"/>
        <v>41905.49046296296</v>
      </c>
      <c r="U2115" s="20">
        <f t="shared" si="167"/>
        <v>41870.49046296296</v>
      </c>
      <c r="V2115" t="str">
        <f t="shared" ref="V2115:V2178" si="168">TEXT(S2115,"mmm")</f>
        <v>Aug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1.0469999999999999</v>
      </c>
      <c r="P2116" s="8">
        <f t="shared" si="166"/>
        <v>35.612244897959187</v>
      </c>
      <c r="Q2116" t="s">
        <v>8319</v>
      </c>
      <c r="R2116" t="s">
        <v>8323</v>
      </c>
      <c r="S2116" s="14">
        <f t="shared" si="164"/>
        <v>40458.440625000003</v>
      </c>
      <c r="T2116" s="14">
        <f t="shared" si="167"/>
        <v>40520.832638888889</v>
      </c>
      <c r="U2116" s="20">
        <f t="shared" si="167"/>
        <v>40458.440625000003</v>
      </c>
      <c r="V2116" t="str">
        <f t="shared" si="168"/>
        <v>Oct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2.2566666666666668</v>
      </c>
      <c r="P2117" s="8">
        <f t="shared" si="166"/>
        <v>94.027777777777771</v>
      </c>
      <c r="Q2117" t="s">
        <v>8319</v>
      </c>
      <c r="R2117" t="s">
        <v>8323</v>
      </c>
      <c r="S2117" s="14">
        <f t="shared" si="164"/>
        <v>40563.706030092595</v>
      </c>
      <c r="T2117" s="14">
        <f t="shared" si="167"/>
        <v>40593.706030092595</v>
      </c>
      <c r="U2117" s="20">
        <f t="shared" si="167"/>
        <v>40563.706030092595</v>
      </c>
      <c r="V2117" t="str">
        <f t="shared" si="168"/>
        <v>Jan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1.0090416666666666</v>
      </c>
      <c r="P2118" s="8">
        <f t="shared" si="166"/>
        <v>526.45652173913038</v>
      </c>
      <c r="Q2118" t="s">
        <v>8319</v>
      </c>
      <c r="R2118" t="s">
        <v>8323</v>
      </c>
      <c r="S2118" s="14">
        <f t="shared" si="164"/>
        <v>41136.402812500004</v>
      </c>
      <c r="T2118" s="14">
        <f t="shared" si="167"/>
        <v>41184.402812500004</v>
      </c>
      <c r="U2118" s="20">
        <f t="shared" si="167"/>
        <v>41136.402812500004</v>
      </c>
      <c r="V2118" t="str">
        <f t="shared" si="168"/>
        <v>Aug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1.4775</v>
      </c>
      <c r="P2119" s="8">
        <f t="shared" si="166"/>
        <v>50.657142857142858</v>
      </c>
      <c r="Q2119" t="s">
        <v>8319</v>
      </c>
      <c r="R2119" t="s">
        <v>8323</v>
      </c>
      <c r="S2119" s="14">
        <f t="shared" ref="S2119:S2182" si="169">(J2119/86400)+25569+(-9/24)</f>
        <v>42289.684594907405</v>
      </c>
      <c r="T2119" s="14">
        <f t="shared" si="167"/>
        <v>42303.832638888889</v>
      </c>
      <c r="U2119" s="20">
        <f t="shared" si="167"/>
        <v>42289.684594907405</v>
      </c>
      <c r="V2119" t="str">
        <f t="shared" si="168"/>
        <v>Oct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1.3461099999999999</v>
      </c>
      <c r="P2120" s="8">
        <f t="shared" si="166"/>
        <v>79.182941176470578</v>
      </c>
      <c r="Q2120" t="s">
        <v>8319</v>
      </c>
      <c r="R2120" t="s">
        <v>8323</v>
      </c>
      <c r="S2120" s="14">
        <f t="shared" si="169"/>
        <v>40718.464537037034</v>
      </c>
      <c r="T2120" s="14">
        <f t="shared" si="167"/>
        <v>40748.464537037034</v>
      </c>
      <c r="U2120" s="20">
        <f t="shared" si="167"/>
        <v>40718.464537037034</v>
      </c>
      <c r="V2120" t="str">
        <f t="shared" si="168"/>
        <v>Jun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1.0075000000000001</v>
      </c>
      <c r="P2121" s="8">
        <f t="shared" si="166"/>
        <v>91.590909090909093</v>
      </c>
      <c r="Q2121" t="s">
        <v>8319</v>
      </c>
      <c r="R2121" t="s">
        <v>8323</v>
      </c>
      <c r="S2121" s="14">
        <f t="shared" si="169"/>
        <v>41106.755150462966</v>
      </c>
      <c r="T2121" s="14">
        <f t="shared" si="167"/>
        <v>41136.755150462966</v>
      </c>
      <c r="U2121" s="20">
        <f t="shared" si="167"/>
        <v>41106.755150462966</v>
      </c>
      <c r="V2121" t="str">
        <f t="shared" si="168"/>
        <v>Jul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1.00880375</v>
      </c>
      <c r="P2122" s="8">
        <f t="shared" si="166"/>
        <v>116.96275362318841</v>
      </c>
      <c r="Q2122" t="s">
        <v>8319</v>
      </c>
      <c r="R2122" t="s">
        <v>8323</v>
      </c>
      <c r="S2122" s="14">
        <f t="shared" si="169"/>
        <v>41591.589537037034</v>
      </c>
      <c r="T2122" s="14">
        <f t="shared" si="167"/>
        <v>41640.589537037034</v>
      </c>
      <c r="U2122" s="20">
        <f t="shared" si="167"/>
        <v>41591.589537037034</v>
      </c>
      <c r="V2122" t="str">
        <f t="shared" si="168"/>
        <v>Nov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5.6800000000000002E-3</v>
      </c>
      <c r="P2123" s="8">
        <f t="shared" si="166"/>
        <v>28.4</v>
      </c>
      <c r="Q2123" t="s">
        <v>8327</v>
      </c>
      <c r="R2123" t="s">
        <v>8328</v>
      </c>
      <c r="S2123" s="14">
        <f t="shared" si="169"/>
        <v>42716.3674537037</v>
      </c>
      <c r="T2123" s="14">
        <f t="shared" si="167"/>
        <v>42746.3674537037</v>
      </c>
      <c r="U2123" s="20">
        <f t="shared" si="167"/>
        <v>42716.3674537037</v>
      </c>
      <c r="V2123" t="str">
        <f t="shared" si="168"/>
        <v>Dec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3.875E-3</v>
      </c>
      <c r="P2124" s="8">
        <f t="shared" si="166"/>
        <v>103.33333333333333</v>
      </c>
      <c r="Q2124" t="s">
        <v>8327</v>
      </c>
      <c r="R2124" t="s">
        <v>8328</v>
      </c>
      <c r="S2124" s="14">
        <f t="shared" si="169"/>
        <v>42711.925567129627</v>
      </c>
      <c r="T2124" s="14">
        <f t="shared" si="167"/>
        <v>42741.925567129627</v>
      </c>
      <c r="U2124" s="20">
        <f t="shared" si="167"/>
        <v>42711.925567129627</v>
      </c>
      <c r="V2124" t="str">
        <f t="shared" si="168"/>
        <v>Dec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0.1</v>
      </c>
      <c r="P2125" s="8">
        <f t="shared" si="166"/>
        <v>10</v>
      </c>
      <c r="Q2125" t="s">
        <v>8327</v>
      </c>
      <c r="R2125" t="s">
        <v>8328</v>
      </c>
      <c r="S2125" s="14">
        <f t="shared" si="169"/>
        <v>40198.049849537041</v>
      </c>
      <c r="T2125" s="14">
        <f t="shared" si="167"/>
        <v>40251.915972222225</v>
      </c>
      <c r="U2125" s="20">
        <f t="shared" si="167"/>
        <v>40198.049849537041</v>
      </c>
      <c r="V2125" t="str">
        <f t="shared" si="168"/>
        <v>Jan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0.10454545454545454</v>
      </c>
      <c r="P2126" s="8">
        <f t="shared" si="166"/>
        <v>23</v>
      </c>
      <c r="Q2126" t="s">
        <v>8327</v>
      </c>
      <c r="R2126" t="s">
        <v>8328</v>
      </c>
      <c r="S2126" s="14">
        <f t="shared" si="169"/>
        <v>40463.653182870374</v>
      </c>
      <c r="T2126" s="14">
        <f t="shared" si="167"/>
        <v>40511.833333333336</v>
      </c>
      <c r="U2126" s="20">
        <f t="shared" si="167"/>
        <v>40463.653182870374</v>
      </c>
      <c r="V2126" t="str">
        <f t="shared" si="168"/>
        <v>Oct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1.4200000000000001E-2</v>
      </c>
      <c r="P2127" s="8">
        <f t="shared" si="166"/>
        <v>31.555555555555557</v>
      </c>
      <c r="Q2127" t="s">
        <v>8327</v>
      </c>
      <c r="R2127" t="s">
        <v>8328</v>
      </c>
      <c r="S2127" s="14">
        <f t="shared" si="169"/>
        <v>42190.648530092592</v>
      </c>
      <c r="T2127" s="14">
        <f t="shared" si="167"/>
        <v>42220.648530092592</v>
      </c>
      <c r="U2127" s="20">
        <f t="shared" si="167"/>
        <v>42190.648530092592</v>
      </c>
      <c r="V2127" t="str">
        <f t="shared" si="168"/>
        <v>Jul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5.0000000000000001E-4</v>
      </c>
      <c r="P2128" s="8">
        <f t="shared" si="166"/>
        <v>5</v>
      </c>
      <c r="Q2128" t="s">
        <v>8327</v>
      </c>
      <c r="R2128" t="s">
        <v>8328</v>
      </c>
      <c r="S2128" s="14">
        <f t="shared" si="169"/>
        <v>41951.598229166666</v>
      </c>
      <c r="T2128" s="14">
        <f t="shared" si="167"/>
        <v>41981.598229166666</v>
      </c>
      <c r="U2128" s="20">
        <f t="shared" si="167"/>
        <v>41951.598229166666</v>
      </c>
      <c r="V2128" t="str">
        <f t="shared" si="168"/>
        <v>Nov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0.28842857142857142</v>
      </c>
      <c r="P2129" s="8">
        <f t="shared" si="166"/>
        <v>34.220338983050844</v>
      </c>
      <c r="Q2129" t="s">
        <v>8327</v>
      </c>
      <c r="R2129" t="s">
        <v>8328</v>
      </c>
      <c r="S2129" s="14">
        <f t="shared" si="169"/>
        <v>42045.130358796298</v>
      </c>
      <c r="T2129" s="14">
        <f t="shared" si="167"/>
        <v>42075.088692129633</v>
      </c>
      <c r="U2129" s="20">
        <f t="shared" si="167"/>
        <v>42045.130358796298</v>
      </c>
      <c r="V2129" t="str">
        <f t="shared" si="168"/>
        <v>Feb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1.6666666666666668E-3</v>
      </c>
      <c r="P2130" s="8">
        <f t="shared" si="166"/>
        <v>25</v>
      </c>
      <c r="Q2130" t="s">
        <v>8327</v>
      </c>
      <c r="R2130" t="s">
        <v>8328</v>
      </c>
      <c r="S2130" s="14">
        <f t="shared" si="169"/>
        <v>41843.397789351853</v>
      </c>
      <c r="T2130" s="14">
        <f t="shared" si="167"/>
        <v>41903.397789351853</v>
      </c>
      <c r="U2130" s="20">
        <f t="shared" si="167"/>
        <v>41843.397789351853</v>
      </c>
      <c r="V2130" t="str">
        <f t="shared" si="168"/>
        <v>Jul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0.11799999999999999</v>
      </c>
      <c r="P2131" s="8">
        <f t="shared" si="166"/>
        <v>19.666666666666668</v>
      </c>
      <c r="Q2131" t="s">
        <v>8327</v>
      </c>
      <c r="R2131" t="s">
        <v>8328</v>
      </c>
      <c r="S2131" s="14">
        <f t="shared" si="169"/>
        <v>42408.649305555555</v>
      </c>
      <c r="T2131" s="14">
        <f t="shared" si="167"/>
        <v>42438.649305555555</v>
      </c>
      <c r="U2131" s="20">
        <f t="shared" si="167"/>
        <v>42408.649305555555</v>
      </c>
      <c r="V2131" t="str">
        <f t="shared" si="168"/>
        <v>Feb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2.0238095238095236E-3</v>
      </c>
      <c r="P2132" s="8">
        <f t="shared" si="166"/>
        <v>21.25</v>
      </c>
      <c r="Q2132" t="s">
        <v>8327</v>
      </c>
      <c r="R2132" t="s">
        <v>8328</v>
      </c>
      <c r="S2132" s="14">
        <f t="shared" si="169"/>
        <v>41831.711377314816</v>
      </c>
      <c r="T2132" s="14">
        <f t="shared" si="167"/>
        <v>41866.711377314816</v>
      </c>
      <c r="U2132" s="20">
        <f t="shared" si="167"/>
        <v>41831.711377314816</v>
      </c>
      <c r="V2132" t="str">
        <f t="shared" si="168"/>
        <v>Jul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0.05</v>
      </c>
      <c r="P2133" s="8">
        <f t="shared" si="166"/>
        <v>8.3333333333333339</v>
      </c>
      <c r="Q2133" t="s">
        <v>8327</v>
      </c>
      <c r="R2133" t="s">
        <v>8328</v>
      </c>
      <c r="S2133" s="14">
        <f t="shared" si="169"/>
        <v>42166.832071759258</v>
      </c>
      <c r="T2133" s="14">
        <f t="shared" si="167"/>
        <v>42196.832071759258</v>
      </c>
      <c r="U2133" s="20">
        <f t="shared" si="167"/>
        <v>42166.832071759258</v>
      </c>
      <c r="V2133" t="str">
        <f t="shared" si="168"/>
        <v>Jun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2.1129899999999997E-2</v>
      </c>
      <c r="P2134" s="8">
        <f t="shared" si="166"/>
        <v>21.34333333333333</v>
      </c>
      <c r="Q2134" t="s">
        <v>8327</v>
      </c>
      <c r="R2134" t="s">
        <v>8328</v>
      </c>
      <c r="S2134" s="14">
        <f t="shared" si="169"/>
        <v>41643.112175925926</v>
      </c>
      <c r="T2134" s="14">
        <f t="shared" si="167"/>
        <v>41673.112175925926</v>
      </c>
      <c r="U2134" s="20">
        <f t="shared" si="167"/>
        <v>41643.112175925926</v>
      </c>
      <c r="V2134" t="str">
        <f t="shared" si="168"/>
        <v>Jan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1.6E-2</v>
      </c>
      <c r="P2135" s="8">
        <f t="shared" si="166"/>
        <v>5.333333333333333</v>
      </c>
      <c r="Q2135" t="s">
        <v>8327</v>
      </c>
      <c r="R2135" t="s">
        <v>8328</v>
      </c>
      <c r="S2135" s="14">
        <f t="shared" si="169"/>
        <v>40618.722210648149</v>
      </c>
      <c r="T2135" s="14">
        <f t="shared" si="167"/>
        <v>40656.915972222225</v>
      </c>
      <c r="U2135" s="20">
        <f t="shared" si="167"/>
        <v>40618.722210648149</v>
      </c>
      <c r="V2135" t="str">
        <f t="shared" si="168"/>
        <v>Mar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1.7333333333333333E-2</v>
      </c>
      <c r="P2136" s="8">
        <f t="shared" si="166"/>
        <v>34.666666666666664</v>
      </c>
      <c r="Q2136" t="s">
        <v>8327</v>
      </c>
      <c r="R2136" t="s">
        <v>8328</v>
      </c>
      <c r="S2136" s="14">
        <f t="shared" si="169"/>
        <v>41361.511469907404</v>
      </c>
      <c r="T2136" s="14">
        <f t="shared" si="167"/>
        <v>41391.511469907404</v>
      </c>
      <c r="U2136" s="20">
        <f t="shared" si="167"/>
        <v>41361.511469907404</v>
      </c>
      <c r="V2136" t="str">
        <f t="shared" si="168"/>
        <v>Mar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9.5600000000000004E-2</v>
      </c>
      <c r="P2137" s="8">
        <f t="shared" si="166"/>
        <v>21.727272727272727</v>
      </c>
      <c r="Q2137" t="s">
        <v>8327</v>
      </c>
      <c r="R2137" t="s">
        <v>8328</v>
      </c>
      <c r="S2137" s="14">
        <f t="shared" si="169"/>
        <v>41156.58834490741</v>
      </c>
      <c r="T2137" s="14">
        <f t="shared" si="167"/>
        <v>41186.58834490741</v>
      </c>
      <c r="U2137" s="20">
        <f t="shared" si="167"/>
        <v>41156.58834490741</v>
      </c>
      <c r="V2137" t="str">
        <f t="shared" si="168"/>
        <v>Sep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5.9612499999999998E-4</v>
      </c>
      <c r="P2138" s="8">
        <f t="shared" si="166"/>
        <v>11.922499999999999</v>
      </c>
      <c r="Q2138" t="s">
        <v>8327</v>
      </c>
      <c r="R2138" t="s">
        <v>8328</v>
      </c>
      <c r="S2138" s="14">
        <f t="shared" si="169"/>
        <v>41536.134097222224</v>
      </c>
      <c r="T2138" s="14">
        <f t="shared" si="167"/>
        <v>41566.134097222224</v>
      </c>
      <c r="U2138" s="20">
        <f t="shared" si="167"/>
        <v>41536.134097222224</v>
      </c>
      <c r="V2138" t="str">
        <f t="shared" si="168"/>
        <v>Sep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0.28405999999999998</v>
      </c>
      <c r="P2139" s="8">
        <f t="shared" si="166"/>
        <v>26.59737827715356</v>
      </c>
      <c r="Q2139" t="s">
        <v>8327</v>
      </c>
      <c r="R2139" t="s">
        <v>8328</v>
      </c>
      <c r="S2139" s="14">
        <f t="shared" si="169"/>
        <v>41948.396168981482</v>
      </c>
      <c r="T2139" s="14">
        <f t="shared" si="167"/>
        <v>41978.396168981482</v>
      </c>
      <c r="U2139" s="20">
        <f t="shared" si="167"/>
        <v>41948.396168981482</v>
      </c>
      <c r="V2139" t="str">
        <f t="shared" si="168"/>
        <v>Nov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0.128</v>
      </c>
      <c r="P2140" s="8">
        <f t="shared" si="166"/>
        <v>10.666666666666666</v>
      </c>
      <c r="Q2140" t="s">
        <v>8327</v>
      </c>
      <c r="R2140" t="s">
        <v>8328</v>
      </c>
      <c r="S2140" s="14">
        <f t="shared" si="169"/>
        <v>41556.638182870374</v>
      </c>
      <c r="T2140" s="14">
        <f t="shared" si="167"/>
        <v>41586.679849537039</v>
      </c>
      <c r="U2140" s="20">
        <f t="shared" si="167"/>
        <v>41556.638182870374</v>
      </c>
      <c r="V2140" t="str">
        <f t="shared" si="168"/>
        <v>Oct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5.4199999999999998E-2</v>
      </c>
      <c r="P2141" s="8">
        <f t="shared" si="166"/>
        <v>29.035714285714285</v>
      </c>
      <c r="Q2141" t="s">
        <v>8327</v>
      </c>
      <c r="R2141" t="s">
        <v>8328</v>
      </c>
      <c r="S2141" s="14">
        <f t="shared" si="169"/>
        <v>42647.375092592592</v>
      </c>
      <c r="T2141" s="14">
        <f t="shared" si="167"/>
        <v>42677.375092592592</v>
      </c>
      <c r="U2141" s="20">
        <f t="shared" si="167"/>
        <v>42647.375092592592</v>
      </c>
      <c r="V2141" t="str">
        <f t="shared" si="168"/>
        <v>Oct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1.1199999999999999E-3</v>
      </c>
      <c r="P2142" s="8">
        <f t="shared" si="166"/>
        <v>50.909090909090907</v>
      </c>
      <c r="Q2142" t="s">
        <v>8327</v>
      </c>
      <c r="R2142" t="s">
        <v>8328</v>
      </c>
      <c r="S2142" s="14">
        <f t="shared" si="169"/>
        <v>41255.458611111113</v>
      </c>
      <c r="T2142" s="14">
        <f t="shared" si="167"/>
        <v>41285.458611111113</v>
      </c>
      <c r="U2142" s="20">
        <f t="shared" si="167"/>
        <v>41255.458611111113</v>
      </c>
      <c r="V2142" t="str">
        <f t="shared" si="168"/>
        <v>Dec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 s="8" t="str">
        <f t="shared" si="166"/>
        <v>0</v>
      </c>
      <c r="Q2143" t="s">
        <v>8327</v>
      </c>
      <c r="R2143" t="s">
        <v>8328</v>
      </c>
      <c r="S2143" s="14">
        <f t="shared" si="169"/>
        <v>41926.860636574071</v>
      </c>
      <c r="T2143" s="14">
        <f t="shared" si="167"/>
        <v>41956.902303240742</v>
      </c>
      <c r="U2143" s="20">
        <f t="shared" si="167"/>
        <v>41926.860636574071</v>
      </c>
      <c r="V2143" t="str">
        <f t="shared" si="168"/>
        <v>Oct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5.7238095238095241E-2</v>
      </c>
      <c r="P2144" s="8">
        <f t="shared" si="166"/>
        <v>50.083333333333336</v>
      </c>
      <c r="Q2144" t="s">
        <v>8327</v>
      </c>
      <c r="R2144" t="s">
        <v>8328</v>
      </c>
      <c r="S2144" s="14">
        <f t="shared" si="169"/>
        <v>42340.326504629629</v>
      </c>
      <c r="T2144" s="14">
        <f t="shared" si="167"/>
        <v>42368.326504629629</v>
      </c>
      <c r="U2144" s="20">
        <f t="shared" si="167"/>
        <v>42340.326504629629</v>
      </c>
      <c r="V2144" t="str">
        <f t="shared" si="168"/>
        <v>Dec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0.1125</v>
      </c>
      <c r="P2145" s="8">
        <f t="shared" si="166"/>
        <v>45</v>
      </c>
      <c r="Q2145" t="s">
        <v>8327</v>
      </c>
      <c r="R2145" t="s">
        <v>8328</v>
      </c>
      <c r="S2145" s="14">
        <f t="shared" si="169"/>
        <v>40332.511712962965</v>
      </c>
      <c r="T2145" s="14">
        <f t="shared" si="167"/>
        <v>40380.416666666664</v>
      </c>
      <c r="U2145" s="20">
        <f t="shared" si="167"/>
        <v>40332.511712962965</v>
      </c>
      <c r="V2145" t="str">
        <f t="shared" si="168"/>
        <v>Jun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1.7098591549295775E-2</v>
      </c>
      <c r="P2146" s="8">
        <f t="shared" si="166"/>
        <v>25.291666666666668</v>
      </c>
      <c r="Q2146" t="s">
        <v>8327</v>
      </c>
      <c r="R2146" t="s">
        <v>8328</v>
      </c>
      <c r="S2146" s="14">
        <f t="shared" si="169"/>
        <v>41499.171759259261</v>
      </c>
      <c r="T2146" s="14">
        <f t="shared" si="167"/>
        <v>41531.171759259261</v>
      </c>
      <c r="U2146" s="20">
        <f t="shared" si="167"/>
        <v>41499.171759259261</v>
      </c>
      <c r="V2146" t="str">
        <f t="shared" si="168"/>
        <v>Aug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0.30433333333333334</v>
      </c>
      <c r="P2147" s="8">
        <f t="shared" si="166"/>
        <v>51.292134831460672</v>
      </c>
      <c r="Q2147" t="s">
        <v>8327</v>
      </c>
      <c r="R2147" t="s">
        <v>8328</v>
      </c>
      <c r="S2147" s="14">
        <f t="shared" si="169"/>
        <v>41574.862430555557</v>
      </c>
      <c r="T2147" s="14">
        <f t="shared" si="167"/>
        <v>41604.904097222221</v>
      </c>
      <c r="U2147" s="20">
        <f t="shared" si="167"/>
        <v>41574.862430555557</v>
      </c>
      <c r="V2147" t="str">
        <f t="shared" si="168"/>
        <v>Oct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2.0000000000000001E-4</v>
      </c>
      <c r="P2148" s="8">
        <f t="shared" si="166"/>
        <v>1</v>
      </c>
      <c r="Q2148" t="s">
        <v>8327</v>
      </c>
      <c r="R2148" t="s">
        <v>8328</v>
      </c>
      <c r="S2148" s="14">
        <f t="shared" si="169"/>
        <v>42397.304513888885</v>
      </c>
      <c r="T2148" s="14">
        <f t="shared" si="167"/>
        <v>42411.304513888885</v>
      </c>
      <c r="U2148" s="20">
        <f t="shared" si="167"/>
        <v>42397.304513888885</v>
      </c>
      <c r="V2148" t="str">
        <f t="shared" si="168"/>
        <v>Jan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6.9641025641025639E-3</v>
      </c>
      <c r="P2149" s="8">
        <f t="shared" si="166"/>
        <v>49.381818181818183</v>
      </c>
      <c r="Q2149" t="s">
        <v>8327</v>
      </c>
      <c r="R2149" t="s">
        <v>8328</v>
      </c>
      <c r="S2149" s="14">
        <f t="shared" si="169"/>
        <v>41926.920694444445</v>
      </c>
      <c r="T2149" s="14">
        <f t="shared" si="167"/>
        <v>41958.962361111116</v>
      </c>
      <c r="U2149" s="20">
        <f t="shared" si="167"/>
        <v>41926.920694444445</v>
      </c>
      <c r="V2149" t="str">
        <f t="shared" si="168"/>
        <v>Oct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0.02</v>
      </c>
      <c r="P2150" s="8">
        <f t="shared" si="166"/>
        <v>1</v>
      </c>
      <c r="Q2150" t="s">
        <v>8327</v>
      </c>
      <c r="R2150" t="s">
        <v>8328</v>
      </c>
      <c r="S2150" s="14">
        <f t="shared" si="169"/>
        <v>42066.358587962968</v>
      </c>
      <c r="T2150" s="14">
        <f t="shared" si="167"/>
        <v>42096.316921296297</v>
      </c>
      <c r="U2150" s="20">
        <f t="shared" si="167"/>
        <v>42066.358587962968</v>
      </c>
      <c r="V2150" t="str">
        <f t="shared" si="168"/>
        <v>Mar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 s="8" t="str">
        <f t="shared" si="166"/>
        <v>0</v>
      </c>
      <c r="Q2151" t="s">
        <v>8327</v>
      </c>
      <c r="R2151" t="s">
        <v>8328</v>
      </c>
      <c r="S2151" s="14">
        <f t="shared" si="169"/>
        <v>40354.649953703702</v>
      </c>
      <c r="T2151" s="14">
        <f t="shared" si="167"/>
        <v>40389.625</v>
      </c>
      <c r="U2151" s="20">
        <f t="shared" si="167"/>
        <v>40354.649953703702</v>
      </c>
      <c r="V2151" t="str">
        <f t="shared" si="168"/>
        <v>Jun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8.0999999999999996E-3</v>
      </c>
      <c r="P2152" s="8">
        <f t="shared" si="166"/>
        <v>101.25</v>
      </c>
      <c r="Q2152" t="s">
        <v>8327</v>
      </c>
      <c r="R2152" t="s">
        <v>8328</v>
      </c>
      <c r="S2152" s="14">
        <f t="shared" si="169"/>
        <v>42533.909710648149</v>
      </c>
      <c r="T2152" s="14">
        <f t="shared" si="167"/>
        <v>42563.909710648149</v>
      </c>
      <c r="U2152" s="20">
        <f t="shared" si="167"/>
        <v>42533.909710648149</v>
      </c>
      <c r="V2152" t="str">
        <f t="shared" si="168"/>
        <v>Jun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2.6222222222222224E-3</v>
      </c>
      <c r="P2153" s="8">
        <f t="shared" si="166"/>
        <v>19.666666666666668</v>
      </c>
      <c r="Q2153" t="s">
        <v>8327</v>
      </c>
      <c r="R2153" t="s">
        <v>8328</v>
      </c>
      <c r="S2153" s="14">
        <f t="shared" si="169"/>
        <v>42520.472384259258</v>
      </c>
      <c r="T2153" s="14">
        <f t="shared" si="167"/>
        <v>42550.472384259258</v>
      </c>
      <c r="U2153" s="20">
        <f t="shared" si="167"/>
        <v>42520.472384259258</v>
      </c>
      <c r="V2153" t="str">
        <f t="shared" si="168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1.6666666666666668E-3</v>
      </c>
      <c r="P2154" s="8">
        <f t="shared" si="166"/>
        <v>12.5</v>
      </c>
      <c r="Q2154" t="s">
        <v>8327</v>
      </c>
      <c r="R2154" t="s">
        <v>8328</v>
      </c>
      <c r="S2154" s="14">
        <f t="shared" si="169"/>
        <v>41683.457280092596</v>
      </c>
      <c r="T2154" s="14">
        <f t="shared" si="167"/>
        <v>41713.415613425925</v>
      </c>
      <c r="U2154" s="20">
        <f t="shared" si="167"/>
        <v>41683.457280092596</v>
      </c>
      <c r="V2154" t="str">
        <f t="shared" si="168"/>
        <v>Feb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9.1244548809124457E-5</v>
      </c>
      <c r="P2155" s="8">
        <f t="shared" si="166"/>
        <v>8.5</v>
      </c>
      <c r="Q2155" t="s">
        <v>8327</v>
      </c>
      <c r="R2155" t="s">
        <v>8328</v>
      </c>
      <c r="S2155" s="14">
        <f t="shared" si="169"/>
        <v>41974.536087962959</v>
      </c>
      <c r="T2155" s="14">
        <f t="shared" si="167"/>
        <v>42013.957638888889</v>
      </c>
      <c r="U2155" s="20">
        <f t="shared" si="167"/>
        <v>41974.536087962959</v>
      </c>
      <c r="V2155" t="str">
        <f t="shared" si="168"/>
        <v>Dec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8.0000000000000002E-3</v>
      </c>
      <c r="P2156" s="8">
        <f t="shared" si="166"/>
        <v>1</v>
      </c>
      <c r="Q2156" t="s">
        <v>8327</v>
      </c>
      <c r="R2156" t="s">
        <v>8328</v>
      </c>
      <c r="S2156" s="14">
        <f t="shared" si="169"/>
        <v>41647.257256944446</v>
      </c>
      <c r="T2156" s="14">
        <f t="shared" si="167"/>
        <v>41667.257256944446</v>
      </c>
      <c r="U2156" s="20">
        <f t="shared" si="167"/>
        <v>41647.257256944446</v>
      </c>
      <c r="V2156" t="str">
        <f t="shared" si="168"/>
        <v>Jan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2.3E-2</v>
      </c>
      <c r="P2157" s="8">
        <f t="shared" si="166"/>
        <v>23</v>
      </c>
      <c r="Q2157" t="s">
        <v>8327</v>
      </c>
      <c r="R2157" t="s">
        <v>8328</v>
      </c>
      <c r="S2157" s="14">
        <f t="shared" si="169"/>
        <v>42430.372511574074</v>
      </c>
      <c r="T2157" s="14">
        <f t="shared" si="167"/>
        <v>42460.33084490741</v>
      </c>
      <c r="U2157" s="20">
        <f t="shared" si="167"/>
        <v>42430.372511574074</v>
      </c>
      <c r="V2157" t="str">
        <f t="shared" si="168"/>
        <v>Mar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2.6660714285714284E-2</v>
      </c>
      <c r="P2158" s="8">
        <f t="shared" si="166"/>
        <v>17.987951807228917</v>
      </c>
      <c r="Q2158" t="s">
        <v>8327</v>
      </c>
      <c r="R2158" t="s">
        <v>8328</v>
      </c>
      <c r="S2158" s="14">
        <f t="shared" si="169"/>
        <v>41488.47923611111</v>
      </c>
      <c r="T2158" s="14">
        <f t="shared" si="167"/>
        <v>41533.47923611111</v>
      </c>
      <c r="U2158" s="20">
        <f t="shared" si="167"/>
        <v>41488.47923611111</v>
      </c>
      <c r="V2158" t="str">
        <f t="shared" si="168"/>
        <v>Aug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0.28192</v>
      </c>
      <c r="P2159" s="8">
        <f t="shared" si="166"/>
        <v>370.94736842105266</v>
      </c>
      <c r="Q2159" t="s">
        <v>8327</v>
      </c>
      <c r="R2159" t="s">
        <v>8328</v>
      </c>
      <c r="S2159" s="14">
        <f t="shared" si="169"/>
        <v>42694.60628472222</v>
      </c>
      <c r="T2159" s="14">
        <f t="shared" si="167"/>
        <v>42726.957638888889</v>
      </c>
      <c r="U2159" s="20">
        <f t="shared" si="167"/>
        <v>42694.60628472222</v>
      </c>
      <c r="V2159" t="str">
        <f t="shared" si="168"/>
        <v>Nov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6.5900366666666668E-2</v>
      </c>
      <c r="P2160" s="8">
        <f t="shared" si="166"/>
        <v>63.569485530546629</v>
      </c>
      <c r="Q2160" t="s">
        <v>8327</v>
      </c>
      <c r="R2160" t="s">
        <v>8328</v>
      </c>
      <c r="S2160" s="14">
        <f t="shared" si="169"/>
        <v>41264.478865740741</v>
      </c>
      <c r="T2160" s="14">
        <f t="shared" si="167"/>
        <v>41309.478865740741</v>
      </c>
      <c r="U2160" s="20">
        <f t="shared" si="167"/>
        <v>41264.478865740741</v>
      </c>
      <c r="V2160" t="str">
        <f t="shared" si="168"/>
        <v>Dec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7.2222222222222219E-3</v>
      </c>
      <c r="P2161" s="8">
        <f t="shared" si="166"/>
        <v>13</v>
      </c>
      <c r="Q2161" t="s">
        <v>8327</v>
      </c>
      <c r="R2161" t="s">
        <v>8328</v>
      </c>
      <c r="S2161" s="14">
        <f t="shared" si="169"/>
        <v>40710.356180555558</v>
      </c>
      <c r="T2161" s="14">
        <f t="shared" si="167"/>
        <v>40740.356180555558</v>
      </c>
      <c r="U2161" s="20">
        <f t="shared" si="167"/>
        <v>40710.356180555558</v>
      </c>
      <c r="V2161" t="str">
        <f t="shared" si="168"/>
        <v>Jun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8.5000000000000006E-3</v>
      </c>
      <c r="P2162" s="8">
        <f t="shared" si="166"/>
        <v>5.3125</v>
      </c>
      <c r="Q2162" t="s">
        <v>8327</v>
      </c>
      <c r="R2162" t="s">
        <v>8328</v>
      </c>
      <c r="S2162" s="14">
        <f t="shared" si="169"/>
        <v>41018.336863425924</v>
      </c>
      <c r="T2162" s="14">
        <f t="shared" si="167"/>
        <v>41048.336863425924</v>
      </c>
      <c r="U2162" s="20">
        <f t="shared" si="167"/>
        <v>41018.336863425924</v>
      </c>
      <c r="V2162" t="str">
        <f t="shared" si="168"/>
        <v>Apr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1.1575</v>
      </c>
      <c r="P2163" s="8">
        <f t="shared" si="166"/>
        <v>35.615384615384613</v>
      </c>
      <c r="Q2163" t="s">
        <v>8319</v>
      </c>
      <c r="R2163" t="s">
        <v>8320</v>
      </c>
      <c r="S2163" s="14">
        <f t="shared" si="169"/>
        <v>42240.477534722224</v>
      </c>
      <c r="T2163" s="14">
        <f t="shared" si="167"/>
        <v>42270.477534722224</v>
      </c>
      <c r="U2163" s="20">
        <f t="shared" si="167"/>
        <v>42240.477534722224</v>
      </c>
      <c r="V2163" t="str">
        <f t="shared" si="168"/>
        <v>Aug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1.1226666666666667</v>
      </c>
      <c r="P2164" s="8">
        <f t="shared" si="166"/>
        <v>87.103448275862064</v>
      </c>
      <c r="Q2164" t="s">
        <v>8319</v>
      </c>
      <c r="R2164" t="s">
        <v>8320</v>
      </c>
      <c r="S2164" s="14">
        <f t="shared" si="169"/>
        <v>41813.391099537039</v>
      </c>
      <c r="T2164" s="14">
        <f t="shared" si="167"/>
        <v>41844.391099537039</v>
      </c>
      <c r="U2164" s="20">
        <f t="shared" si="167"/>
        <v>41813.391099537039</v>
      </c>
      <c r="V2164" t="str">
        <f t="shared" si="168"/>
        <v>Jun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1.3220000000000001</v>
      </c>
      <c r="P2165" s="8">
        <f t="shared" si="166"/>
        <v>75.11363636363636</v>
      </c>
      <c r="Q2165" t="s">
        <v>8319</v>
      </c>
      <c r="R2165" t="s">
        <v>8320</v>
      </c>
      <c r="S2165" s="14">
        <f t="shared" si="169"/>
        <v>42111.524537037039</v>
      </c>
      <c r="T2165" s="14">
        <f t="shared" si="167"/>
        <v>42162.784722222219</v>
      </c>
      <c r="U2165" s="20">
        <f t="shared" si="167"/>
        <v>42111.524537037039</v>
      </c>
      <c r="V2165" t="str">
        <f t="shared" si="168"/>
        <v>Apr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1.0263636363636364</v>
      </c>
      <c r="P2166" s="8">
        <f t="shared" si="166"/>
        <v>68.01204819277109</v>
      </c>
      <c r="Q2166" t="s">
        <v>8319</v>
      </c>
      <c r="R2166" t="s">
        <v>8320</v>
      </c>
      <c r="S2166" s="14">
        <f t="shared" si="169"/>
        <v>42515.34275462963</v>
      </c>
      <c r="T2166" s="14">
        <f t="shared" si="167"/>
        <v>42545.790972222225</v>
      </c>
      <c r="U2166" s="20">
        <f t="shared" si="167"/>
        <v>42515.34275462963</v>
      </c>
      <c r="V2166" t="str">
        <f t="shared" si="168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1.3864000000000001</v>
      </c>
      <c r="P2167" s="8">
        <f t="shared" si="166"/>
        <v>29.623931623931625</v>
      </c>
      <c r="Q2167" t="s">
        <v>8319</v>
      </c>
      <c r="R2167" t="s">
        <v>8320</v>
      </c>
      <c r="S2167" s="14">
        <f t="shared" si="169"/>
        <v>42438.292071759264</v>
      </c>
      <c r="T2167" s="14">
        <f t="shared" si="167"/>
        <v>42468.250405092593</v>
      </c>
      <c r="U2167" s="20">
        <f t="shared" si="167"/>
        <v>42438.292071759264</v>
      </c>
      <c r="V2167" t="str">
        <f t="shared" si="168"/>
        <v>Mar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1.466</v>
      </c>
      <c r="P2168" s="8">
        <f t="shared" si="166"/>
        <v>91.625</v>
      </c>
      <c r="Q2168" t="s">
        <v>8319</v>
      </c>
      <c r="R2168" t="s">
        <v>8320</v>
      </c>
      <c r="S2168" s="14">
        <f t="shared" si="169"/>
        <v>41933.463171296295</v>
      </c>
      <c r="T2168" s="14">
        <f t="shared" si="167"/>
        <v>41978.504837962959</v>
      </c>
      <c r="U2168" s="20">
        <f t="shared" si="167"/>
        <v>41933.463171296295</v>
      </c>
      <c r="V2168" t="str">
        <f t="shared" si="168"/>
        <v>Oct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1.2</v>
      </c>
      <c r="P2169" s="8">
        <f t="shared" si="166"/>
        <v>22.5</v>
      </c>
      <c r="Q2169" t="s">
        <v>8319</v>
      </c>
      <c r="R2169" t="s">
        <v>8320</v>
      </c>
      <c r="S2169" s="14">
        <f t="shared" si="169"/>
        <v>41152.691400462965</v>
      </c>
      <c r="T2169" s="14">
        <f t="shared" si="167"/>
        <v>41166.691400462965</v>
      </c>
      <c r="U2169" s="20">
        <f t="shared" si="167"/>
        <v>41152.691400462965</v>
      </c>
      <c r="V2169" t="str">
        <f t="shared" si="168"/>
        <v>Aug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1.215816111111111</v>
      </c>
      <c r="P2170" s="8">
        <f t="shared" si="166"/>
        <v>64.366735294117646</v>
      </c>
      <c r="Q2170" t="s">
        <v>8319</v>
      </c>
      <c r="R2170" t="s">
        <v>8320</v>
      </c>
      <c r="S2170" s="14">
        <f t="shared" si="169"/>
        <v>42745.225243055553</v>
      </c>
      <c r="T2170" s="14">
        <f t="shared" si="167"/>
        <v>42775.833333333328</v>
      </c>
      <c r="U2170" s="20">
        <f t="shared" si="167"/>
        <v>42745.225243055553</v>
      </c>
      <c r="V2170" t="str">
        <f t="shared" si="168"/>
        <v>Jan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</v>
      </c>
      <c r="P2171" s="8">
        <f t="shared" si="166"/>
        <v>21.857142857142858</v>
      </c>
      <c r="Q2171" t="s">
        <v>8319</v>
      </c>
      <c r="R2171" t="s">
        <v>8320</v>
      </c>
      <c r="S2171" s="14">
        <f t="shared" si="169"/>
        <v>42793.325821759259</v>
      </c>
      <c r="T2171" s="14">
        <f t="shared" si="167"/>
        <v>42796.325821759259</v>
      </c>
      <c r="U2171" s="20">
        <f t="shared" si="167"/>
        <v>42793.325821759259</v>
      </c>
      <c r="V2171" t="str">
        <f t="shared" si="168"/>
        <v>Feb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1.8085714285714285</v>
      </c>
      <c r="P2172" s="8">
        <f t="shared" si="166"/>
        <v>33.315789473684212</v>
      </c>
      <c r="Q2172" t="s">
        <v>8319</v>
      </c>
      <c r="R2172" t="s">
        <v>8320</v>
      </c>
      <c r="S2172" s="14">
        <f t="shared" si="169"/>
        <v>42198.375254629631</v>
      </c>
      <c r="T2172" s="14">
        <f t="shared" si="167"/>
        <v>42238.375254629631</v>
      </c>
      <c r="U2172" s="20">
        <f t="shared" si="167"/>
        <v>42198.375254629631</v>
      </c>
      <c r="V2172" t="str">
        <f t="shared" si="168"/>
        <v>Jul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1.0607500000000001</v>
      </c>
      <c r="P2173" s="8">
        <f t="shared" si="166"/>
        <v>90.276595744680847</v>
      </c>
      <c r="Q2173" t="s">
        <v>8319</v>
      </c>
      <c r="R2173" t="s">
        <v>8320</v>
      </c>
      <c r="S2173" s="14">
        <f t="shared" si="169"/>
        <v>42141.58211805555</v>
      </c>
      <c r="T2173" s="14">
        <f t="shared" si="167"/>
        <v>42176.833333333328</v>
      </c>
      <c r="U2173" s="20">
        <f t="shared" si="167"/>
        <v>42141.58211805555</v>
      </c>
      <c r="V2173" t="str">
        <f t="shared" si="168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</v>
      </c>
      <c r="P2174" s="8">
        <f t="shared" si="166"/>
        <v>76.92307692307692</v>
      </c>
      <c r="Q2174" t="s">
        <v>8319</v>
      </c>
      <c r="R2174" t="s">
        <v>8320</v>
      </c>
      <c r="S2174" s="14">
        <f t="shared" si="169"/>
        <v>42082.205092592594</v>
      </c>
      <c r="T2174" s="14">
        <f t="shared" si="167"/>
        <v>42112.205092592594</v>
      </c>
      <c r="U2174" s="20">
        <f t="shared" si="167"/>
        <v>42082.205092592594</v>
      </c>
      <c r="V2174" t="str">
        <f t="shared" si="168"/>
        <v>Mar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1.2692857142857144</v>
      </c>
      <c r="P2175" s="8">
        <f t="shared" si="166"/>
        <v>59.233333333333334</v>
      </c>
      <c r="Q2175" t="s">
        <v>8319</v>
      </c>
      <c r="R2175" t="s">
        <v>8320</v>
      </c>
      <c r="S2175" s="14">
        <f t="shared" si="169"/>
        <v>41495.317627314813</v>
      </c>
      <c r="T2175" s="14">
        <f t="shared" si="167"/>
        <v>41526.790972222225</v>
      </c>
      <c r="U2175" s="20">
        <f t="shared" si="167"/>
        <v>41495.317627314813</v>
      </c>
      <c r="V2175" t="str">
        <f t="shared" si="168"/>
        <v>Aug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1.0297499999999999</v>
      </c>
      <c r="P2176" s="8">
        <f t="shared" si="166"/>
        <v>65.38095238095238</v>
      </c>
      <c r="Q2176" t="s">
        <v>8319</v>
      </c>
      <c r="R2176" t="s">
        <v>8320</v>
      </c>
      <c r="S2176" s="14">
        <f t="shared" si="169"/>
        <v>42465.167905092589</v>
      </c>
      <c r="T2176" s="14">
        <f t="shared" si="167"/>
        <v>42495.167905092589</v>
      </c>
      <c r="U2176" s="20">
        <f t="shared" si="167"/>
        <v>42465.167905092589</v>
      </c>
      <c r="V2176" t="str">
        <f t="shared" si="168"/>
        <v>Apr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2.5</v>
      </c>
      <c r="P2177" s="8">
        <f t="shared" si="166"/>
        <v>67.307692307692307</v>
      </c>
      <c r="Q2177" t="s">
        <v>8319</v>
      </c>
      <c r="R2177" t="s">
        <v>8320</v>
      </c>
      <c r="S2177" s="14">
        <f t="shared" si="169"/>
        <v>42564.634097222224</v>
      </c>
      <c r="T2177" s="14">
        <f t="shared" si="167"/>
        <v>42571.634097222224</v>
      </c>
      <c r="U2177" s="20">
        <f t="shared" si="167"/>
        <v>42564.634097222224</v>
      </c>
      <c r="V2177" t="str">
        <f t="shared" si="168"/>
        <v>Jul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ref="O2178:O2241" si="170">E2178/D2178</f>
        <v>1.2602</v>
      </c>
      <c r="P2178" s="8">
        <f t="shared" ref="P2178:P2241" si="171">IF(L2178=0,"0",AVERAGE(E2178/L2178))</f>
        <v>88.74647887323944</v>
      </c>
      <c r="Q2178" t="s">
        <v>8319</v>
      </c>
      <c r="R2178" t="s">
        <v>8320</v>
      </c>
      <c r="S2178" s="14">
        <f t="shared" si="169"/>
        <v>42096.258206018523</v>
      </c>
      <c r="T2178" s="14">
        <f t="shared" ref="T2178:U2241" si="172">(I2178/86400)+25569+(-9/24)</f>
        <v>42126.258206018523</v>
      </c>
      <c r="U2178" s="20">
        <f t="shared" si="172"/>
        <v>42096.258206018523</v>
      </c>
      <c r="V2178" t="str">
        <f t="shared" si="168"/>
        <v>Apr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si="170"/>
        <v>1.0012000000000001</v>
      </c>
      <c r="P2179" s="8">
        <f t="shared" si="171"/>
        <v>65.868421052631575</v>
      </c>
      <c r="Q2179" t="s">
        <v>8319</v>
      </c>
      <c r="R2179" t="s">
        <v>8320</v>
      </c>
      <c r="S2179" s="14">
        <f t="shared" si="169"/>
        <v>42501.875775462962</v>
      </c>
      <c r="T2179" s="14">
        <f t="shared" si="172"/>
        <v>42526.875775462962</v>
      </c>
      <c r="U2179" s="20">
        <f t="shared" si="172"/>
        <v>42501.875775462962</v>
      </c>
      <c r="V2179" t="str">
        <f t="shared" ref="V2179:V2242" si="173">TEXT(S2179,"mmm")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1.3864000000000001</v>
      </c>
      <c r="P2180" s="8">
        <f t="shared" si="171"/>
        <v>40.349243306169967</v>
      </c>
      <c r="Q2180" t="s">
        <v>8319</v>
      </c>
      <c r="R2180" t="s">
        <v>8320</v>
      </c>
      <c r="S2180" s="14">
        <f t="shared" si="169"/>
        <v>42723.26153935185</v>
      </c>
      <c r="T2180" s="14">
        <f t="shared" si="172"/>
        <v>42753.26153935185</v>
      </c>
      <c r="U2180" s="20">
        <f t="shared" si="172"/>
        <v>42723.26153935185</v>
      </c>
      <c r="V2180" t="str">
        <f t="shared" si="173"/>
        <v>Dec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1.6140000000000001</v>
      </c>
      <c r="P2181" s="8">
        <f t="shared" si="171"/>
        <v>76.857142857142861</v>
      </c>
      <c r="Q2181" t="s">
        <v>8319</v>
      </c>
      <c r="R2181" t="s">
        <v>8320</v>
      </c>
      <c r="S2181" s="14">
        <f t="shared" si="169"/>
        <v>42074.796203703707</v>
      </c>
      <c r="T2181" s="14">
        <f t="shared" si="172"/>
        <v>42104.796203703707</v>
      </c>
      <c r="U2181" s="20">
        <f t="shared" si="172"/>
        <v>42074.796203703707</v>
      </c>
      <c r="V2181" t="str">
        <f t="shared" si="173"/>
        <v>Mar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1.071842</v>
      </c>
      <c r="P2182" s="8">
        <f t="shared" si="171"/>
        <v>68.707820512820518</v>
      </c>
      <c r="Q2182" t="s">
        <v>8319</v>
      </c>
      <c r="R2182" t="s">
        <v>8320</v>
      </c>
      <c r="S2182" s="14">
        <f t="shared" si="169"/>
        <v>42279.294768518521</v>
      </c>
      <c r="T2182" s="14">
        <f t="shared" si="172"/>
        <v>42321.336435185185</v>
      </c>
      <c r="U2182" s="20">
        <f t="shared" si="172"/>
        <v>42279.294768518521</v>
      </c>
      <c r="V2182" t="str">
        <f t="shared" si="173"/>
        <v>Oct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1.5309999999999999</v>
      </c>
      <c r="P2183" s="8">
        <f t="shared" si="171"/>
        <v>57.773584905660378</v>
      </c>
      <c r="Q2183" t="s">
        <v>8327</v>
      </c>
      <c r="R2183" t="s">
        <v>8345</v>
      </c>
      <c r="S2183" s="14">
        <f t="shared" ref="S2183:S2246" si="174">(J2183/86400)+25569+(-9/24)</f>
        <v>42772.630243055552</v>
      </c>
      <c r="T2183" s="14">
        <f t="shared" si="172"/>
        <v>42786.630243055552</v>
      </c>
      <c r="U2183" s="20">
        <f t="shared" si="172"/>
        <v>42772.630243055552</v>
      </c>
      <c r="V2183" t="str">
        <f t="shared" si="173"/>
        <v>Feb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5.2416666666666663</v>
      </c>
      <c r="P2184" s="8">
        <f t="shared" si="171"/>
        <v>44.171348314606739</v>
      </c>
      <c r="Q2184" t="s">
        <v>8327</v>
      </c>
      <c r="R2184" t="s">
        <v>8345</v>
      </c>
      <c r="S2184" s="14">
        <f t="shared" si="174"/>
        <v>41879.525752314818</v>
      </c>
      <c r="T2184" s="14">
        <f t="shared" si="172"/>
        <v>41914.525752314818</v>
      </c>
      <c r="U2184" s="20">
        <f t="shared" si="172"/>
        <v>41879.525752314818</v>
      </c>
      <c r="V2184" t="str">
        <f t="shared" si="173"/>
        <v>Aug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4.8927777777777779</v>
      </c>
      <c r="P2185" s="8">
        <f t="shared" si="171"/>
        <v>31.566308243727597</v>
      </c>
      <c r="Q2185" t="s">
        <v>8327</v>
      </c>
      <c r="R2185" t="s">
        <v>8345</v>
      </c>
      <c r="S2185" s="14">
        <f t="shared" si="174"/>
        <v>42744.990474537037</v>
      </c>
      <c r="T2185" s="14">
        <f t="shared" si="172"/>
        <v>42774.833333333328</v>
      </c>
      <c r="U2185" s="20">
        <f t="shared" si="172"/>
        <v>42744.990474537037</v>
      </c>
      <c r="V2185" t="str">
        <f t="shared" si="173"/>
        <v>Jan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2.8473999999999999</v>
      </c>
      <c r="P2186" s="8">
        <f t="shared" si="171"/>
        <v>107.04511278195488</v>
      </c>
      <c r="Q2186" t="s">
        <v>8327</v>
      </c>
      <c r="R2186" t="s">
        <v>8345</v>
      </c>
      <c r="S2186" s="14">
        <f t="shared" si="174"/>
        <v>42380.315289351856</v>
      </c>
      <c r="T2186" s="14">
        <f t="shared" si="172"/>
        <v>42394.291666666672</v>
      </c>
      <c r="U2186" s="20">
        <f t="shared" si="172"/>
        <v>42380.315289351856</v>
      </c>
      <c r="V2186" t="str">
        <f t="shared" si="173"/>
        <v>Jan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18.569700000000001</v>
      </c>
      <c r="P2187" s="8">
        <f t="shared" si="171"/>
        <v>149.03451043338683</v>
      </c>
      <c r="Q2187" t="s">
        <v>8327</v>
      </c>
      <c r="R2187" t="s">
        <v>8345</v>
      </c>
      <c r="S2187" s="14">
        <f t="shared" si="174"/>
        <v>41318.974988425922</v>
      </c>
      <c r="T2187" s="14">
        <f t="shared" si="172"/>
        <v>41358.974988425922</v>
      </c>
      <c r="U2187" s="20">
        <f t="shared" si="172"/>
        <v>41318.974988425922</v>
      </c>
      <c r="V2187" t="str">
        <f t="shared" si="173"/>
        <v>Feb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1.0967499999999999</v>
      </c>
      <c r="P2188" s="8">
        <f t="shared" si="171"/>
        <v>55.956632653061227</v>
      </c>
      <c r="Q2188" t="s">
        <v>8327</v>
      </c>
      <c r="R2188" t="s">
        <v>8345</v>
      </c>
      <c r="S2188" s="14">
        <f t="shared" si="174"/>
        <v>42583.240081018521</v>
      </c>
      <c r="T2188" s="14">
        <f t="shared" si="172"/>
        <v>42619.708333333328</v>
      </c>
      <c r="U2188" s="20">
        <f t="shared" si="172"/>
        <v>42583.240081018521</v>
      </c>
      <c r="V2188" t="str">
        <f t="shared" si="173"/>
        <v>Aug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10.146425000000001</v>
      </c>
      <c r="P2189" s="8">
        <f t="shared" si="171"/>
        <v>56.970381807973048</v>
      </c>
      <c r="Q2189" t="s">
        <v>8327</v>
      </c>
      <c r="R2189" t="s">
        <v>8345</v>
      </c>
      <c r="S2189" s="14">
        <f t="shared" si="174"/>
        <v>42067.834097222221</v>
      </c>
      <c r="T2189" s="14">
        <f t="shared" si="172"/>
        <v>42096.790972222225</v>
      </c>
      <c r="U2189" s="20">
        <f t="shared" si="172"/>
        <v>42067.834097222221</v>
      </c>
      <c r="V2189" t="str">
        <f t="shared" si="173"/>
        <v>Mar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4.1217692027666546</v>
      </c>
      <c r="P2190" s="8">
        <f t="shared" si="171"/>
        <v>44.056420233463037</v>
      </c>
      <c r="Q2190" t="s">
        <v>8327</v>
      </c>
      <c r="R2190" t="s">
        <v>8345</v>
      </c>
      <c r="S2190" s="14">
        <f t="shared" si="174"/>
        <v>42633.211122685185</v>
      </c>
      <c r="T2190" s="14">
        <f t="shared" si="172"/>
        <v>42668.333333333328</v>
      </c>
      <c r="U2190" s="20">
        <f t="shared" si="172"/>
        <v>42633.211122685185</v>
      </c>
      <c r="V2190" t="str">
        <f t="shared" si="173"/>
        <v>Sep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5.0324999999999998</v>
      </c>
      <c r="P2191" s="8">
        <f t="shared" si="171"/>
        <v>68.625</v>
      </c>
      <c r="Q2191" t="s">
        <v>8327</v>
      </c>
      <c r="R2191" t="s">
        <v>8345</v>
      </c>
      <c r="S2191" s="14">
        <f t="shared" si="174"/>
        <v>42467.413194444445</v>
      </c>
      <c r="T2191" s="14">
        <f t="shared" si="172"/>
        <v>42481.541666666672</v>
      </c>
      <c r="U2191" s="20">
        <f t="shared" si="172"/>
        <v>42467.413194444445</v>
      </c>
      <c r="V2191" t="str">
        <f t="shared" si="173"/>
        <v>Apr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1.8461052631578947</v>
      </c>
      <c r="P2192" s="8">
        <f t="shared" si="171"/>
        <v>65.318435754189949</v>
      </c>
      <c r="Q2192" t="s">
        <v>8327</v>
      </c>
      <c r="R2192" t="s">
        <v>8345</v>
      </c>
      <c r="S2192" s="14">
        <f t="shared" si="174"/>
        <v>42417.250046296293</v>
      </c>
      <c r="T2192" s="14">
        <f t="shared" si="172"/>
        <v>42451.915972222225</v>
      </c>
      <c r="U2192" s="20">
        <f t="shared" si="172"/>
        <v>42417.250046296293</v>
      </c>
      <c r="V2192" t="str">
        <f t="shared" si="173"/>
        <v>Feb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1.1973333333333334</v>
      </c>
      <c r="P2193" s="8">
        <f t="shared" si="171"/>
        <v>35.92</v>
      </c>
      <c r="Q2193" t="s">
        <v>8327</v>
      </c>
      <c r="R2193" t="s">
        <v>8345</v>
      </c>
      <c r="S2193" s="14">
        <f t="shared" si="174"/>
        <v>42768.458645833336</v>
      </c>
      <c r="T2193" s="14">
        <f t="shared" si="172"/>
        <v>42780.458645833336</v>
      </c>
      <c r="U2193" s="20">
        <f t="shared" si="172"/>
        <v>42768.458645833336</v>
      </c>
      <c r="V2193" t="str">
        <f t="shared" si="173"/>
        <v>Feb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10.812401666666668</v>
      </c>
      <c r="P2194" s="8">
        <f t="shared" si="171"/>
        <v>40.070667078443485</v>
      </c>
      <c r="Q2194" t="s">
        <v>8327</v>
      </c>
      <c r="R2194" t="s">
        <v>8345</v>
      </c>
      <c r="S2194" s="14">
        <f t="shared" si="174"/>
        <v>42691.4762037037</v>
      </c>
      <c r="T2194" s="14">
        <f t="shared" si="172"/>
        <v>42719.583333333328</v>
      </c>
      <c r="U2194" s="20">
        <f t="shared" si="172"/>
        <v>42691.4762037037</v>
      </c>
      <c r="V2194" t="str">
        <f t="shared" si="173"/>
        <v>Nov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4.5237333333333334</v>
      </c>
      <c r="P2195" s="8">
        <f t="shared" si="171"/>
        <v>75.647714604236342</v>
      </c>
      <c r="Q2195" t="s">
        <v>8327</v>
      </c>
      <c r="R2195" t="s">
        <v>8345</v>
      </c>
      <c r="S2195" s="14">
        <f t="shared" si="174"/>
        <v>42664.030925925923</v>
      </c>
      <c r="T2195" s="14">
        <f t="shared" si="172"/>
        <v>42694.832638888889</v>
      </c>
      <c r="U2195" s="20">
        <f t="shared" si="172"/>
        <v>42664.030925925923</v>
      </c>
      <c r="V2195" t="str">
        <f t="shared" si="173"/>
        <v>Oct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5.3737000000000004</v>
      </c>
      <c r="P2196" s="8">
        <f t="shared" si="171"/>
        <v>61.203872437357631</v>
      </c>
      <c r="Q2196" t="s">
        <v>8327</v>
      </c>
      <c r="R2196" t="s">
        <v>8345</v>
      </c>
      <c r="S2196" s="14">
        <f t="shared" si="174"/>
        <v>42425.382986111115</v>
      </c>
      <c r="T2196" s="14">
        <f t="shared" si="172"/>
        <v>42455.341319444444</v>
      </c>
      <c r="U2196" s="20">
        <f t="shared" si="172"/>
        <v>42425.382986111115</v>
      </c>
      <c r="V2196" t="str">
        <f t="shared" si="173"/>
        <v>Feb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1.2032608695652174</v>
      </c>
      <c r="P2197" s="8">
        <f t="shared" si="171"/>
        <v>48.130434782608695</v>
      </c>
      <c r="Q2197" t="s">
        <v>8327</v>
      </c>
      <c r="R2197" t="s">
        <v>8345</v>
      </c>
      <c r="S2197" s="14">
        <f t="shared" si="174"/>
        <v>42197.396990740745</v>
      </c>
      <c r="T2197" s="14">
        <f t="shared" si="172"/>
        <v>42227.396990740745</v>
      </c>
      <c r="U2197" s="20">
        <f t="shared" si="172"/>
        <v>42197.396990740745</v>
      </c>
      <c r="V2197" t="str">
        <f t="shared" si="173"/>
        <v>Jul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1.1383571428571428</v>
      </c>
      <c r="P2198" s="8">
        <f t="shared" si="171"/>
        <v>68.106837606837601</v>
      </c>
      <c r="Q2198" t="s">
        <v>8327</v>
      </c>
      <c r="R2198" t="s">
        <v>8345</v>
      </c>
      <c r="S2198" s="14">
        <f t="shared" si="174"/>
        <v>42675.112291666665</v>
      </c>
      <c r="T2198" s="14">
        <f t="shared" si="172"/>
        <v>42705.916666666672</v>
      </c>
      <c r="U2198" s="20">
        <f t="shared" si="172"/>
        <v>42675.112291666665</v>
      </c>
      <c r="V2198" t="str">
        <f t="shared" si="173"/>
        <v>Nov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9.5103109999999997</v>
      </c>
      <c r="P2199" s="8">
        <f t="shared" si="171"/>
        <v>65.891300230946882</v>
      </c>
      <c r="Q2199" t="s">
        <v>8327</v>
      </c>
      <c r="R2199" t="s">
        <v>8345</v>
      </c>
      <c r="S2199" s="14">
        <f t="shared" si="174"/>
        <v>42033.209016203706</v>
      </c>
      <c r="T2199" s="14">
        <f t="shared" si="172"/>
        <v>42063.209016203706</v>
      </c>
      <c r="U2199" s="20">
        <f t="shared" si="172"/>
        <v>42033.209016203706</v>
      </c>
      <c r="V2199" t="str">
        <f t="shared" si="173"/>
        <v>Jan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1.3289249999999999</v>
      </c>
      <c r="P2200" s="8">
        <f t="shared" si="171"/>
        <v>81.654377880184327</v>
      </c>
      <c r="Q2200" t="s">
        <v>8327</v>
      </c>
      <c r="R2200" t="s">
        <v>8345</v>
      </c>
      <c r="S2200" s="14">
        <f t="shared" si="174"/>
        <v>42292.138888888891</v>
      </c>
      <c r="T2200" s="14">
        <f t="shared" si="172"/>
        <v>42322.180555555555</v>
      </c>
      <c r="U2200" s="20">
        <f t="shared" si="172"/>
        <v>42292.138888888891</v>
      </c>
      <c r="V2200" t="str">
        <f t="shared" si="173"/>
        <v>Oct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1.4697777777777778</v>
      </c>
      <c r="P2201" s="8">
        <f t="shared" si="171"/>
        <v>52.701195219123505</v>
      </c>
      <c r="Q2201" t="s">
        <v>8327</v>
      </c>
      <c r="R2201" t="s">
        <v>8345</v>
      </c>
      <c r="S2201" s="14">
        <f t="shared" si="174"/>
        <v>42262.041643518518</v>
      </c>
      <c r="T2201" s="14">
        <f t="shared" si="172"/>
        <v>42292.041643518518</v>
      </c>
      <c r="U2201" s="20">
        <f t="shared" si="172"/>
        <v>42262.041643518518</v>
      </c>
      <c r="V2201" t="str">
        <f t="shared" si="173"/>
        <v>Sep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5.4215</v>
      </c>
      <c r="P2202" s="8">
        <f t="shared" si="171"/>
        <v>41.228136882129277</v>
      </c>
      <c r="Q2202" t="s">
        <v>8327</v>
      </c>
      <c r="R2202" t="s">
        <v>8345</v>
      </c>
      <c r="S2202" s="14">
        <f t="shared" si="174"/>
        <v>42163.250787037032</v>
      </c>
      <c r="T2202" s="14">
        <f t="shared" si="172"/>
        <v>42190.75</v>
      </c>
      <c r="U2202" s="20">
        <f t="shared" si="172"/>
        <v>42163.250787037032</v>
      </c>
      <c r="V2202" t="str">
        <f t="shared" si="173"/>
        <v>Jun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3.8271818181818182</v>
      </c>
      <c r="P2203" s="8">
        <f t="shared" si="171"/>
        <v>15.035357142857142</v>
      </c>
      <c r="Q2203" t="s">
        <v>8319</v>
      </c>
      <c r="R2203" t="s">
        <v>8324</v>
      </c>
      <c r="S2203" s="14">
        <f t="shared" si="174"/>
        <v>41276.471817129626</v>
      </c>
      <c r="T2203" s="14">
        <f t="shared" si="172"/>
        <v>41290.471817129626</v>
      </c>
      <c r="U2203" s="20">
        <f t="shared" si="172"/>
        <v>41276.471817129626</v>
      </c>
      <c r="V2203" t="str">
        <f t="shared" si="173"/>
        <v>Jan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7.0418124999999998</v>
      </c>
      <c r="P2204" s="8">
        <f t="shared" si="171"/>
        <v>39.066920943134534</v>
      </c>
      <c r="Q2204" t="s">
        <v>8319</v>
      </c>
      <c r="R2204" t="s">
        <v>8324</v>
      </c>
      <c r="S2204" s="14">
        <f t="shared" si="174"/>
        <v>41184.474166666667</v>
      </c>
      <c r="T2204" s="14">
        <f t="shared" si="172"/>
        <v>41214.474166666667</v>
      </c>
      <c r="U2204" s="20">
        <f t="shared" si="172"/>
        <v>41184.474166666667</v>
      </c>
      <c r="V2204" t="str">
        <f t="shared" si="173"/>
        <v>Oct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1.0954999999999999</v>
      </c>
      <c r="P2205" s="8">
        <f t="shared" si="171"/>
        <v>43.82</v>
      </c>
      <c r="Q2205" t="s">
        <v>8319</v>
      </c>
      <c r="R2205" t="s">
        <v>8324</v>
      </c>
      <c r="S2205" s="14">
        <f t="shared" si="174"/>
        <v>42241.48474537037</v>
      </c>
      <c r="T2205" s="14">
        <f t="shared" si="172"/>
        <v>42271.48474537037</v>
      </c>
      <c r="U2205" s="20">
        <f t="shared" si="172"/>
        <v>42241.48474537037</v>
      </c>
      <c r="V2205" t="str">
        <f t="shared" si="173"/>
        <v>Aug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1.3286666666666667</v>
      </c>
      <c r="P2206" s="8">
        <f t="shared" si="171"/>
        <v>27.301369863013697</v>
      </c>
      <c r="Q2206" t="s">
        <v>8319</v>
      </c>
      <c r="R2206" t="s">
        <v>8324</v>
      </c>
      <c r="S2206" s="14">
        <f t="shared" si="174"/>
        <v>41311.936562499999</v>
      </c>
      <c r="T2206" s="14">
        <f t="shared" si="172"/>
        <v>41341.936562499999</v>
      </c>
      <c r="U2206" s="20">
        <f t="shared" si="172"/>
        <v>41311.936562499999</v>
      </c>
      <c r="V2206" t="str">
        <f t="shared" si="173"/>
        <v>Feb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1.52</v>
      </c>
      <c r="P2207" s="8">
        <f t="shared" si="171"/>
        <v>42.222222222222221</v>
      </c>
      <c r="Q2207" t="s">
        <v>8319</v>
      </c>
      <c r="R2207" t="s">
        <v>8324</v>
      </c>
      <c r="S2207" s="14">
        <f t="shared" si="174"/>
        <v>41031.446631944447</v>
      </c>
      <c r="T2207" s="14">
        <f t="shared" si="172"/>
        <v>41061.446631944447</v>
      </c>
      <c r="U2207" s="20">
        <f t="shared" si="172"/>
        <v>41031.446631944447</v>
      </c>
      <c r="V2207" t="str">
        <f t="shared" si="173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1.0272727272727273</v>
      </c>
      <c r="P2208" s="8">
        <f t="shared" si="171"/>
        <v>33.235294117647058</v>
      </c>
      <c r="Q2208" t="s">
        <v>8319</v>
      </c>
      <c r="R2208" t="s">
        <v>8324</v>
      </c>
      <c r="S2208" s="14">
        <f t="shared" si="174"/>
        <v>40996.882222222222</v>
      </c>
      <c r="T2208" s="14">
        <f t="shared" si="172"/>
        <v>41014.882222222222</v>
      </c>
      <c r="U2208" s="20">
        <f t="shared" si="172"/>
        <v>40996.882222222222</v>
      </c>
      <c r="V2208" t="str">
        <f t="shared" si="173"/>
        <v>Mar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</v>
      </c>
      <c r="P2209" s="8">
        <f t="shared" si="171"/>
        <v>285.71428571428572</v>
      </c>
      <c r="Q2209" t="s">
        <v>8319</v>
      </c>
      <c r="R2209" t="s">
        <v>8324</v>
      </c>
      <c r="S2209" s="14">
        <f t="shared" si="174"/>
        <v>41563.819131944445</v>
      </c>
      <c r="T2209" s="14">
        <f t="shared" si="172"/>
        <v>41593.860798611109</v>
      </c>
      <c r="U2209" s="20">
        <f t="shared" si="172"/>
        <v>41563.819131944445</v>
      </c>
      <c r="V2209" t="str">
        <f t="shared" si="173"/>
        <v>Oct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1.016</v>
      </c>
      <c r="P2210" s="8">
        <f t="shared" si="171"/>
        <v>42.333333333333336</v>
      </c>
      <c r="Q2210" t="s">
        <v>8319</v>
      </c>
      <c r="R2210" t="s">
        <v>8324</v>
      </c>
      <c r="S2210" s="14">
        <f t="shared" si="174"/>
        <v>40946.507245370369</v>
      </c>
      <c r="T2210" s="14">
        <f t="shared" si="172"/>
        <v>41005.791666666664</v>
      </c>
      <c r="U2210" s="20">
        <f t="shared" si="172"/>
        <v>40946.507245370369</v>
      </c>
      <c r="V2210" t="str">
        <f t="shared" si="173"/>
        <v>Feb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1.508</v>
      </c>
      <c r="P2211" s="8">
        <f t="shared" si="171"/>
        <v>50.266666666666666</v>
      </c>
      <c r="Q2211" t="s">
        <v>8319</v>
      </c>
      <c r="R2211" t="s">
        <v>8324</v>
      </c>
      <c r="S2211" s="14">
        <f t="shared" si="174"/>
        <v>41732.104675925926</v>
      </c>
      <c r="T2211" s="14">
        <f t="shared" si="172"/>
        <v>41743.583333333336</v>
      </c>
      <c r="U2211" s="20">
        <f t="shared" si="172"/>
        <v>41732.104675925926</v>
      </c>
      <c r="V2211" t="str">
        <f t="shared" si="173"/>
        <v>Apr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1.11425</v>
      </c>
      <c r="P2212" s="8">
        <f t="shared" si="171"/>
        <v>61.902777777777779</v>
      </c>
      <c r="Q2212" t="s">
        <v>8319</v>
      </c>
      <c r="R2212" t="s">
        <v>8324</v>
      </c>
      <c r="S2212" s="14">
        <f t="shared" si="174"/>
        <v>40955.691087962965</v>
      </c>
      <c r="T2212" s="14">
        <f t="shared" si="172"/>
        <v>41013.358333333337</v>
      </c>
      <c r="U2212" s="20">
        <f t="shared" si="172"/>
        <v>40955.691087962965</v>
      </c>
      <c r="V2212" t="str">
        <f t="shared" si="173"/>
        <v>Feb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1.956</v>
      </c>
      <c r="P2213" s="8">
        <f t="shared" si="171"/>
        <v>40.75</v>
      </c>
      <c r="Q2213" t="s">
        <v>8319</v>
      </c>
      <c r="R2213" t="s">
        <v>8324</v>
      </c>
      <c r="S2213" s="14">
        <f t="shared" si="174"/>
        <v>41716.410011574073</v>
      </c>
      <c r="T2213" s="14">
        <f t="shared" si="172"/>
        <v>41738.915972222225</v>
      </c>
      <c r="U2213" s="20">
        <f t="shared" si="172"/>
        <v>41716.410011574073</v>
      </c>
      <c r="V2213" t="str">
        <f t="shared" si="173"/>
        <v>Mar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1.1438333333333333</v>
      </c>
      <c r="P2214" s="8">
        <f t="shared" si="171"/>
        <v>55.796747967479675</v>
      </c>
      <c r="Q2214" t="s">
        <v>8319</v>
      </c>
      <c r="R2214" t="s">
        <v>8324</v>
      </c>
      <c r="S2214" s="14">
        <f t="shared" si="174"/>
        <v>41548.372418981482</v>
      </c>
      <c r="T2214" s="14">
        <f t="shared" si="172"/>
        <v>41581.666666666664</v>
      </c>
      <c r="U2214" s="20">
        <f t="shared" si="172"/>
        <v>41548.372418981482</v>
      </c>
      <c r="V2214" t="str">
        <f t="shared" si="173"/>
        <v>Oct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</v>
      </c>
      <c r="P2215" s="8">
        <f t="shared" si="171"/>
        <v>10</v>
      </c>
      <c r="Q2215" t="s">
        <v>8319</v>
      </c>
      <c r="R2215" t="s">
        <v>8324</v>
      </c>
      <c r="S2215" s="14">
        <f t="shared" si="174"/>
        <v>42109.451145833329</v>
      </c>
      <c r="T2215" s="14">
        <f t="shared" si="172"/>
        <v>42139.451145833329</v>
      </c>
      <c r="U2215" s="20">
        <f t="shared" si="172"/>
        <v>42109.451145833329</v>
      </c>
      <c r="V2215" t="str">
        <f t="shared" si="173"/>
        <v>Apr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2.9250166666666666</v>
      </c>
      <c r="P2216" s="8">
        <f t="shared" si="171"/>
        <v>73.125416666666666</v>
      </c>
      <c r="Q2216" t="s">
        <v>8319</v>
      </c>
      <c r="R2216" t="s">
        <v>8324</v>
      </c>
      <c r="S2216" s="14">
        <f t="shared" si="174"/>
        <v>41646.417222222226</v>
      </c>
      <c r="T2216" s="14">
        <f t="shared" si="172"/>
        <v>41676.417222222226</v>
      </c>
      <c r="U2216" s="20">
        <f t="shared" si="172"/>
        <v>41646.417222222226</v>
      </c>
      <c r="V2216" t="str">
        <f t="shared" si="173"/>
        <v>Jan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1.5636363636363637</v>
      </c>
      <c r="P2217" s="8">
        <f t="shared" si="171"/>
        <v>26.060606060606062</v>
      </c>
      <c r="Q2217" t="s">
        <v>8319</v>
      </c>
      <c r="R2217" t="s">
        <v>8324</v>
      </c>
      <c r="S2217" s="14">
        <f t="shared" si="174"/>
        <v>40958.342268518521</v>
      </c>
      <c r="T2217" s="14">
        <f t="shared" si="172"/>
        <v>40980.915972222225</v>
      </c>
      <c r="U2217" s="20">
        <f t="shared" si="172"/>
        <v>40958.342268518521</v>
      </c>
      <c r="V2217" t="str">
        <f t="shared" si="173"/>
        <v>Feb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1.0566666666666666</v>
      </c>
      <c r="P2218" s="8">
        <f t="shared" si="171"/>
        <v>22.642857142857142</v>
      </c>
      <c r="Q2218" t="s">
        <v>8319</v>
      </c>
      <c r="R2218" t="s">
        <v>8324</v>
      </c>
      <c r="S2218" s="14">
        <f t="shared" si="174"/>
        <v>42194.37667824074</v>
      </c>
      <c r="T2218" s="14">
        <f t="shared" si="172"/>
        <v>42208.37667824074</v>
      </c>
      <c r="U2218" s="20">
        <f t="shared" si="172"/>
        <v>42194.37667824074</v>
      </c>
      <c r="V2218" t="str">
        <f t="shared" si="173"/>
        <v>Jul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1.0119047619047619</v>
      </c>
      <c r="P2219" s="8">
        <f t="shared" si="171"/>
        <v>47.222222222222221</v>
      </c>
      <c r="Q2219" t="s">
        <v>8319</v>
      </c>
      <c r="R2219" t="s">
        <v>8324</v>
      </c>
      <c r="S2219" s="14">
        <f t="shared" si="174"/>
        <v>42299.401770833334</v>
      </c>
      <c r="T2219" s="14">
        <f t="shared" si="172"/>
        <v>42309.958333333328</v>
      </c>
      <c r="U2219" s="20">
        <f t="shared" si="172"/>
        <v>42299.401770833334</v>
      </c>
      <c r="V2219" t="str">
        <f t="shared" si="173"/>
        <v>Oct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1.2283299999999999</v>
      </c>
      <c r="P2220" s="8">
        <f t="shared" si="171"/>
        <v>32.324473684210524</v>
      </c>
      <c r="Q2220" t="s">
        <v>8319</v>
      </c>
      <c r="R2220" t="s">
        <v>8324</v>
      </c>
      <c r="S2220" s="14">
        <f t="shared" si="174"/>
        <v>41127.437303240738</v>
      </c>
      <c r="T2220" s="14">
        <f t="shared" si="172"/>
        <v>41149.625</v>
      </c>
      <c r="U2220" s="20">
        <f t="shared" si="172"/>
        <v>41127.437303240738</v>
      </c>
      <c r="V2220" t="str">
        <f t="shared" si="173"/>
        <v>Aug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1.0149999999999999</v>
      </c>
      <c r="P2221" s="8">
        <f t="shared" si="171"/>
        <v>53.421052631578945</v>
      </c>
      <c r="Q2221" t="s">
        <v>8319</v>
      </c>
      <c r="R2221" t="s">
        <v>8324</v>
      </c>
      <c r="S2221" s="14">
        <f t="shared" si="174"/>
        <v>42205.343888888892</v>
      </c>
      <c r="T2221" s="14">
        <f t="shared" si="172"/>
        <v>42235.343888888892</v>
      </c>
      <c r="U2221" s="20">
        <f t="shared" si="172"/>
        <v>42205.343888888892</v>
      </c>
      <c r="V2221" t="str">
        <f t="shared" si="173"/>
        <v>Jul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1.0114285714285713</v>
      </c>
      <c r="P2222" s="8">
        <f t="shared" si="171"/>
        <v>51.304347826086953</v>
      </c>
      <c r="Q2222" t="s">
        <v>8319</v>
      </c>
      <c r="R2222" t="s">
        <v>8324</v>
      </c>
      <c r="S2222" s="14">
        <f t="shared" si="174"/>
        <v>41451.685601851852</v>
      </c>
      <c r="T2222" s="14">
        <f t="shared" si="172"/>
        <v>41481.685601851852</v>
      </c>
      <c r="U2222" s="20">
        <f t="shared" si="172"/>
        <v>41451.685601851852</v>
      </c>
      <c r="V2222" t="str">
        <f t="shared" si="173"/>
        <v>Jun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1.0811999999999999</v>
      </c>
      <c r="P2223" s="8">
        <f t="shared" si="171"/>
        <v>37.197247706422019</v>
      </c>
      <c r="Q2223" t="s">
        <v>8327</v>
      </c>
      <c r="R2223" t="s">
        <v>8345</v>
      </c>
      <c r="S2223" s="14">
        <f t="shared" si="174"/>
        <v>42452.291770833333</v>
      </c>
      <c r="T2223" s="14">
        <f t="shared" si="172"/>
        <v>42482.625</v>
      </c>
      <c r="U2223" s="20">
        <f t="shared" si="172"/>
        <v>42452.291770833333</v>
      </c>
      <c r="V2223" t="str">
        <f t="shared" si="173"/>
        <v>Mar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1.6259999999999999</v>
      </c>
      <c r="P2224" s="8">
        <f t="shared" si="171"/>
        <v>27.1</v>
      </c>
      <c r="Q2224" t="s">
        <v>8327</v>
      </c>
      <c r="R2224" t="s">
        <v>8345</v>
      </c>
      <c r="S2224" s="14">
        <f t="shared" si="174"/>
        <v>40906.412581018521</v>
      </c>
      <c r="T2224" s="14">
        <f t="shared" si="172"/>
        <v>40936.412581018521</v>
      </c>
      <c r="U2224" s="20">
        <f t="shared" si="172"/>
        <v>40906.412581018521</v>
      </c>
      <c r="V2224" t="str">
        <f t="shared" si="173"/>
        <v>Dec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1.0580000000000001</v>
      </c>
      <c r="P2225" s="8">
        <f t="shared" si="171"/>
        <v>206.31</v>
      </c>
      <c r="Q2225" t="s">
        <v>8327</v>
      </c>
      <c r="R2225" t="s">
        <v>8345</v>
      </c>
      <c r="S2225" s="14">
        <f t="shared" si="174"/>
        <v>42152.265833333338</v>
      </c>
      <c r="T2225" s="14">
        <f t="shared" si="172"/>
        <v>42182.265833333338</v>
      </c>
      <c r="U2225" s="20">
        <f t="shared" si="172"/>
        <v>42152.265833333338</v>
      </c>
      <c r="V2225" t="str">
        <f t="shared" si="173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2.4315000000000002</v>
      </c>
      <c r="P2226" s="8">
        <f t="shared" si="171"/>
        <v>82.145270270270274</v>
      </c>
      <c r="Q2226" t="s">
        <v>8327</v>
      </c>
      <c r="R2226" t="s">
        <v>8345</v>
      </c>
      <c r="S2226" s="14">
        <f t="shared" si="174"/>
        <v>42644.292534722219</v>
      </c>
      <c r="T2226" s="14">
        <f t="shared" si="172"/>
        <v>42672.416666666672</v>
      </c>
      <c r="U2226" s="20">
        <f t="shared" si="172"/>
        <v>42644.292534722219</v>
      </c>
      <c r="V2226" t="str">
        <f t="shared" si="173"/>
        <v>Oct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9.4483338095238096</v>
      </c>
      <c r="P2227" s="8">
        <f t="shared" si="171"/>
        <v>164.79651993355483</v>
      </c>
      <c r="Q2227" t="s">
        <v>8327</v>
      </c>
      <c r="R2227" t="s">
        <v>8345</v>
      </c>
      <c r="S2227" s="14">
        <f t="shared" si="174"/>
        <v>41873.41684027778</v>
      </c>
      <c r="T2227" s="14">
        <f t="shared" si="172"/>
        <v>41903.41684027778</v>
      </c>
      <c r="U2227" s="20">
        <f t="shared" si="172"/>
        <v>41873.41684027778</v>
      </c>
      <c r="V2227" t="str">
        <f t="shared" si="173"/>
        <v>Aug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1.0846283333333333</v>
      </c>
      <c r="P2228" s="8">
        <f t="shared" si="171"/>
        <v>60.820280373831778</v>
      </c>
      <c r="Q2228" t="s">
        <v>8327</v>
      </c>
      <c r="R2228" t="s">
        <v>8345</v>
      </c>
      <c r="S2228" s="14">
        <f t="shared" si="174"/>
        <v>42381.42386574074</v>
      </c>
      <c r="T2228" s="14">
        <f t="shared" si="172"/>
        <v>42411.832638888889</v>
      </c>
      <c r="U2228" s="20">
        <f t="shared" si="172"/>
        <v>42381.42386574074</v>
      </c>
      <c r="V2228" t="str">
        <f t="shared" si="173"/>
        <v>Jan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1.5737692307692308</v>
      </c>
      <c r="P2229" s="8">
        <f t="shared" si="171"/>
        <v>67.970099667774093</v>
      </c>
      <c r="Q2229" t="s">
        <v>8327</v>
      </c>
      <c r="R2229" t="s">
        <v>8345</v>
      </c>
      <c r="S2229" s="14">
        <f t="shared" si="174"/>
        <v>41561.432349537034</v>
      </c>
      <c r="T2229" s="14">
        <f t="shared" si="172"/>
        <v>41591.474016203705</v>
      </c>
      <c r="U2229" s="20">
        <f t="shared" si="172"/>
        <v>41561.432349537034</v>
      </c>
      <c r="V2229" t="str">
        <f t="shared" si="173"/>
        <v>Oct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11.744899999999999</v>
      </c>
      <c r="P2230" s="8">
        <f t="shared" si="171"/>
        <v>81.561805555555551</v>
      </c>
      <c r="Q2230" t="s">
        <v>8327</v>
      </c>
      <c r="R2230" t="s">
        <v>8345</v>
      </c>
      <c r="S2230" s="14">
        <f t="shared" si="174"/>
        <v>42201.903194444443</v>
      </c>
      <c r="T2230" s="14">
        <f t="shared" si="172"/>
        <v>42231.903194444443</v>
      </c>
      <c r="U2230" s="20">
        <f t="shared" si="172"/>
        <v>42201.903194444443</v>
      </c>
      <c r="V2230" t="str">
        <f t="shared" si="173"/>
        <v>Jul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1.7104755366949576</v>
      </c>
      <c r="P2231" s="8">
        <f t="shared" si="171"/>
        <v>25.42547309833024</v>
      </c>
      <c r="Q2231" t="s">
        <v>8327</v>
      </c>
      <c r="R2231" t="s">
        <v>8345</v>
      </c>
      <c r="S2231" s="14">
        <f t="shared" si="174"/>
        <v>41484.289247685185</v>
      </c>
      <c r="T2231" s="14">
        <f t="shared" si="172"/>
        <v>41519.791666666664</v>
      </c>
      <c r="U2231" s="20">
        <f t="shared" si="172"/>
        <v>41484.289247685185</v>
      </c>
      <c r="V2231" t="str">
        <f t="shared" si="173"/>
        <v>Jul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1.2595294117647058</v>
      </c>
      <c r="P2232" s="8">
        <f t="shared" si="171"/>
        <v>21.497991967871485</v>
      </c>
      <c r="Q2232" t="s">
        <v>8327</v>
      </c>
      <c r="R2232" t="s">
        <v>8345</v>
      </c>
      <c r="S2232" s="14">
        <f t="shared" si="174"/>
        <v>41724.506099537037</v>
      </c>
      <c r="T2232" s="14">
        <f t="shared" si="172"/>
        <v>41754.506099537037</v>
      </c>
      <c r="U2232" s="20">
        <f t="shared" si="172"/>
        <v>41724.506099537037</v>
      </c>
      <c r="V2232" t="str">
        <f t="shared" si="173"/>
        <v>Mar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12.121296000000001</v>
      </c>
      <c r="P2233" s="8">
        <f t="shared" si="171"/>
        <v>27.226630727762803</v>
      </c>
      <c r="Q2233" t="s">
        <v>8327</v>
      </c>
      <c r="R2233" t="s">
        <v>8345</v>
      </c>
      <c r="S2233" s="14">
        <f t="shared" si="174"/>
        <v>41423.535891203705</v>
      </c>
      <c r="T2233" s="14">
        <f t="shared" si="172"/>
        <v>41449.833333333336</v>
      </c>
      <c r="U2233" s="20">
        <f t="shared" si="172"/>
        <v>41423.535891203705</v>
      </c>
      <c r="V2233" t="str">
        <f t="shared" si="173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4.9580000000000002</v>
      </c>
      <c r="P2234" s="8">
        <f t="shared" si="171"/>
        <v>25.091093117408906</v>
      </c>
      <c r="Q2234" t="s">
        <v>8327</v>
      </c>
      <c r="R2234" t="s">
        <v>8345</v>
      </c>
      <c r="S2234" s="14">
        <f t="shared" si="174"/>
        <v>41806.419074074074</v>
      </c>
      <c r="T2234" s="14">
        <f t="shared" si="172"/>
        <v>41838.75</v>
      </c>
      <c r="U2234" s="20">
        <f t="shared" si="172"/>
        <v>41806.419074074074</v>
      </c>
      <c r="V2234" t="str">
        <f t="shared" si="173"/>
        <v>Jun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3.3203999999999998</v>
      </c>
      <c r="P2235" s="8">
        <f t="shared" si="171"/>
        <v>21.230179028132991</v>
      </c>
      <c r="Q2235" t="s">
        <v>8327</v>
      </c>
      <c r="R2235" t="s">
        <v>8345</v>
      </c>
      <c r="S2235" s="14">
        <f t="shared" si="174"/>
        <v>42331.003923611112</v>
      </c>
      <c r="T2235" s="14">
        <f t="shared" si="172"/>
        <v>42351.625</v>
      </c>
      <c r="U2235" s="20">
        <f t="shared" si="172"/>
        <v>42331.003923611112</v>
      </c>
      <c r="V2235" t="str">
        <f t="shared" si="173"/>
        <v>Nov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11.65</v>
      </c>
      <c r="P2236" s="8">
        <f t="shared" si="171"/>
        <v>41.607142857142854</v>
      </c>
      <c r="Q2236" t="s">
        <v>8327</v>
      </c>
      <c r="R2236" t="s">
        <v>8345</v>
      </c>
      <c r="S2236" s="14">
        <f t="shared" si="174"/>
        <v>42710.449618055558</v>
      </c>
      <c r="T2236" s="14">
        <f t="shared" si="172"/>
        <v>42740.449618055558</v>
      </c>
      <c r="U2236" s="20">
        <f t="shared" si="172"/>
        <v>42710.449618055558</v>
      </c>
      <c r="V2236" t="str">
        <f t="shared" si="173"/>
        <v>Dec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1.5331538461538461</v>
      </c>
      <c r="P2237" s="8">
        <f t="shared" si="171"/>
        <v>135.58503401360545</v>
      </c>
      <c r="Q2237" t="s">
        <v>8327</v>
      </c>
      <c r="R2237" t="s">
        <v>8345</v>
      </c>
      <c r="S2237" s="14">
        <f t="shared" si="174"/>
        <v>42061.647118055553</v>
      </c>
      <c r="T2237" s="14">
        <f t="shared" si="172"/>
        <v>42091.605451388888</v>
      </c>
      <c r="U2237" s="20">
        <f t="shared" si="172"/>
        <v>42061.647118055553</v>
      </c>
      <c r="V2237" t="str">
        <f t="shared" si="173"/>
        <v>Feb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5.3710714285714287</v>
      </c>
      <c r="P2238" s="8">
        <f t="shared" si="171"/>
        <v>22.116176470588236</v>
      </c>
      <c r="Q2238" t="s">
        <v>8327</v>
      </c>
      <c r="R2238" t="s">
        <v>8345</v>
      </c>
      <c r="S2238" s="14">
        <f t="shared" si="174"/>
        <v>42371.242164351846</v>
      </c>
      <c r="T2238" s="14">
        <f t="shared" si="172"/>
        <v>42401.242164351846</v>
      </c>
      <c r="U2238" s="20">
        <f t="shared" si="172"/>
        <v>42371.242164351846</v>
      </c>
      <c r="V2238" t="str">
        <f t="shared" si="173"/>
        <v>Jan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3.5292777777777777</v>
      </c>
      <c r="P2239" s="8">
        <f t="shared" si="171"/>
        <v>64.625635808748726</v>
      </c>
      <c r="Q2239" t="s">
        <v>8327</v>
      </c>
      <c r="R2239" t="s">
        <v>8345</v>
      </c>
      <c r="S2239" s="14">
        <f t="shared" si="174"/>
        <v>41914.628275462965</v>
      </c>
      <c r="T2239" s="14">
        <f t="shared" si="172"/>
        <v>41954.957638888889</v>
      </c>
      <c r="U2239" s="20">
        <f t="shared" si="172"/>
        <v>41914.628275462965</v>
      </c>
      <c r="V2239" t="str">
        <f t="shared" si="173"/>
        <v>Oct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1.3740000000000001</v>
      </c>
      <c r="P2240" s="8">
        <f t="shared" si="171"/>
        <v>69.569620253164558</v>
      </c>
      <c r="Q2240" t="s">
        <v>8327</v>
      </c>
      <c r="R2240" t="s">
        <v>8345</v>
      </c>
      <c r="S2240" s="14">
        <f t="shared" si="174"/>
        <v>42774.246712962966</v>
      </c>
      <c r="T2240" s="14">
        <f t="shared" si="172"/>
        <v>42804.246712962966</v>
      </c>
      <c r="U2240" s="20">
        <f t="shared" si="172"/>
        <v>42774.246712962966</v>
      </c>
      <c r="V2240" t="str">
        <f t="shared" si="173"/>
        <v>Feb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1.2802667999999999</v>
      </c>
      <c r="P2241" s="8">
        <f t="shared" si="171"/>
        <v>75.133028169014082</v>
      </c>
      <c r="Q2241" t="s">
        <v>8327</v>
      </c>
      <c r="R2241" t="s">
        <v>8345</v>
      </c>
      <c r="S2241" s="14">
        <f t="shared" si="174"/>
        <v>41572.583495370374</v>
      </c>
      <c r="T2241" s="14">
        <f t="shared" si="172"/>
        <v>41608.793055555558</v>
      </c>
      <c r="U2241" s="20">
        <f t="shared" si="172"/>
        <v>41572.583495370374</v>
      </c>
      <c r="V2241" t="str">
        <f t="shared" si="173"/>
        <v>Oct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ref="O2242:O2305" si="175">E2242/D2242</f>
        <v>2.7067999999999999</v>
      </c>
      <c r="P2242" s="8">
        <f t="shared" ref="P2242:P2305" si="176">IF(L2242=0,"0",AVERAGE(E2242/L2242))</f>
        <v>140.97916666666666</v>
      </c>
      <c r="Q2242" t="s">
        <v>8327</v>
      </c>
      <c r="R2242" t="s">
        <v>8345</v>
      </c>
      <c r="S2242" s="14">
        <f t="shared" si="174"/>
        <v>42452.450740740736</v>
      </c>
      <c r="T2242" s="14">
        <f t="shared" ref="T2242:U2305" si="177">(I2242/86400)+25569+(-9/24)</f>
        <v>42482.450740740736</v>
      </c>
      <c r="U2242" s="20">
        <f t="shared" si="177"/>
        <v>42452.450740740736</v>
      </c>
      <c r="V2242" t="str">
        <f t="shared" si="173"/>
        <v>Mar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si="175"/>
        <v>8.0640000000000001</v>
      </c>
      <c r="P2243" s="8">
        <f t="shared" si="176"/>
        <v>49.472392638036808</v>
      </c>
      <c r="Q2243" t="s">
        <v>8327</v>
      </c>
      <c r="R2243" t="s">
        <v>8345</v>
      </c>
      <c r="S2243" s="14">
        <f t="shared" si="174"/>
        <v>42766.452546296292</v>
      </c>
      <c r="T2243" s="14">
        <f t="shared" si="177"/>
        <v>42796.452546296292</v>
      </c>
      <c r="U2243" s="20">
        <f t="shared" si="177"/>
        <v>42766.452546296292</v>
      </c>
      <c r="V2243" t="str">
        <f t="shared" ref="V2243:V2306" si="178">TEXT(S2243,"mmm")</f>
        <v>Jan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13.600976000000001</v>
      </c>
      <c r="P2244" s="8">
        <f t="shared" si="176"/>
        <v>53.865251485148519</v>
      </c>
      <c r="Q2244" t="s">
        <v>8327</v>
      </c>
      <c r="R2244" t="s">
        <v>8345</v>
      </c>
      <c r="S2244" s="14">
        <f t="shared" si="174"/>
        <v>41569.200613425928</v>
      </c>
      <c r="T2244" s="14">
        <f t="shared" si="177"/>
        <v>41604.751388888893</v>
      </c>
      <c r="U2244" s="20">
        <f t="shared" si="177"/>
        <v>41569.200613425928</v>
      </c>
      <c r="V2244" t="str">
        <f t="shared" si="178"/>
        <v>Oct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9302.5</v>
      </c>
      <c r="P2245" s="8">
        <f t="shared" si="176"/>
        <v>4.5712530712530715</v>
      </c>
      <c r="Q2245" t="s">
        <v>8327</v>
      </c>
      <c r="R2245" t="s">
        <v>8345</v>
      </c>
      <c r="S2245" s="14">
        <f t="shared" si="174"/>
        <v>42800.376041666663</v>
      </c>
      <c r="T2245" s="14">
        <f t="shared" si="177"/>
        <v>42806.75</v>
      </c>
      <c r="U2245" s="20">
        <f t="shared" si="177"/>
        <v>42800.376041666663</v>
      </c>
      <c r="V2245" t="str">
        <f t="shared" si="178"/>
        <v>Mar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3.7702</v>
      </c>
      <c r="P2246" s="8">
        <f t="shared" si="176"/>
        <v>65.00344827586207</v>
      </c>
      <c r="Q2246" t="s">
        <v>8327</v>
      </c>
      <c r="R2246" t="s">
        <v>8345</v>
      </c>
      <c r="S2246" s="14">
        <f t="shared" si="174"/>
        <v>42647.443819444445</v>
      </c>
      <c r="T2246" s="14">
        <f t="shared" si="177"/>
        <v>42659.479166666672</v>
      </c>
      <c r="U2246" s="20">
        <f t="shared" si="177"/>
        <v>42647.443819444445</v>
      </c>
      <c r="V2246" t="str">
        <f t="shared" si="178"/>
        <v>Oct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26.47025</v>
      </c>
      <c r="P2247" s="8">
        <f t="shared" si="176"/>
        <v>53.475252525252522</v>
      </c>
      <c r="Q2247" t="s">
        <v>8327</v>
      </c>
      <c r="R2247" t="s">
        <v>8345</v>
      </c>
      <c r="S2247" s="14">
        <f t="shared" ref="S2247:S2310" si="179">(J2247/86400)+25569+(-9/24)</f>
        <v>41660.33353009259</v>
      </c>
      <c r="T2247" s="14">
        <f t="shared" si="177"/>
        <v>41691.375</v>
      </c>
      <c r="U2247" s="20">
        <f t="shared" si="177"/>
        <v>41660.33353009259</v>
      </c>
      <c r="V2247" t="str">
        <f t="shared" si="178"/>
        <v>Jan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1.0012000000000001</v>
      </c>
      <c r="P2248" s="8">
        <f t="shared" si="176"/>
        <v>43.912280701754383</v>
      </c>
      <c r="Q2248" t="s">
        <v>8327</v>
      </c>
      <c r="R2248" t="s">
        <v>8345</v>
      </c>
      <c r="S2248" s="14">
        <f t="shared" si="179"/>
        <v>42221.41678240741</v>
      </c>
      <c r="T2248" s="14">
        <f t="shared" si="177"/>
        <v>42251.41678240741</v>
      </c>
      <c r="U2248" s="20">
        <f t="shared" si="177"/>
        <v>42221.41678240741</v>
      </c>
      <c r="V2248" t="str">
        <f t="shared" si="178"/>
        <v>Aug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1.0445405405405406</v>
      </c>
      <c r="P2249" s="8">
        <f t="shared" si="176"/>
        <v>50.852631578947367</v>
      </c>
      <c r="Q2249" t="s">
        <v>8327</v>
      </c>
      <c r="R2249" t="s">
        <v>8345</v>
      </c>
      <c r="S2249" s="14">
        <f t="shared" si="179"/>
        <v>42200.291261574079</v>
      </c>
      <c r="T2249" s="14">
        <f t="shared" si="177"/>
        <v>42214.291261574079</v>
      </c>
      <c r="U2249" s="20">
        <f t="shared" si="177"/>
        <v>42200.291261574079</v>
      </c>
      <c r="V2249" t="str">
        <f t="shared" si="178"/>
        <v>Jul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1.0721428571428571</v>
      </c>
      <c r="P2250" s="8">
        <f t="shared" si="176"/>
        <v>58.6328125</v>
      </c>
      <c r="Q2250" t="s">
        <v>8327</v>
      </c>
      <c r="R2250" t="s">
        <v>8345</v>
      </c>
      <c r="S2250" s="14">
        <f t="shared" si="179"/>
        <v>42688.500902777778</v>
      </c>
      <c r="T2250" s="14">
        <f t="shared" si="177"/>
        <v>42718.500902777778</v>
      </c>
      <c r="U2250" s="20">
        <f t="shared" si="177"/>
        <v>42688.500902777778</v>
      </c>
      <c r="V2250" t="str">
        <f t="shared" si="178"/>
        <v>Nov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1.6877142857142857</v>
      </c>
      <c r="P2251" s="8">
        <f t="shared" si="176"/>
        <v>32.81666666666667</v>
      </c>
      <c r="Q2251" t="s">
        <v>8327</v>
      </c>
      <c r="R2251" t="s">
        <v>8345</v>
      </c>
      <c r="S2251" s="14">
        <f t="shared" si="179"/>
        <v>41336.328298611115</v>
      </c>
      <c r="T2251" s="14">
        <f t="shared" si="177"/>
        <v>41366.286631944444</v>
      </c>
      <c r="U2251" s="20">
        <f t="shared" si="177"/>
        <v>41336.328298611115</v>
      </c>
      <c r="V2251" t="str">
        <f t="shared" si="178"/>
        <v>Mar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9.7511200000000002</v>
      </c>
      <c r="P2252" s="8">
        <f t="shared" si="176"/>
        <v>426.93169877408059</v>
      </c>
      <c r="Q2252" t="s">
        <v>8327</v>
      </c>
      <c r="R2252" t="s">
        <v>8345</v>
      </c>
      <c r="S2252" s="14">
        <f t="shared" si="179"/>
        <v>42676.630474537036</v>
      </c>
      <c r="T2252" s="14">
        <f t="shared" si="177"/>
        <v>42706.6721412037</v>
      </c>
      <c r="U2252" s="20">
        <f t="shared" si="177"/>
        <v>42676.630474537036</v>
      </c>
      <c r="V2252" t="str">
        <f t="shared" si="178"/>
        <v>Nov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1.3444929411764706</v>
      </c>
      <c r="P2253" s="8">
        <f t="shared" si="176"/>
        <v>23.808729166666669</v>
      </c>
      <c r="Q2253" t="s">
        <v>8327</v>
      </c>
      <c r="R2253" t="s">
        <v>8345</v>
      </c>
      <c r="S2253" s="14">
        <f t="shared" si="179"/>
        <v>41845.97079861111</v>
      </c>
      <c r="T2253" s="14">
        <f t="shared" si="177"/>
        <v>41866.97079861111</v>
      </c>
      <c r="U2253" s="20">
        <f t="shared" si="177"/>
        <v>41845.97079861111</v>
      </c>
      <c r="V2253" t="str">
        <f t="shared" si="178"/>
        <v>Jul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2.722777777777778</v>
      </c>
      <c r="P2254" s="8">
        <f t="shared" si="176"/>
        <v>98.413654618473899</v>
      </c>
      <c r="Q2254" t="s">
        <v>8327</v>
      </c>
      <c r="R2254" t="s">
        <v>8345</v>
      </c>
      <c r="S2254" s="14">
        <f t="shared" si="179"/>
        <v>42572.952986111108</v>
      </c>
      <c r="T2254" s="14">
        <f t="shared" si="177"/>
        <v>42587.952986111108</v>
      </c>
      <c r="U2254" s="20">
        <f t="shared" si="177"/>
        <v>42572.952986111108</v>
      </c>
      <c r="V2254" t="str">
        <f t="shared" si="178"/>
        <v>Jul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1.1268750000000001</v>
      </c>
      <c r="P2255" s="8">
        <f t="shared" si="176"/>
        <v>107.32142857142857</v>
      </c>
      <c r="Q2255" t="s">
        <v>8327</v>
      </c>
      <c r="R2255" t="s">
        <v>8345</v>
      </c>
      <c r="S2255" s="14">
        <f t="shared" si="179"/>
        <v>42296.256331018521</v>
      </c>
      <c r="T2255" s="14">
        <f t="shared" si="177"/>
        <v>42326.297997685186</v>
      </c>
      <c r="U2255" s="20">
        <f t="shared" si="177"/>
        <v>42296.256331018521</v>
      </c>
      <c r="V2255" t="str">
        <f t="shared" si="178"/>
        <v>Oct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4.5979999999999999</v>
      </c>
      <c r="P2256" s="8">
        <f t="shared" si="176"/>
        <v>11.67005076142132</v>
      </c>
      <c r="Q2256" t="s">
        <v>8327</v>
      </c>
      <c r="R2256" t="s">
        <v>8345</v>
      </c>
      <c r="S2256" s="14">
        <f t="shared" si="179"/>
        <v>42752.272777777776</v>
      </c>
      <c r="T2256" s="14">
        <f t="shared" si="177"/>
        <v>42759.272777777776</v>
      </c>
      <c r="U2256" s="20">
        <f t="shared" si="177"/>
        <v>42752.272777777776</v>
      </c>
      <c r="V2256" t="str">
        <f t="shared" si="178"/>
        <v>Jan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2.8665822784810127</v>
      </c>
      <c r="P2257" s="8">
        <f t="shared" si="176"/>
        <v>41.782287822878232</v>
      </c>
      <c r="Q2257" t="s">
        <v>8327</v>
      </c>
      <c r="R2257" t="s">
        <v>8345</v>
      </c>
      <c r="S2257" s="14">
        <f t="shared" si="179"/>
        <v>42467.576979166668</v>
      </c>
      <c r="T2257" s="14">
        <f t="shared" si="177"/>
        <v>42497.576979166668</v>
      </c>
      <c r="U2257" s="20">
        <f t="shared" si="177"/>
        <v>42467.576979166668</v>
      </c>
      <c r="V2257" t="str">
        <f t="shared" si="178"/>
        <v>Apr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2.2270833333333333</v>
      </c>
      <c r="P2258" s="8">
        <f t="shared" si="176"/>
        <v>21.38</v>
      </c>
      <c r="Q2258" t="s">
        <v>8327</v>
      </c>
      <c r="R2258" t="s">
        <v>8345</v>
      </c>
      <c r="S2258" s="14">
        <f t="shared" si="179"/>
        <v>42682.076921296291</v>
      </c>
      <c r="T2258" s="14">
        <f t="shared" si="177"/>
        <v>42696.076921296291</v>
      </c>
      <c r="U2258" s="20">
        <f t="shared" si="177"/>
        <v>42682.076921296291</v>
      </c>
      <c r="V2258" t="str">
        <f t="shared" si="178"/>
        <v>Nov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6.3613999999999997</v>
      </c>
      <c r="P2259" s="8">
        <f t="shared" si="176"/>
        <v>94.103550295857985</v>
      </c>
      <c r="Q2259" t="s">
        <v>8327</v>
      </c>
      <c r="R2259" t="s">
        <v>8345</v>
      </c>
      <c r="S2259" s="14">
        <f t="shared" si="179"/>
        <v>42505.561678240745</v>
      </c>
      <c r="T2259" s="14">
        <f t="shared" si="177"/>
        <v>42540.583333333328</v>
      </c>
      <c r="U2259" s="20">
        <f t="shared" si="177"/>
        <v>42505.561678240745</v>
      </c>
      <c r="V2259" t="str">
        <f t="shared" si="178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1.4650000000000001</v>
      </c>
      <c r="P2260" s="8">
        <f t="shared" si="176"/>
        <v>15.721951219512196</v>
      </c>
      <c r="Q2260" t="s">
        <v>8327</v>
      </c>
      <c r="R2260" t="s">
        <v>8345</v>
      </c>
      <c r="S2260" s="14">
        <f t="shared" si="179"/>
        <v>42136.37600694444</v>
      </c>
      <c r="T2260" s="14">
        <f t="shared" si="177"/>
        <v>42166.37600694444</v>
      </c>
      <c r="U2260" s="20">
        <f t="shared" si="177"/>
        <v>42136.37600694444</v>
      </c>
      <c r="V2260" t="str">
        <f t="shared" si="178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18.670999999999999</v>
      </c>
      <c r="P2261" s="8">
        <f t="shared" si="176"/>
        <v>90.635922330097088</v>
      </c>
      <c r="Q2261" t="s">
        <v>8327</v>
      </c>
      <c r="R2261" t="s">
        <v>8345</v>
      </c>
      <c r="S2261" s="14">
        <f t="shared" si="179"/>
        <v>42702.429814814815</v>
      </c>
      <c r="T2261" s="14">
        <f t="shared" si="177"/>
        <v>42712.429814814815</v>
      </c>
      <c r="U2261" s="20">
        <f t="shared" si="177"/>
        <v>42702.429814814815</v>
      </c>
      <c r="V2261" t="str">
        <f t="shared" si="178"/>
        <v>Nov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3.2692000000000001</v>
      </c>
      <c r="P2262" s="8">
        <f t="shared" si="176"/>
        <v>97.297619047619051</v>
      </c>
      <c r="Q2262" t="s">
        <v>8327</v>
      </c>
      <c r="R2262" t="s">
        <v>8345</v>
      </c>
      <c r="S2262" s="14">
        <f t="shared" si="179"/>
        <v>41694.641782407409</v>
      </c>
      <c r="T2262" s="14">
        <f t="shared" si="177"/>
        <v>41724.600115740745</v>
      </c>
      <c r="U2262" s="20">
        <f t="shared" si="177"/>
        <v>41694.641782407409</v>
      </c>
      <c r="V2262" t="str">
        <f t="shared" si="178"/>
        <v>Feb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7.7949999999999999</v>
      </c>
      <c r="P2263" s="8">
        <f t="shared" si="176"/>
        <v>37.11904761904762</v>
      </c>
      <c r="Q2263" t="s">
        <v>8327</v>
      </c>
      <c r="R2263" t="s">
        <v>8345</v>
      </c>
      <c r="S2263" s="14">
        <f t="shared" si="179"/>
        <v>42759.349768518514</v>
      </c>
      <c r="T2263" s="14">
        <f t="shared" si="177"/>
        <v>42780.349768518514</v>
      </c>
      <c r="U2263" s="20">
        <f t="shared" si="177"/>
        <v>42759.349768518514</v>
      </c>
      <c r="V2263" t="str">
        <f t="shared" si="178"/>
        <v>Jan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1.5415151515151515</v>
      </c>
      <c r="P2264" s="8">
        <f t="shared" si="176"/>
        <v>28.104972375690608</v>
      </c>
      <c r="Q2264" t="s">
        <v>8327</v>
      </c>
      <c r="R2264" t="s">
        <v>8345</v>
      </c>
      <c r="S2264" s="14">
        <f t="shared" si="179"/>
        <v>41926.210162037038</v>
      </c>
      <c r="T2264" s="14">
        <f t="shared" si="177"/>
        <v>41960.625</v>
      </c>
      <c r="U2264" s="20">
        <f t="shared" si="177"/>
        <v>41926.210162037038</v>
      </c>
      <c r="V2264" t="str">
        <f t="shared" si="178"/>
        <v>Oct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1.1554666666666666</v>
      </c>
      <c r="P2265" s="8">
        <f t="shared" si="176"/>
        <v>144.43333333333334</v>
      </c>
      <c r="Q2265" t="s">
        <v>8327</v>
      </c>
      <c r="R2265" t="s">
        <v>8345</v>
      </c>
      <c r="S2265" s="14">
        <f t="shared" si="179"/>
        <v>42014.457326388889</v>
      </c>
      <c r="T2265" s="14">
        <f t="shared" si="177"/>
        <v>42035.457326388889</v>
      </c>
      <c r="U2265" s="20">
        <f t="shared" si="177"/>
        <v>42014.457326388889</v>
      </c>
      <c r="V2265" t="str">
        <f t="shared" si="178"/>
        <v>Jan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1.8003333333333333</v>
      </c>
      <c r="P2266" s="8">
        <f t="shared" si="176"/>
        <v>24.274157303370785</v>
      </c>
      <c r="Q2266" t="s">
        <v>8327</v>
      </c>
      <c r="R2266" t="s">
        <v>8345</v>
      </c>
      <c r="S2266" s="14">
        <f t="shared" si="179"/>
        <v>42496.207337962958</v>
      </c>
      <c r="T2266" s="14">
        <f t="shared" si="177"/>
        <v>42512.75</v>
      </c>
      <c r="U2266" s="20">
        <f t="shared" si="177"/>
        <v>42496.207337962958</v>
      </c>
      <c r="V2266" t="str">
        <f t="shared" si="178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2.9849999999999999</v>
      </c>
      <c r="P2267" s="8">
        <f t="shared" si="176"/>
        <v>35.117647058823529</v>
      </c>
      <c r="Q2267" t="s">
        <v>8327</v>
      </c>
      <c r="R2267" t="s">
        <v>8345</v>
      </c>
      <c r="S2267" s="14">
        <f t="shared" si="179"/>
        <v>42689.478090277778</v>
      </c>
      <c r="T2267" s="14">
        <f t="shared" si="177"/>
        <v>42696.478090277778</v>
      </c>
      <c r="U2267" s="20">
        <f t="shared" si="177"/>
        <v>42689.478090277778</v>
      </c>
      <c r="V2267" t="str">
        <f t="shared" si="178"/>
        <v>Nov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3.2026666666666666</v>
      </c>
      <c r="P2268" s="8">
        <f t="shared" si="176"/>
        <v>24.762886597938145</v>
      </c>
      <c r="Q2268" t="s">
        <v>8327</v>
      </c>
      <c r="R2268" t="s">
        <v>8345</v>
      </c>
      <c r="S2268" s="14">
        <f t="shared" si="179"/>
        <v>42469.499907407408</v>
      </c>
      <c r="T2268" s="14">
        <f t="shared" si="177"/>
        <v>42486.708333333328</v>
      </c>
      <c r="U2268" s="20">
        <f t="shared" si="177"/>
        <v>42469.499907407408</v>
      </c>
      <c r="V2268" t="str">
        <f t="shared" si="178"/>
        <v>Apr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3.80525</v>
      </c>
      <c r="P2269" s="8">
        <f t="shared" si="176"/>
        <v>188.37871287128712</v>
      </c>
      <c r="Q2269" t="s">
        <v>8327</v>
      </c>
      <c r="R2269" t="s">
        <v>8345</v>
      </c>
      <c r="S2269" s="14">
        <f t="shared" si="179"/>
        <v>41968.454826388886</v>
      </c>
      <c r="T2269" s="14">
        <f t="shared" si="177"/>
        <v>41993.666666666672</v>
      </c>
      <c r="U2269" s="20">
        <f t="shared" si="177"/>
        <v>41968.454826388886</v>
      </c>
      <c r="V2269" t="str">
        <f t="shared" si="178"/>
        <v>Nov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1.026</v>
      </c>
      <c r="P2270" s="8">
        <f t="shared" si="176"/>
        <v>148.08247422680412</v>
      </c>
      <c r="Q2270" t="s">
        <v>8327</v>
      </c>
      <c r="R2270" t="s">
        <v>8345</v>
      </c>
      <c r="S2270" s="14">
        <f t="shared" si="179"/>
        <v>42775.707349537042</v>
      </c>
      <c r="T2270" s="14">
        <f t="shared" si="177"/>
        <v>42805.707349537042</v>
      </c>
      <c r="U2270" s="20">
        <f t="shared" si="177"/>
        <v>42775.707349537042</v>
      </c>
      <c r="V2270" t="str">
        <f t="shared" si="178"/>
        <v>Feb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18.016400000000001</v>
      </c>
      <c r="P2271" s="8">
        <f t="shared" si="176"/>
        <v>49.934589800443462</v>
      </c>
      <c r="Q2271" t="s">
        <v>8327</v>
      </c>
      <c r="R2271" t="s">
        <v>8345</v>
      </c>
      <c r="S2271" s="14">
        <f t="shared" si="179"/>
        <v>42776.329432870371</v>
      </c>
      <c r="T2271" s="14">
        <f t="shared" si="177"/>
        <v>42800.833333333328</v>
      </c>
      <c r="U2271" s="20">
        <f t="shared" si="177"/>
        <v>42776.329432870371</v>
      </c>
      <c r="V2271" t="str">
        <f t="shared" si="178"/>
        <v>Feb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7.2024800000000004</v>
      </c>
      <c r="P2272" s="8">
        <f t="shared" si="176"/>
        <v>107.82155688622754</v>
      </c>
      <c r="Q2272" t="s">
        <v>8327</v>
      </c>
      <c r="R2272" t="s">
        <v>8345</v>
      </c>
      <c r="S2272" s="14">
        <f t="shared" si="179"/>
        <v>42725.494363425925</v>
      </c>
      <c r="T2272" s="14">
        <f t="shared" si="177"/>
        <v>42745.540972222225</v>
      </c>
      <c r="U2272" s="20">
        <f t="shared" si="177"/>
        <v>42725.494363425925</v>
      </c>
      <c r="V2272" t="str">
        <f t="shared" si="178"/>
        <v>Dec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2.8309000000000002</v>
      </c>
      <c r="P2273" s="8">
        <f t="shared" si="176"/>
        <v>42.63403614457831</v>
      </c>
      <c r="Q2273" t="s">
        <v>8327</v>
      </c>
      <c r="R2273" t="s">
        <v>8345</v>
      </c>
      <c r="S2273" s="14">
        <f t="shared" si="179"/>
        <v>42683.625046296293</v>
      </c>
      <c r="T2273" s="14">
        <f t="shared" si="177"/>
        <v>42713.625046296293</v>
      </c>
      <c r="U2273" s="20">
        <f t="shared" si="177"/>
        <v>42683.625046296293</v>
      </c>
      <c r="V2273" t="str">
        <f t="shared" si="178"/>
        <v>Nov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13.566000000000001</v>
      </c>
      <c r="P2274" s="8">
        <f t="shared" si="176"/>
        <v>14.370762711864407</v>
      </c>
      <c r="Q2274" t="s">
        <v>8327</v>
      </c>
      <c r="R2274" t="s">
        <v>8345</v>
      </c>
      <c r="S2274" s="14">
        <f t="shared" si="179"/>
        <v>42315.324490740742</v>
      </c>
      <c r="T2274" s="14">
        <f t="shared" si="177"/>
        <v>42345.324490740742</v>
      </c>
      <c r="U2274" s="20">
        <f t="shared" si="177"/>
        <v>42315.324490740742</v>
      </c>
      <c r="V2274" t="str">
        <f t="shared" si="178"/>
        <v>Nov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2.2035999999999998</v>
      </c>
      <c r="P2275" s="8">
        <f t="shared" si="176"/>
        <v>37.476190476190474</v>
      </c>
      <c r="Q2275" t="s">
        <v>8327</v>
      </c>
      <c r="R2275" t="s">
        <v>8345</v>
      </c>
      <c r="S2275" s="14">
        <f t="shared" si="179"/>
        <v>42781.174097222218</v>
      </c>
      <c r="T2275" s="14">
        <f t="shared" si="177"/>
        <v>42806.132430555561</v>
      </c>
      <c r="U2275" s="20">
        <f t="shared" si="177"/>
        <v>42781.174097222218</v>
      </c>
      <c r="V2275" t="str">
        <f t="shared" si="178"/>
        <v>Feb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1.196</v>
      </c>
      <c r="P2276" s="8">
        <f t="shared" si="176"/>
        <v>30.202020202020201</v>
      </c>
      <c r="Q2276" t="s">
        <v>8327</v>
      </c>
      <c r="R2276" t="s">
        <v>8345</v>
      </c>
      <c r="S2276" s="14">
        <f t="shared" si="179"/>
        <v>41663.125659722224</v>
      </c>
      <c r="T2276" s="14">
        <f t="shared" si="177"/>
        <v>41693.125659722224</v>
      </c>
      <c r="U2276" s="20">
        <f t="shared" si="177"/>
        <v>41663.125659722224</v>
      </c>
      <c r="V2276" t="str">
        <f t="shared" si="178"/>
        <v>Jan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4.0776923076923079</v>
      </c>
      <c r="P2277" s="8">
        <f t="shared" si="176"/>
        <v>33.550632911392405</v>
      </c>
      <c r="Q2277" t="s">
        <v>8327</v>
      </c>
      <c r="R2277" t="s">
        <v>8345</v>
      </c>
      <c r="S2277" s="14">
        <f t="shared" si="179"/>
        <v>41965.241655092592</v>
      </c>
      <c r="T2277" s="14">
        <f t="shared" si="177"/>
        <v>41995.241655092592</v>
      </c>
      <c r="U2277" s="20">
        <f t="shared" si="177"/>
        <v>41965.241655092592</v>
      </c>
      <c r="V2277" t="str">
        <f t="shared" si="178"/>
        <v>Nov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1.0581826105905425</v>
      </c>
      <c r="P2278" s="8">
        <f t="shared" si="176"/>
        <v>64.74666666666667</v>
      </c>
      <c r="Q2278" t="s">
        <v>8327</v>
      </c>
      <c r="R2278" t="s">
        <v>8345</v>
      </c>
      <c r="S2278" s="14">
        <f t="shared" si="179"/>
        <v>41614.276493055557</v>
      </c>
      <c r="T2278" s="14">
        <f t="shared" si="177"/>
        <v>41644.276493055557</v>
      </c>
      <c r="U2278" s="20">
        <f t="shared" si="177"/>
        <v>41614.276493055557</v>
      </c>
      <c r="V2278" t="str">
        <f t="shared" si="178"/>
        <v>Dec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1.4108235294117648</v>
      </c>
      <c r="P2279" s="8">
        <f t="shared" si="176"/>
        <v>57.932367149758456</v>
      </c>
      <c r="Q2279" t="s">
        <v>8327</v>
      </c>
      <c r="R2279" t="s">
        <v>8345</v>
      </c>
      <c r="S2279" s="14">
        <f t="shared" si="179"/>
        <v>40936.303506944445</v>
      </c>
      <c r="T2279" s="14">
        <f t="shared" si="177"/>
        <v>40966.303506944445</v>
      </c>
      <c r="U2279" s="20">
        <f t="shared" si="177"/>
        <v>40936.303506944445</v>
      </c>
      <c r="V2279" t="str">
        <f t="shared" si="178"/>
        <v>Jan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2.7069999999999999</v>
      </c>
      <c r="P2280" s="8">
        <f t="shared" si="176"/>
        <v>53.078431372549019</v>
      </c>
      <c r="Q2280" t="s">
        <v>8327</v>
      </c>
      <c r="R2280" t="s">
        <v>8345</v>
      </c>
      <c r="S2280" s="14">
        <f t="shared" si="179"/>
        <v>42338.334108796298</v>
      </c>
      <c r="T2280" s="14">
        <f t="shared" si="177"/>
        <v>42372.582638888889</v>
      </c>
      <c r="U2280" s="20">
        <f t="shared" si="177"/>
        <v>42338.334108796298</v>
      </c>
      <c r="V2280" t="str">
        <f t="shared" si="178"/>
        <v>Nov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1.538</v>
      </c>
      <c r="P2281" s="8">
        <f t="shared" si="176"/>
        <v>48.0625</v>
      </c>
      <c r="Q2281" t="s">
        <v>8327</v>
      </c>
      <c r="R2281" t="s">
        <v>8345</v>
      </c>
      <c r="S2281" s="14">
        <f t="shared" si="179"/>
        <v>42020.431701388894</v>
      </c>
      <c r="T2281" s="14">
        <f t="shared" si="177"/>
        <v>42038.791666666672</v>
      </c>
      <c r="U2281" s="20">
        <f t="shared" si="177"/>
        <v>42020.431701388894</v>
      </c>
      <c r="V2281" t="str">
        <f t="shared" si="178"/>
        <v>Jan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4.0357653061224488</v>
      </c>
      <c r="P2282" s="8">
        <f t="shared" si="176"/>
        <v>82.396874999999994</v>
      </c>
      <c r="Q2282" t="s">
        <v>8327</v>
      </c>
      <c r="R2282" t="s">
        <v>8345</v>
      </c>
      <c r="S2282" s="14">
        <f t="shared" si="179"/>
        <v>42234.249895833331</v>
      </c>
      <c r="T2282" s="14">
        <f t="shared" si="177"/>
        <v>42264.249895833331</v>
      </c>
      <c r="U2282" s="20">
        <f t="shared" si="177"/>
        <v>42234.249895833331</v>
      </c>
      <c r="V2282" t="str">
        <f t="shared" si="178"/>
        <v>Aug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1.85</v>
      </c>
      <c r="P2283" s="8">
        <f t="shared" si="176"/>
        <v>50.454545454545453</v>
      </c>
      <c r="Q2283" t="s">
        <v>8319</v>
      </c>
      <c r="R2283" t="s">
        <v>8320</v>
      </c>
      <c r="S2283" s="14">
        <f t="shared" si="179"/>
        <v>40686.910844907405</v>
      </c>
      <c r="T2283" s="14">
        <f t="shared" si="177"/>
        <v>40748.909722222219</v>
      </c>
      <c r="U2283" s="20">
        <f t="shared" si="177"/>
        <v>40686.910844907405</v>
      </c>
      <c r="V2283" t="str">
        <f t="shared" si="178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1.8533333333333333</v>
      </c>
      <c r="P2284" s="8">
        <f t="shared" si="176"/>
        <v>115.83333333333333</v>
      </c>
      <c r="Q2284" t="s">
        <v>8319</v>
      </c>
      <c r="R2284" t="s">
        <v>8320</v>
      </c>
      <c r="S2284" s="14">
        <f t="shared" si="179"/>
        <v>42322.79960648148</v>
      </c>
      <c r="T2284" s="14">
        <f t="shared" si="177"/>
        <v>42382.79960648148</v>
      </c>
      <c r="U2284" s="20">
        <f t="shared" si="177"/>
        <v>42322.79960648148</v>
      </c>
      <c r="V2284" t="str">
        <f t="shared" si="178"/>
        <v>Nov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1.0085533333333332</v>
      </c>
      <c r="P2285" s="8">
        <f t="shared" si="176"/>
        <v>63.03458333333333</v>
      </c>
      <c r="Q2285" t="s">
        <v>8319</v>
      </c>
      <c r="R2285" t="s">
        <v>8320</v>
      </c>
      <c r="S2285" s="14">
        <f t="shared" si="179"/>
        <v>40977.750046296293</v>
      </c>
      <c r="T2285" s="14">
        <f t="shared" si="177"/>
        <v>41037.708379629628</v>
      </c>
      <c r="U2285" s="20">
        <f t="shared" si="177"/>
        <v>40977.750046296293</v>
      </c>
      <c r="V2285" t="str">
        <f t="shared" si="178"/>
        <v>Mar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1.0622116666666668</v>
      </c>
      <c r="P2286" s="8">
        <f t="shared" si="176"/>
        <v>108.02152542372882</v>
      </c>
      <c r="Q2286" t="s">
        <v>8319</v>
      </c>
      <c r="R2286" t="s">
        <v>8320</v>
      </c>
      <c r="S2286" s="14">
        <f t="shared" si="179"/>
        <v>40585.421817129631</v>
      </c>
      <c r="T2286" s="14">
        <f t="shared" si="177"/>
        <v>40613.791666666664</v>
      </c>
      <c r="U2286" s="20">
        <f t="shared" si="177"/>
        <v>40585.421817129631</v>
      </c>
      <c r="V2286" t="str">
        <f t="shared" si="178"/>
        <v>Feb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1.2136666666666667</v>
      </c>
      <c r="P2287" s="8">
        <f t="shared" si="176"/>
        <v>46.088607594936711</v>
      </c>
      <c r="Q2287" t="s">
        <v>8319</v>
      </c>
      <c r="R2287" t="s">
        <v>8320</v>
      </c>
      <c r="S2287" s="14">
        <f t="shared" si="179"/>
        <v>41058.810682870375</v>
      </c>
      <c r="T2287" s="14">
        <f t="shared" si="177"/>
        <v>41088.810682870375</v>
      </c>
      <c r="U2287" s="20">
        <f t="shared" si="177"/>
        <v>41058.810682870375</v>
      </c>
      <c r="V2287" t="str">
        <f t="shared" si="178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1.0006666666666666</v>
      </c>
      <c r="P2288" s="8">
        <f t="shared" si="176"/>
        <v>107.21428571428571</v>
      </c>
      <c r="Q2288" t="s">
        <v>8319</v>
      </c>
      <c r="R2288" t="s">
        <v>8320</v>
      </c>
      <c r="S2288" s="14">
        <f t="shared" si="179"/>
        <v>41494.588587962964</v>
      </c>
      <c r="T2288" s="14">
        <f t="shared" si="177"/>
        <v>41522.790972222225</v>
      </c>
      <c r="U2288" s="20">
        <f t="shared" si="177"/>
        <v>41494.588587962964</v>
      </c>
      <c r="V2288" t="str">
        <f t="shared" si="178"/>
        <v>Aug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1.1997755555555556</v>
      </c>
      <c r="P2289" s="8">
        <f t="shared" si="176"/>
        <v>50.9338679245283</v>
      </c>
      <c r="Q2289" t="s">
        <v>8319</v>
      </c>
      <c r="R2289" t="s">
        <v>8320</v>
      </c>
      <c r="S2289" s="14">
        <f t="shared" si="179"/>
        <v>41792.292361111111</v>
      </c>
      <c r="T2289" s="14">
        <f t="shared" si="177"/>
        <v>41813.292361111111</v>
      </c>
      <c r="U2289" s="20">
        <f t="shared" si="177"/>
        <v>41792.292361111111</v>
      </c>
      <c r="V2289" t="str">
        <f t="shared" si="178"/>
        <v>Jun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1.0009999999999999</v>
      </c>
      <c r="P2290" s="8">
        <f t="shared" si="176"/>
        <v>40.04</v>
      </c>
      <c r="Q2290" t="s">
        <v>8319</v>
      </c>
      <c r="R2290" t="s">
        <v>8320</v>
      </c>
      <c r="S2290" s="14">
        <f t="shared" si="179"/>
        <v>41067.452418981484</v>
      </c>
      <c r="T2290" s="14">
        <f t="shared" si="177"/>
        <v>41086.375</v>
      </c>
      <c r="U2290" s="20">
        <f t="shared" si="177"/>
        <v>41067.452418981484</v>
      </c>
      <c r="V2290" t="str">
        <f t="shared" si="178"/>
        <v>Jun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1.0740000000000001</v>
      </c>
      <c r="P2291" s="8">
        <f t="shared" si="176"/>
        <v>64.44</v>
      </c>
      <c r="Q2291" t="s">
        <v>8319</v>
      </c>
      <c r="R2291" t="s">
        <v>8320</v>
      </c>
      <c r="S2291" s="14">
        <f t="shared" si="179"/>
        <v>41571.623379629629</v>
      </c>
      <c r="T2291" s="14">
        <f t="shared" si="177"/>
        <v>41614.598611111112</v>
      </c>
      <c r="U2291" s="20">
        <f t="shared" si="177"/>
        <v>41571.623379629629</v>
      </c>
      <c r="V2291" t="str">
        <f t="shared" si="178"/>
        <v>Oct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1.0406666666666666</v>
      </c>
      <c r="P2292" s="8">
        <f t="shared" si="176"/>
        <v>53.827586206896555</v>
      </c>
      <c r="Q2292" t="s">
        <v>8319</v>
      </c>
      <c r="R2292" t="s">
        <v>8320</v>
      </c>
      <c r="S2292" s="14">
        <f t="shared" si="179"/>
        <v>40069.878819444442</v>
      </c>
      <c r="T2292" s="14">
        <f t="shared" si="177"/>
        <v>40148.333333333336</v>
      </c>
      <c r="U2292" s="20">
        <f t="shared" si="177"/>
        <v>40069.878819444442</v>
      </c>
      <c r="V2292" t="str">
        <f t="shared" si="178"/>
        <v>Sep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1.728</v>
      </c>
      <c r="P2293" s="8">
        <f t="shared" si="176"/>
        <v>100.46511627906976</v>
      </c>
      <c r="Q2293" t="s">
        <v>8319</v>
      </c>
      <c r="R2293" t="s">
        <v>8320</v>
      </c>
      <c r="S2293" s="14">
        <f t="shared" si="179"/>
        <v>40987.602060185185</v>
      </c>
      <c r="T2293" s="14">
        <f t="shared" si="177"/>
        <v>41021.791666666664</v>
      </c>
      <c r="U2293" s="20">
        <f t="shared" si="177"/>
        <v>40987.602060185185</v>
      </c>
      <c r="V2293" t="str">
        <f t="shared" si="178"/>
        <v>Mar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1.072505</v>
      </c>
      <c r="P2294" s="8">
        <f t="shared" si="176"/>
        <v>46.630652173913049</v>
      </c>
      <c r="Q2294" t="s">
        <v>8319</v>
      </c>
      <c r="R2294" t="s">
        <v>8320</v>
      </c>
      <c r="S2294" s="14">
        <f t="shared" si="179"/>
        <v>40987.322638888887</v>
      </c>
      <c r="T2294" s="14">
        <f t="shared" si="177"/>
        <v>41017.322638888887</v>
      </c>
      <c r="U2294" s="20">
        <f t="shared" si="177"/>
        <v>40987.322638888887</v>
      </c>
      <c r="V2294" t="str">
        <f t="shared" si="178"/>
        <v>Mar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1.0823529411764705</v>
      </c>
      <c r="P2295" s="8">
        <f t="shared" si="176"/>
        <v>34.074074074074076</v>
      </c>
      <c r="Q2295" t="s">
        <v>8319</v>
      </c>
      <c r="R2295" t="s">
        <v>8320</v>
      </c>
      <c r="S2295" s="14">
        <f t="shared" si="179"/>
        <v>41151.333321759259</v>
      </c>
      <c r="T2295" s="14">
        <f t="shared" si="177"/>
        <v>41176.790972222225</v>
      </c>
      <c r="U2295" s="20">
        <f t="shared" si="177"/>
        <v>41151.333321759259</v>
      </c>
      <c r="V2295" t="str">
        <f t="shared" si="178"/>
        <v>Aug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1.4608079999999999</v>
      </c>
      <c r="P2296" s="8">
        <f t="shared" si="176"/>
        <v>65.214642857142863</v>
      </c>
      <c r="Q2296" t="s">
        <v>8319</v>
      </c>
      <c r="R2296" t="s">
        <v>8320</v>
      </c>
      <c r="S2296" s="14">
        <f t="shared" si="179"/>
        <v>41264.34814814815</v>
      </c>
      <c r="T2296" s="14">
        <f t="shared" si="177"/>
        <v>41294.34814814815</v>
      </c>
      <c r="U2296" s="20">
        <f t="shared" si="177"/>
        <v>41264.34814814815</v>
      </c>
      <c r="V2296" t="str">
        <f t="shared" si="178"/>
        <v>Dec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1.2524999999999999</v>
      </c>
      <c r="P2297" s="8">
        <f t="shared" si="176"/>
        <v>44.205882352941174</v>
      </c>
      <c r="Q2297" t="s">
        <v>8319</v>
      </c>
      <c r="R2297" t="s">
        <v>8320</v>
      </c>
      <c r="S2297" s="14">
        <f t="shared" si="179"/>
        <v>41270.579351851848</v>
      </c>
      <c r="T2297" s="14">
        <f t="shared" si="177"/>
        <v>41300.579351851848</v>
      </c>
      <c r="U2297" s="20">
        <f t="shared" si="177"/>
        <v>41270.579351851848</v>
      </c>
      <c r="V2297" t="str">
        <f t="shared" si="178"/>
        <v>Dec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1.4907142857142857</v>
      </c>
      <c r="P2298" s="8">
        <f t="shared" si="176"/>
        <v>71.965517241379317</v>
      </c>
      <c r="Q2298" t="s">
        <v>8319</v>
      </c>
      <c r="R2298" t="s">
        <v>8320</v>
      </c>
      <c r="S2298" s="14">
        <f t="shared" si="179"/>
        <v>40927.356782407405</v>
      </c>
      <c r="T2298" s="14">
        <f t="shared" si="177"/>
        <v>40962.356782407405</v>
      </c>
      <c r="U2298" s="20">
        <f t="shared" si="177"/>
        <v>40927.356782407405</v>
      </c>
      <c r="V2298" t="str">
        <f t="shared" si="178"/>
        <v>Jan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1.006</v>
      </c>
      <c r="P2299" s="8">
        <f t="shared" si="176"/>
        <v>52.94736842105263</v>
      </c>
      <c r="Q2299" t="s">
        <v>8319</v>
      </c>
      <c r="R2299" t="s">
        <v>8320</v>
      </c>
      <c r="S2299" s="14">
        <f t="shared" si="179"/>
        <v>40947.667233796295</v>
      </c>
      <c r="T2299" s="14">
        <f t="shared" si="177"/>
        <v>40981.790972222225</v>
      </c>
      <c r="U2299" s="20">
        <f t="shared" si="177"/>
        <v>40947.667233796295</v>
      </c>
      <c r="V2299" t="str">
        <f t="shared" si="178"/>
        <v>Feb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1.0507333333333333</v>
      </c>
      <c r="P2300" s="8">
        <f t="shared" si="176"/>
        <v>109.45138888888889</v>
      </c>
      <c r="Q2300" t="s">
        <v>8319</v>
      </c>
      <c r="R2300" t="s">
        <v>8320</v>
      </c>
      <c r="S2300" s="14">
        <f t="shared" si="179"/>
        <v>41694.46565972222</v>
      </c>
      <c r="T2300" s="14">
        <f t="shared" si="177"/>
        <v>41724.423993055556</v>
      </c>
      <c r="U2300" s="20">
        <f t="shared" si="177"/>
        <v>41694.46565972222</v>
      </c>
      <c r="V2300" t="str">
        <f t="shared" si="178"/>
        <v>Feb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3.5016666666666665</v>
      </c>
      <c r="P2301" s="8">
        <f t="shared" si="176"/>
        <v>75.035714285714292</v>
      </c>
      <c r="Q2301" t="s">
        <v>8319</v>
      </c>
      <c r="R2301" t="s">
        <v>8320</v>
      </c>
      <c r="S2301" s="14">
        <f t="shared" si="179"/>
        <v>40564.657511574071</v>
      </c>
      <c r="T2301" s="14">
        <f t="shared" si="177"/>
        <v>40579.657511574071</v>
      </c>
      <c r="U2301" s="20">
        <f t="shared" si="177"/>
        <v>40564.657511574071</v>
      </c>
      <c r="V2301" t="str">
        <f t="shared" si="178"/>
        <v>Jan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1.0125</v>
      </c>
      <c r="P2302" s="8">
        <f t="shared" si="176"/>
        <v>115.71428571428571</v>
      </c>
      <c r="Q2302" t="s">
        <v>8319</v>
      </c>
      <c r="R2302" t="s">
        <v>8320</v>
      </c>
      <c r="S2302" s="14">
        <f t="shared" si="179"/>
        <v>41074.352037037039</v>
      </c>
      <c r="T2302" s="14">
        <f t="shared" si="177"/>
        <v>41088.352037037039</v>
      </c>
      <c r="U2302" s="20">
        <f t="shared" si="177"/>
        <v>41074.352037037039</v>
      </c>
      <c r="V2302" t="str">
        <f t="shared" si="178"/>
        <v>Jun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1.336044</v>
      </c>
      <c r="P2303" s="8">
        <f t="shared" si="176"/>
        <v>31.659810426540286</v>
      </c>
      <c r="Q2303" t="s">
        <v>8319</v>
      </c>
      <c r="R2303" t="s">
        <v>8323</v>
      </c>
      <c r="S2303" s="14">
        <f t="shared" si="179"/>
        <v>41415.771944444445</v>
      </c>
      <c r="T2303" s="14">
        <f t="shared" si="177"/>
        <v>41445.771944444445</v>
      </c>
      <c r="U2303" s="20">
        <f t="shared" si="177"/>
        <v>41415.771944444445</v>
      </c>
      <c r="V2303" t="str">
        <f t="shared" si="178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1.7065217391304348</v>
      </c>
      <c r="P2304" s="8">
        <f t="shared" si="176"/>
        <v>46.176470588235297</v>
      </c>
      <c r="Q2304" t="s">
        <v>8319</v>
      </c>
      <c r="R2304" t="s">
        <v>8323</v>
      </c>
      <c r="S2304" s="14">
        <f t="shared" si="179"/>
        <v>41605.493449074071</v>
      </c>
      <c r="T2304" s="14">
        <f t="shared" si="177"/>
        <v>41638.916666666664</v>
      </c>
      <c r="U2304" s="20">
        <f t="shared" si="177"/>
        <v>41605.493449074071</v>
      </c>
      <c r="V2304" t="str">
        <f t="shared" si="178"/>
        <v>Nov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1.0935829457364341</v>
      </c>
      <c r="P2305" s="8">
        <f t="shared" si="176"/>
        <v>68.481650485436887</v>
      </c>
      <c r="Q2305" t="s">
        <v>8319</v>
      </c>
      <c r="R2305" t="s">
        <v>8323</v>
      </c>
      <c r="S2305" s="14">
        <f t="shared" si="179"/>
        <v>40849.736064814817</v>
      </c>
      <c r="T2305" s="14">
        <f t="shared" si="177"/>
        <v>40889.777731481481</v>
      </c>
      <c r="U2305" s="20">
        <f t="shared" si="177"/>
        <v>40849.736064814817</v>
      </c>
      <c r="V2305" t="str">
        <f t="shared" si="178"/>
        <v>Nov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ref="O2306:O2369" si="180">E2306/D2306</f>
        <v>1.0070033333333335</v>
      </c>
      <c r="P2306" s="8">
        <f t="shared" ref="P2306:P2369" si="181">IF(L2306=0,"0",AVERAGE(E2306/L2306))</f>
        <v>53.469203539823013</v>
      </c>
      <c r="Q2306" t="s">
        <v>8319</v>
      </c>
      <c r="R2306" t="s">
        <v>8323</v>
      </c>
      <c r="S2306" s="14">
        <f t="shared" si="179"/>
        <v>40502.440868055557</v>
      </c>
      <c r="T2306" s="14">
        <f t="shared" ref="T2306:U2369" si="182">(I2306/86400)+25569+(-9/24)</f>
        <v>40543.832638888889</v>
      </c>
      <c r="U2306" s="20">
        <f t="shared" si="182"/>
        <v>40502.440868055557</v>
      </c>
      <c r="V2306" t="str">
        <f t="shared" si="178"/>
        <v>Nov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si="180"/>
        <v>1.0122777777777778</v>
      </c>
      <c r="P2307" s="8">
        <f t="shared" si="181"/>
        <v>109.10778443113773</v>
      </c>
      <c r="Q2307" t="s">
        <v>8319</v>
      </c>
      <c r="R2307" t="s">
        <v>8323</v>
      </c>
      <c r="S2307" s="14">
        <f t="shared" si="179"/>
        <v>41834.320277777777</v>
      </c>
      <c r="T2307" s="14">
        <f t="shared" si="182"/>
        <v>41859.375</v>
      </c>
      <c r="U2307" s="20">
        <f t="shared" si="182"/>
        <v>41834.320277777777</v>
      </c>
      <c r="V2307" t="str">
        <f t="shared" ref="V2307:V2370" si="183">TEXT(S2307,"mmm")</f>
        <v>Jul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1.0675857142857144</v>
      </c>
      <c r="P2308" s="8">
        <f t="shared" si="181"/>
        <v>51.185616438356163</v>
      </c>
      <c r="Q2308" t="s">
        <v>8319</v>
      </c>
      <c r="R2308" t="s">
        <v>8323</v>
      </c>
      <c r="S2308" s="14">
        <f t="shared" si="179"/>
        <v>40947.79315972222</v>
      </c>
      <c r="T2308" s="14">
        <f t="shared" si="182"/>
        <v>40977.79315972222</v>
      </c>
      <c r="U2308" s="20">
        <f t="shared" si="182"/>
        <v>40947.79315972222</v>
      </c>
      <c r="V2308" t="str">
        <f t="shared" si="183"/>
        <v>Feb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1.0665777537961894</v>
      </c>
      <c r="P2309" s="8">
        <f t="shared" si="181"/>
        <v>27.936800000000002</v>
      </c>
      <c r="Q2309" t="s">
        <v>8319</v>
      </c>
      <c r="R2309" t="s">
        <v>8323</v>
      </c>
      <c r="S2309" s="14">
        <f t="shared" si="179"/>
        <v>41004.427465277782</v>
      </c>
      <c r="T2309" s="14">
        <f t="shared" si="182"/>
        <v>41034.427407407406</v>
      </c>
      <c r="U2309" s="20">
        <f t="shared" si="182"/>
        <v>41004.427465277782</v>
      </c>
      <c r="V2309" t="str">
        <f t="shared" si="183"/>
        <v>Apr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1.0130622</v>
      </c>
      <c r="P2310" s="8">
        <f t="shared" si="181"/>
        <v>82.496921824104234</v>
      </c>
      <c r="Q2310" t="s">
        <v>8319</v>
      </c>
      <c r="R2310" t="s">
        <v>8323</v>
      </c>
      <c r="S2310" s="14">
        <f t="shared" si="179"/>
        <v>41851.587916666671</v>
      </c>
      <c r="T2310" s="14">
        <f t="shared" si="182"/>
        <v>41879.666666666664</v>
      </c>
      <c r="U2310" s="20">
        <f t="shared" si="182"/>
        <v>41851.587916666671</v>
      </c>
      <c r="V2310" t="str">
        <f t="shared" si="183"/>
        <v>Jul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1.0667450000000001</v>
      </c>
      <c r="P2311" s="8">
        <f t="shared" si="181"/>
        <v>59.817476635514019</v>
      </c>
      <c r="Q2311" t="s">
        <v>8319</v>
      </c>
      <c r="R2311" t="s">
        <v>8323</v>
      </c>
      <c r="S2311" s="14">
        <f t="shared" ref="S2311:S2374" si="184">(J2311/86400)+25569+(-9/24)</f>
        <v>41307.612696759257</v>
      </c>
      <c r="T2311" s="14">
        <f t="shared" si="182"/>
        <v>41342.612696759257</v>
      </c>
      <c r="U2311" s="20">
        <f t="shared" si="182"/>
        <v>41307.612696759257</v>
      </c>
      <c r="V2311" t="str">
        <f t="shared" si="183"/>
        <v>Feb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4.288397837837838</v>
      </c>
      <c r="P2312" s="8">
        <f t="shared" si="181"/>
        <v>64.816470588235291</v>
      </c>
      <c r="Q2312" t="s">
        <v>8319</v>
      </c>
      <c r="R2312" t="s">
        <v>8323</v>
      </c>
      <c r="S2312" s="14">
        <f t="shared" si="184"/>
        <v>41324.41915509259</v>
      </c>
      <c r="T2312" s="14">
        <f t="shared" si="182"/>
        <v>41354.377488425926</v>
      </c>
      <c r="U2312" s="20">
        <f t="shared" si="182"/>
        <v>41324.41915509259</v>
      </c>
      <c r="V2312" t="str">
        <f t="shared" si="183"/>
        <v>Feb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1.0411111111111111</v>
      </c>
      <c r="P2313" s="8">
        <f t="shared" si="181"/>
        <v>90.09615384615384</v>
      </c>
      <c r="Q2313" t="s">
        <v>8319</v>
      </c>
      <c r="R2313" t="s">
        <v>8323</v>
      </c>
      <c r="S2313" s="14">
        <f t="shared" si="184"/>
        <v>41735.629502314812</v>
      </c>
      <c r="T2313" s="14">
        <f t="shared" si="182"/>
        <v>41765.629502314812</v>
      </c>
      <c r="U2313" s="20">
        <f t="shared" si="182"/>
        <v>41735.629502314812</v>
      </c>
      <c r="V2313" t="str">
        <f t="shared" si="183"/>
        <v>Apr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1.0786666666666667</v>
      </c>
      <c r="P2314" s="8">
        <f t="shared" si="181"/>
        <v>40.962025316455694</v>
      </c>
      <c r="Q2314" t="s">
        <v>8319</v>
      </c>
      <c r="R2314" t="s">
        <v>8323</v>
      </c>
      <c r="S2314" s="14">
        <f t="shared" si="184"/>
        <v>41716.257847222223</v>
      </c>
      <c r="T2314" s="14">
        <f t="shared" si="182"/>
        <v>41747.583333333336</v>
      </c>
      <c r="U2314" s="20">
        <f t="shared" si="182"/>
        <v>41716.257847222223</v>
      </c>
      <c r="V2314" t="str">
        <f t="shared" si="183"/>
        <v>Mar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1.7584040000000001</v>
      </c>
      <c r="P2315" s="8">
        <f t="shared" si="181"/>
        <v>56.000127388535034</v>
      </c>
      <c r="Q2315" t="s">
        <v>8319</v>
      </c>
      <c r="R2315" t="s">
        <v>8323</v>
      </c>
      <c r="S2315" s="14">
        <f t="shared" si="184"/>
        <v>41002.583634259259</v>
      </c>
      <c r="T2315" s="14">
        <f t="shared" si="182"/>
        <v>41032.583634259259</v>
      </c>
      <c r="U2315" s="20">
        <f t="shared" si="182"/>
        <v>41002.583634259259</v>
      </c>
      <c r="V2315" t="str">
        <f t="shared" si="183"/>
        <v>Apr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1.5697000000000001</v>
      </c>
      <c r="P2316" s="8">
        <f t="shared" si="181"/>
        <v>37.672800000000002</v>
      </c>
      <c r="Q2316" t="s">
        <v>8319</v>
      </c>
      <c r="R2316" t="s">
        <v>8323</v>
      </c>
      <c r="S2316" s="14">
        <f t="shared" si="184"/>
        <v>41037.176585648151</v>
      </c>
      <c r="T2316" s="14">
        <f t="shared" si="182"/>
        <v>41067.176585648151</v>
      </c>
      <c r="U2316" s="20">
        <f t="shared" si="182"/>
        <v>41037.176585648151</v>
      </c>
      <c r="V2316" t="str">
        <f t="shared" si="183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1.026</v>
      </c>
      <c r="P2317" s="8">
        <f t="shared" si="181"/>
        <v>40.078125</v>
      </c>
      <c r="Q2317" t="s">
        <v>8319</v>
      </c>
      <c r="R2317" t="s">
        <v>8323</v>
      </c>
      <c r="S2317" s="14">
        <f t="shared" si="184"/>
        <v>41004.35119212963</v>
      </c>
      <c r="T2317" s="14">
        <f t="shared" si="182"/>
        <v>41034.35119212963</v>
      </c>
      <c r="U2317" s="20">
        <f t="shared" si="182"/>
        <v>41004.35119212963</v>
      </c>
      <c r="V2317" t="str">
        <f t="shared" si="183"/>
        <v>Apr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1.0404266666666666</v>
      </c>
      <c r="P2318" s="8">
        <f t="shared" si="181"/>
        <v>78.031999999999996</v>
      </c>
      <c r="Q2318" t="s">
        <v>8319</v>
      </c>
      <c r="R2318" t="s">
        <v>8323</v>
      </c>
      <c r="S2318" s="14">
        <f t="shared" si="184"/>
        <v>40079.350115740745</v>
      </c>
      <c r="T2318" s="14">
        <f t="shared" si="182"/>
        <v>40156.391666666663</v>
      </c>
      <c r="U2318" s="20">
        <f t="shared" si="182"/>
        <v>40079.350115740745</v>
      </c>
      <c r="V2318" t="str">
        <f t="shared" si="183"/>
        <v>Sep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1.04</v>
      </c>
      <c r="P2319" s="8">
        <f t="shared" si="181"/>
        <v>18.90909090909091</v>
      </c>
      <c r="Q2319" t="s">
        <v>8319</v>
      </c>
      <c r="R2319" t="s">
        <v>8323</v>
      </c>
      <c r="S2319" s="14">
        <f t="shared" si="184"/>
        <v>40192.167233796295</v>
      </c>
      <c r="T2319" s="14">
        <f t="shared" si="182"/>
        <v>40223.833333333336</v>
      </c>
      <c r="U2319" s="20">
        <f t="shared" si="182"/>
        <v>40192.167233796295</v>
      </c>
      <c r="V2319" t="str">
        <f t="shared" si="183"/>
        <v>Jan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1.2105999999999999</v>
      </c>
      <c r="P2320" s="8">
        <f t="shared" si="181"/>
        <v>37.134969325153371</v>
      </c>
      <c r="Q2320" t="s">
        <v>8319</v>
      </c>
      <c r="R2320" t="s">
        <v>8323</v>
      </c>
      <c r="S2320" s="14">
        <f t="shared" si="184"/>
        <v>40050.268680555557</v>
      </c>
      <c r="T2320" s="14">
        <f t="shared" si="182"/>
        <v>40081.790972222225</v>
      </c>
      <c r="U2320" s="20">
        <f t="shared" si="182"/>
        <v>40050.268680555557</v>
      </c>
      <c r="V2320" t="str">
        <f t="shared" si="183"/>
        <v>Aug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1.077</v>
      </c>
      <c r="P2321" s="8">
        <f t="shared" si="181"/>
        <v>41.961038961038959</v>
      </c>
      <c r="Q2321" t="s">
        <v>8319</v>
      </c>
      <c r="R2321" t="s">
        <v>8323</v>
      </c>
      <c r="S2321" s="14">
        <f t="shared" si="184"/>
        <v>41592.707002314812</v>
      </c>
      <c r="T2321" s="14">
        <f t="shared" si="182"/>
        <v>41622.707002314812</v>
      </c>
      <c r="U2321" s="20">
        <f t="shared" si="182"/>
        <v>41592.707002314812</v>
      </c>
      <c r="V2321" t="str">
        <f t="shared" si="183"/>
        <v>Nov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1.0866</v>
      </c>
      <c r="P2322" s="8">
        <f t="shared" si="181"/>
        <v>61.044943820224717</v>
      </c>
      <c r="Q2322" t="s">
        <v>8319</v>
      </c>
      <c r="R2322" t="s">
        <v>8323</v>
      </c>
      <c r="S2322" s="14">
        <f t="shared" si="184"/>
        <v>41696.442129629628</v>
      </c>
      <c r="T2322" s="14">
        <f t="shared" si="182"/>
        <v>41731.400462962964</v>
      </c>
      <c r="U2322" s="20">
        <f t="shared" si="182"/>
        <v>41696.442129629628</v>
      </c>
      <c r="V2322" t="str">
        <f t="shared" si="183"/>
        <v>Feb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0.39120962394619685</v>
      </c>
      <c r="P2323" s="8">
        <f t="shared" si="181"/>
        <v>64.53125</v>
      </c>
      <c r="Q2323" t="s">
        <v>8330</v>
      </c>
      <c r="R2323" t="s">
        <v>8346</v>
      </c>
      <c r="S2323" s="14">
        <f t="shared" si="184"/>
        <v>42798.885428240741</v>
      </c>
      <c r="T2323" s="14">
        <f t="shared" si="182"/>
        <v>42828.84376157407</v>
      </c>
      <c r="U2323" s="20">
        <f t="shared" si="182"/>
        <v>42798.885428240741</v>
      </c>
      <c r="V2323" t="str">
        <f t="shared" si="183"/>
        <v>Mar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3.1481481481481478E-2</v>
      </c>
      <c r="P2324" s="8">
        <f t="shared" si="181"/>
        <v>21.25</v>
      </c>
      <c r="Q2324" t="s">
        <v>8330</v>
      </c>
      <c r="R2324" t="s">
        <v>8346</v>
      </c>
      <c r="S2324" s="14">
        <f t="shared" si="184"/>
        <v>42804.520474537036</v>
      </c>
      <c r="T2324" s="14">
        <f t="shared" si="182"/>
        <v>42834.478807870371</v>
      </c>
      <c r="U2324" s="20">
        <f t="shared" si="182"/>
        <v>42804.520474537036</v>
      </c>
      <c r="V2324" t="str">
        <f t="shared" si="183"/>
        <v>Mar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0.48</v>
      </c>
      <c r="P2325" s="8">
        <f t="shared" si="181"/>
        <v>30</v>
      </c>
      <c r="Q2325" t="s">
        <v>8330</v>
      </c>
      <c r="R2325" t="s">
        <v>8346</v>
      </c>
      <c r="S2325" s="14">
        <f t="shared" si="184"/>
        <v>42807.380173611113</v>
      </c>
      <c r="T2325" s="14">
        <f t="shared" si="182"/>
        <v>42814.380173611113</v>
      </c>
      <c r="U2325" s="20">
        <f t="shared" si="182"/>
        <v>42807.380173611113</v>
      </c>
      <c r="V2325" t="str">
        <f t="shared" si="183"/>
        <v>Mar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0.20733333333333334</v>
      </c>
      <c r="P2326" s="8">
        <f t="shared" si="181"/>
        <v>25.491803278688526</v>
      </c>
      <c r="Q2326" t="s">
        <v>8330</v>
      </c>
      <c r="R2326" t="s">
        <v>8346</v>
      </c>
      <c r="S2326" s="14">
        <f t="shared" si="184"/>
        <v>42790.510243055556</v>
      </c>
      <c r="T2326" s="14">
        <f t="shared" si="182"/>
        <v>42820.468576388885</v>
      </c>
      <c r="U2326" s="20">
        <f t="shared" si="182"/>
        <v>42790.510243055556</v>
      </c>
      <c r="V2326" t="str">
        <f t="shared" si="183"/>
        <v>Feb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0.08</v>
      </c>
      <c r="P2327" s="8">
        <f t="shared" si="181"/>
        <v>11.428571428571429</v>
      </c>
      <c r="Q2327" t="s">
        <v>8330</v>
      </c>
      <c r="R2327" t="s">
        <v>8346</v>
      </c>
      <c r="S2327" s="14">
        <f t="shared" si="184"/>
        <v>42793.647349537037</v>
      </c>
      <c r="T2327" s="14">
        <f t="shared" si="182"/>
        <v>42823.605682870373</v>
      </c>
      <c r="U2327" s="20">
        <f t="shared" si="182"/>
        <v>42793.647349537037</v>
      </c>
      <c r="V2327" t="str">
        <f t="shared" si="183"/>
        <v>Feb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7.1999999999999998E-3</v>
      </c>
      <c r="P2328" s="8">
        <f t="shared" si="181"/>
        <v>108</v>
      </c>
      <c r="Q2328" t="s">
        <v>8330</v>
      </c>
      <c r="R2328" t="s">
        <v>8346</v>
      </c>
      <c r="S2328" s="14">
        <f t="shared" si="184"/>
        <v>42803.659120370372</v>
      </c>
      <c r="T2328" s="14">
        <f t="shared" si="182"/>
        <v>42855.333333333328</v>
      </c>
      <c r="U2328" s="20">
        <f t="shared" si="182"/>
        <v>42803.659120370372</v>
      </c>
      <c r="V2328" t="str">
        <f t="shared" si="183"/>
        <v>Mar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5.2609431428571432</v>
      </c>
      <c r="P2329" s="8">
        <f t="shared" si="181"/>
        <v>54.883162444113267</v>
      </c>
      <c r="Q2329" t="s">
        <v>8330</v>
      </c>
      <c r="R2329" t="s">
        <v>8346</v>
      </c>
      <c r="S2329" s="14">
        <f t="shared" si="184"/>
        <v>41842.542129629626</v>
      </c>
      <c r="T2329" s="14">
        <f t="shared" si="182"/>
        <v>41877.542129629626</v>
      </c>
      <c r="U2329" s="20">
        <f t="shared" si="182"/>
        <v>41842.542129629626</v>
      </c>
      <c r="V2329" t="str">
        <f t="shared" si="183"/>
        <v>Jul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2.5445000000000002</v>
      </c>
      <c r="P2330" s="8">
        <f t="shared" si="181"/>
        <v>47.383612662942269</v>
      </c>
      <c r="Q2330" t="s">
        <v>8330</v>
      </c>
      <c r="R2330" t="s">
        <v>8346</v>
      </c>
      <c r="S2330" s="14">
        <f t="shared" si="184"/>
        <v>42139.406678240739</v>
      </c>
      <c r="T2330" s="14">
        <f t="shared" si="182"/>
        <v>42169.406678240739</v>
      </c>
      <c r="U2330" s="20">
        <f t="shared" si="182"/>
        <v>42139.406678240739</v>
      </c>
      <c r="V2330" t="str">
        <f t="shared" si="183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1.0591999999999999</v>
      </c>
      <c r="P2331" s="8">
        <f t="shared" si="181"/>
        <v>211.84</v>
      </c>
      <c r="Q2331" t="s">
        <v>8330</v>
      </c>
      <c r="R2331" t="s">
        <v>8346</v>
      </c>
      <c r="S2331" s="14">
        <f t="shared" si="184"/>
        <v>41807.249374999999</v>
      </c>
      <c r="T2331" s="14">
        <f t="shared" si="182"/>
        <v>41837.249374999999</v>
      </c>
      <c r="U2331" s="20">
        <f t="shared" si="182"/>
        <v>41807.249374999999</v>
      </c>
      <c r="V2331" t="str">
        <f t="shared" si="183"/>
        <v>Jun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1.0242285714285715</v>
      </c>
      <c r="P2332" s="8">
        <f t="shared" si="181"/>
        <v>219.92638036809817</v>
      </c>
      <c r="Q2332" t="s">
        <v>8330</v>
      </c>
      <c r="R2332" t="s">
        <v>8346</v>
      </c>
      <c r="S2332" s="14">
        <f t="shared" si="184"/>
        <v>42332.52480324074</v>
      </c>
      <c r="T2332" s="14">
        <f t="shared" si="182"/>
        <v>42362.625</v>
      </c>
      <c r="U2332" s="20">
        <f t="shared" si="182"/>
        <v>42332.52480324074</v>
      </c>
      <c r="V2332" t="str">
        <f t="shared" si="183"/>
        <v>Nov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1.4431375</v>
      </c>
      <c r="P2333" s="8">
        <f t="shared" si="181"/>
        <v>40.795406360424032</v>
      </c>
      <c r="Q2333" t="s">
        <v>8330</v>
      </c>
      <c r="R2333" t="s">
        <v>8346</v>
      </c>
      <c r="S2333" s="14">
        <f t="shared" si="184"/>
        <v>41838.630671296298</v>
      </c>
      <c r="T2333" s="14">
        <f t="shared" si="182"/>
        <v>41868.630671296298</v>
      </c>
      <c r="U2333" s="20">
        <f t="shared" si="182"/>
        <v>41838.630671296298</v>
      </c>
      <c r="V2333" t="str">
        <f t="shared" si="183"/>
        <v>Jul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1.06308</v>
      </c>
      <c r="P2334" s="8">
        <f t="shared" si="181"/>
        <v>75.502840909090907</v>
      </c>
      <c r="Q2334" t="s">
        <v>8330</v>
      </c>
      <c r="R2334" t="s">
        <v>8346</v>
      </c>
      <c r="S2334" s="14">
        <f t="shared" si="184"/>
        <v>42011.253136574072</v>
      </c>
      <c r="T2334" s="14">
        <f t="shared" si="182"/>
        <v>42041.253136574072</v>
      </c>
      <c r="U2334" s="20">
        <f t="shared" si="182"/>
        <v>42011.253136574072</v>
      </c>
      <c r="V2334" t="str">
        <f t="shared" si="183"/>
        <v>Jan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2.1216666666666666</v>
      </c>
      <c r="P2335" s="8">
        <f t="shared" si="181"/>
        <v>13.542553191489361</v>
      </c>
      <c r="Q2335" t="s">
        <v>8330</v>
      </c>
      <c r="R2335" t="s">
        <v>8346</v>
      </c>
      <c r="S2335" s="14">
        <f t="shared" si="184"/>
        <v>41767.275347222225</v>
      </c>
      <c r="T2335" s="14">
        <f t="shared" si="182"/>
        <v>41788.368055555555</v>
      </c>
      <c r="U2335" s="20">
        <f t="shared" si="182"/>
        <v>41767.275347222225</v>
      </c>
      <c r="V2335" t="str">
        <f t="shared" si="183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1.0195000000000001</v>
      </c>
      <c r="P2336" s="8">
        <f t="shared" si="181"/>
        <v>60.865671641791046</v>
      </c>
      <c r="Q2336" t="s">
        <v>8330</v>
      </c>
      <c r="R2336" t="s">
        <v>8346</v>
      </c>
      <c r="S2336" s="14">
        <f t="shared" si="184"/>
        <v>41918.295115740737</v>
      </c>
      <c r="T2336" s="14">
        <f t="shared" si="182"/>
        <v>41948.356944444444</v>
      </c>
      <c r="U2336" s="20">
        <f t="shared" si="182"/>
        <v>41918.295115740737</v>
      </c>
      <c r="V2336" t="str">
        <f t="shared" si="183"/>
        <v>Oct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1.0227200000000001</v>
      </c>
      <c r="P2337" s="8">
        <f t="shared" si="181"/>
        <v>115.69230769230769</v>
      </c>
      <c r="Q2337" t="s">
        <v>8330</v>
      </c>
      <c r="R2337" t="s">
        <v>8346</v>
      </c>
      <c r="S2337" s="14">
        <f t="shared" si="184"/>
        <v>41771.197256944448</v>
      </c>
      <c r="T2337" s="14">
        <f t="shared" si="182"/>
        <v>41801.197256944448</v>
      </c>
      <c r="U2337" s="20">
        <f t="shared" si="182"/>
        <v>41771.197256944448</v>
      </c>
      <c r="V2337" t="str">
        <f t="shared" si="183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5.2073254999999996</v>
      </c>
      <c r="P2338" s="8">
        <f t="shared" si="181"/>
        <v>48.104623556581984</v>
      </c>
      <c r="Q2338" t="s">
        <v>8330</v>
      </c>
      <c r="R2338" t="s">
        <v>8346</v>
      </c>
      <c r="S2338" s="14">
        <f t="shared" si="184"/>
        <v>41666.549710648149</v>
      </c>
      <c r="T2338" s="14">
        <f t="shared" si="182"/>
        <v>41706.549710648149</v>
      </c>
      <c r="U2338" s="20">
        <f t="shared" si="182"/>
        <v>41666.549710648149</v>
      </c>
      <c r="V2338" t="str">
        <f t="shared" si="183"/>
        <v>Jan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1.1065833333333333</v>
      </c>
      <c r="P2339" s="8">
        <f t="shared" si="181"/>
        <v>74.184357541899445</v>
      </c>
      <c r="Q2339" t="s">
        <v>8330</v>
      </c>
      <c r="R2339" t="s">
        <v>8346</v>
      </c>
      <c r="S2339" s="14">
        <f t="shared" si="184"/>
        <v>41786.265543981484</v>
      </c>
      <c r="T2339" s="14">
        <f t="shared" si="182"/>
        <v>41816.265543981484</v>
      </c>
      <c r="U2339" s="20">
        <f t="shared" si="182"/>
        <v>41786.265543981484</v>
      </c>
      <c r="V2339" t="str">
        <f t="shared" si="183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1.0114333333333334</v>
      </c>
      <c r="P2340" s="8">
        <f t="shared" si="181"/>
        <v>123.34552845528455</v>
      </c>
      <c r="Q2340" t="s">
        <v>8330</v>
      </c>
      <c r="R2340" t="s">
        <v>8346</v>
      </c>
      <c r="S2340" s="14">
        <f t="shared" si="184"/>
        <v>41789.52180555556</v>
      </c>
      <c r="T2340" s="14">
        <f t="shared" si="182"/>
        <v>41819.52180555556</v>
      </c>
      <c r="U2340" s="20">
        <f t="shared" si="182"/>
        <v>41789.52180555556</v>
      </c>
      <c r="V2340" t="str">
        <f t="shared" si="183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2.9420799999999998</v>
      </c>
      <c r="P2341" s="8">
        <f t="shared" si="181"/>
        <v>66.623188405797094</v>
      </c>
      <c r="Q2341" t="s">
        <v>8330</v>
      </c>
      <c r="R2341" t="s">
        <v>8346</v>
      </c>
      <c r="S2341" s="14">
        <f t="shared" si="184"/>
        <v>42692.42487268518</v>
      </c>
      <c r="T2341" s="14">
        <f t="shared" si="182"/>
        <v>42722.957638888889</v>
      </c>
      <c r="U2341" s="20">
        <f t="shared" si="182"/>
        <v>42692.42487268518</v>
      </c>
      <c r="V2341" t="str">
        <f t="shared" si="183"/>
        <v>Nov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1.0577749999999999</v>
      </c>
      <c r="P2342" s="8">
        <f t="shared" si="181"/>
        <v>104.99007444168734</v>
      </c>
      <c r="Q2342" t="s">
        <v>8330</v>
      </c>
      <c r="R2342" t="s">
        <v>8346</v>
      </c>
      <c r="S2342" s="14">
        <f t="shared" si="184"/>
        <v>42643.267800925925</v>
      </c>
      <c r="T2342" s="14">
        <f t="shared" si="182"/>
        <v>42673.267800925925</v>
      </c>
      <c r="U2342" s="20">
        <f t="shared" si="182"/>
        <v>42643.267800925925</v>
      </c>
      <c r="V2342" t="str">
        <f t="shared" si="183"/>
        <v>Sep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 s="8" t="str">
        <f t="shared" si="181"/>
        <v>0</v>
      </c>
      <c r="Q2343" t="s">
        <v>8313</v>
      </c>
      <c r="R2343" t="s">
        <v>8314</v>
      </c>
      <c r="S2343" s="14">
        <f t="shared" si="184"/>
        <v>42167.438703703709</v>
      </c>
      <c r="T2343" s="14">
        <f t="shared" si="182"/>
        <v>42197.438703703709</v>
      </c>
      <c r="U2343" s="20">
        <f t="shared" si="182"/>
        <v>42167.438703703709</v>
      </c>
      <c r="V2343" t="str">
        <f t="shared" si="183"/>
        <v>Jun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s="8" t="str">
        <f t="shared" si="181"/>
        <v>0</v>
      </c>
      <c r="Q2344" t="s">
        <v>8313</v>
      </c>
      <c r="R2344" t="s">
        <v>8314</v>
      </c>
      <c r="S2344" s="14">
        <f t="shared" si="184"/>
        <v>41897.327199074076</v>
      </c>
      <c r="T2344" s="14">
        <f t="shared" si="182"/>
        <v>41917.833333333336</v>
      </c>
      <c r="U2344" s="20">
        <f t="shared" si="182"/>
        <v>41897.327199074076</v>
      </c>
      <c r="V2344" t="str">
        <f t="shared" si="183"/>
        <v>Sep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0.03</v>
      </c>
      <c r="P2345" s="8">
        <f t="shared" si="181"/>
        <v>300</v>
      </c>
      <c r="Q2345" t="s">
        <v>8313</v>
      </c>
      <c r="R2345" t="s">
        <v>8314</v>
      </c>
      <c r="S2345" s="14">
        <f t="shared" si="184"/>
        <v>42327.450289351851</v>
      </c>
      <c r="T2345" s="14">
        <f t="shared" si="182"/>
        <v>42377.44930555555</v>
      </c>
      <c r="U2345" s="20">
        <f t="shared" si="182"/>
        <v>42327.450289351851</v>
      </c>
      <c r="V2345" t="str">
        <f t="shared" si="183"/>
        <v>Nov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1E-3</v>
      </c>
      <c r="P2346" s="8">
        <f t="shared" si="181"/>
        <v>1</v>
      </c>
      <c r="Q2346" t="s">
        <v>8313</v>
      </c>
      <c r="R2346" t="s">
        <v>8314</v>
      </c>
      <c r="S2346" s="14">
        <f t="shared" si="184"/>
        <v>42515.352650462963</v>
      </c>
      <c r="T2346" s="14">
        <f t="shared" si="182"/>
        <v>42545.352650462963</v>
      </c>
      <c r="U2346" s="20">
        <f t="shared" si="182"/>
        <v>42515.352650462963</v>
      </c>
      <c r="V2346" t="str">
        <f t="shared" si="183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 s="8" t="str">
        <f t="shared" si="181"/>
        <v>0</v>
      </c>
      <c r="Q2347" t="s">
        <v>8313</v>
      </c>
      <c r="R2347" t="s">
        <v>8314</v>
      </c>
      <c r="S2347" s="14">
        <f t="shared" si="184"/>
        <v>42059.626805555556</v>
      </c>
      <c r="T2347" s="14">
        <f t="shared" si="182"/>
        <v>42094.610416666663</v>
      </c>
      <c r="U2347" s="20">
        <f t="shared" si="182"/>
        <v>42059.626805555556</v>
      </c>
      <c r="V2347" t="str">
        <f t="shared" si="183"/>
        <v>Feb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6.4999999999999997E-4</v>
      </c>
      <c r="P2348" s="8">
        <f t="shared" si="181"/>
        <v>13</v>
      </c>
      <c r="Q2348" t="s">
        <v>8313</v>
      </c>
      <c r="R2348" t="s">
        <v>8314</v>
      </c>
      <c r="S2348" s="14">
        <f t="shared" si="184"/>
        <v>42615.42396990741</v>
      </c>
      <c r="T2348" s="14">
        <f t="shared" si="182"/>
        <v>42660.42396990741</v>
      </c>
      <c r="U2348" s="20">
        <f t="shared" si="182"/>
        <v>42615.42396990741</v>
      </c>
      <c r="V2348" t="str">
        <f t="shared" si="183"/>
        <v>Sep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1.4999999999999999E-2</v>
      </c>
      <c r="P2349" s="8">
        <f t="shared" si="181"/>
        <v>15</v>
      </c>
      <c r="Q2349" t="s">
        <v>8313</v>
      </c>
      <c r="R2349" t="s">
        <v>8314</v>
      </c>
      <c r="S2349" s="14">
        <f t="shared" si="184"/>
        <v>42577.232361111106</v>
      </c>
      <c r="T2349" s="14">
        <f t="shared" si="182"/>
        <v>42607.232361111106</v>
      </c>
      <c r="U2349" s="20">
        <f t="shared" si="182"/>
        <v>42577.232361111106</v>
      </c>
      <c r="V2349" t="str">
        <f t="shared" si="183"/>
        <v>Jul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3.8571428571428572E-3</v>
      </c>
      <c r="P2350" s="8">
        <f t="shared" si="181"/>
        <v>54</v>
      </c>
      <c r="Q2350" t="s">
        <v>8313</v>
      </c>
      <c r="R2350" t="s">
        <v>8314</v>
      </c>
      <c r="S2350" s="14">
        <f t="shared" si="184"/>
        <v>42360.557152777779</v>
      </c>
      <c r="T2350" s="14">
        <f t="shared" si="182"/>
        <v>42420.557152777779</v>
      </c>
      <c r="U2350" s="20">
        <f t="shared" si="182"/>
        <v>42360.557152777779</v>
      </c>
      <c r="V2350" t="str">
        <f t="shared" si="183"/>
        <v>Dec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 s="8" t="str">
        <f t="shared" si="181"/>
        <v>0</v>
      </c>
      <c r="Q2351" t="s">
        <v>8313</v>
      </c>
      <c r="R2351" t="s">
        <v>8314</v>
      </c>
      <c r="S2351" s="14">
        <f t="shared" si="184"/>
        <v>42198.400787037041</v>
      </c>
      <c r="T2351" s="14">
        <f t="shared" si="182"/>
        <v>42227.400787037041</v>
      </c>
      <c r="U2351" s="20">
        <f t="shared" si="182"/>
        <v>42198.400787037041</v>
      </c>
      <c r="V2351" t="str">
        <f t="shared" si="183"/>
        <v>Jul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 s="8" t="str">
        <f t="shared" si="181"/>
        <v>0</v>
      </c>
      <c r="Q2352" t="s">
        <v>8313</v>
      </c>
      <c r="R2352" t="s">
        <v>8314</v>
      </c>
      <c r="S2352" s="14">
        <f t="shared" si="184"/>
        <v>42708.467245370368</v>
      </c>
      <c r="T2352" s="14">
        <f t="shared" si="182"/>
        <v>42738.467245370368</v>
      </c>
      <c r="U2352" s="20">
        <f t="shared" si="182"/>
        <v>42708.467245370368</v>
      </c>
      <c r="V2352" t="str">
        <f t="shared" si="183"/>
        <v>Dec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5.7142857142857143E-3</v>
      </c>
      <c r="P2353" s="8">
        <f t="shared" si="181"/>
        <v>15.428571428571429</v>
      </c>
      <c r="Q2353" t="s">
        <v>8313</v>
      </c>
      <c r="R2353" t="s">
        <v>8314</v>
      </c>
      <c r="S2353" s="14">
        <f t="shared" si="184"/>
        <v>42093.726145833338</v>
      </c>
      <c r="T2353" s="14">
        <f t="shared" si="182"/>
        <v>42123.726145833338</v>
      </c>
      <c r="U2353" s="20">
        <f t="shared" si="182"/>
        <v>42093.726145833338</v>
      </c>
      <c r="V2353" t="str">
        <f t="shared" si="183"/>
        <v>Mar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 s="8" t="str">
        <f t="shared" si="181"/>
        <v>0</v>
      </c>
      <c r="Q2354" t="s">
        <v>8313</v>
      </c>
      <c r="R2354" t="s">
        <v>8314</v>
      </c>
      <c r="S2354" s="14">
        <f t="shared" si="184"/>
        <v>42101.258703703701</v>
      </c>
      <c r="T2354" s="14">
        <f t="shared" si="182"/>
        <v>42161.258703703701</v>
      </c>
      <c r="U2354" s="20">
        <f t="shared" si="182"/>
        <v>42101.258703703701</v>
      </c>
      <c r="V2354" t="str">
        <f t="shared" si="183"/>
        <v>Apr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s="8" t="str">
        <f t="shared" si="181"/>
        <v>0</v>
      </c>
      <c r="Q2355" t="s">
        <v>8313</v>
      </c>
      <c r="R2355" t="s">
        <v>8314</v>
      </c>
      <c r="S2355" s="14">
        <f t="shared" si="184"/>
        <v>42103.301180555558</v>
      </c>
      <c r="T2355" s="14">
        <f t="shared" si="182"/>
        <v>42115.301180555558</v>
      </c>
      <c r="U2355" s="20">
        <f t="shared" si="182"/>
        <v>42103.301180555558</v>
      </c>
      <c r="V2355" t="str">
        <f t="shared" si="183"/>
        <v>Apr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7.1428571428571429E-4</v>
      </c>
      <c r="P2356" s="8">
        <f t="shared" si="181"/>
        <v>25</v>
      </c>
      <c r="Q2356" t="s">
        <v>8313</v>
      </c>
      <c r="R2356" t="s">
        <v>8314</v>
      </c>
      <c r="S2356" s="14">
        <f t="shared" si="184"/>
        <v>41954.347916666666</v>
      </c>
      <c r="T2356" s="14">
        <f t="shared" si="182"/>
        <v>42014.347916666666</v>
      </c>
      <c r="U2356" s="20">
        <f t="shared" si="182"/>
        <v>41954.347916666666</v>
      </c>
      <c r="V2356" t="str">
        <f t="shared" si="183"/>
        <v>Nov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6.875E-3</v>
      </c>
      <c r="P2357" s="8">
        <f t="shared" si="181"/>
        <v>27.5</v>
      </c>
      <c r="Q2357" t="s">
        <v>8313</v>
      </c>
      <c r="R2357" t="s">
        <v>8314</v>
      </c>
      <c r="S2357" s="14">
        <f t="shared" si="184"/>
        <v>42096.543240740742</v>
      </c>
      <c r="T2357" s="14">
        <f t="shared" si="182"/>
        <v>42126.543240740742</v>
      </c>
      <c r="U2357" s="20">
        <f t="shared" si="182"/>
        <v>42096.543240740742</v>
      </c>
      <c r="V2357" t="str">
        <f t="shared" si="183"/>
        <v>Apr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 s="8" t="str">
        <f t="shared" si="181"/>
        <v>0</v>
      </c>
      <c r="Q2358" t="s">
        <v>8313</v>
      </c>
      <c r="R2358" t="s">
        <v>8314</v>
      </c>
      <c r="S2358" s="14">
        <f t="shared" si="184"/>
        <v>42130.40861111111</v>
      </c>
      <c r="T2358" s="14">
        <f t="shared" si="182"/>
        <v>42160.40861111111</v>
      </c>
      <c r="U2358" s="20">
        <f t="shared" si="182"/>
        <v>42130.40861111111</v>
      </c>
      <c r="V2358" t="str">
        <f t="shared" si="183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 s="8" t="str">
        <f t="shared" si="181"/>
        <v>0</v>
      </c>
      <c r="Q2359" t="s">
        <v>8313</v>
      </c>
      <c r="R2359" t="s">
        <v>8314</v>
      </c>
      <c r="S2359" s="14">
        <f t="shared" si="184"/>
        <v>42264.245115740741</v>
      </c>
      <c r="T2359" s="14">
        <f t="shared" si="182"/>
        <v>42294.245115740741</v>
      </c>
      <c r="U2359" s="20">
        <f t="shared" si="182"/>
        <v>42264.245115740741</v>
      </c>
      <c r="V2359" t="str">
        <f t="shared" si="183"/>
        <v>Sep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 s="8" t="str">
        <f t="shared" si="181"/>
        <v>0</v>
      </c>
      <c r="Q2360" t="s">
        <v>8313</v>
      </c>
      <c r="R2360" t="s">
        <v>8314</v>
      </c>
      <c r="S2360" s="14">
        <f t="shared" si="184"/>
        <v>41978.555972222224</v>
      </c>
      <c r="T2360" s="14">
        <f t="shared" si="182"/>
        <v>42034.652083333334</v>
      </c>
      <c r="U2360" s="20">
        <f t="shared" si="182"/>
        <v>41978.555972222224</v>
      </c>
      <c r="V2360" t="str">
        <f t="shared" si="183"/>
        <v>Dec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0.14680000000000001</v>
      </c>
      <c r="P2361" s="8">
        <f t="shared" si="181"/>
        <v>367</v>
      </c>
      <c r="Q2361" t="s">
        <v>8313</v>
      </c>
      <c r="R2361" t="s">
        <v>8314</v>
      </c>
      <c r="S2361" s="14">
        <f t="shared" si="184"/>
        <v>42159.274583333332</v>
      </c>
      <c r="T2361" s="14">
        <f t="shared" si="182"/>
        <v>42219.274583333332</v>
      </c>
      <c r="U2361" s="20">
        <f t="shared" si="182"/>
        <v>42159.274583333332</v>
      </c>
      <c r="V2361" t="str">
        <f t="shared" si="183"/>
        <v>Jun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4.0000000000000002E-4</v>
      </c>
      <c r="P2362" s="8">
        <f t="shared" si="181"/>
        <v>2</v>
      </c>
      <c r="Q2362" t="s">
        <v>8313</v>
      </c>
      <c r="R2362" t="s">
        <v>8314</v>
      </c>
      <c r="S2362" s="14">
        <f t="shared" si="184"/>
        <v>42377.33194444445</v>
      </c>
      <c r="T2362" s="14">
        <f t="shared" si="182"/>
        <v>42407.33194444445</v>
      </c>
      <c r="U2362" s="20">
        <f t="shared" si="182"/>
        <v>42377.33194444445</v>
      </c>
      <c r="V2362" t="str">
        <f t="shared" si="183"/>
        <v>Jan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 s="8" t="str">
        <f t="shared" si="181"/>
        <v>0</v>
      </c>
      <c r="Q2363" t="s">
        <v>8313</v>
      </c>
      <c r="R2363" t="s">
        <v>8314</v>
      </c>
      <c r="S2363" s="14">
        <f t="shared" si="184"/>
        <v>42466.483888888892</v>
      </c>
      <c r="T2363" s="14">
        <f t="shared" si="182"/>
        <v>42490.541666666672</v>
      </c>
      <c r="U2363" s="20">
        <f t="shared" si="182"/>
        <v>42466.483888888892</v>
      </c>
      <c r="V2363" t="str">
        <f t="shared" si="183"/>
        <v>Apr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0.2857142857142857</v>
      </c>
      <c r="P2364" s="8">
        <f t="shared" si="181"/>
        <v>60</v>
      </c>
      <c r="Q2364" t="s">
        <v>8313</v>
      </c>
      <c r="R2364" t="s">
        <v>8314</v>
      </c>
      <c r="S2364" s="14">
        <f t="shared" si="184"/>
        <v>41954.313310185185</v>
      </c>
      <c r="T2364" s="14">
        <f t="shared" si="182"/>
        <v>41984.313310185185</v>
      </c>
      <c r="U2364" s="20">
        <f t="shared" si="182"/>
        <v>41954.313310185185</v>
      </c>
      <c r="V2364" t="str">
        <f t="shared" si="183"/>
        <v>Nov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s="8" t="str">
        <f t="shared" si="181"/>
        <v>0</v>
      </c>
      <c r="Q2365" t="s">
        <v>8313</v>
      </c>
      <c r="R2365" t="s">
        <v>8314</v>
      </c>
      <c r="S2365" s="14">
        <f t="shared" si="184"/>
        <v>42321.636574074073</v>
      </c>
      <c r="T2365" s="14">
        <f t="shared" si="182"/>
        <v>42366.636574074073</v>
      </c>
      <c r="U2365" s="20">
        <f t="shared" si="182"/>
        <v>42321.636574074073</v>
      </c>
      <c r="V2365" t="str">
        <f t="shared" si="183"/>
        <v>Nov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 s="8" t="str">
        <f t="shared" si="181"/>
        <v>0</v>
      </c>
      <c r="Q2366" t="s">
        <v>8313</v>
      </c>
      <c r="R2366" t="s">
        <v>8314</v>
      </c>
      <c r="S2366" s="14">
        <f t="shared" si="184"/>
        <v>42248.559675925921</v>
      </c>
      <c r="T2366" s="14">
        <f t="shared" si="182"/>
        <v>42303.559675925921</v>
      </c>
      <c r="U2366" s="20">
        <f t="shared" si="182"/>
        <v>42248.559675925921</v>
      </c>
      <c r="V2366" t="str">
        <f t="shared" si="183"/>
        <v>Sep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 s="8" t="str">
        <f t="shared" si="181"/>
        <v>0</v>
      </c>
      <c r="Q2367" t="s">
        <v>8313</v>
      </c>
      <c r="R2367" t="s">
        <v>8314</v>
      </c>
      <c r="S2367" s="14">
        <f t="shared" si="184"/>
        <v>42346.361400462964</v>
      </c>
      <c r="T2367" s="14">
        <f t="shared" si="182"/>
        <v>42386.583333333328</v>
      </c>
      <c r="U2367" s="20">
        <f t="shared" si="182"/>
        <v>42346.361400462964</v>
      </c>
      <c r="V2367" t="str">
        <f t="shared" si="183"/>
        <v>Dec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0.1052</v>
      </c>
      <c r="P2368" s="8">
        <f t="shared" si="181"/>
        <v>97.407407407407405</v>
      </c>
      <c r="Q2368" t="s">
        <v>8313</v>
      </c>
      <c r="R2368" t="s">
        <v>8314</v>
      </c>
      <c r="S2368" s="14">
        <f t="shared" si="184"/>
        <v>42268.156631944439</v>
      </c>
      <c r="T2368" s="14">
        <f t="shared" si="182"/>
        <v>42298.156631944439</v>
      </c>
      <c r="U2368" s="20">
        <f t="shared" si="182"/>
        <v>42268.156631944439</v>
      </c>
      <c r="V2368" t="str">
        <f t="shared" si="183"/>
        <v>Sep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1.34E-2</v>
      </c>
      <c r="P2369" s="8">
        <f t="shared" si="181"/>
        <v>47.857142857142854</v>
      </c>
      <c r="Q2369" t="s">
        <v>8313</v>
      </c>
      <c r="R2369" t="s">
        <v>8314</v>
      </c>
      <c r="S2369" s="14">
        <f t="shared" si="184"/>
        <v>42425.595092592594</v>
      </c>
      <c r="T2369" s="14">
        <f t="shared" si="182"/>
        <v>42485.553425925929</v>
      </c>
      <c r="U2369" s="20">
        <f t="shared" si="182"/>
        <v>42425.595092592594</v>
      </c>
      <c r="V2369" t="str">
        <f t="shared" si="183"/>
        <v>Feb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ref="O2370:O2433" si="185">E2370/D2370</f>
        <v>2.5000000000000001E-3</v>
      </c>
      <c r="P2370" s="8">
        <f t="shared" ref="P2370:P2433" si="186">IF(L2370=0,"0",AVERAGE(E2370/L2370))</f>
        <v>50</v>
      </c>
      <c r="Q2370" t="s">
        <v>8313</v>
      </c>
      <c r="R2370" t="s">
        <v>8314</v>
      </c>
      <c r="S2370" s="14">
        <f t="shared" si="184"/>
        <v>42063.346817129626</v>
      </c>
      <c r="T2370" s="14">
        <f t="shared" ref="T2370:U2433" si="187">(I2370/86400)+25569+(-9/24)</f>
        <v>42108.305150462962</v>
      </c>
      <c r="U2370" s="20">
        <f t="shared" si="187"/>
        <v>42063.346817129626</v>
      </c>
      <c r="V2370" t="str">
        <f t="shared" si="183"/>
        <v>Feb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si="185"/>
        <v>0</v>
      </c>
      <c r="P2371" s="8" t="str">
        <f t="shared" si="186"/>
        <v>0</v>
      </c>
      <c r="Q2371" t="s">
        <v>8313</v>
      </c>
      <c r="R2371" t="s">
        <v>8314</v>
      </c>
      <c r="S2371" s="14">
        <f t="shared" si="184"/>
        <v>42380.437627314815</v>
      </c>
      <c r="T2371" s="14">
        <f t="shared" si="187"/>
        <v>42410.437627314815</v>
      </c>
      <c r="U2371" s="20">
        <f t="shared" si="187"/>
        <v>42380.437627314815</v>
      </c>
      <c r="V2371" t="str">
        <f t="shared" ref="V2371:V2434" si="188">TEXT(S2371,"mmm")</f>
        <v>Jan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3.2799999999999999E-3</v>
      </c>
      <c r="P2372" s="8">
        <f t="shared" si="186"/>
        <v>20.5</v>
      </c>
      <c r="Q2372" t="s">
        <v>8313</v>
      </c>
      <c r="R2372" t="s">
        <v>8314</v>
      </c>
      <c r="S2372" s="14">
        <f t="shared" si="184"/>
        <v>41960.81413194444</v>
      </c>
      <c r="T2372" s="14">
        <f t="shared" si="187"/>
        <v>41990.81413194444</v>
      </c>
      <c r="U2372" s="20">
        <f t="shared" si="187"/>
        <v>41960.81413194444</v>
      </c>
      <c r="V2372" t="str">
        <f t="shared" si="188"/>
        <v>Nov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 s="8" t="str">
        <f t="shared" si="186"/>
        <v>0</v>
      </c>
      <c r="Q2373" t="s">
        <v>8313</v>
      </c>
      <c r="R2373" t="s">
        <v>8314</v>
      </c>
      <c r="S2373" s="14">
        <f t="shared" si="184"/>
        <v>42150.402731481481</v>
      </c>
      <c r="T2373" s="14">
        <f t="shared" si="187"/>
        <v>42180.402731481481</v>
      </c>
      <c r="U2373" s="20">
        <f t="shared" si="187"/>
        <v>42150.402731481481</v>
      </c>
      <c r="V2373" t="str">
        <f t="shared" si="188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3.272727272727273E-2</v>
      </c>
      <c r="P2374" s="8">
        <f t="shared" si="186"/>
        <v>30</v>
      </c>
      <c r="Q2374" t="s">
        <v>8313</v>
      </c>
      <c r="R2374" t="s">
        <v>8314</v>
      </c>
      <c r="S2374" s="14">
        <f t="shared" si="184"/>
        <v>42087.694108796291</v>
      </c>
      <c r="T2374" s="14">
        <f t="shared" si="187"/>
        <v>42117.694108796291</v>
      </c>
      <c r="U2374" s="20">
        <f t="shared" si="187"/>
        <v>42087.694108796291</v>
      </c>
      <c r="V2374" t="str">
        <f t="shared" si="188"/>
        <v>Mar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5.8823529411764708E-5</v>
      </c>
      <c r="P2375" s="8">
        <f t="shared" si="186"/>
        <v>50</v>
      </c>
      <c r="Q2375" t="s">
        <v>8313</v>
      </c>
      <c r="R2375" t="s">
        <v>8314</v>
      </c>
      <c r="S2375" s="14">
        <f t="shared" ref="S2375:S2438" si="189">(J2375/86400)+25569+(-9/24)</f>
        <v>42215.287314814814</v>
      </c>
      <c r="T2375" s="14">
        <f t="shared" si="187"/>
        <v>42245.287314814814</v>
      </c>
      <c r="U2375" s="20">
        <f t="shared" si="187"/>
        <v>42215.287314814814</v>
      </c>
      <c r="V2375" t="str">
        <f t="shared" si="188"/>
        <v>Jul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4.5454545454545455E-4</v>
      </c>
      <c r="P2376" s="8">
        <f t="shared" si="186"/>
        <v>10</v>
      </c>
      <c r="Q2376" t="s">
        <v>8313</v>
      </c>
      <c r="R2376" t="s">
        <v>8314</v>
      </c>
      <c r="S2376" s="14">
        <f t="shared" si="189"/>
        <v>42017.468287037038</v>
      </c>
      <c r="T2376" s="14">
        <f t="shared" si="187"/>
        <v>42047.468287037038</v>
      </c>
      <c r="U2376" s="20">
        <f t="shared" si="187"/>
        <v>42017.468287037038</v>
      </c>
      <c r="V2376" t="str">
        <f t="shared" si="188"/>
        <v>Jan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s="8" t="str">
        <f t="shared" si="186"/>
        <v>0</v>
      </c>
      <c r="Q2377" t="s">
        <v>8313</v>
      </c>
      <c r="R2377" t="s">
        <v>8314</v>
      </c>
      <c r="S2377" s="14">
        <f t="shared" si="189"/>
        <v>42592.461076388892</v>
      </c>
      <c r="T2377" s="14">
        <f t="shared" si="187"/>
        <v>42622.461076388892</v>
      </c>
      <c r="U2377" s="20">
        <f t="shared" si="187"/>
        <v>42592.461076388892</v>
      </c>
      <c r="V2377" t="str">
        <f t="shared" si="188"/>
        <v>Aug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0.10877666666666666</v>
      </c>
      <c r="P2378" s="8">
        <f t="shared" si="186"/>
        <v>81.582499999999996</v>
      </c>
      <c r="Q2378" t="s">
        <v>8313</v>
      </c>
      <c r="R2378" t="s">
        <v>8314</v>
      </c>
      <c r="S2378" s="14">
        <f t="shared" si="189"/>
        <v>42318.550532407404</v>
      </c>
      <c r="T2378" s="14">
        <f t="shared" si="187"/>
        <v>42348.550532407404</v>
      </c>
      <c r="U2378" s="20">
        <f t="shared" si="187"/>
        <v>42318.550532407404</v>
      </c>
      <c r="V2378" t="str">
        <f t="shared" si="188"/>
        <v>Nov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s="8" t="str">
        <f t="shared" si="186"/>
        <v>0</v>
      </c>
      <c r="Q2379" t="s">
        <v>8313</v>
      </c>
      <c r="R2379" t="s">
        <v>8314</v>
      </c>
      <c r="S2379" s="14">
        <f t="shared" si="189"/>
        <v>42669.495173611111</v>
      </c>
      <c r="T2379" s="14">
        <f t="shared" si="187"/>
        <v>42699.536840277782</v>
      </c>
      <c r="U2379" s="20">
        <f t="shared" si="187"/>
        <v>42669.495173611111</v>
      </c>
      <c r="V2379" t="str">
        <f t="shared" si="188"/>
        <v>Oct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s="8" t="str">
        <f t="shared" si="186"/>
        <v>0</v>
      </c>
      <c r="Q2380" t="s">
        <v>8313</v>
      </c>
      <c r="R2380" t="s">
        <v>8314</v>
      </c>
      <c r="S2380" s="14">
        <f t="shared" si="189"/>
        <v>42212.638078703705</v>
      </c>
      <c r="T2380" s="14">
        <f t="shared" si="187"/>
        <v>42241.638078703705</v>
      </c>
      <c r="U2380" s="20">
        <f t="shared" si="187"/>
        <v>42212.638078703705</v>
      </c>
      <c r="V2380" t="str">
        <f t="shared" si="188"/>
        <v>Jul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 s="8" t="str">
        <f t="shared" si="186"/>
        <v>0</v>
      </c>
      <c r="Q2381" t="s">
        <v>8313</v>
      </c>
      <c r="R2381" t="s">
        <v>8314</v>
      </c>
      <c r="S2381" s="14">
        <f t="shared" si="189"/>
        <v>42236.641388888893</v>
      </c>
      <c r="T2381" s="14">
        <f t="shared" si="187"/>
        <v>42281.641388888893</v>
      </c>
      <c r="U2381" s="20">
        <f t="shared" si="187"/>
        <v>42236.641388888893</v>
      </c>
      <c r="V2381" t="str">
        <f t="shared" si="188"/>
        <v>Aug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3.6666666666666666E-3</v>
      </c>
      <c r="P2382" s="8">
        <f t="shared" si="186"/>
        <v>18.333333333333332</v>
      </c>
      <c r="Q2382" t="s">
        <v>8313</v>
      </c>
      <c r="R2382" t="s">
        <v>8314</v>
      </c>
      <c r="S2382" s="14">
        <f t="shared" si="189"/>
        <v>42248.418310185181</v>
      </c>
      <c r="T2382" s="14">
        <f t="shared" si="187"/>
        <v>42278.418310185181</v>
      </c>
      <c r="U2382" s="20">
        <f t="shared" si="187"/>
        <v>42248.418310185181</v>
      </c>
      <c r="V2382" t="str">
        <f t="shared" si="188"/>
        <v>Sep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1.8193398957730169E-2</v>
      </c>
      <c r="P2383" s="8">
        <f t="shared" si="186"/>
        <v>224.42857142857142</v>
      </c>
      <c r="Q2383" t="s">
        <v>8313</v>
      </c>
      <c r="R2383" t="s">
        <v>8314</v>
      </c>
      <c r="S2383" s="14">
        <f t="shared" si="189"/>
        <v>42074.560740740737</v>
      </c>
      <c r="T2383" s="14">
        <f t="shared" si="187"/>
        <v>42104.560740740737</v>
      </c>
      <c r="U2383" s="20">
        <f t="shared" si="187"/>
        <v>42074.560740740737</v>
      </c>
      <c r="V2383" t="str">
        <f t="shared" si="188"/>
        <v>Mar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2.5000000000000001E-2</v>
      </c>
      <c r="P2384" s="8">
        <f t="shared" si="186"/>
        <v>37.5</v>
      </c>
      <c r="Q2384" t="s">
        <v>8313</v>
      </c>
      <c r="R2384" t="s">
        <v>8314</v>
      </c>
      <c r="S2384" s="14">
        <f t="shared" si="189"/>
        <v>42194.812534722223</v>
      </c>
      <c r="T2384" s="14">
        <f t="shared" si="187"/>
        <v>42219.812534722223</v>
      </c>
      <c r="U2384" s="20">
        <f t="shared" si="187"/>
        <v>42194.812534722223</v>
      </c>
      <c r="V2384" t="str">
        <f t="shared" si="188"/>
        <v>Jul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4.3499999999999997E-2</v>
      </c>
      <c r="P2385" s="8">
        <f t="shared" si="186"/>
        <v>145</v>
      </c>
      <c r="Q2385" t="s">
        <v>8313</v>
      </c>
      <c r="R2385" t="s">
        <v>8314</v>
      </c>
      <c r="S2385" s="14">
        <f t="shared" si="189"/>
        <v>42026.681793981479</v>
      </c>
      <c r="T2385" s="14">
        <f t="shared" si="187"/>
        <v>42056.681793981479</v>
      </c>
      <c r="U2385" s="20">
        <f t="shared" si="187"/>
        <v>42026.681793981479</v>
      </c>
      <c r="V2385" t="str">
        <f t="shared" si="188"/>
        <v>Jan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8.0000000000000002E-3</v>
      </c>
      <c r="P2386" s="8">
        <f t="shared" si="186"/>
        <v>1</v>
      </c>
      <c r="Q2386" t="s">
        <v>8313</v>
      </c>
      <c r="R2386" t="s">
        <v>8314</v>
      </c>
      <c r="S2386" s="14">
        <f t="shared" si="189"/>
        <v>41926.692627314813</v>
      </c>
      <c r="T2386" s="14">
        <f t="shared" si="187"/>
        <v>41956.734293981484</v>
      </c>
      <c r="U2386" s="20">
        <f t="shared" si="187"/>
        <v>41926.692627314813</v>
      </c>
      <c r="V2386" t="str">
        <f t="shared" si="188"/>
        <v>Oct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1.2123076923076924E-2</v>
      </c>
      <c r="P2387" s="8">
        <f t="shared" si="186"/>
        <v>112.57142857142857</v>
      </c>
      <c r="Q2387" t="s">
        <v>8313</v>
      </c>
      <c r="R2387" t="s">
        <v>8314</v>
      </c>
      <c r="S2387" s="14">
        <f t="shared" si="189"/>
        <v>42191.32675925926</v>
      </c>
      <c r="T2387" s="14">
        <f t="shared" si="187"/>
        <v>42221.32675925926</v>
      </c>
      <c r="U2387" s="20">
        <f t="shared" si="187"/>
        <v>42191.32675925926</v>
      </c>
      <c r="V2387" t="str">
        <f t="shared" si="188"/>
        <v>Jul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s="8" t="str">
        <f t="shared" si="186"/>
        <v>0</v>
      </c>
      <c r="Q2388" t="s">
        <v>8313</v>
      </c>
      <c r="R2388" t="s">
        <v>8314</v>
      </c>
      <c r="S2388" s="14">
        <f t="shared" si="189"/>
        <v>41954.463240740741</v>
      </c>
      <c r="T2388" s="14">
        <f t="shared" si="187"/>
        <v>42014.463240740741</v>
      </c>
      <c r="U2388" s="20">
        <f t="shared" si="187"/>
        <v>41954.463240740741</v>
      </c>
      <c r="V2388" t="str">
        <f t="shared" si="188"/>
        <v>Nov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6.8399999999999997E-3</v>
      </c>
      <c r="P2389" s="8">
        <f t="shared" si="186"/>
        <v>342</v>
      </c>
      <c r="Q2389" t="s">
        <v>8313</v>
      </c>
      <c r="R2389" t="s">
        <v>8314</v>
      </c>
      <c r="S2389" s="14">
        <f t="shared" si="189"/>
        <v>42528.251620370371</v>
      </c>
      <c r="T2389" s="14">
        <f t="shared" si="187"/>
        <v>42573.251620370371</v>
      </c>
      <c r="U2389" s="20">
        <f t="shared" si="187"/>
        <v>42528.251620370371</v>
      </c>
      <c r="V2389" t="str">
        <f t="shared" si="188"/>
        <v>Jun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1.2513513513513513E-2</v>
      </c>
      <c r="P2390" s="8">
        <f t="shared" si="186"/>
        <v>57.875</v>
      </c>
      <c r="Q2390" t="s">
        <v>8313</v>
      </c>
      <c r="R2390" t="s">
        <v>8314</v>
      </c>
      <c r="S2390" s="14">
        <f t="shared" si="189"/>
        <v>41989.478692129633</v>
      </c>
      <c r="T2390" s="14">
        <f t="shared" si="187"/>
        <v>42019.436805555553</v>
      </c>
      <c r="U2390" s="20">
        <f t="shared" si="187"/>
        <v>41989.478692129633</v>
      </c>
      <c r="V2390" t="str">
        <f t="shared" si="188"/>
        <v>Dec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1.8749999999999999E-3</v>
      </c>
      <c r="P2391" s="8">
        <f t="shared" si="186"/>
        <v>30</v>
      </c>
      <c r="Q2391" t="s">
        <v>8313</v>
      </c>
      <c r="R2391" t="s">
        <v>8314</v>
      </c>
      <c r="S2391" s="14">
        <f t="shared" si="189"/>
        <v>42179.278379629628</v>
      </c>
      <c r="T2391" s="14">
        <f t="shared" si="187"/>
        <v>42210.540972222225</v>
      </c>
      <c r="U2391" s="20">
        <f t="shared" si="187"/>
        <v>42179.278379629628</v>
      </c>
      <c r="V2391" t="str">
        <f t="shared" si="188"/>
        <v>Jun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 s="8" t="str">
        <f t="shared" si="186"/>
        <v>0</v>
      </c>
      <c r="Q2392" t="s">
        <v>8313</v>
      </c>
      <c r="R2392" t="s">
        <v>8314</v>
      </c>
      <c r="S2392" s="14">
        <f t="shared" si="189"/>
        <v>41967.887314814812</v>
      </c>
      <c r="T2392" s="14">
        <f t="shared" si="187"/>
        <v>42007.887314814812</v>
      </c>
      <c r="U2392" s="20">
        <f t="shared" si="187"/>
        <v>41967.887314814812</v>
      </c>
      <c r="V2392" t="str">
        <f t="shared" si="188"/>
        <v>Nov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1.25E-3</v>
      </c>
      <c r="P2393" s="8">
        <f t="shared" si="186"/>
        <v>25</v>
      </c>
      <c r="Q2393" t="s">
        <v>8313</v>
      </c>
      <c r="R2393" t="s">
        <v>8314</v>
      </c>
      <c r="S2393" s="14">
        <f t="shared" si="189"/>
        <v>42064.419490740736</v>
      </c>
      <c r="T2393" s="14">
        <f t="shared" si="187"/>
        <v>42094.377824074079</v>
      </c>
      <c r="U2393" s="20">
        <f t="shared" si="187"/>
        <v>42064.419490740736</v>
      </c>
      <c r="V2393" t="str">
        <f t="shared" si="188"/>
        <v>Mar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 s="8" t="str">
        <f t="shared" si="186"/>
        <v>0</v>
      </c>
      <c r="Q2394" t="s">
        <v>8313</v>
      </c>
      <c r="R2394" t="s">
        <v>8314</v>
      </c>
      <c r="S2394" s="14">
        <f t="shared" si="189"/>
        <v>42275.745636574073</v>
      </c>
      <c r="T2394" s="14">
        <f t="shared" si="187"/>
        <v>42305.745636574073</v>
      </c>
      <c r="U2394" s="20">
        <f t="shared" si="187"/>
        <v>42275.745636574073</v>
      </c>
      <c r="V2394" t="str">
        <f t="shared" si="188"/>
        <v>Sep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5.0000000000000001E-4</v>
      </c>
      <c r="P2395" s="8">
        <f t="shared" si="186"/>
        <v>50</v>
      </c>
      <c r="Q2395" t="s">
        <v>8313</v>
      </c>
      <c r="R2395" t="s">
        <v>8314</v>
      </c>
      <c r="S2395" s="14">
        <f t="shared" si="189"/>
        <v>42194.273344907408</v>
      </c>
      <c r="T2395" s="14">
        <f t="shared" si="187"/>
        <v>42224.273344907408</v>
      </c>
      <c r="U2395" s="20">
        <f t="shared" si="187"/>
        <v>42194.273344907408</v>
      </c>
      <c r="V2395" t="str">
        <f t="shared" si="188"/>
        <v>Jul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5.9999999999999995E-4</v>
      </c>
      <c r="P2396" s="8">
        <f t="shared" si="186"/>
        <v>1.5</v>
      </c>
      <c r="Q2396" t="s">
        <v>8313</v>
      </c>
      <c r="R2396" t="s">
        <v>8314</v>
      </c>
      <c r="S2396" s="14">
        <f t="shared" si="189"/>
        <v>42030.987187499995</v>
      </c>
      <c r="T2396" s="14">
        <f t="shared" si="187"/>
        <v>42060.987187499995</v>
      </c>
      <c r="U2396" s="20">
        <f t="shared" si="187"/>
        <v>42030.987187499995</v>
      </c>
      <c r="V2396" t="str">
        <f t="shared" si="188"/>
        <v>Jan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s="8" t="str">
        <f t="shared" si="186"/>
        <v>0</v>
      </c>
      <c r="Q2397" t="s">
        <v>8313</v>
      </c>
      <c r="R2397" t="s">
        <v>8314</v>
      </c>
      <c r="S2397" s="14">
        <f t="shared" si="189"/>
        <v>42716.746377314819</v>
      </c>
      <c r="T2397" s="14">
        <f t="shared" si="187"/>
        <v>42744.997916666667</v>
      </c>
      <c r="U2397" s="20">
        <f t="shared" si="187"/>
        <v>42716.746377314819</v>
      </c>
      <c r="V2397" t="str">
        <f t="shared" si="188"/>
        <v>Dec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2E-3</v>
      </c>
      <c r="P2398" s="8">
        <f t="shared" si="186"/>
        <v>10</v>
      </c>
      <c r="Q2398" t="s">
        <v>8313</v>
      </c>
      <c r="R2398" t="s">
        <v>8314</v>
      </c>
      <c r="S2398" s="14">
        <f t="shared" si="189"/>
        <v>42262.474050925928</v>
      </c>
      <c r="T2398" s="14">
        <f t="shared" si="187"/>
        <v>42292.474050925928</v>
      </c>
      <c r="U2398" s="20">
        <f t="shared" si="187"/>
        <v>42262.474050925928</v>
      </c>
      <c r="V2398" t="str">
        <f t="shared" si="188"/>
        <v>Sep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 s="8" t="str">
        <f t="shared" si="186"/>
        <v>0</v>
      </c>
      <c r="Q2399" t="s">
        <v>8313</v>
      </c>
      <c r="R2399" t="s">
        <v>8314</v>
      </c>
      <c r="S2399" s="14">
        <f t="shared" si="189"/>
        <v>41976.50990740741</v>
      </c>
      <c r="T2399" s="14">
        <f t="shared" si="187"/>
        <v>42006.50990740741</v>
      </c>
      <c r="U2399" s="20">
        <f t="shared" si="187"/>
        <v>41976.50990740741</v>
      </c>
      <c r="V2399" t="str">
        <f t="shared" si="188"/>
        <v>Dec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 s="8" t="str">
        <f t="shared" si="186"/>
        <v>0</v>
      </c>
      <c r="Q2400" t="s">
        <v>8313</v>
      </c>
      <c r="R2400" t="s">
        <v>8314</v>
      </c>
      <c r="S2400" s="14">
        <f t="shared" si="189"/>
        <v>42157.541481481487</v>
      </c>
      <c r="T2400" s="14">
        <f t="shared" si="187"/>
        <v>42187.541481481487</v>
      </c>
      <c r="U2400" s="20">
        <f t="shared" si="187"/>
        <v>42157.541481481487</v>
      </c>
      <c r="V2400" t="str">
        <f t="shared" si="188"/>
        <v>Jun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 s="8" t="str">
        <f t="shared" si="186"/>
        <v>0</v>
      </c>
      <c r="Q2401" t="s">
        <v>8313</v>
      </c>
      <c r="R2401" t="s">
        <v>8314</v>
      </c>
      <c r="S2401" s="14">
        <f t="shared" si="189"/>
        <v>41956.478078703702</v>
      </c>
      <c r="T2401" s="14">
        <f t="shared" si="187"/>
        <v>41991.478078703702</v>
      </c>
      <c r="U2401" s="20">
        <f t="shared" si="187"/>
        <v>41956.478078703702</v>
      </c>
      <c r="V2401" t="str">
        <f t="shared" si="188"/>
        <v>Nov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 s="8" t="str">
        <f t="shared" si="186"/>
        <v>0</v>
      </c>
      <c r="Q2402" t="s">
        <v>8313</v>
      </c>
      <c r="R2402" t="s">
        <v>8314</v>
      </c>
      <c r="S2402" s="14">
        <f t="shared" si="189"/>
        <v>42443.893101851849</v>
      </c>
      <c r="T2402" s="14">
        <f t="shared" si="187"/>
        <v>42473.893101851849</v>
      </c>
      <c r="U2402" s="20">
        <f t="shared" si="187"/>
        <v>42443.893101851849</v>
      </c>
      <c r="V2402" t="str">
        <f t="shared" si="188"/>
        <v>Mar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7.1785714285714283E-3</v>
      </c>
      <c r="P2403" s="8">
        <f t="shared" si="186"/>
        <v>22.333333333333332</v>
      </c>
      <c r="Q2403" t="s">
        <v>8330</v>
      </c>
      <c r="R2403" t="s">
        <v>8331</v>
      </c>
      <c r="S2403" s="14">
        <f t="shared" si="189"/>
        <v>42374.447870370372</v>
      </c>
      <c r="T2403" s="14">
        <f t="shared" si="187"/>
        <v>42434.447870370372</v>
      </c>
      <c r="U2403" s="20">
        <f t="shared" si="187"/>
        <v>42374.447870370372</v>
      </c>
      <c r="V2403" t="str">
        <f t="shared" si="188"/>
        <v>Jan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4.3333333333333331E-3</v>
      </c>
      <c r="P2404" s="8">
        <f t="shared" si="186"/>
        <v>52</v>
      </c>
      <c r="Q2404" t="s">
        <v>8330</v>
      </c>
      <c r="R2404" t="s">
        <v>8331</v>
      </c>
      <c r="S2404" s="14">
        <f t="shared" si="189"/>
        <v>42107.304756944446</v>
      </c>
      <c r="T2404" s="14">
        <f t="shared" si="187"/>
        <v>42137.304756944446</v>
      </c>
      <c r="U2404" s="20">
        <f t="shared" si="187"/>
        <v>42107.304756944446</v>
      </c>
      <c r="V2404" t="str">
        <f t="shared" si="188"/>
        <v>Apr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0.16833333333333333</v>
      </c>
      <c r="P2405" s="8">
        <f t="shared" si="186"/>
        <v>16.833333333333332</v>
      </c>
      <c r="Q2405" t="s">
        <v>8330</v>
      </c>
      <c r="R2405" t="s">
        <v>8331</v>
      </c>
      <c r="S2405" s="14">
        <f t="shared" si="189"/>
        <v>42399.507615740746</v>
      </c>
      <c r="T2405" s="14">
        <f t="shared" si="187"/>
        <v>42459.465949074074</v>
      </c>
      <c r="U2405" s="20">
        <f t="shared" si="187"/>
        <v>42399.507615740746</v>
      </c>
      <c r="V2405" t="str">
        <f t="shared" si="188"/>
        <v>Jan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 s="8" t="str">
        <f t="shared" si="186"/>
        <v>0</v>
      </c>
      <c r="Q2406" t="s">
        <v>8330</v>
      </c>
      <c r="R2406" t="s">
        <v>8331</v>
      </c>
      <c r="S2406" s="14">
        <f t="shared" si="189"/>
        <v>42341.66443287037</v>
      </c>
      <c r="T2406" s="14">
        <f t="shared" si="187"/>
        <v>42371.66443287037</v>
      </c>
      <c r="U2406" s="20">
        <f t="shared" si="187"/>
        <v>42341.66443287037</v>
      </c>
      <c r="V2406" t="str">
        <f t="shared" si="188"/>
        <v>Dec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0.22520000000000001</v>
      </c>
      <c r="P2407" s="8">
        <f t="shared" si="186"/>
        <v>56.3</v>
      </c>
      <c r="Q2407" t="s">
        <v>8330</v>
      </c>
      <c r="R2407" t="s">
        <v>8331</v>
      </c>
      <c r="S2407" s="14">
        <f t="shared" si="189"/>
        <v>42595.210358796292</v>
      </c>
      <c r="T2407" s="14">
        <f t="shared" si="187"/>
        <v>42616.210358796292</v>
      </c>
      <c r="U2407" s="20">
        <f t="shared" si="187"/>
        <v>42595.210358796292</v>
      </c>
      <c r="V2407" t="str">
        <f t="shared" si="188"/>
        <v>Aug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0.41384615384615386</v>
      </c>
      <c r="P2408" s="8">
        <f t="shared" si="186"/>
        <v>84.0625</v>
      </c>
      <c r="Q2408" t="s">
        <v>8330</v>
      </c>
      <c r="R2408" t="s">
        <v>8331</v>
      </c>
      <c r="S2408" s="14">
        <f t="shared" si="189"/>
        <v>41982.735995370371</v>
      </c>
      <c r="T2408" s="14">
        <f t="shared" si="187"/>
        <v>42022.735995370371</v>
      </c>
      <c r="U2408" s="20">
        <f t="shared" si="187"/>
        <v>41982.735995370371</v>
      </c>
      <c r="V2408" t="str">
        <f t="shared" si="188"/>
        <v>Dec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0.25259090909090909</v>
      </c>
      <c r="P2409" s="8">
        <f t="shared" si="186"/>
        <v>168.39393939393941</v>
      </c>
      <c r="Q2409" t="s">
        <v>8330</v>
      </c>
      <c r="R2409" t="s">
        <v>8331</v>
      </c>
      <c r="S2409" s="14">
        <f t="shared" si="189"/>
        <v>42082.200555555552</v>
      </c>
      <c r="T2409" s="14">
        <f t="shared" si="187"/>
        <v>42104.875</v>
      </c>
      <c r="U2409" s="20">
        <f t="shared" si="187"/>
        <v>42082.200555555552</v>
      </c>
      <c r="V2409" t="str">
        <f t="shared" si="188"/>
        <v>Mar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2E-3</v>
      </c>
      <c r="P2410" s="8">
        <f t="shared" si="186"/>
        <v>15</v>
      </c>
      <c r="Q2410" t="s">
        <v>8330</v>
      </c>
      <c r="R2410" t="s">
        <v>8331</v>
      </c>
      <c r="S2410" s="14">
        <f t="shared" si="189"/>
        <v>41918.765706018516</v>
      </c>
      <c r="T2410" s="14">
        <f t="shared" si="187"/>
        <v>41948.807372685187</v>
      </c>
      <c r="U2410" s="20">
        <f t="shared" si="187"/>
        <v>41918.765706018516</v>
      </c>
      <c r="V2410" t="str">
        <f t="shared" si="188"/>
        <v>Oct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1.84E-2</v>
      </c>
      <c r="P2411" s="8">
        <f t="shared" si="186"/>
        <v>76.666666666666671</v>
      </c>
      <c r="Q2411" t="s">
        <v>8330</v>
      </c>
      <c r="R2411" t="s">
        <v>8331</v>
      </c>
      <c r="S2411" s="14">
        <f t="shared" si="189"/>
        <v>42204.500868055555</v>
      </c>
      <c r="T2411" s="14">
        <f t="shared" si="187"/>
        <v>42234.500868055555</v>
      </c>
      <c r="U2411" s="20">
        <f t="shared" si="187"/>
        <v>42204.500868055555</v>
      </c>
      <c r="V2411" t="str">
        <f t="shared" si="188"/>
        <v>Jul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 s="8" t="str">
        <f t="shared" si="186"/>
        <v>0</v>
      </c>
      <c r="Q2412" t="s">
        <v>8330</v>
      </c>
      <c r="R2412" t="s">
        <v>8331</v>
      </c>
      <c r="S2412" s="14">
        <f t="shared" si="189"/>
        <v>42224.033275462964</v>
      </c>
      <c r="T2412" s="14">
        <f t="shared" si="187"/>
        <v>42254.033275462964</v>
      </c>
      <c r="U2412" s="20">
        <f t="shared" si="187"/>
        <v>42224.033275462964</v>
      </c>
      <c r="V2412" t="str">
        <f t="shared" si="188"/>
        <v>Aug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6.0400000000000002E-3</v>
      </c>
      <c r="P2413" s="8">
        <f t="shared" si="186"/>
        <v>50.333333333333336</v>
      </c>
      <c r="Q2413" t="s">
        <v>8330</v>
      </c>
      <c r="R2413" t="s">
        <v>8331</v>
      </c>
      <c r="S2413" s="14">
        <f t="shared" si="189"/>
        <v>42211.357430555552</v>
      </c>
      <c r="T2413" s="14">
        <f t="shared" si="187"/>
        <v>42241.357430555552</v>
      </c>
      <c r="U2413" s="20">
        <f t="shared" si="187"/>
        <v>42211.357430555552</v>
      </c>
      <c r="V2413" t="str">
        <f t="shared" si="188"/>
        <v>Jul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 s="8" t="str">
        <f t="shared" si="186"/>
        <v>0</v>
      </c>
      <c r="Q2414" t="s">
        <v>8330</v>
      </c>
      <c r="R2414" t="s">
        <v>8331</v>
      </c>
      <c r="S2414" s="14">
        <f t="shared" si="189"/>
        <v>42655.361956018518</v>
      </c>
      <c r="T2414" s="14">
        <f t="shared" si="187"/>
        <v>42700.403622685189</v>
      </c>
      <c r="U2414" s="20">
        <f t="shared" si="187"/>
        <v>42655.361956018518</v>
      </c>
      <c r="V2414" t="str">
        <f t="shared" si="188"/>
        <v>Oct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8.3333333333333332E-3</v>
      </c>
      <c r="P2415" s="8">
        <f t="shared" si="186"/>
        <v>8.3333333333333339</v>
      </c>
      <c r="Q2415" t="s">
        <v>8330</v>
      </c>
      <c r="R2415" t="s">
        <v>8331</v>
      </c>
      <c r="S2415" s="14">
        <f t="shared" si="189"/>
        <v>41759.73474537037</v>
      </c>
      <c r="T2415" s="14">
        <f t="shared" si="187"/>
        <v>41790.604166666664</v>
      </c>
      <c r="U2415" s="20">
        <f t="shared" si="187"/>
        <v>41759.73474537037</v>
      </c>
      <c r="V2415" t="str">
        <f t="shared" si="188"/>
        <v>Apr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3.0666666666666665E-2</v>
      </c>
      <c r="P2416" s="8">
        <f t="shared" si="186"/>
        <v>35.384615384615387</v>
      </c>
      <c r="Q2416" t="s">
        <v>8330</v>
      </c>
      <c r="R2416" t="s">
        <v>8331</v>
      </c>
      <c r="S2416" s="14">
        <f t="shared" si="189"/>
        <v>42198.320138888885</v>
      </c>
      <c r="T2416" s="14">
        <f t="shared" si="187"/>
        <v>42237.790972222225</v>
      </c>
      <c r="U2416" s="20">
        <f t="shared" si="187"/>
        <v>42198.320138888885</v>
      </c>
      <c r="V2416" t="str">
        <f t="shared" si="188"/>
        <v>Jul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5.5833333333333334E-3</v>
      </c>
      <c r="P2417" s="8">
        <f t="shared" si="186"/>
        <v>55.833333333333336</v>
      </c>
      <c r="Q2417" t="s">
        <v>8330</v>
      </c>
      <c r="R2417" t="s">
        <v>8331</v>
      </c>
      <c r="S2417" s="14">
        <f t="shared" si="189"/>
        <v>42536.487800925926</v>
      </c>
      <c r="T2417" s="14">
        <f t="shared" si="187"/>
        <v>42566.487800925926</v>
      </c>
      <c r="U2417" s="20">
        <f t="shared" si="187"/>
        <v>42536.487800925926</v>
      </c>
      <c r="V2417" t="str">
        <f t="shared" si="188"/>
        <v>Jun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2.5000000000000001E-4</v>
      </c>
      <c r="P2418" s="8">
        <f t="shared" si="186"/>
        <v>5</v>
      </c>
      <c r="Q2418" t="s">
        <v>8330</v>
      </c>
      <c r="R2418" t="s">
        <v>8331</v>
      </c>
      <c r="S2418" s="14">
        <f t="shared" si="189"/>
        <v>42019.362766203703</v>
      </c>
      <c r="T2418" s="14">
        <f t="shared" si="187"/>
        <v>42077.25</v>
      </c>
      <c r="U2418" s="20">
        <f t="shared" si="187"/>
        <v>42019.362766203703</v>
      </c>
      <c r="V2418" t="str">
        <f t="shared" si="188"/>
        <v>Jan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 s="8" t="str">
        <f t="shared" si="186"/>
        <v>0</v>
      </c>
      <c r="Q2419" t="s">
        <v>8330</v>
      </c>
      <c r="R2419" t="s">
        <v>8331</v>
      </c>
      <c r="S2419" s="14">
        <f t="shared" si="189"/>
        <v>41831.509108796294</v>
      </c>
      <c r="T2419" s="14">
        <f t="shared" si="187"/>
        <v>41861.509108796294</v>
      </c>
      <c r="U2419" s="20">
        <f t="shared" si="187"/>
        <v>41831.509108796294</v>
      </c>
      <c r="V2419" t="str">
        <f t="shared" si="188"/>
        <v>Jul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2.0000000000000001E-4</v>
      </c>
      <c r="P2420" s="8">
        <f t="shared" si="186"/>
        <v>1</v>
      </c>
      <c r="Q2420" t="s">
        <v>8330</v>
      </c>
      <c r="R2420" t="s">
        <v>8331</v>
      </c>
      <c r="S2420" s="14">
        <f t="shared" si="189"/>
        <v>42027.481990740736</v>
      </c>
      <c r="T2420" s="14">
        <f t="shared" si="187"/>
        <v>42087.440324074079</v>
      </c>
      <c r="U2420" s="20">
        <f t="shared" si="187"/>
        <v>42027.481990740736</v>
      </c>
      <c r="V2420" t="str">
        <f t="shared" si="188"/>
        <v>Jan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 s="8" t="str">
        <f t="shared" si="186"/>
        <v>0</v>
      </c>
      <c r="Q2421" t="s">
        <v>8330</v>
      </c>
      <c r="R2421" t="s">
        <v>8331</v>
      </c>
      <c r="S2421" s="14">
        <f t="shared" si="189"/>
        <v>41993.363298611112</v>
      </c>
      <c r="T2421" s="14">
        <f t="shared" si="187"/>
        <v>42053.363298611112</v>
      </c>
      <c r="U2421" s="20">
        <f t="shared" si="187"/>
        <v>41993.363298611112</v>
      </c>
      <c r="V2421" t="str">
        <f t="shared" si="188"/>
        <v>Dec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0.14825133372851215</v>
      </c>
      <c r="P2422" s="8">
        <f t="shared" si="186"/>
        <v>69.472222222222229</v>
      </c>
      <c r="Q2422" t="s">
        <v>8330</v>
      </c>
      <c r="R2422" t="s">
        <v>8331</v>
      </c>
      <c r="S2422" s="14">
        <f t="shared" si="189"/>
        <v>41892.653877314813</v>
      </c>
      <c r="T2422" s="14">
        <f t="shared" si="187"/>
        <v>41952.695543981477</v>
      </c>
      <c r="U2422" s="20">
        <f t="shared" si="187"/>
        <v>41892.653877314813</v>
      </c>
      <c r="V2422" t="str">
        <f t="shared" si="188"/>
        <v>Sep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1.6666666666666666E-4</v>
      </c>
      <c r="P2423" s="8">
        <f t="shared" si="186"/>
        <v>1</v>
      </c>
      <c r="Q2423" t="s">
        <v>8330</v>
      </c>
      <c r="R2423" t="s">
        <v>8331</v>
      </c>
      <c r="S2423" s="14">
        <f t="shared" si="189"/>
        <v>42026.312453703707</v>
      </c>
      <c r="T2423" s="14">
        <f t="shared" si="187"/>
        <v>42056.312453703707</v>
      </c>
      <c r="U2423" s="20">
        <f t="shared" si="187"/>
        <v>42026.312453703707</v>
      </c>
      <c r="V2423" t="str">
        <f t="shared" si="188"/>
        <v>Jan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2E-3</v>
      </c>
      <c r="P2424" s="8">
        <f t="shared" si="186"/>
        <v>1</v>
      </c>
      <c r="Q2424" t="s">
        <v>8330</v>
      </c>
      <c r="R2424" t="s">
        <v>8331</v>
      </c>
      <c r="S2424" s="14">
        <f t="shared" si="189"/>
        <v>42044.349953703699</v>
      </c>
      <c r="T2424" s="14">
        <f t="shared" si="187"/>
        <v>42074.308287037042</v>
      </c>
      <c r="U2424" s="20">
        <f t="shared" si="187"/>
        <v>42044.349953703699</v>
      </c>
      <c r="V2424" t="str">
        <f t="shared" si="188"/>
        <v>Feb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1.3333333333333334E-4</v>
      </c>
      <c r="P2425" s="8">
        <f t="shared" si="186"/>
        <v>8</v>
      </c>
      <c r="Q2425" t="s">
        <v>8330</v>
      </c>
      <c r="R2425" t="s">
        <v>8331</v>
      </c>
      <c r="S2425" s="14">
        <f t="shared" si="189"/>
        <v>41974.329745370371</v>
      </c>
      <c r="T2425" s="14">
        <f t="shared" si="187"/>
        <v>42004.329745370371</v>
      </c>
      <c r="U2425" s="20">
        <f t="shared" si="187"/>
        <v>41974.329745370371</v>
      </c>
      <c r="V2425" t="str">
        <f t="shared" si="188"/>
        <v>Dec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1.24E-2</v>
      </c>
      <c r="P2426" s="8">
        <f t="shared" si="186"/>
        <v>34.444444444444443</v>
      </c>
      <c r="Q2426" t="s">
        <v>8330</v>
      </c>
      <c r="R2426" t="s">
        <v>8331</v>
      </c>
      <c r="S2426" s="14">
        <f t="shared" si="189"/>
        <v>41909.517453703702</v>
      </c>
      <c r="T2426" s="14">
        <f t="shared" si="187"/>
        <v>41939.517453703702</v>
      </c>
      <c r="U2426" s="20">
        <f t="shared" si="187"/>
        <v>41909.517453703702</v>
      </c>
      <c r="V2426" t="str">
        <f t="shared" si="188"/>
        <v>Sep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2.8571428571428574E-4</v>
      </c>
      <c r="P2427" s="8">
        <f t="shared" si="186"/>
        <v>1</v>
      </c>
      <c r="Q2427" t="s">
        <v>8330</v>
      </c>
      <c r="R2427" t="s">
        <v>8331</v>
      </c>
      <c r="S2427" s="14">
        <f t="shared" si="189"/>
        <v>42502.538761574076</v>
      </c>
      <c r="T2427" s="14">
        <f t="shared" si="187"/>
        <v>42517.544444444444</v>
      </c>
      <c r="U2427" s="20">
        <f t="shared" si="187"/>
        <v>42502.538761574076</v>
      </c>
      <c r="V2427" t="str">
        <f t="shared" si="188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 s="8" t="str">
        <f t="shared" si="186"/>
        <v>0</v>
      </c>
      <c r="Q2428" t="s">
        <v>8330</v>
      </c>
      <c r="R2428" t="s">
        <v>8331</v>
      </c>
      <c r="S2428" s="14">
        <f t="shared" si="189"/>
        <v>42163.795046296298</v>
      </c>
      <c r="T2428" s="14">
        <f t="shared" si="187"/>
        <v>42223.795046296298</v>
      </c>
      <c r="U2428" s="20">
        <f t="shared" si="187"/>
        <v>42163.795046296298</v>
      </c>
      <c r="V2428" t="str">
        <f t="shared" si="188"/>
        <v>Jun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2.0000000000000002E-5</v>
      </c>
      <c r="P2429" s="8">
        <f t="shared" si="186"/>
        <v>1</v>
      </c>
      <c r="Q2429" t="s">
        <v>8330</v>
      </c>
      <c r="R2429" t="s">
        <v>8331</v>
      </c>
      <c r="S2429" s="14">
        <f t="shared" si="189"/>
        <v>42411.943668981483</v>
      </c>
      <c r="T2429" s="14">
        <f t="shared" si="187"/>
        <v>42451.902002314819</v>
      </c>
      <c r="U2429" s="20">
        <f t="shared" si="187"/>
        <v>42411.943668981483</v>
      </c>
      <c r="V2429" t="str">
        <f t="shared" si="188"/>
        <v>Feb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2.8571428571428571E-5</v>
      </c>
      <c r="P2430" s="8">
        <f t="shared" si="186"/>
        <v>1</v>
      </c>
      <c r="Q2430" t="s">
        <v>8330</v>
      </c>
      <c r="R2430" t="s">
        <v>8331</v>
      </c>
      <c r="S2430" s="14">
        <f t="shared" si="189"/>
        <v>42045.409155092595</v>
      </c>
      <c r="T2430" s="14">
        <f t="shared" si="187"/>
        <v>42075.367488425924</v>
      </c>
      <c r="U2430" s="20">
        <f t="shared" si="187"/>
        <v>42045.409155092595</v>
      </c>
      <c r="V2430" t="str">
        <f t="shared" si="188"/>
        <v>Feb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1.4321428571428572E-2</v>
      </c>
      <c r="P2431" s="8">
        <f t="shared" si="186"/>
        <v>501.25</v>
      </c>
      <c r="Q2431" t="s">
        <v>8330</v>
      </c>
      <c r="R2431" t="s">
        <v>8331</v>
      </c>
      <c r="S2431" s="14">
        <f t="shared" si="189"/>
        <v>42734.504236111112</v>
      </c>
      <c r="T2431" s="14">
        <f t="shared" si="187"/>
        <v>42771.322222222225</v>
      </c>
      <c r="U2431" s="20">
        <f t="shared" si="187"/>
        <v>42734.504236111112</v>
      </c>
      <c r="V2431" t="str">
        <f t="shared" si="188"/>
        <v>Dec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7.0000000000000001E-3</v>
      </c>
      <c r="P2432" s="8">
        <f t="shared" si="186"/>
        <v>10.5</v>
      </c>
      <c r="Q2432" t="s">
        <v>8330</v>
      </c>
      <c r="R2432" t="s">
        <v>8331</v>
      </c>
      <c r="S2432" s="14">
        <f t="shared" si="189"/>
        <v>42381.755833333329</v>
      </c>
      <c r="T2432" s="14">
        <f t="shared" si="187"/>
        <v>42411.755833333329</v>
      </c>
      <c r="U2432" s="20">
        <f t="shared" si="187"/>
        <v>42381.755833333329</v>
      </c>
      <c r="V2432" t="str">
        <f t="shared" si="188"/>
        <v>Jan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2.0000000000000002E-5</v>
      </c>
      <c r="P2433" s="8">
        <f t="shared" si="186"/>
        <v>1</v>
      </c>
      <c r="Q2433" t="s">
        <v>8330</v>
      </c>
      <c r="R2433" t="s">
        <v>8331</v>
      </c>
      <c r="S2433" s="14">
        <f t="shared" si="189"/>
        <v>42488.724687499998</v>
      </c>
      <c r="T2433" s="14">
        <f t="shared" si="187"/>
        <v>42548.724687499998</v>
      </c>
      <c r="U2433" s="20">
        <f t="shared" si="187"/>
        <v>42488.724687499998</v>
      </c>
      <c r="V2433" t="str">
        <f t="shared" si="188"/>
        <v>Apr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ref="O2434:O2497" si="190">E2434/D2434</f>
        <v>1.4285714285714287E-4</v>
      </c>
      <c r="P2434" s="8">
        <f t="shared" ref="P2434:P2497" si="191">IF(L2434=0,"0",AVERAGE(E2434/L2434))</f>
        <v>1</v>
      </c>
      <c r="Q2434" t="s">
        <v>8330</v>
      </c>
      <c r="R2434" t="s">
        <v>8331</v>
      </c>
      <c r="S2434" s="14">
        <f t="shared" si="189"/>
        <v>42040.843715277777</v>
      </c>
      <c r="T2434" s="14">
        <f t="shared" ref="T2434:U2497" si="192">(I2434/86400)+25569+(-9/24)</f>
        <v>42070.843715277777</v>
      </c>
      <c r="U2434" s="20">
        <f t="shared" si="192"/>
        <v>42040.843715277777</v>
      </c>
      <c r="V2434" t="str">
        <f t="shared" si="188"/>
        <v>Feb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si="190"/>
        <v>0</v>
      </c>
      <c r="P2435" s="8" t="str">
        <f t="shared" si="191"/>
        <v>0</v>
      </c>
      <c r="Q2435" t="s">
        <v>8330</v>
      </c>
      <c r="R2435" t="s">
        <v>8331</v>
      </c>
      <c r="S2435" s="14">
        <f t="shared" si="189"/>
        <v>42397.52480324074</v>
      </c>
      <c r="T2435" s="14">
        <f t="shared" si="192"/>
        <v>42427.52480324074</v>
      </c>
      <c r="U2435" s="20">
        <f t="shared" si="192"/>
        <v>42397.52480324074</v>
      </c>
      <c r="V2435" t="str">
        <f t="shared" ref="V2435:V2498" si="193">TEXT(S2435,"mmm")</f>
        <v>Jan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1.2999999999999999E-3</v>
      </c>
      <c r="P2436" s="8">
        <f t="shared" si="191"/>
        <v>13</v>
      </c>
      <c r="Q2436" t="s">
        <v>8330</v>
      </c>
      <c r="R2436" t="s">
        <v>8331</v>
      </c>
      <c r="S2436" s="14">
        <f t="shared" si="189"/>
        <v>42179.811041666668</v>
      </c>
      <c r="T2436" s="14">
        <f t="shared" si="192"/>
        <v>42219.811041666668</v>
      </c>
      <c r="U2436" s="20">
        <f t="shared" si="192"/>
        <v>42179.811041666668</v>
      </c>
      <c r="V2436" t="str">
        <f t="shared" si="193"/>
        <v>Jun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4.8960000000000002E-3</v>
      </c>
      <c r="P2437" s="8">
        <f t="shared" si="191"/>
        <v>306</v>
      </c>
      <c r="Q2437" t="s">
        <v>8330</v>
      </c>
      <c r="R2437" t="s">
        <v>8331</v>
      </c>
      <c r="S2437" s="14">
        <f t="shared" si="189"/>
        <v>42251.902615740742</v>
      </c>
      <c r="T2437" s="14">
        <f t="shared" si="192"/>
        <v>42281.902615740742</v>
      </c>
      <c r="U2437" s="20">
        <f t="shared" si="192"/>
        <v>42251.902615740742</v>
      </c>
      <c r="V2437" t="str">
        <f t="shared" si="193"/>
        <v>Sep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3.8461538461538462E-4</v>
      </c>
      <c r="P2438" s="8">
        <f t="shared" si="191"/>
        <v>22.5</v>
      </c>
      <c r="Q2438" t="s">
        <v>8330</v>
      </c>
      <c r="R2438" t="s">
        <v>8331</v>
      </c>
      <c r="S2438" s="14">
        <f t="shared" si="189"/>
        <v>42338.240393518514</v>
      </c>
      <c r="T2438" s="14">
        <f t="shared" si="192"/>
        <v>42398.240393518514</v>
      </c>
      <c r="U2438" s="20">
        <f t="shared" si="192"/>
        <v>42338.240393518514</v>
      </c>
      <c r="V2438" t="str">
        <f t="shared" si="193"/>
        <v>Nov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 s="8" t="str">
        <f t="shared" si="191"/>
        <v>0</v>
      </c>
      <c r="Q2439" t="s">
        <v>8330</v>
      </c>
      <c r="R2439" t="s">
        <v>8331</v>
      </c>
      <c r="S2439" s="14">
        <f t="shared" ref="S2439:S2502" si="194">(J2439/86400)+25569+(-9/24)</f>
        <v>42031.590138888889</v>
      </c>
      <c r="T2439" s="14">
        <f t="shared" si="192"/>
        <v>42080.375</v>
      </c>
      <c r="U2439" s="20">
        <f t="shared" si="192"/>
        <v>42031.590138888889</v>
      </c>
      <c r="V2439" t="str">
        <f t="shared" si="193"/>
        <v>Jan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3.3333333333333335E-3</v>
      </c>
      <c r="P2440" s="8">
        <f t="shared" si="191"/>
        <v>50</v>
      </c>
      <c r="Q2440" t="s">
        <v>8330</v>
      </c>
      <c r="R2440" t="s">
        <v>8331</v>
      </c>
      <c r="S2440" s="14">
        <f t="shared" si="194"/>
        <v>42285.54006944444</v>
      </c>
      <c r="T2440" s="14">
        <f t="shared" si="192"/>
        <v>42345.581736111111</v>
      </c>
      <c r="U2440" s="20">
        <f t="shared" si="192"/>
        <v>42285.54006944444</v>
      </c>
      <c r="V2440" t="str">
        <f t="shared" si="193"/>
        <v>Oct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 s="8" t="str">
        <f t="shared" si="191"/>
        <v>0</v>
      </c>
      <c r="Q2441" t="s">
        <v>8330</v>
      </c>
      <c r="R2441" t="s">
        <v>8331</v>
      </c>
      <c r="S2441" s="14">
        <f t="shared" si="194"/>
        <v>42265.443622685183</v>
      </c>
      <c r="T2441" s="14">
        <f t="shared" si="192"/>
        <v>42295.443622685183</v>
      </c>
      <c r="U2441" s="20">
        <f t="shared" si="192"/>
        <v>42265.443622685183</v>
      </c>
      <c r="V2441" t="str">
        <f t="shared" si="193"/>
        <v>Sep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2E-3</v>
      </c>
      <c r="P2442" s="8">
        <f t="shared" si="191"/>
        <v>5</v>
      </c>
      <c r="Q2442" t="s">
        <v>8330</v>
      </c>
      <c r="R2442" t="s">
        <v>8331</v>
      </c>
      <c r="S2442" s="14">
        <f t="shared" si="194"/>
        <v>42383.524456018524</v>
      </c>
      <c r="T2442" s="14">
        <f t="shared" si="192"/>
        <v>42413.524456018524</v>
      </c>
      <c r="U2442" s="20">
        <f t="shared" si="192"/>
        <v>42383.524456018524</v>
      </c>
      <c r="V2442" t="str">
        <f t="shared" si="193"/>
        <v>Jan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1.0788</v>
      </c>
      <c r="P2443" s="8">
        <f t="shared" si="191"/>
        <v>74.22935779816514</v>
      </c>
      <c r="Q2443" t="s">
        <v>8330</v>
      </c>
      <c r="R2443" t="s">
        <v>8346</v>
      </c>
      <c r="S2443" s="14">
        <f t="shared" si="194"/>
        <v>42186.750625000001</v>
      </c>
      <c r="T2443" s="14">
        <f t="shared" si="192"/>
        <v>42207.832638888889</v>
      </c>
      <c r="U2443" s="20">
        <f t="shared" si="192"/>
        <v>42186.750625000001</v>
      </c>
      <c r="V2443" t="str">
        <f t="shared" si="193"/>
        <v>Jul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1.2594166666666666</v>
      </c>
      <c r="P2444" s="8">
        <f t="shared" si="191"/>
        <v>81.252688172043008</v>
      </c>
      <c r="Q2444" t="s">
        <v>8330</v>
      </c>
      <c r="R2444" t="s">
        <v>8346</v>
      </c>
      <c r="S2444" s="14">
        <f t="shared" si="194"/>
        <v>42052.291990740741</v>
      </c>
      <c r="T2444" s="14">
        <f t="shared" si="192"/>
        <v>42082.250324074077</v>
      </c>
      <c r="U2444" s="20">
        <f t="shared" si="192"/>
        <v>42052.291990740741</v>
      </c>
      <c r="V2444" t="str">
        <f t="shared" si="193"/>
        <v>Feb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2.0251494999999999</v>
      </c>
      <c r="P2445" s="8">
        <f t="shared" si="191"/>
        <v>130.23469453376205</v>
      </c>
      <c r="Q2445" t="s">
        <v>8330</v>
      </c>
      <c r="R2445" t="s">
        <v>8346</v>
      </c>
      <c r="S2445" s="14">
        <f t="shared" si="194"/>
        <v>41836.250254629631</v>
      </c>
      <c r="T2445" s="14">
        <f t="shared" si="192"/>
        <v>41866.250254629631</v>
      </c>
      <c r="U2445" s="20">
        <f t="shared" si="192"/>
        <v>41836.250254629631</v>
      </c>
      <c r="V2445" t="str">
        <f t="shared" si="193"/>
        <v>Jul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1.0860000000000001</v>
      </c>
      <c r="P2446" s="8">
        <f t="shared" si="191"/>
        <v>53.409836065573771</v>
      </c>
      <c r="Q2446" t="s">
        <v>8330</v>
      </c>
      <c r="R2446" t="s">
        <v>8346</v>
      </c>
      <c r="S2446" s="14">
        <f t="shared" si="194"/>
        <v>42485.379525462966</v>
      </c>
      <c r="T2446" s="14">
        <f t="shared" si="192"/>
        <v>42515.379525462966</v>
      </c>
      <c r="U2446" s="20">
        <f t="shared" si="192"/>
        <v>42485.379525462966</v>
      </c>
      <c r="V2446" t="str">
        <f t="shared" si="193"/>
        <v>Apr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1.728</v>
      </c>
      <c r="P2447" s="8">
        <f t="shared" si="191"/>
        <v>75.130434782608702</v>
      </c>
      <c r="Q2447" t="s">
        <v>8330</v>
      </c>
      <c r="R2447" t="s">
        <v>8346</v>
      </c>
      <c r="S2447" s="14">
        <f t="shared" si="194"/>
        <v>42242.815057870372</v>
      </c>
      <c r="T2447" s="14">
        <f t="shared" si="192"/>
        <v>42272.815057870372</v>
      </c>
      <c r="U2447" s="20">
        <f t="shared" si="192"/>
        <v>42242.815057870372</v>
      </c>
      <c r="V2447" t="str">
        <f t="shared" si="193"/>
        <v>Aug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1.6798</v>
      </c>
      <c r="P2448" s="8">
        <f t="shared" si="191"/>
        <v>75.666666666666671</v>
      </c>
      <c r="Q2448" t="s">
        <v>8330</v>
      </c>
      <c r="R2448" t="s">
        <v>8346</v>
      </c>
      <c r="S2448" s="14">
        <f t="shared" si="194"/>
        <v>42670.227673611109</v>
      </c>
      <c r="T2448" s="14">
        <f t="shared" si="192"/>
        <v>42700.26934027778</v>
      </c>
      <c r="U2448" s="20">
        <f t="shared" si="192"/>
        <v>42670.227673611109</v>
      </c>
      <c r="V2448" t="str">
        <f t="shared" si="193"/>
        <v>Oct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4.2720000000000002</v>
      </c>
      <c r="P2449" s="8">
        <f t="shared" si="191"/>
        <v>31.691394658753708</v>
      </c>
      <c r="Q2449" t="s">
        <v>8330</v>
      </c>
      <c r="R2449" t="s">
        <v>8346</v>
      </c>
      <c r="S2449" s="14">
        <f t="shared" si="194"/>
        <v>42654.094826388886</v>
      </c>
      <c r="T2449" s="14">
        <f t="shared" si="192"/>
        <v>42685.791666666672</v>
      </c>
      <c r="U2449" s="20">
        <f t="shared" si="192"/>
        <v>42654.094826388886</v>
      </c>
      <c r="V2449" t="str">
        <f t="shared" si="193"/>
        <v>Oct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1.075</v>
      </c>
      <c r="P2450" s="8">
        <f t="shared" si="191"/>
        <v>47.777777777777779</v>
      </c>
      <c r="Q2450" t="s">
        <v>8330</v>
      </c>
      <c r="R2450" t="s">
        <v>8346</v>
      </c>
      <c r="S2450" s="14">
        <f t="shared" si="194"/>
        <v>42606.941122685181</v>
      </c>
      <c r="T2450" s="14">
        <f t="shared" si="192"/>
        <v>42612.858333333337</v>
      </c>
      <c r="U2450" s="20">
        <f t="shared" si="192"/>
        <v>42606.941122685181</v>
      </c>
      <c r="V2450" t="str">
        <f t="shared" si="193"/>
        <v>Aug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1.08</v>
      </c>
      <c r="P2451" s="8">
        <f t="shared" si="191"/>
        <v>90</v>
      </c>
      <c r="Q2451" t="s">
        <v>8330</v>
      </c>
      <c r="R2451" t="s">
        <v>8346</v>
      </c>
      <c r="S2451" s="14">
        <f t="shared" si="194"/>
        <v>41942.767534722225</v>
      </c>
      <c r="T2451" s="14">
        <f t="shared" si="192"/>
        <v>41972.809201388889</v>
      </c>
      <c r="U2451" s="20">
        <f t="shared" si="192"/>
        <v>41942.767534722225</v>
      </c>
      <c r="V2451" t="str">
        <f t="shared" si="193"/>
        <v>Oct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1.0153353333333335</v>
      </c>
      <c r="P2452" s="8">
        <f t="shared" si="191"/>
        <v>149.31401960784314</v>
      </c>
      <c r="Q2452" t="s">
        <v>8330</v>
      </c>
      <c r="R2452" t="s">
        <v>8346</v>
      </c>
      <c r="S2452" s="14">
        <f t="shared" si="194"/>
        <v>41901.69740740741</v>
      </c>
      <c r="T2452" s="14">
        <f t="shared" si="192"/>
        <v>41939.757638888885</v>
      </c>
      <c r="U2452" s="20">
        <f t="shared" si="192"/>
        <v>41901.69740740741</v>
      </c>
      <c r="V2452" t="str">
        <f t="shared" si="193"/>
        <v>Sep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1.1545000000000001</v>
      </c>
      <c r="P2453" s="8">
        <f t="shared" si="191"/>
        <v>62.06989247311828</v>
      </c>
      <c r="Q2453" t="s">
        <v>8330</v>
      </c>
      <c r="R2453" t="s">
        <v>8346</v>
      </c>
      <c r="S2453" s="14">
        <f t="shared" si="194"/>
        <v>42779.533449074079</v>
      </c>
      <c r="T2453" s="14">
        <f t="shared" si="192"/>
        <v>42799.533449074079</v>
      </c>
      <c r="U2453" s="20">
        <f t="shared" si="192"/>
        <v>42779.533449074079</v>
      </c>
      <c r="V2453" t="str">
        <f t="shared" si="193"/>
        <v>Feb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1.335</v>
      </c>
      <c r="P2454" s="8">
        <f t="shared" si="191"/>
        <v>53.4</v>
      </c>
      <c r="Q2454" t="s">
        <v>8330</v>
      </c>
      <c r="R2454" t="s">
        <v>8346</v>
      </c>
      <c r="S2454" s="14">
        <f t="shared" si="194"/>
        <v>42338.46875</v>
      </c>
      <c r="T2454" s="14">
        <f t="shared" si="192"/>
        <v>42367.583333333328</v>
      </c>
      <c r="U2454" s="20">
        <f t="shared" si="192"/>
        <v>42338.46875</v>
      </c>
      <c r="V2454" t="str">
        <f t="shared" si="193"/>
        <v>Nov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1.5469999999999999</v>
      </c>
      <c r="P2455" s="8">
        <f t="shared" si="191"/>
        <v>69.268656716417908</v>
      </c>
      <c r="Q2455" t="s">
        <v>8330</v>
      </c>
      <c r="R2455" t="s">
        <v>8346</v>
      </c>
      <c r="S2455" s="14">
        <f t="shared" si="194"/>
        <v>42738.317233796297</v>
      </c>
      <c r="T2455" s="14">
        <f t="shared" si="192"/>
        <v>42768.317233796297</v>
      </c>
      <c r="U2455" s="20">
        <f t="shared" si="192"/>
        <v>42738.317233796297</v>
      </c>
      <c r="V2455" t="str">
        <f t="shared" si="193"/>
        <v>Jan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1.0084571428571429</v>
      </c>
      <c r="P2456" s="8">
        <f t="shared" si="191"/>
        <v>271.50769230769231</v>
      </c>
      <c r="Q2456" t="s">
        <v>8330</v>
      </c>
      <c r="R2456" t="s">
        <v>8346</v>
      </c>
      <c r="S2456" s="14">
        <f t="shared" si="194"/>
        <v>42769.826481481483</v>
      </c>
      <c r="T2456" s="14">
        <f t="shared" si="192"/>
        <v>42804.826481481483</v>
      </c>
      <c r="U2456" s="20">
        <f t="shared" si="192"/>
        <v>42769.826481481483</v>
      </c>
      <c r="V2456" t="str">
        <f t="shared" si="193"/>
        <v>Feb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1.82</v>
      </c>
      <c r="P2457" s="8">
        <f t="shared" si="191"/>
        <v>34.125</v>
      </c>
      <c r="Q2457" t="s">
        <v>8330</v>
      </c>
      <c r="R2457" t="s">
        <v>8346</v>
      </c>
      <c r="S2457" s="14">
        <f t="shared" si="194"/>
        <v>42452.406828703708</v>
      </c>
      <c r="T2457" s="14">
        <f t="shared" si="192"/>
        <v>42480.406828703708</v>
      </c>
      <c r="U2457" s="20">
        <f t="shared" si="192"/>
        <v>42452.406828703708</v>
      </c>
      <c r="V2457" t="str">
        <f t="shared" si="193"/>
        <v>Mar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1.8086666666666666</v>
      </c>
      <c r="P2458" s="8">
        <f t="shared" si="191"/>
        <v>40.492537313432834</v>
      </c>
      <c r="Q2458" t="s">
        <v>8330</v>
      </c>
      <c r="R2458" t="s">
        <v>8346</v>
      </c>
      <c r="S2458" s="14">
        <f t="shared" si="194"/>
        <v>42761.586099537039</v>
      </c>
      <c r="T2458" s="14">
        <f t="shared" si="192"/>
        <v>42791.586099537039</v>
      </c>
      <c r="U2458" s="20">
        <f t="shared" si="192"/>
        <v>42761.586099537039</v>
      </c>
      <c r="V2458" t="str">
        <f t="shared" si="193"/>
        <v>Jan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1.0230434782608695</v>
      </c>
      <c r="P2459" s="8">
        <f t="shared" si="191"/>
        <v>189.75806451612902</v>
      </c>
      <c r="Q2459" t="s">
        <v>8330</v>
      </c>
      <c r="R2459" t="s">
        <v>8346</v>
      </c>
      <c r="S2459" s="14">
        <f t="shared" si="194"/>
        <v>42423.227500000001</v>
      </c>
      <c r="T2459" s="14">
        <f t="shared" si="192"/>
        <v>42453.185833333337</v>
      </c>
      <c r="U2459" s="20">
        <f t="shared" si="192"/>
        <v>42423.227500000001</v>
      </c>
      <c r="V2459" t="str">
        <f t="shared" si="193"/>
        <v>Feb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1.1017999999999999</v>
      </c>
      <c r="P2460" s="8">
        <f t="shared" si="191"/>
        <v>68.862499999999997</v>
      </c>
      <c r="Q2460" t="s">
        <v>8330</v>
      </c>
      <c r="R2460" t="s">
        <v>8346</v>
      </c>
      <c r="S2460" s="14">
        <f t="shared" si="194"/>
        <v>42495.496736111112</v>
      </c>
      <c r="T2460" s="14">
        <f t="shared" si="192"/>
        <v>42530.416666666672</v>
      </c>
      <c r="U2460" s="20">
        <f t="shared" si="192"/>
        <v>42495.496736111112</v>
      </c>
      <c r="V2460" t="str">
        <f t="shared" si="193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1.0225</v>
      </c>
      <c r="P2461" s="8">
        <f t="shared" si="191"/>
        <v>108.77659574468085</v>
      </c>
      <c r="Q2461" t="s">
        <v>8330</v>
      </c>
      <c r="R2461" t="s">
        <v>8346</v>
      </c>
      <c r="S2461" s="14">
        <f t="shared" si="194"/>
        <v>42407.262557870374</v>
      </c>
      <c r="T2461" s="14">
        <f t="shared" si="192"/>
        <v>42452.220891203702</v>
      </c>
      <c r="U2461" s="20">
        <f t="shared" si="192"/>
        <v>42407.262557870374</v>
      </c>
      <c r="V2461" t="str">
        <f t="shared" si="193"/>
        <v>Feb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1.0078823529411765</v>
      </c>
      <c r="P2462" s="8">
        <f t="shared" si="191"/>
        <v>125.98529411764706</v>
      </c>
      <c r="Q2462" t="s">
        <v>8330</v>
      </c>
      <c r="R2462" t="s">
        <v>8346</v>
      </c>
      <c r="S2462" s="14">
        <f t="shared" si="194"/>
        <v>42703.812118055561</v>
      </c>
      <c r="T2462" s="14">
        <f t="shared" si="192"/>
        <v>42737.803472222222</v>
      </c>
      <c r="U2462" s="20">
        <f t="shared" si="192"/>
        <v>42703.812118055561</v>
      </c>
      <c r="V2462" t="str">
        <f t="shared" si="193"/>
        <v>Nov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1.038</v>
      </c>
      <c r="P2463" s="8">
        <f t="shared" si="191"/>
        <v>90.523255813953483</v>
      </c>
      <c r="Q2463" t="s">
        <v>8319</v>
      </c>
      <c r="R2463" t="s">
        <v>8323</v>
      </c>
      <c r="S2463" s="14">
        <f t="shared" si="194"/>
        <v>40783.637696759259</v>
      </c>
      <c r="T2463" s="14">
        <f t="shared" si="192"/>
        <v>40816.75</v>
      </c>
      <c r="U2463" s="20">
        <f t="shared" si="192"/>
        <v>40783.637696759259</v>
      </c>
      <c r="V2463" t="str">
        <f t="shared" si="193"/>
        <v>Aug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1.1070833333333334</v>
      </c>
      <c r="P2464" s="8">
        <f t="shared" si="191"/>
        <v>28.880434782608695</v>
      </c>
      <c r="Q2464" t="s">
        <v>8319</v>
      </c>
      <c r="R2464" t="s">
        <v>8323</v>
      </c>
      <c r="S2464" s="14">
        <f t="shared" si="194"/>
        <v>41088.811296296299</v>
      </c>
      <c r="T2464" s="14">
        <f t="shared" si="192"/>
        <v>41108.811296296299</v>
      </c>
      <c r="U2464" s="20">
        <f t="shared" si="192"/>
        <v>41088.811296296299</v>
      </c>
      <c r="V2464" t="str">
        <f t="shared" si="193"/>
        <v>Jun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1.1625000000000001</v>
      </c>
      <c r="P2465" s="8">
        <f t="shared" si="191"/>
        <v>31</v>
      </c>
      <c r="Q2465" t="s">
        <v>8319</v>
      </c>
      <c r="R2465" t="s">
        <v>8323</v>
      </c>
      <c r="S2465" s="14">
        <f t="shared" si="194"/>
        <v>41340.736400462964</v>
      </c>
      <c r="T2465" s="14">
        <f t="shared" si="192"/>
        <v>41380.416666666664</v>
      </c>
      <c r="U2465" s="20">
        <f t="shared" si="192"/>
        <v>41340.736400462964</v>
      </c>
      <c r="V2465" t="str">
        <f t="shared" si="193"/>
        <v>Mar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1.111</v>
      </c>
      <c r="P2466" s="8">
        <f t="shared" si="191"/>
        <v>51.674418604651166</v>
      </c>
      <c r="Q2466" t="s">
        <v>8319</v>
      </c>
      <c r="R2466" t="s">
        <v>8323</v>
      </c>
      <c r="S2466" s="14">
        <f t="shared" si="194"/>
        <v>42248.52542824074</v>
      </c>
      <c r="T2466" s="14">
        <f t="shared" si="192"/>
        <v>42277.436805555553</v>
      </c>
      <c r="U2466" s="20">
        <f t="shared" si="192"/>
        <v>42248.52542824074</v>
      </c>
      <c r="V2466" t="str">
        <f t="shared" si="193"/>
        <v>Sep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1.8014285714285714</v>
      </c>
      <c r="P2467" s="8">
        <f t="shared" si="191"/>
        <v>26.270833333333332</v>
      </c>
      <c r="Q2467" t="s">
        <v>8319</v>
      </c>
      <c r="R2467" t="s">
        <v>8323</v>
      </c>
      <c r="S2467" s="14">
        <f t="shared" si="194"/>
        <v>41145.344305555554</v>
      </c>
      <c r="T2467" s="14">
        <f t="shared" si="192"/>
        <v>41175.344305555554</v>
      </c>
      <c r="U2467" s="20">
        <f t="shared" si="192"/>
        <v>41145.344305555554</v>
      </c>
      <c r="V2467" t="str">
        <f t="shared" si="193"/>
        <v>Aug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</v>
      </c>
      <c r="P2468" s="8">
        <f t="shared" si="191"/>
        <v>48.07692307692308</v>
      </c>
      <c r="Q2468" t="s">
        <v>8319</v>
      </c>
      <c r="R2468" t="s">
        <v>8323</v>
      </c>
      <c r="S2468" s="14">
        <f t="shared" si="194"/>
        <v>41372.727465277778</v>
      </c>
      <c r="T2468" s="14">
        <f t="shared" si="192"/>
        <v>41402.727465277778</v>
      </c>
      <c r="U2468" s="20">
        <f t="shared" si="192"/>
        <v>41372.727465277778</v>
      </c>
      <c r="V2468" t="str">
        <f t="shared" si="193"/>
        <v>Apr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1.1850000000000001</v>
      </c>
      <c r="P2469" s="8">
        <f t="shared" si="191"/>
        <v>27.558139534883722</v>
      </c>
      <c r="Q2469" t="s">
        <v>8319</v>
      </c>
      <c r="R2469" t="s">
        <v>8323</v>
      </c>
      <c r="S2469" s="14">
        <f t="shared" si="194"/>
        <v>41025.499201388891</v>
      </c>
      <c r="T2469" s="14">
        <f t="shared" si="192"/>
        <v>41039.333333333336</v>
      </c>
      <c r="U2469" s="20">
        <f t="shared" si="192"/>
        <v>41025.499201388891</v>
      </c>
      <c r="V2469" t="str">
        <f t="shared" si="193"/>
        <v>Apr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1.0721700000000001</v>
      </c>
      <c r="P2470" s="8">
        <f t="shared" si="191"/>
        <v>36.97137931034483</v>
      </c>
      <c r="Q2470" t="s">
        <v>8319</v>
      </c>
      <c r="R2470" t="s">
        <v>8323</v>
      </c>
      <c r="S2470" s="14">
        <f t="shared" si="194"/>
        <v>41173.779178240744</v>
      </c>
      <c r="T2470" s="14">
        <f t="shared" si="192"/>
        <v>41209.833333333336</v>
      </c>
      <c r="U2470" s="20">
        <f t="shared" si="192"/>
        <v>41173.779178240744</v>
      </c>
      <c r="V2470" t="str">
        <f t="shared" si="193"/>
        <v>Sep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1.1366666666666667</v>
      </c>
      <c r="P2471" s="8">
        <f t="shared" si="191"/>
        <v>29.021276595744681</v>
      </c>
      <c r="Q2471" t="s">
        <v>8319</v>
      </c>
      <c r="R2471" t="s">
        <v>8323</v>
      </c>
      <c r="S2471" s="14">
        <f t="shared" si="194"/>
        <v>40557.054733796293</v>
      </c>
      <c r="T2471" s="14">
        <f t="shared" si="192"/>
        <v>40582.054733796293</v>
      </c>
      <c r="U2471" s="20">
        <f t="shared" si="192"/>
        <v>40557.054733796293</v>
      </c>
      <c r="V2471" t="str">
        <f t="shared" si="193"/>
        <v>Jan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1.0316400000000001</v>
      </c>
      <c r="P2472" s="8">
        <f t="shared" si="191"/>
        <v>28.65666666666667</v>
      </c>
      <c r="Q2472" t="s">
        <v>8319</v>
      </c>
      <c r="R2472" t="s">
        <v>8323</v>
      </c>
      <c r="S2472" s="14">
        <f t="shared" si="194"/>
        <v>41022.69971064815</v>
      </c>
      <c r="T2472" s="14">
        <f t="shared" si="192"/>
        <v>41052.69971064815</v>
      </c>
      <c r="U2472" s="20">
        <f t="shared" si="192"/>
        <v>41022.69971064815</v>
      </c>
      <c r="V2472" t="str">
        <f t="shared" si="193"/>
        <v>Apr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1.28</v>
      </c>
      <c r="P2473" s="8">
        <f t="shared" si="191"/>
        <v>37.647058823529413</v>
      </c>
      <c r="Q2473" t="s">
        <v>8319</v>
      </c>
      <c r="R2473" t="s">
        <v>8323</v>
      </c>
      <c r="S2473" s="14">
        <f t="shared" si="194"/>
        <v>40893.617962962962</v>
      </c>
      <c r="T2473" s="14">
        <f t="shared" si="192"/>
        <v>40933.617962962962</v>
      </c>
      <c r="U2473" s="20">
        <f t="shared" si="192"/>
        <v>40893.617962962962</v>
      </c>
      <c r="V2473" t="str">
        <f t="shared" si="193"/>
        <v>Dec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1.3576026666666667</v>
      </c>
      <c r="P2474" s="8">
        <f t="shared" si="191"/>
        <v>97.904038461538462</v>
      </c>
      <c r="Q2474" t="s">
        <v>8319</v>
      </c>
      <c r="R2474" t="s">
        <v>8323</v>
      </c>
      <c r="S2474" s="14">
        <f t="shared" si="194"/>
        <v>40353.74050925926</v>
      </c>
      <c r="T2474" s="14">
        <f t="shared" si="192"/>
        <v>40424.668749999997</v>
      </c>
      <c r="U2474" s="20">
        <f t="shared" si="192"/>
        <v>40353.74050925926</v>
      </c>
      <c r="V2474" t="str">
        <f t="shared" si="193"/>
        <v>Jun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</v>
      </c>
      <c r="P2475" s="8">
        <f t="shared" si="191"/>
        <v>42.553191489361701</v>
      </c>
      <c r="Q2475" t="s">
        <v>8319</v>
      </c>
      <c r="R2475" t="s">
        <v>8323</v>
      </c>
      <c r="S2475" s="14">
        <f t="shared" si="194"/>
        <v>41193.373483796298</v>
      </c>
      <c r="T2475" s="14">
        <f t="shared" si="192"/>
        <v>41223.415150462963</v>
      </c>
      <c r="U2475" s="20">
        <f t="shared" si="192"/>
        <v>41193.373483796298</v>
      </c>
      <c r="V2475" t="str">
        <f t="shared" si="193"/>
        <v>Oct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1.0000360000000001</v>
      </c>
      <c r="P2476" s="8">
        <f t="shared" si="191"/>
        <v>131.58368421052631</v>
      </c>
      <c r="Q2476" t="s">
        <v>8319</v>
      </c>
      <c r="R2476" t="s">
        <v>8323</v>
      </c>
      <c r="S2476" s="14">
        <f t="shared" si="194"/>
        <v>40416.636296296296</v>
      </c>
      <c r="T2476" s="14">
        <f t="shared" si="192"/>
        <v>40461.636296296296</v>
      </c>
      <c r="U2476" s="20">
        <f t="shared" si="192"/>
        <v>40416.636296296296</v>
      </c>
      <c r="V2476" t="str">
        <f t="shared" si="193"/>
        <v>Aug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1.0471999999999999</v>
      </c>
      <c r="P2477" s="8">
        <f t="shared" si="191"/>
        <v>32.320987654320987</v>
      </c>
      <c r="Q2477" t="s">
        <v>8319</v>
      </c>
      <c r="R2477" t="s">
        <v>8323</v>
      </c>
      <c r="S2477" s="14">
        <f t="shared" si="194"/>
        <v>40309.912673611107</v>
      </c>
      <c r="T2477" s="14">
        <f t="shared" si="192"/>
        <v>40369.541666666664</v>
      </c>
      <c r="U2477" s="20">
        <f t="shared" si="192"/>
        <v>40309.912673611107</v>
      </c>
      <c r="V2477" t="str">
        <f t="shared" si="193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1.050225</v>
      </c>
      <c r="P2478" s="8">
        <f t="shared" si="191"/>
        <v>61.103999999999999</v>
      </c>
      <c r="Q2478" t="s">
        <v>8319</v>
      </c>
      <c r="R2478" t="s">
        <v>8323</v>
      </c>
      <c r="S2478" s="14">
        <f t="shared" si="194"/>
        <v>41912.953356481477</v>
      </c>
      <c r="T2478" s="14">
        <f t="shared" si="192"/>
        <v>41945.995023148149</v>
      </c>
      <c r="U2478" s="20">
        <f t="shared" si="192"/>
        <v>41912.953356481477</v>
      </c>
      <c r="V2478" t="str">
        <f t="shared" si="193"/>
        <v>Sep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1.7133333333333334</v>
      </c>
      <c r="P2479" s="8">
        <f t="shared" si="191"/>
        <v>31.341463414634145</v>
      </c>
      <c r="Q2479" t="s">
        <v>8319</v>
      </c>
      <c r="R2479" t="s">
        <v>8323</v>
      </c>
      <c r="S2479" s="14">
        <f t="shared" si="194"/>
        <v>41088.316493055558</v>
      </c>
      <c r="T2479" s="14">
        <f t="shared" si="192"/>
        <v>41133.316493055558</v>
      </c>
      <c r="U2479" s="20">
        <f t="shared" si="192"/>
        <v>41088.316493055558</v>
      </c>
      <c r="V2479" t="str">
        <f t="shared" si="193"/>
        <v>Jun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1.2749999999999999</v>
      </c>
      <c r="P2480" s="8">
        <f t="shared" si="191"/>
        <v>129.1139240506329</v>
      </c>
      <c r="Q2480" t="s">
        <v>8319</v>
      </c>
      <c r="R2480" t="s">
        <v>8323</v>
      </c>
      <c r="S2480" s="14">
        <f t="shared" si="194"/>
        <v>41257.575381944444</v>
      </c>
      <c r="T2480" s="14">
        <f t="shared" si="192"/>
        <v>41287.575381944444</v>
      </c>
      <c r="U2480" s="20">
        <f t="shared" si="192"/>
        <v>41257.575381944444</v>
      </c>
      <c r="V2480" t="str">
        <f t="shared" si="193"/>
        <v>Dec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1.3344333333333334</v>
      </c>
      <c r="P2481" s="8">
        <f t="shared" si="191"/>
        <v>25.020624999999999</v>
      </c>
      <c r="Q2481" t="s">
        <v>8319</v>
      </c>
      <c r="R2481" t="s">
        <v>8323</v>
      </c>
      <c r="S2481" s="14">
        <f t="shared" si="194"/>
        <v>41107.351782407408</v>
      </c>
      <c r="T2481" s="14">
        <f t="shared" si="192"/>
        <v>41117.708333333336</v>
      </c>
      <c r="U2481" s="20">
        <f t="shared" si="192"/>
        <v>41107.351782407408</v>
      </c>
      <c r="V2481" t="str">
        <f t="shared" si="193"/>
        <v>Jul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</v>
      </c>
      <c r="P2482" s="8">
        <f t="shared" si="191"/>
        <v>250</v>
      </c>
      <c r="Q2482" t="s">
        <v>8319</v>
      </c>
      <c r="R2482" t="s">
        <v>8323</v>
      </c>
      <c r="S2482" s="14">
        <f t="shared" si="194"/>
        <v>42227.561157407406</v>
      </c>
      <c r="T2482" s="14">
        <f t="shared" si="192"/>
        <v>42287.561157407406</v>
      </c>
      <c r="U2482" s="20">
        <f t="shared" si="192"/>
        <v>42227.561157407406</v>
      </c>
      <c r="V2482" t="str">
        <f t="shared" si="193"/>
        <v>Aug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1.1291099999999998</v>
      </c>
      <c r="P2483" s="8">
        <f t="shared" si="191"/>
        <v>47.541473684210523</v>
      </c>
      <c r="Q2483" t="s">
        <v>8319</v>
      </c>
      <c r="R2483" t="s">
        <v>8323</v>
      </c>
      <c r="S2483" s="14">
        <f t="shared" si="194"/>
        <v>40999.270925925928</v>
      </c>
      <c r="T2483" s="14">
        <f t="shared" si="192"/>
        <v>41029.270925925928</v>
      </c>
      <c r="U2483" s="20">
        <f t="shared" si="192"/>
        <v>40999.270925925928</v>
      </c>
      <c r="V2483" t="str">
        <f t="shared" si="193"/>
        <v>Mar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1.0009999999999999</v>
      </c>
      <c r="P2484" s="8">
        <f t="shared" si="191"/>
        <v>40.04</v>
      </c>
      <c r="Q2484" t="s">
        <v>8319</v>
      </c>
      <c r="R2484" t="s">
        <v>8323</v>
      </c>
      <c r="S2484" s="14">
        <f t="shared" si="194"/>
        <v>40711.407210648147</v>
      </c>
      <c r="T2484" s="14">
        <f t="shared" si="192"/>
        <v>40756.407210648147</v>
      </c>
      <c r="U2484" s="20">
        <f t="shared" si="192"/>
        <v>40711.407210648147</v>
      </c>
      <c r="V2484" t="str">
        <f t="shared" si="193"/>
        <v>Jun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1.1372727272727272</v>
      </c>
      <c r="P2485" s="8">
        <f t="shared" si="191"/>
        <v>65.84210526315789</v>
      </c>
      <c r="Q2485" t="s">
        <v>8319</v>
      </c>
      <c r="R2485" t="s">
        <v>8323</v>
      </c>
      <c r="S2485" s="14">
        <f t="shared" si="194"/>
        <v>40970.375034722223</v>
      </c>
      <c r="T2485" s="14">
        <f t="shared" si="192"/>
        <v>41030.333368055552</v>
      </c>
      <c r="U2485" s="20">
        <f t="shared" si="192"/>
        <v>40970.375034722223</v>
      </c>
      <c r="V2485" t="str">
        <f t="shared" si="193"/>
        <v>Mar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1.1931742857142855</v>
      </c>
      <c r="P2486" s="8">
        <f t="shared" si="191"/>
        <v>46.401222222222216</v>
      </c>
      <c r="Q2486" t="s">
        <v>8319</v>
      </c>
      <c r="R2486" t="s">
        <v>8323</v>
      </c>
      <c r="S2486" s="14">
        <f t="shared" si="194"/>
        <v>40771.541701388887</v>
      </c>
      <c r="T2486" s="14">
        <f t="shared" si="192"/>
        <v>40801.541701388887</v>
      </c>
      <c r="U2486" s="20">
        <f t="shared" si="192"/>
        <v>40771.541701388887</v>
      </c>
      <c r="V2486" t="str">
        <f t="shared" si="193"/>
        <v>Aug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1.0325</v>
      </c>
      <c r="P2487" s="8">
        <f t="shared" si="191"/>
        <v>50.365853658536587</v>
      </c>
      <c r="Q2487" t="s">
        <v>8319</v>
      </c>
      <c r="R2487" t="s">
        <v>8323</v>
      </c>
      <c r="S2487" s="14">
        <f t="shared" si="194"/>
        <v>40793.623599537037</v>
      </c>
      <c r="T2487" s="14">
        <f t="shared" si="192"/>
        <v>40828.623599537037</v>
      </c>
      <c r="U2487" s="20">
        <f t="shared" si="192"/>
        <v>40793.623599537037</v>
      </c>
      <c r="V2487" t="str">
        <f t="shared" si="193"/>
        <v>Sep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2.6566666666666667</v>
      </c>
      <c r="P2488" s="8">
        <f t="shared" si="191"/>
        <v>26.566666666666666</v>
      </c>
      <c r="Q2488" t="s">
        <v>8319</v>
      </c>
      <c r="R2488" t="s">
        <v>8323</v>
      </c>
      <c r="S2488" s="14">
        <f t="shared" si="194"/>
        <v>40991.333055555559</v>
      </c>
      <c r="T2488" s="14">
        <f t="shared" si="192"/>
        <v>41021.333055555559</v>
      </c>
      <c r="U2488" s="20">
        <f t="shared" si="192"/>
        <v>40991.333055555559</v>
      </c>
      <c r="V2488" t="str">
        <f t="shared" si="193"/>
        <v>Mar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1.0005066666666667</v>
      </c>
      <c r="P2489" s="8">
        <f t="shared" si="191"/>
        <v>39.493684210526318</v>
      </c>
      <c r="Q2489" t="s">
        <v>8319</v>
      </c>
      <c r="R2489" t="s">
        <v>8323</v>
      </c>
      <c r="S2489" s="14">
        <f t="shared" si="194"/>
        <v>41025.708298611113</v>
      </c>
      <c r="T2489" s="14">
        <f t="shared" si="192"/>
        <v>41055.708298611113</v>
      </c>
      <c r="U2489" s="20">
        <f t="shared" si="192"/>
        <v>41025.708298611113</v>
      </c>
      <c r="V2489" t="str">
        <f t="shared" si="193"/>
        <v>Apr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1.0669999999999999</v>
      </c>
      <c r="P2490" s="8">
        <f t="shared" si="191"/>
        <v>49.246153846153845</v>
      </c>
      <c r="Q2490" t="s">
        <v>8319</v>
      </c>
      <c r="R2490" t="s">
        <v>8323</v>
      </c>
      <c r="S2490" s="14">
        <f t="shared" si="194"/>
        <v>40833.258194444446</v>
      </c>
      <c r="T2490" s="14">
        <f t="shared" si="192"/>
        <v>40863.299861111111</v>
      </c>
      <c r="U2490" s="20">
        <f t="shared" si="192"/>
        <v>40833.258194444446</v>
      </c>
      <c r="V2490" t="str">
        <f t="shared" si="193"/>
        <v>Oct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1.3367142857142857</v>
      </c>
      <c r="P2491" s="8">
        <f t="shared" si="191"/>
        <v>62.38</v>
      </c>
      <c r="Q2491" t="s">
        <v>8319</v>
      </c>
      <c r="R2491" t="s">
        <v>8323</v>
      </c>
      <c r="S2491" s="14">
        <f t="shared" si="194"/>
        <v>41373.315266203703</v>
      </c>
      <c r="T2491" s="14">
        <f t="shared" si="192"/>
        <v>41403.315266203703</v>
      </c>
      <c r="U2491" s="20">
        <f t="shared" si="192"/>
        <v>41373.315266203703</v>
      </c>
      <c r="V2491" t="str">
        <f t="shared" si="193"/>
        <v>Apr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1.214</v>
      </c>
      <c r="P2492" s="8">
        <f t="shared" si="191"/>
        <v>37.9375</v>
      </c>
      <c r="Q2492" t="s">
        <v>8319</v>
      </c>
      <c r="R2492" t="s">
        <v>8323</v>
      </c>
      <c r="S2492" s="14">
        <f t="shared" si="194"/>
        <v>41022.852731481486</v>
      </c>
      <c r="T2492" s="14">
        <f t="shared" si="192"/>
        <v>41082.852731481486</v>
      </c>
      <c r="U2492" s="20">
        <f t="shared" si="192"/>
        <v>41022.852731481486</v>
      </c>
      <c r="V2492" t="str">
        <f t="shared" si="193"/>
        <v>Apr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1.032</v>
      </c>
      <c r="P2493" s="8">
        <f t="shared" si="191"/>
        <v>51.6</v>
      </c>
      <c r="Q2493" t="s">
        <v>8319</v>
      </c>
      <c r="R2493" t="s">
        <v>8323</v>
      </c>
      <c r="S2493" s="14">
        <f t="shared" si="194"/>
        <v>40542.464282407411</v>
      </c>
      <c r="T2493" s="14">
        <f t="shared" si="192"/>
        <v>40558.702083333337</v>
      </c>
      <c r="U2493" s="20">
        <f t="shared" si="192"/>
        <v>40542.464282407411</v>
      </c>
      <c r="V2493" t="str">
        <f t="shared" si="193"/>
        <v>Dec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1.25</v>
      </c>
      <c r="P2494" s="8">
        <f t="shared" si="191"/>
        <v>27.777777777777779</v>
      </c>
      <c r="Q2494" t="s">
        <v>8319</v>
      </c>
      <c r="R2494" t="s">
        <v>8323</v>
      </c>
      <c r="S2494" s="14">
        <f t="shared" si="194"/>
        <v>41024.610972222225</v>
      </c>
      <c r="T2494" s="14">
        <f t="shared" si="192"/>
        <v>41076.040972222225</v>
      </c>
      <c r="U2494" s="20">
        <f t="shared" si="192"/>
        <v>41024.610972222225</v>
      </c>
      <c r="V2494" t="str">
        <f t="shared" si="193"/>
        <v>Apr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1.2869999999999999</v>
      </c>
      <c r="P2495" s="8">
        <f t="shared" si="191"/>
        <v>99.382239382239376</v>
      </c>
      <c r="Q2495" t="s">
        <v>8319</v>
      </c>
      <c r="R2495" t="s">
        <v>8323</v>
      </c>
      <c r="S2495" s="14">
        <f t="shared" si="194"/>
        <v>41347.793287037035</v>
      </c>
      <c r="T2495" s="14">
        <f t="shared" si="192"/>
        <v>41392.793287037035</v>
      </c>
      <c r="U2495" s="20">
        <f t="shared" si="192"/>
        <v>41347.793287037035</v>
      </c>
      <c r="V2495" t="str">
        <f t="shared" si="193"/>
        <v>Mar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1.0100533333333332</v>
      </c>
      <c r="P2496" s="8">
        <f t="shared" si="191"/>
        <v>38.848205128205123</v>
      </c>
      <c r="Q2496" t="s">
        <v>8319</v>
      </c>
      <c r="R2496" t="s">
        <v>8323</v>
      </c>
      <c r="S2496" s="14">
        <f t="shared" si="194"/>
        <v>41022.270185185189</v>
      </c>
      <c r="T2496" s="14">
        <f t="shared" si="192"/>
        <v>41052.270185185189</v>
      </c>
      <c r="U2496" s="20">
        <f t="shared" si="192"/>
        <v>41022.270185185189</v>
      </c>
      <c r="V2496" t="str">
        <f t="shared" si="193"/>
        <v>Apr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1.2753666666666665</v>
      </c>
      <c r="P2497" s="8">
        <f t="shared" si="191"/>
        <v>45.548809523809524</v>
      </c>
      <c r="Q2497" t="s">
        <v>8319</v>
      </c>
      <c r="R2497" t="s">
        <v>8323</v>
      </c>
      <c r="S2497" s="14">
        <f t="shared" si="194"/>
        <v>41036.571469907409</v>
      </c>
      <c r="T2497" s="14">
        <f t="shared" si="192"/>
        <v>41066.571469907409</v>
      </c>
      <c r="U2497" s="20">
        <f t="shared" si="192"/>
        <v>41036.571469907409</v>
      </c>
      <c r="V2497" t="str">
        <f t="shared" si="193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ref="O2498:O2561" si="195">E2498/D2498</f>
        <v>1</v>
      </c>
      <c r="P2498" s="8">
        <f t="shared" ref="P2498:P2561" si="196">IF(L2498=0,"0",AVERAGE(E2498/L2498))</f>
        <v>600</v>
      </c>
      <c r="Q2498" t="s">
        <v>8319</v>
      </c>
      <c r="R2498" t="s">
        <v>8323</v>
      </c>
      <c r="S2498" s="14">
        <f t="shared" si="194"/>
        <v>41327.621435185181</v>
      </c>
      <c r="T2498" s="14">
        <f t="shared" ref="T2498:U2561" si="197">(I2498/86400)+25569+(-9/24)</f>
        <v>41362.579768518517</v>
      </c>
      <c r="U2498" s="20">
        <f t="shared" si="197"/>
        <v>41327.621435185181</v>
      </c>
      <c r="V2498" t="str">
        <f t="shared" si="193"/>
        <v>Feb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si="195"/>
        <v>1.127715</v>
      </c>
      <c r="P2499" s="8">
        <f t="shared" si="196"/>
        <v>80.551071428571419</v>
      </c>
      <c r="Q2499" t="s">
        <v>8319</v>
      </c>
      <c r="R2499" t="s">
        <v>8323</v>
      </c>
      <c r="S2499" s="14">
        <f t="shared" si="194"/>
        <v>40730.503912037035</v>
      </c>
      <c r="T2499" s="14">
        <f t="shared" si="197"/>
        <v>40760.503912037035</v>
      </c>
      <c r="U2499" s="20">
        <f t="shared" si="197"/>
        <v>40730.503912037035</v>
      </c>
      <c r="V2499" t="str">
        <f t="shared" ref="V2499:V2562" si="198">TEXT(S2499,"mmm")</f>
        <v>Jul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1.056</v>
      </c>
      <c r="P2500" s="8">
        <f t="shared" si="196"/>
        <v>52.8</v>
      </c>
      <c r="Q2500" t="s">
        <v>8319</v>
      </c>
      <c r="R2500" t="s">
        <v>8323</v>
      </c>
      <c r="S2500" s="14">
        <f t="shared" si="194"/>
        <v>42017.592442129629</v>
      </c>
      <c r="T2500" s="14">
        <f t="shared" si="197"/>
        <v>42031.592442129629</v>
      </c>
      <c r="U2500" s="20">
        <f t="shared" si="197"/>
        <v>42017.592442129629</v>
      </c>
      <c r="V2500" t="str">
        <f t="shared" si="198"/>
        <v>Jan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2.0262500000000001</v>
      </c>
      <c r="P2501" s="8">
        <f t="shared" si="196"/>
        <v>47.676470588235297</v>
      </c>
      <c r="Q2501" t="s">
        <v>8319</v>
      </c>
      <c r="R2501" t="s">
        <v>8323</v>
      </c>
      <c r="S2501" s="14">
        <f t="shared" si="194"/>
        <v>41226.273576388892</v>
      </c>
      <c r="T2501" s="14">
        <f t="shared" si="197"/>
        <v>41274.375</v>
      </c>
      <c r="U2501" s="20">
        <f t="shared" si="197"/>
        <v>41226.273576388892</v>
      </c>
      <c r="V2501" t="str">
        <f t="shared" si="198"/>
        <v>Nov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1.1333333333333333</v>
      </c>
      <c r="P2502" s="8">
        <f t="shared" si="196"/>
        <v>23.448275862068964</v>
      </c>
      <c r="Q2502" t="s">
        <v>8319</v>
      </c>
      <c r="R2502" t="s">
        <v>8323</v>
      </c>
      <c r="S2502" s="14">
        <f t="shared" si="194"/>
        <v>41053.397858796292</v>
      </c>
      <c r="T2502" s="14">
        <f t="shared" si="197"/>
        <v>41083.397858796292</v>
      </c>
      <c r="U2502" s="20">
        <f t="shared" si="197"/>
        <v>41053.397858796292</v>
      </c>
      <c r="V2502" t="str">
        <f t="shared" si="198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2.5545454545454545E-2</v>
      </c>
      <c r="P2503" s="8">
        <f t="shared" si="196"/>
        <v>40.142857142857146</v>
      </c>
      <c r="Q2503" t="s">
        <v>8330</v>
      </c>
      <c r="R2503" t="s">
        <v>8347</v>
      </c>
      <c r="S2503" s="14">
        <f t="shared" ref="S2503:S2566" si="199">(J2503/86400)+25569+(-9/24)</f>
        <v>42244.401666666672</v>
      </c>
      <c r="T2503" s="14">
        <f t="shared" si="197"/>
        <v>42274.401666666672</v>
      </c>
      <c r="U2503" s="20">
        <f t="shared" si="197"/>
        <v>42244.401666666672</v>
      </c>
      <c r="V2503" t="str">
        <f t="shared" si="198"/>
        <v>Aug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7.8181818181818181E-4</v>
      </c>
      <c r="P2504" s="8">
        <f t="shared" si="196"/>
        <v>17.2</v>
      </c>
      <c r="Q2504" t="s">
        <v>8330</v>
      </c>
      <c r="R2504" t="s">
        <v>8347</v>
      </c>
      <c r="S2504" s="14">
        <f t="shared" si="199"/>
        <v>41858.450439814813</v>
      </c>
      <c r="T2504" s="14">
        <f t="shared" si="197"/>
        <v>41903.450439814813</v>
      </c>
      <c r="U2504" s="20">
        <f t="shared" si="197"/>
        <v>41858.450439814813</v>
      </c>
      <c r="V2504" t="str">
        <f t="shared" si="198"/>
        <v>Aug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 s="8" t="str">
        <f t="shared" si="196"/>
        <v>0</v>
      </c>
      <c r="Q2505" t="s">
        <v>8330</v>
      </c>
      <c r="R2505" t="s">
        <v>8347</v>
      </c>
      <c r="S2505" s="14">
        <f t="shared" si="199"/>
        <v>42498.524398148147</v>
      </c>
      <c r="T2505" s="14">
        <f t="shared" si="197"/>
        <v>42528.504166666666</v>
      </c>
      <c r="U2505" s="20">
        <f t="shared" si="197"/>
        <v>42498.524398148147</v>
      </c>
      <c r="V2505" t="str">
        <f t="shared" si="198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 s="8" t="str">
        <f t="shared" si="196"/>
        <v>0</v>
      </c>
      <c r="Q2506" t="s">
        <v>8330</v>
      </c>
      <c r="R2506" t="s">
        <v>8347</v>
      </c>
      <c r="S2506" s="14">
        <f t="shared" si="199"/>
        <v>41927.640439814815</v>
      </c>
      <c r="T2506" s="14">
        <f t="shared" si="197"/>
        <v>41957.682106481487</v>
      </c>
      <c r="U2506" s="20">
        <f t="shared" si="197"/>
        <v>41927.640439814815</v>
      </c>
      <c r="V2506" t="str">
        <f t="shared" si="198"/>
        <v>Oct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 s="8" t="str">
        <f t="shared" si="196"/>
        <v>0</v>
      </c>
      <c r="Q2507" t="s">
        <v>8330</v>
      </c>
      <c r="R2507" t="s">
        <v>8347</v>
      </c>
      <c r="S2507" s="14">
        <f t="shared" si="199"/>
        <v>42046.68074074074</v>
      </c>
      <c r="T2507" s="14">
        <f t="shared" si="197"/>
        <v>42076.639074074075</v>
      </c>
      <c r="U2507" s="20">
        <f t="shared" si="197"/>
        <v>42046.68074074074</v>
      </c>
      <c r="V2507" t="str">
        <f t="shared" si="198"/>
        <v>Feb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6.0000000000000001E-3</v>
      </c>
      <c r="P2508" s="8">
        <f t="shared" si="196"/>
        <v>15</v>
      </c>
      <c r="Q2508" t="s">
        <v>8330</v>
      </c>
      <c r="R2508" t="s">
        <v>8347</v>
      </c>
      <c r="S2508" s="14">
        <f t="shared" si="199"/>
        <v>42257.922094907408</v>
      </c>
      <c r="T2508" s="14">
        <f t="shared" si="197"/>
        <v>42280.5</v>
      </c>
      <c r="U2508" s="20">
        <f t="shared" si="197"/>
        <v>42257.922094907408</v>
      </c>
      <c r="V2508" t="str">
        <f t="shared" si="198"/>
        <v>Sep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 s="8" t="str">
        <f t="shared" si="196"/>
        <v>0</v>
      </c>
      <c r="Q2509" t="s">
        <v>8330</v>
      </c>
      <c r="R2509" t="s">
        <v>8347</v>
      </c>
      <c r="S2509" s="14">
        <f t="shared" si="199"/>
        <v>42104.697962962964</v>
      </c>
      <c r="T2509" s="14">
        <f t="shared" si="197"/>
        <v>42134.697962962964</v>
      </c>
      <c r="U2509" s="20">
        <f t="shared" si="197"/>
        <v>42104.697962962964</v>
      </c>
      <c r="V2509" t="str">
        <f t="shared" si="198"/>
        <v>Apr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 s="8" t="str">
        <f t="shared" si="196"/>
        <v>0</v>
      </c>
      <c r="Q2510" t="s">
        <v>8330</v>
      </c>
      <c r="R2510" t="s">
        <v>8347</v>
      </c>
      <c r="S2510" s="14">
        <f t="shared" si="199"/>
        <v>41835.576782407406</v>
      </c>
      <c r="T2510" s="14">
        <f t="shared" si="197"/>
        <v>41865.576782407406</v>
      </c>
      <c r="U2510" s="20">
        <f t="shared" si="197"/>
        <v>41835.576782407406</v>
      </c>
      <c r="V2510" t="str">
        <f t="shared" si="198"/>
        <v>Jul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1.0526315789473684E-2</v>
      </c>
      <c r="P2511" s="8">
        <f t="shared" si="196"/>
        <v>35.714285714285715</v>
      </c>
      <c r="Q2511" t="s">
        <v>8330</v>
      </c>
      <c r="R2511" t="s">
        <v>8347</v>
      </c>
      <c r="S2511" s="14">
        <f t="shared" si="199"/>
        <v>42058.434594907405</v>
      </c>
      <c r="T2511" s="14">
        <f t="shared" si="197"/>
        <v>42114.392928240741</v>
      </c>
      <c r="U2511" s="20">
        <f t="shared" si="197"/>
        <v>42058.434594907405</v>
      </c>
      <c r="V2511" t="str">
        <f t="shared" si="198"/>
        <v>Feb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1.5E-3</v>
      </c>
      <c r="P2512" s="8">
        <f t="shared" si="196"/>
        <v>37.5</v>
      </c>
      <c r="Q2512" t="s">
        <v>8330</v>
      </c>
      <c r="R2512" t="s">
        <v>8347</v>
      </c>
      <c r="S2512" s="14">
        <f t="shared" si="199"/>
        <v>42078.622361111113</v>
      </c>
      <c r="T2512" s="14">
        <f t="shared" si="197"/>
        <v>42138.622361111113</v>
      </c>
      <c r="U2512" s="20">
        <f t="shared" si="197"/>
        <v>42078.622361111113</v>
      </c>
      <c r="V2512" t="str">
        <f t="shared" si="198"/>
        <v>Mar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 s="8" t="str">
        <f t="shared" si="196"/>
        <v>0</v>
      </c>
      <c r="Q2513" t="s">
        <v>8330</v>
      </c>
      <c r="R2513" t="s">
        <v>8347</v>
      </c>
      <c r="S2513" s="14">
        <f t="shared" si="199"/>
        <v>42371.071909722217</v>
      </c>
      <c r="T2513" s="14">
        <f t="shared" si="197"/>
        <v>42401.071909722217</v>
      </c>
      <c r="U2513" s="20">
        <f t="shared" si="197"/>
        <v>42371.071909722217</v>
      </c>
      <c r="V2513" t="str">
        <f t="shared" si="198"/>
        <v>Jan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 s="8" t="str">
        <f t="shared" si="196"/>
        <v>0</v>
      </c>
      <c r="Q2514" t="s">
        <v>8330</v>
      </c>
      <c r="R2514" t="s">
        <v>8347</v>
      </c>
      <c r="S2514" s="14">
        <f t="shared" si="199"/>
        <v>41971.501863425925</v>
      </c>
      <c r="T2514" s="14">
        <f t="shared" si="197"/>
        <v>41986.501863425925</v>
      </c>
      <c r="U2514" s="20">
        <f t="shared" si="197"/>
        <v>41971.501863425925</v>
      </c>
      <c r="V2514" t="str">
        <f t="shared" si="198"/>
        <v>Nov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 s="8" t="str">
        <f t="shared" si="196"/>
        <v>0</v>
      </c>
      <c r="Q2515" t="s">
        <v>8330</v>
      </c>
      <c r="R2515" t="s">
        <v>8347</v>
      </c>
      <c r="S2515" s="14">
        <f t="shared" si="199"/>
        <v>42731.63181712963</v>
      </c>
      <c r="T2515" s="14">
        <f t="shared" si="197"/>
        <v>42791.63181712963</v>
      </c>
      <c r="U2515" s="20">
        <f t="shared" si="197"/>
        <v>42731.63181712963</v>
      </c>
      <c r="V2515" t="str">
        <f t="shared" si="198"/>
        <v>Dec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1.7500000000000002E-2</v>
      </c>
      <c r="P2516" s="8">
        <f t="shared" si="196"/>
        <v>52.5</v>
      </c>
      <c r="Q2516" t="s">
        <v>8330</v>
      </c>
      <c r="R2516" t="s">
        <v>8347</v>
      </c>
      <c r="S2516" s="14">
        <f t="shared" si="199"/>
        <v>41854.014780092592</v>
      </c>
      <c r="T2516" s="14">
        <f t="shared" si="197"/>
        <v>41871.014780092592</v>
      </c>
      <c r="U2516" s="20">
        <f t="shared" si="197"/>
        <v>41854.014780092592</v>
      </c>
      <c r="V2516" t="str">
        <f t="shared" si="198"/>
        <v>Aug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0.186</v>
      </c>
      <c r="P2517" s="8">
        <f t="shared" si="196"/>
        <v>77.5</v>
      </c>
      <c r="Q2517" t="s">
        <v>8330</v>
      </c>
      <c r="R2517" t="s">
        <v>8347</v>
      </c>
      <c r="S2517" s="14">
        <f t="shared" si="199"/>
        <v>42027.464733796296</v>
      </c>
      <c r="T2517" s="14">
        <f t="shared" si="197"/>
        <v>42057.464733796296</v>
      </c>
      <c r="U2517" s="20">
        <f t="shared" si="197"/>
        <v>42027.464733796296</v>
      </c>
      <c r="V2517" t="str">
        <f t="shared" si="198"/>
        <v>Jan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 s="8" t="str">
        <f t="shared" si="196"/>
        <v>0</v>
      </c>
      <c r="Q2518" t="s">
        <v>8330</v>
      </c>
      <c r="R2518" t="s">
        <v>8347</v>
      </c>
      <c r="S2518" s="14">
        <f t="shared" si="199"/>
        <v>41942.278379629628</v>
      </c>
      <c r="T2518" s="14">
        <f t="shared" si="197"/>
        <v>41972.3200462963</v>
      </c>
      <c r="U2518" s="20">
        <f t="shared" si="197"/>
        <v>41942.278379629628</v>
      </c>
      <c r="V2518" t="str">
        <f t="shared" si="198"/>
        <v>Oct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9.8166666666666666E-2</v>
      </c>
      <c r="P2519" s="8">
        <f t="shared" si="196"/>
        <v>53.545454545454547</v>
      </c>
      <c r="Q2519" t="s">
        <v>8330</v>
      </c>
      <c r="R2519" t="s">
        <v>8347</v>
      </c>
      <c r="S2519" s="14">
        <f t="shared" si="199"/>
        <v>42052.427430555559</v>
      </c>
      <c r="T2519" s="14">
        <f t="shared" si="197"/>
        <v>42082.385763888888</v>
      </c>
      <c r="U2519" s="20">
        <f t="shared" si="197"/>
        <v>42052.427430555559</v>
      </c>
      <c r="V2519" t="str">
        <f t="shared" si="198"/>
        <v>Feb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 s="8" t="str">
        <f t="shared" si="196"/>
        <v>0</v>
      </c>
      <c r="Q2520" t="s">
        <v>8330</v>
      </c>
      <c r="R2520" t="s">
        <v>8347</v>
      </c>
      <c r="S2520" s="14">
        <f t="shared" si="199"/>
        <v>41926.305879629632</v>
      </c>
      <c r="T2520" s="14">
        <f t="shared" si="197"/>
        <v>41956.347546296296</v>
      </c>
      <c r="U2520" s="20">
        <f t="shared" si="197"/>
        <v>41926.305879629632</v>
      </c>
      <c r="V2520" t="str">
        <f t="shared" si="198"/>
        <v>Oct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4.3333333333333331E-4</v>
      </c>
      <c r="P2521" s="8">
        <f t="shared" si="196"/>
        <v>16.25</v>
      </c>
      <c r="Q2521" t="s">
        <v>8330</v>
      </c>
      <c r="R2521" t="s">
        <v>8347</v>
      </c>
      <c r="S2521" s="14">
        <f t="shared" si="199"/>
        <v>41808.780138888891</v>
      </c>
      <c r="T2521" s="14">
        <f t="shared" si="197"/>
        <v>41838.780138888891</v>
      </c>
      <c r="U2521" s="20">
        <f t="shared" si="197"/>
        <v>41808.780138888891</v>
      </c>
      <c r="V2521" t="str">
        <f t="shared" si="198"/>
        <v>Jun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 s="8" t="str">
        <f t="shared" si="196"/>
        <v>0</v>
      </c>
      <c r="Q2522" t="s">
        <v>8330</v>
      </c>
      <c r="R2522" t="s">
        <v>8347</v>
      </c>
      <c r="S2522" s="14">
        <f t="shared" si="199"/>
        <v>42612.225520833337</v>
      </c>
      <c r="T2522" s="14">
        <f t="shared" si="197"/>
        <v>42658.431250000001</v>
      </c>
      <c r="U2522" s="20">
        <f t="shared" si="197"/>
        <v>42612.225520833337</v>
      </c>
      <c r="V2522" t="str">
        <f t="shared" si="198"/>
        <v>Aug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1.0948792000000001</v>
      </c>
      <c r="P2523" s="8">
        <f t="shared" si="196"/>
        <v>103.68174242424243</v>
      </c>
      <c r="Q2523" t="s">
        <v>8319</v>
      </c>
      <c r="R2523" t="s">
        <v>8348</v>
      </c>
      <c r="S2523" s="14">
        <f t="shared" si="199"/>
        <v>42269.592835648145</v>
      </c>
      <c r="T2523" s="14">
        <f t="shared" si="197"/>
        <v>42290.592835648145</v>
      </c>
      <c r="U2523" s="20">
        <f t="shared" si="197"/>
        <v>42269.592835648145</v>
      </c>
      <c r="V2523" t="str">
        <f t="shared" si="198"/>
        <v>Sep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</v>
      </c>
      <c r="P2524" s="8">
        <f t="shared" si="196"/>
        <v>185.18518518518519</v>
      </c>
      <c r="Q2524" t="s">
        <v>8319</v>
      </c>
      <c r="R2524" t="s">
        <v>8348</v>
      </c>
      <c r="S2524" s="14">
        <f t="shared" si="199"/>
        <v>42460.198611111111</v>
      </c>
      <c r="T2524" s="14">
        <f t="shared" si="197"/>
        <v>42482.244444444441</v>
      </c>
      <c r="U2524" s="20">
        <f t="shared" si="197"/>
        <v>42460.198611111111</v>
      </c>
      <c r="V2524" t="str">
        <f t="shared" si="198"/>
        <v>Mar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1.5644444444444445</v>
      </c>
      <c r="P2525" s="8">
        <f t="shared" si="196"/>
        <v>54.153846153846153</v>
      </c>
      <c r="Q2525" t="s">
        <v>8319</v>
      </c>
      <c r="R2525" t="s">
        <v>8348</v>
      </c>
      <c r="S2525" s="14">
        <f t="shared" si="199"/>
        <v>41930.600601851853</v>
      </c>
      <c r="T2525" s="14">
        <f t="shared" si="197"/>
        <v>41960.642268518517</v>
      </c>
      <c r="U2525" s="20">
        <f t="shared" si="197"/>
        <v>41930.600601851853</v>
      </c>
      <c r="V2525" t="str">
        <f t="shared" si="198"/>
        <v>Oct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1.016</v>
      </c>
      <c r="P2526" s="8">
        <f t="shared" si="196"/>
        <v>177.2093023255814</v>
      </c>
      <c r="Q2526" t="s">
        <v>8319</v>
      </c>
      <c r="R2526" t="s">
        <v>8348</v>
      </c>
      <c r="S2526" s="14">
        <f t="shared" si="199"/>
        <v>41961.432372685187</v>
      </c>
      <c r="T2526" s="14">
        <f t="shared" si="197"/>
        <v>41993.8125</v>
      </c>
      <c r="U2526" s="20">
        <f t="shared" si="197"/>
        <v>41961.432372685187</v>
      </c>
      <c r="V2526" t="str">
        <f t="shared" si="198"/>
        <v>Nov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1.00325</v>
      </c>
      <c r="P2527" s="8">
        <f t="shared" si="196"/>
        <v>100.325</v>
      </c>
      <c r="Q2527" t="s">
        <v>8319</v>
      </c>
      <c r="R2527" t="s">
        <v>8348</v>
      </c>
      <c r="S2527" s="14">
        <f t="shared" si="199"/>
        <v>41058.469571759255</v>
      </c>
      <c r="T2527" s="14">
        <f t="shared" si="197"/>
        <v>41088.469571759255</v>
      </c>
      <c r="U2527" s="20">
        <f t="shared" si="197"/>
        <v>41058.469571759255</v>
      </c>
      <c r="V2527" t="str">
        <f t="shared" si="198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1.1294999999999999</v>
      </c>
      <c r="P2528" s="8">
        <f t="shared" si="196"/>
        <v>136.90909090909091</v>
      </c>
      <c r="Q2528" t="s">
        <v>8319</v>
      </c>
      <c r="R2528" t="s">
        <v>8348</v>
      </c>
      <c r="S2528" s="14">
        <f t="shared" si="199"/>
        <v>41952.716134259259</v>
      </c>
      <c r="T2528" s="14">
        <f t="shared" si="197"/>
        <v>41980.832638888889</v>
      </c>
      <c r="U2528" s="20">
        <f t="shared" si="197"/>
        <v>41952.716134259259</v>
      </c>
      <c r="V2528" t="str">
        <f t="shared" si="198"/>
        <v>Nov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1.02125</v>
      </c>
      <c r="P2529" s="8">
        <f t="shared" si="196"/>
        <v>57.535211267605632</v>
      </c>
      <c r="Q2529" t="s">
        <v>8319</v>
      </c>
      <c r="R2529" t="s">
        <v>8348</v>
      </c>
      <c r="S2529" s="14">
        <f t="shared" si="199"/>
        <v>41546.37605324074</v>
      </c>
      <c r="T2529" s="14">
        <f t="shared" si="197"/>
        <v>41564.790972222225</v>
      </c>
      <c r="U2529" s="20">
        <f t="shared" si="197"/>
        <v>41546.37605324074</v>
      </c>
      <c r="V2529" t="str">
        <f t="shared" si="198"/>
        <v>Sep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1.0724974999999999</v>
      </c>
      <c r="P2530" s="8">
        <f t="shared" si="196"/>
        <v>52.962839506172834</v>
      </c>
      <c r="Q2530" t="s">
        <v>8319</v>
      </c>
      <c r="R2530" t="s">
        <v>8348</v>
      </c>
      <c r="S2530" s="14">
        <f t="shared" si="199"/>
        <v>42217.459525462968</v>
      </c>
      <c r="T2530" s="14">
        <f t="shared" si="197"/>
        <v>42236.083333333328</v>
      </c>
      <c r="U2530" s="20">
        <f t="shared" si="197"/>
        <v>42217.459525462968</v>
      </c>
      <c r="V2530" t="str">
        <f t="shared" si="198"/>
        <v>Aug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1.0428333333333333</v>
      </c>
      <c r="P2531" s="8">
        <f t="shared" si="196"/>
        <v>82.328947368421055</v>
      </c>
      <c r="Q2531" t="s">
        <v>8319</v>
      </c>
      <c r="R2531" t="s">
        <v>8348</v>
      </c>
      <c r="S2531" s="14">
        <f t="shared" si="199"/>
        <v>40947.705729166664</v>
      </c>
      <c r="T2531" s="14">
        <f t="shared" si="197"/>
        <v>40992.6640625</v>
      </c>
      <c r="U2531" s="20">
        <f t="shared" si="197"/>
        <v>40947.705729166664</v>
      </c>
      <c r="V2531" t="str">
        <f t="shared" si="198"/>
        <v>Feb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</v>
      </c>
      <c r="P2532" s="8">
        <f t="shared" si="196"/>
        <v>135.41666666666666</v>
      </c>
      <c r="Q2532" t="s">
        <v>8319</v>
      </c>
      <c r="R2532" t="s">
        <v>8348</v>
      </c>
      <c r="S2532" s="14">
        <f t="shared" si="199"/>
        <v>42081.489641203705</v>
      </c>
      <c r="T2532" s="14">
        <f t="shared" si="197"/>
        <v>42113.826388888891</v>
      </c>
      <c r="U2532" s="20">
        <f t="shared" si="197"/>
        <v>42081.489641203705</v>
      </c>
      <c r="V2532" t="str">
        <f t="shared" si="198"/>
        <v>Mar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1.004</v>
      </c>
      <c r="P2533" s="8">
        <f t="shared" si="196"/>
        <v>74.06557377049181</v>
      </c>
      <c r="Q2533" t="s">
        <v>8319</v>
      </c>
      <c r="R2533" t="s">
        <v>8348</v>
      </c>
      <c r="S2533" s="14">
        <f t="shared" si="199"/>
        <v>42208.305023148147</v>
      </c>
      <c r="T2533" s="14">
        <f t="shared" si="197"/>
        <v>42230.790972222225</v>
      </c>
      <c r="U2533" s="20">
        <f t="shared" si="197"/>
        <v>42208.305023148147</v>
      </c>
      <c r="V2533" t="str">
        <f t="shared" si="198"/>
        <v>Jul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1.26125</v>
      </c>
      <c r="P2534" s="8">
        <f t="shared" si="196"/>
        <v>84.083333333333329</v>
      </c>
      <c r="Q2534" t="s">
        <v>8319</v>
      </c>
      <c r="R2534" t="s">
        <v>8348</v>
      </c>
      <c r="S2534" s="14">
        <f t="shared" si="199"/>
        <v>41107.474143518521</v>
      </c>
      <c r="T2534" s="14">
        <f t="shared" si="197"/>
        <v>41137.474143518521</v>
      </c>
      <c r="U2534" s="20">
        <f t="shared" si="197"/>
        <v>41107.474143518521</v>
      </c>
      <c r="V2534" t="str">
        <f t="shared" si="198"/>
        <v>Jul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1.1066666666666667</v>
      </c>
      <c r="P2535" s="8">
        <f t="shared" si="196"/>
        <v>61.029411764705884</v>
      </c>
      <c r="Q2535" t="s">
        <v>8319</v>
      </c>
      <c r="R2535" t="s">
        <v>8348</v>
      </c>
      <c r="S2535" s="14">
        <f t="shared" si="199"/>
        <v>41304.376284722224</v>
      </c>
      <c r="T2535" s="14">
        <f t="shared" si="197"/>
        <v>41334.375787037039</v>
      </c>
      <c r="U2535" s="20">
        <f t="shared" si="197"/>
        <v>41304.376284722224</v>
      </c>
      <c r="V2535" t="str">
        <f t="shared" si="198"/>
        <v>Jan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1.05</v>
      </c>
      <c r="P2536" s="8">
        <f t="shared" si="196"/>
        <v>150</v>
      </c>
      <c r="Q2536" t="s">
        <v>8319</v>
      </c>
      <c r="R2536" t="s">
        <v>8348</v>
      </c>
      <c r="S2536" s="14">
        <f t="shared" si="199"/>
        <v>40127.325370370367</v>
      </c>
      <c r="T2536" s="14">
        <f t="shared" si="197"/>
        <v>40178.875</v>
      </c>
      <c r="U2536" s="20">
        <f t="shared" si="197"/>
        <v>40127.325370370367</v>
      </c>
      <c r="V2536" t="str">
        <f t="shared" si="198"/>
        <v>Nov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1.03775</v>
      </c>
      <c r="P2537" s="8">
        <f t="shared" si="196"/>
        <v>266.08974358974359</v>
      </c>
      <c r="Q2537" t="s">
        <v>8319</v>
      </c>
      <c r="R2537" t="s">
        <v>8348</v>
      </c>
      <c r="S2537" s="14">
        <f t="shared" si="199"/>
        <v>41943.416030092594</v>
      </c>
      <c r="T2537" s="14">
        <f t="shared" si="197"/>
        <v>41974.457696759258</v>
      </c>
      <c r="U2537" s="20">
        <f t="shared" si="197"/>
        <v>41943.416030092594</v>
      </c>
      <c r="V2537" t="str">
        <f t="shared" si="198"/>
        <v>Oct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1.1599999999999999</v>
      </c>
      <c r="P2538" s="8">
        <f t="shared" si="196"/>
        <v>7.25</v>
      </c>
      <c r="Q2538" t="s">
        <v>8319</v>
      </c>
      <c r="R2538" t="s">
        <v>8348</v>
      </c>
      <c r="S2538" s="14">
        <f t="shared" si="199"/>
        <v>41463.731087962966</v>
      </c>
      <c r="T2538" s="14">
        <f t="shared" si="197"/>
        <v>41484.731087962966</v>
      </c>
      <c r="U2538" s="20">
        <f t="shared" si="197"/>
        <v>41463.731087962966</v>
      </c>
      <c r="V2538" t="str">
        <f t="shared" si="198"/>
        <v>Jul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1.1000000000000001</v>
      </c>
      <c r="P2539" s="8">
        <f t="shared" si="196"/>
        <v>100</v>
      </c>
      <c r="Q2539" t="s">
        <v>8319</v>
      </c>
      <c r="R2539" t="s">
        <v>8348</v>
      </c>
      <c r="S2539" s="14">
        <f t="shared" si="199"/>
        <v>40696.273784722223</v>
      </c>
      <c r="T2539" s="14">
        <f t="shared" si="197"/>
        <v>40756.273784722223</v>
      </c>
      <c r="U2539" s="20">
        <f t="shared" si="197"/>
        <v>40696.273784722223</v>
      </c>
      <c r="V2539" t="str">
        <f t="shared" si="198"/>
        <v>Jun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1.130176111111111</v>
      </c>
      <c r="P2540" s="8">
        <f t="shared" si="196"/>
        <v>109.96308108108107</v>
      </c>
      <c r="Q2540" t="s">
        <v>8319</v>
      </c>
      <c r="R2540" t="s">
        <v>8348</v>
      </c>
      <c r="S2540" s="14">
        <f t="shared" si="199"/>
        <v>41298.134965277779</v>
      </c>
      <c r="T2540" s="14">
        <f t="shared" si="197"/>
        <v>41328.832638888889</v>
      </c>
      <c r="U2540" s="20">
        <f t="shared" si="197"/>
        <v>41298.134965277779</v>
      </c>
      <c r="V2540" t="str">
        <f t="shared" si="198"/>
        <v>Jan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1.0024999999999999</v>
      </c>
      <c r="P2541" s="8">
        <f t="shared" si="196"/>
        <v>169.91525423728814</v>
      </c>
      <c r="Q2541" t="s">
        <v>8319</v>
      </c>
      <c r="R2541" t="s">
        <v>8348</v>
      </c>
      <c r="S2541" s="14">
        <f t="shared" si="199"/>
        <v>41977.527222222227</v>
      </c>
      <c r="T2541" s="14">
        <f t="shared" si="197"/>
        <v>42037.527222222227</v>
      </c>
      <c r="U2541" s="20">
        <f t="shared" si="197"/>
        <v>41977.527222222227</v>
      </c>
      <c r="V2541" t="str">
        <f t="shared" si="198"/>
        <v>Dec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1.034</v>
      </c>
      <c r="P2542" s="8">
        <f t="shared" si="196"/>
        <v>95.740740740740748</v>
      </c>
      <c r="Q2542" t="s">
        <v>8319</v>
      </c>
      <c r="R2542" t="s">
        <v>8348</v>
      </c>
      <c r="S2542" s="14">
        <f t="shared" si="199"/>
        <v>40785.300011574072</v>
      </c>
      <c r="T2542" s="14">
        <f t="shared" si="197"/>
        <v>40845.300011574072</v>
      </c>
      <c r="U2542" s="20">
        <f t="shared" si="197"/>
        <v>40785.300011574072</v>
      </c>
      <c r="V2542" t="str">
        <f t="shared" si="198"/>
        <v>Aug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1.0702857142857143</v>
      </c>
      <c r="P2543" s="8">
        <f t="shared" si="196"/>
        <v>59.460317460317462</v>
      </c>
      <c r="Q2543" t="s">
        <v>8319</v>
      </c>
      <c r="R2543" t="s">
        <v>8348</v>
      </c>
      <c r="S2543" s="14">
        <f t="shared" si="199"/>
        <v>41483.074282407411</v>
      </c>
      <c r="T2543" s="14">
        <f t="shared" si="197"/>
        <v>41543.074282407411</v>
      </c>
      <c r="U2543" s="20">
        <f t="shared" si="197"/>
        <v>41483.074282407411</v>
      </c>
      <c r="V2543" t="str">
        <f t="shared" si="198"/>
        <v>Jul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1.0357142857142858</v>
      </c>
      <c r="P2544" s="8">
        <f t="shared" si="196"/>
        <v>55.769230769230766</v>
      </c>
      <c r="Q2544" t="s">
        <v>8319</v>
      </c>
      <c r="R2544" t="s">
        <v>8348</v>
      </c>
      <c r="S2544" s="14">
        <f t="shared" si="199"/>
        <v>41509.051585648151</v>
      </c>
      <c r="T2544" s="14">
        <f t="shared" si="197"/>
        <v>41547.790972222225</v>
      </c>
      <c r="U2544" s="20">
        <f t="shared" si="197"/>
        <v>41509.051585648151</v>
      </c>
      <c r="V2544" t="str">
        <f t="shared" si="198"/>
        <v>Aug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1.5640000000000001</v>
      </c>
      <c r="P2545" s="8">
        <f t="shared" si="196"/>
        <v>30.076923076923077</v>
      </c>
      <c r="Q2545" t="s">
        <v>8319</v>
      </c>
      <c r="R2545" t="s">
        <v>8348</v>
      </c>
      <c r="S2545" s="14">
        <f t="shared" si="199"/>
        <v>40513.732615740737</v>
      </c>
      <c r="T2545" s="14">
        <f t="shared" si="197"/>
        <v>40544.75</v>
      </c>
      <c r="U2545" s="20">
        <f t="shared" si="197"/>
        <v>40513.732615740737</v>
      </c>
      <c r="V2545" t="str">
        <f t="shared" si="198"/>
        <v>Dec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1.0082</v>
      </c>
      <c r="P2546" s="8">
        <f t="shared" si="196"/>
        <v>88.438596491228068</v>
      </c>
      <c r="Q2546" t="s">
        <v>8319</v>
      </c>
      <c r="R2546" t="s">
        <v>8348</v>
      </c>
      <c r="S2546" s="14">
        <f t="shared" si="199"/>
        <v>41068.145474537036</v>
      </c>
      <c r="T2546" s="14">
        <f t="shared" si="197"/>
        <v>41098.145474537036</v>
      </c>
      <c r="U2546" s="20">
        <f t="shared" si="197"/>
        <v>41068.145474537036</v>
      </c>
      <c r="V2546" t="str">
        <f t="shared" si="198"/>
        <v>Jun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1.9530000000000001</v>
      </c>
      <c r="P2547" s="8">
        <f t="shared" si="196"/>
        <v>64.032786885245898</v>
      </c>
      <c r="Q2547" t="s">
        <v>8319</v>
      </c>
      <c r="R2547" t="s">
        <v>8348</v>
      </c>
      <c r="S2547" s="14">
        <f t="shared" si="199"/>
        <v>42026.763171296298</v>
      </c>
      <c r="T2547" s="14">
        <f t="shared" si="197"/>
        <v>42061.645833333328</v>
      </c>
      <c r="U2547" s="20">
        <f t="shared" si="197"/>
        <v>42026.763171296298</v>
      </c>
      <c r="V2547" t="str">
        <f t="shared" si="198"/>
        <v>Jan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1.1171428571428572</v>
      </c>
      <c r="P2548" s="8">
        <f t="shared" si="196"/>
        <v>60.153846153846153</v>
      </c>
      <c r="Q2548" t="s">
        <v>8319</v>
      </c>
      <c r="R2548" t="s">
        <v>8348</v>
      </c>
      <c r="S2548" s="14">
        <f t="shared" si="199"/>
        <v>41524.483553240745</v>
      </c>
      <c r="T2548" s="14">
        <f t="shared" si="197"/>
        <v>41551.833333333336</v>
      </c>
      <c r="U2548" s="20">
        <f t="shared" si="197"/>
        <v>41524.483553240745</v>
      </c>
      <c r="V2548" t="str">
        <f t="shared" si="198"/>
        <v>Sep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1.1985454545454546</v>
      </c>
      <c r="P2549" s="8">
        <f t="shared" si="196"/>
        <v>49.194029850746269</v>
      </c>
      <c r="Q2549" t="s">
        <v>8319</v>
      </c>
      <c r="R2549" t="s">
        <v>8348</v>
      </c>
      <c r="S2549" s="14">
        <f t="shared" si="199"/>
        <v>40973.398182870369</v>
      </c>
      <c r="T2549" s="14">
        <f t="shared" si="197"/>
        <v>41003.356516203705</v>
      </c>
      <c r="U2549" s="20">
        <f t="shared" si="197"/>
        <v>40973.398182870369</v>
      </c>
      <c r="V2549" t="str">
        <f t="shared" si="198"/>
        <v>Mar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1.0185</v>
      </c>
      <c r="P2550" s="8">
        <f t="shared" si="196"/>
        <v>165.16216216216216</v>
      </c>
      <c r="Q2550" t="s">
        <v>8319</v>
      </c>
      <c r="R2550" t="s">
        <v>8348</v>
      </c>
      <c r="S2550" s="14">
        <f t="shared" si="199"/>
        <v>42618.250428240739</v>
      </c>
      <c r="T2550" s="14">
        <f t="shared" si="197"/>
        <v>42642.810416666667</v>
      </c>
      <c r="U2550" s="20">
        <f t="shared" si="197"/>
        <v>42618.250428240739</v>
      </c>
      <c r="V2550" t="str">
        <f t="shared" si="198"/>
        <v>Sep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1.0280254777070064</v>
      </c>
      <c r="P2551" s="8">
        <f t="shared" si="196"/>
        <v>43.621621621621621</v>
      </c>
      <c r="Q2551" t="s">
        <v>8319</v>
      </c>
      <c r="R2551" t="s">
        <v>8348</v>
      </c>
      <c r="S2551" s="14">
        <f t="shared" si="199"/>
        <v>41390.382754629631</v>
      </c>
      <c r="T2551" s="14">
        <f t="shared" si="197"/>
        <v>41425.333333333336</v>
      </c>
      <c r="U2551" s="20">
        <f t="shared" si="197"/>
        <v>41390.382754629631</v>
      </c>
      <c r="V2551" t="str">
        <f t="shared" si="198"/>
        <v>Apr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1.0084615384615385</v>
      </c>
      <c r="P2552" s="8">
        <f t="shared" si="196"/>
        <v>43.7</v>
      </c>
      <c r="Q2552" t="s">
        <v>8319</v>
      </c>
      <c r="R2552" t="s">
        <v>8348</v>
      </c>
      <c r="S2552" s="14">
        <f t="shared" si="199"/>
        <v>42228.259328703702</v>
      </c>
      <c r="T2552" s="14">
        <f t="shared" si="197"/>
        <v>42284.790972222225</v>
      </c>
      <c r="U2552" s="20">
        <f t="shared" si="197"/>
        <v>42228.259328703702</v>
      </c>
      <c r="V2552" t="str">
        <f t="shared" si="198"/>
        <v>Aug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1.0273469387755103</v>
      </c>
      <c r="P2553" s="8">
        <f t="shared" si="196"/>
        <v>67.419642857142861</v>
      </c>
      <c r="Q2553" t="s">
        <v>8319</v>
      </c>
      <c r="R2553" t="s">
        <v>8348</v>
      </c>
      <c r="S2553" s="14">
        <f t="shared" si="199"/>
        <v>40960.877141203702</v>
      </c>
      <c r="T2553" s="14">
        <f t="shared" si="197"/>
        <v>40989.491666666669</v>
      </c>
      <c r="U2553" s="20">
        <f t="shared" si="197"/>
        <v>40960.877141203702</v>
      </c>
      <c r="V2553" t="str">
        <f t="shared" si="198"/>
        <v>Feb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1.0649999999999999</v>
      </c>
      <c r="P2554" s="8">
        <f t="shared" si="196"/>
        <v>177.5</v>
      </c>
      <c r="Q2554" t="s">
        <v>8319</v>
      </c>
      <c r="R2554" t="s">
        <v>8348</v>
      </c>
      <c r="S2554" s="14">
        <f t="shared" si="199"/>
        <v>42769.434965277775</v>
      </c>
      <c r="T2554" s="14">
        <f t="shared" si="197"/>
        <v>42799.434965277775</v>
      </c>
      <c r="U2554" s="20">
        <f t="shared" si="197"/>
        <v>42769.434965277775</v>
      </c>
      <c r="V2554" t="str">
        <f t="shared" si="198"/>
        <v>Feb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1.5553333333333332</v>
      </c>
      <c r="P2555" s="8">
        <f t="shared" si="196"/>
        <v>38.883333333333333</v>
      </c>
      <c r="Q2555" t="s">
        <v>8319</v>
      </c>
      <c r="R2555" t="s">
        <v>8348</v>
      </c>
      <c r="S2555" s="14">
        <f t="shared" si="199"/>
        <v>41112.824155092589</v>
      </c>
      <c r="T2555" s="14">
        <f t="shared" si="197"/>
        <v>41172.824155092589</v>
      </c>
      <c r="U2555" s="20">
        <f t="shared" si="197"/>
        <v>41112.824155092589</v>
      </c>
      <c r="V2555" t="str">
        <f t="shared" si="198"/>
        <v>Jul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1.228</v>
      </c>
      <c r="P2556" s="8">
        <f t="shared" si="196"/>
        <v>54.985074626865675</v>
      </c>
      <c r="Q2556" t="s">
        <v>8319</v>
      </c>
      <c r="R2556" t="s">
        <v>8348</v>
      </c>
      <c r="S2556" s="14">
        <f t="shared" si="199"/>
        <v>42124.703275462962</v>
      </c>
      <c r="T2556" s="14">
        <f t="shared" si="197"/>
        <v>42155.790972222225</v>
      </c>
      <c r="U2556" s="20">
        <f t="shared" si="197"/>
        <v>42124.703275462962</v>
      </c>
      <c r="V2556" t="str">
        <f t="shared" si="198"/>
        <v>Apr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1.0734999999999999</v>
      </c>
      <c r="P2557" s="8">
        <f t="shared" si="196"/>
        <v>61.342857142857142</v>
      </c>
      <c r="Q2557" t="s">
        <v>8319</v>
      </c>
      <c r="R2557" t="s">
        <v>8348</v>
      </c>
      <c r="S2557" s="14">
        <f t="shared" si="199"/>
        <v>41026.280011574076</v>
      </c>
      <c r="T2557" s="14">
        <f t="shared" si="197"/>
        <v>41057.280011574076</v>
      </c>
      <c r="U2557" s="20">
        <f t="shared" si="197"/>
        <v>41026.280011574076</v>
      </c>
      <c r="V2557" t="str">
        <f t="shared" si="198"/>
        <v>Apr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1.0550335570469798</v>
      </c>
      <c r="P2558" s="8">
        <f t="shared" si="196"/>
        <v>23.117647058823529</v>
      </c>
      <c r="Q2558" t="s">
        <v>8319</v>
      </c>
      <c r="R2558" t="s">
        <v>8348</v>
      </c>
      <c r="S2558" s="14">
        <f t="shared" si="199"/>
        <v>41222.616400462961</v>
      </c>
      <c r="T2558" s="14">
        <f t="shared" si="197"/>
        <v>41267.616400462961</v>
      </c>
      <c r="U2558" s="20">
        <f t="shared" si="197"/>
        <v>41222.616400462961</v>
      </c>
      <c r="V2558" t="str">
        <f t="shared" si="198"/>
        <v>Nov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1.1844444444444444</v>
      </c>
      <c r="P2559" s="8">
        <f t="shared" si="196"/>
        <v>29.611111111111111</v>
      </c>
      <c r="Q2559" t="s">
        <v>8319</v>
      </c>
      <c r="R2559" t="s">
        <v>8348</v>
      </c>
      <c r="S2559" s="14">
        <f t="shared" si="199"/>
        <v>41744.370208333334</v>
      </c>
      <c r="T2559" s="14">
        <f t="shared" si="197"/>
        <v>41774.370208333334</v>
      </c>
      <c r="U2559" s="20">
        <f t="shared" si="197"/>
        <v>41744.370208333334</v>
      </c>
      <c r="V2559" t="str">
        <f t="shared" si="198"/>
        <v>Apr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1.0888</v>
      </c>
      <c r="P2560" s="8">
        <f t="shared" si="196"/>
        <v>75.611111111111114</v>
      </c>
      <c r="Q2560" t="s">
        <v>8319</v>
      </c>
      <c r="R2560" t="s">
        <v>8348</v>
      </c>
      <c r="S2560" s="14">
        <f t="shared" si="199"/>
        <v>42093.485023148147</v>
      </c>
      <c r="T2560" s="14">
        <f t="shared" si="197"/>
        <v>42125.207638888889</v>
      </c>
      <c r="U2560" s="20">
        <f t="shared" si="197"/>
        <v>42093.485023148147</v>
      </c>
      <c r="V2560" t="str">
        <f t="shared" si="198"/>
        <v>Mar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1.1125</v>
      </c>
      <c r="P2561" s="8">
        <f t="shared" si="196"/>
        <v>35.6</v>
      </c>
      <c r="Q2561" t="s">
        <v>8319</v>
      </c>
      <c r="R2561" t="s">
        <v>8348</v>
      </c>
      <c r="S2561" s="14">
        <f t="shared" si="199"/>
        <v>40829.498657407406</v>
      </c>
      <c r="T2561" s="14">
        <f t="shared" si="197"/>
        <v>40862.442361111112</v>
      </c>
      <c r="U2561" s="20">
        <f t="shared" si="197"/>
        <v>40829.498657407406</v>
      </c>
      <c r="V2561" t="str">
        <f t="shared" si="198"/>
        <v>Oct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ref="O2562:O2625" si="200">E2562/D2562</f>
        <v>1.0009999999999999</v>
      </c>
      <c r="P2562" s="8">
        <f t="shared" ref="P2562:P2625" si="201">IF(L2562=0,"0",AVERAGE(E2562/L2562))</f>
        <v>143</v>
      </c>
      <c r="Q2562" t="s">
        <v>8319</v>
      </c>
      <c r="R2562" t="s">
        <v>8348</v>
      </c>
      <c r="S2562" s="14">
        <f t="shared" si="199"/>
        <v>42039.576087962967</v>
      </c>
      <c r="T2562" s="14">
        <f t="shared" ref="T2562:U2625" si="202">(I2562/86400)+25569+(-9/24)</f>
        <v>42069.576087962967</v>
      </c>
      <c r="U2562" s="20">
        <f t="shared" si="202"/>
        <v>42039.576087962967</v>
      </c>
      <c r="V2562" t="str">
        <f t="shared" si="198"/>
        <v>Feb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si="200"/>
        <v>0</v>
      </c>
      <c r="P2563" s="8" t="str">
        <f t="shared" si="201"/>
        <v>0</v>
      </c>
      <c r="Q2563" t="s">
        <v>8330</v>
      </c>
      <c r="R2563" t="s">
        <v>8331</v>
      </c>
      <c r="S2563" s="14">
        <f t="shared" si="199"/>
        <v>42260.153807870374</v>
      </c>
      <c r="T2563" s="14">
        <f t="shared" si="202"/>
        <v>42290.153807870374</v>
      </c>
      <c r="U2563" s="20">
        <f t="shared" si="202"/>
        <v>42260.153807870374</v>
      </c>
      <c r="V2563" t="str">
        <f t="shared" ref="V2563:V2626" si="203">TEXT(S2563,"mmm")</f>
        <v>Sep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7.4999999999999997E-3</v>
      </c>
      <c r="P2564" s="8">
        <f t="shared" si="201"/>
        <v>25</v>
      </c>
      <c r="Q2564" t="s">
        <v>8330</v>
      </c>
      <c r="R2564" t="s">
        <v>8331</v>
      </c>
      <c r="S2564" s="14">
        <f t="shared" si="199"/>
        <v>42594.149756944447</v>
      </c>
      <c r="T2564" s="14">
        <f t="shared" si="202"/>
        <v>42654.149756944447</v>
      </c>
      <c r="U2564" s="20">
        <f t="shared" si="202"/>
        <v>42594.149756944447</v>
      </c>
      <c r="V2564" t="str">
        <f t="shared" si="203"/>
        <v>Aug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 s="8" t="str">
        <f t="shared" si="201"/>
        <v>0</v>
      </c>
      <c r="Q2565" t="s">
        <v>8330</v>
      </c>
      <c r="R2565" t="s">
        <v>8331</v>
      </c>
      <c r="S2565" s="14">
        <f t="shared" si="199"/>
        <v>42154.764479166668</v>
      </c>
      <c r="T2565" s="14">
        <f t="shared" si="202"/>
        <v>42214.764479166668</v>
      </c>
      <c r="U2565" s="20">
        <f t="shared" si="202"/>
        <v>42154.764479166668</v>
      </c>
      <c r="V2565" t="str">
        <f t="shared" si="203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 s="8" t="str">
        <f t="shared" si="201"/>
        <v>0</v>
      </c>
      <c r="Q2566" t="s">
        <v>8330</v>
      </c>
      <c r="R2566" t="s">
        <v>8331</v>
      </c>
      <c r="S2566" s="14">
        <f t="shared" si="199"/>
        <v>41821.665497685186</v>
      </c>
      <c r="T2566" s="14">
        <f t="shared" si="202"/>
        <v>41851.665497685186</v>
      </c>
      <c r="U2566" s="20">
        <f t="shared" si="202"/>
        <v>41821.665497685186</v>
      </c>
      <c r="V2566" t="str">
        <f t="shared" si="203"/>
        <v>Jul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0.01</v>
      </c>
      <c r="P2567" s="8">
        <f t="shared" si="201"/>
        <v>100</v>
      </c>
      <c r="Q2567" t="s">
        <v>8330</v>
      </c>
      <c r="R2567" t="s">
        <v>8331</v>
      </c>
      <c r="S2567" s="14">
        <f t="shared" ref="S2567:S2630" si="204">(J2567/86400)+25569+(-9/24)</f>
        <v>42440.275335648148</v>
      </c>
      <c r="T2567" s="14">
        <f t="shared" si="202"/>
        <v>42499.493055555555</v>
      </c>
      <c r="U2567" s="20">
        <f t="shared" si="202"/>
        <v>42440.275335648148</v>
      </c>
      <c r="V2567" t="str">
        <f t="shared" si="203"/>
        <v>Mar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 s="8" t="str">
        <f t="shared" si="201"/>
        <v>0</v>
      </c>
      <c r="Q2568" t="s">
        <v>8330</v>
      </c>
      <c r="R2568" t="s">
        <v>8331</v>
      </c>
      <c r="S2568" s="14">
        <f t="shared" si="204"/>
        <v>41842.605879629627</v>
      </c>
      <c r="T2568" s="14">
        <f t="shared" si="202"/>
        <v>41872.605879629627</v>
      </c>
      <c r="U2568" s="20">
        <f t="shared" si="202"/>
        <v>41842.605879629627</v>
      </c>
      <c r="V2568" t="str">
        <f t="shared" si="203"/>
        <v>Jul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2.6666666666666666E-3</v>
      </c>
      <c r="P2569" s="8">
        <f t="shared" si="201"/>
        <v>60</v>
      </c>
      <c r="Q2569" t="s">
        <v>8330</v>
      </c>
      <c r="R2569" t="s">
        <v>8331</v>
      </c>
      <c r="S2569" s="14">
        <f t="shared" si="204"/>
        <v>42087.503912037035</v>
      </c>
      <c r="T2569" s="14">
        <f t="shared" si="202"/>
        <v>42117.503912037035</v>
      </c>
      <c r="U2569" s="20">
        <f t="shared" si="202"/>
        <v>42087.503912037035</v>
      </c>
      <c r="V2569" t="str">
        <f t="shared" si="203"/>
        <v>Mar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5.0000000000000001E-3</v>
      </c>
      <c r="P2570" s="8">
        <f t="shared" si="201"/>
        <v>50</v>
      </c>
      <c r="Q2570" t="s">
        <v>8330</v>
      </c>
      <c r="R2570" t="s">
        <v>8331</v>
      </c>
      <c r="S2570" s="14">
        <f t="shared" si="204"/>
        <v>42584.291597222225</v>
      </c>
      <c r="T2570" s="14">
        <f t="shared" si="202"/>
        <v>42614.291597222225</v>
      </c>
      <c r="U2570" s="20">
        <f t="shared" si="202"/>
        <v>42584.291597222225</v>
      </c>
      <c r="V2570" t="str">
        <f t="shared" si="203"/>
        <v>Aug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2.2307692307692306E-2</v>
      </c>
      <c r="P2571" s="8">
        <f t="shared" si="201"/>
        <v>72.5</v>
      </c>
      <c r="Q2571" t="s">
        <v>8330</v>
      </c>
      <c r="R2571" t="s">
        <v>8331</v>
      </c>
      <c r="S2571" s="14">
        <f t="shared" si="204"/>
        <v>42233.730462962965</v>
      </c>
      <c r="T2571" s="14">
        <f t="shared" si="202"/>
        <v>42263.730462962965</v>
      </c>
      <c r="U2571" s="20">
        <f t="shared" si="202"/>
        <v>42233.730462962965</v>
      </c>
      <c r="V2571" t="str">
        <f t="shared" si="203"/>
        <v>Aug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8.4285714285714294E-3</v>
      </c>
      <c r="P2572" s="8">
        <f t="shared" si="201"/>
        <v>29.5</v>
      </c>
      <c r="Q2572" t="s">
        <v>8330</v>
      </c>
      <c r="R2572" t="s">
        <v>8331</v>
      </c>
      <c r="S2572" s="14">
        <f t="shared" si="204"/>
        <v>42744.528182870374</v>
      </c>
      <c r="T2572" s="14">
        <f t="shared" si="202"/>
        <v>42774.528182870374</v>
      </c>
      <c r="U2572" s="20">
        <f t="shared" si="202"/>
        <v>42744.528182870374</v>
      </c>
      <c r="V2572" t="str">
        <f t="shared" si="203"/>
        <v>Jan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2.5000000000000001E-3</v>
      </c>
      <c r="P2573" s="8">
        <f t="shared" si="201"/>
        <v>62.5</v>
      </c>
      <c r="Q2573" t="s">
        <v>8330</v>
      </c>
      <c r="R2573" t="s">
        <v>8331</v>
      </c>
      <c r="S2573" s="14">
        <f t="shared" si="204"/>
        <v>42448.966678240744</v>
      </c>
      <c r="T2573" s="14">
        <f t="shared" si="202"/>
        <v>42508.966678240744</v>
      </c>
      <c r="U2573" s="20">
        <f t="shared" si="202"/>
        <v>42448.966678240744</v>
      </c>
      <c r="V2573" t="str">
        <f t="shared" si="203"/>
        <v>Mar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 s="8" t="str">
        <f t="shared" si="201"/>
        <v>0</v>
      </c>
      <c r="Q2574" t="s">
        <v>8330</v>
      </c>
      <c r="R2574" t="s">
        <v>8331</v>
      </c>
      <c r="S2574" s="14">
        <f t="shared" si="204"/>
        <v>42076.744409722218</v>
      </c>
      <c r="T2574" s="14">
        <f t="shared" si="202"/>
        <v>42106.744409722218</v>
      </c>
      <c r="U2574" s="20">
        <f t="shared" si="202"/>
        <v>42076.744409722218</v>
      </c>
      <c r="V2574" t="str">
        <f t="shared" si="203"/>
        <v>Mar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 s="8" t="str">
        <f t="shared" si="201"/>
        <v>0</v>
      </c>
      <c r="Q2575" t="s">
        <v>8330</v>
      </c>
      <c r="R2575" t="s">
        <v>8331</v>
      </c>
      <c r="S2575" s="14">
        <f t="shared" si="204"/>
        <v>41829.217002314814</v>
      </c>
      <c r="T2575" s="14">
        <f t="shared" si="202"/>
        <v>41874.217002314814</v>
      </c>
      <c r="U2575" s="20">
        <f t="shared" si="202"/>
        <v>41829.217002314814</v>
      </c>
      <c r="V2575" t="str">
        <f t="shared" si="203"/>
        <v>Jul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 s="8" t="str">
        <f t="shared" si="201"/>
        <v>0</v>
      </c>
      <c r="Q2576" t="s">
        <v>8330</v>
      </c>
      <c r="R2576" t="s">
        <v>8331</v>
      </c>
      <c r="S2576" s="14">
        <f t="shared" si="204"/>
        <v>42487.450752314813</v>
      </c>
      <c r="T2576" s="14">
        <f t="shared" si="202"/>
        <v>42508.450752314813</v>
      </c>
      <c r="U2576" s="20">
        <f t="shared" si="202"/>
        <v>42487.450752314813</v>
      </c>
      <c r="V2576" t="str">
        <f t="shared" si="203"/>
        <v>Apr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 s="8" t="str">
        <f t="shared" si="201"/>
        <v>0</v>
      </c>
      <c r="Q2577" t="s">
        <v>8330</v>
      </c>
      <c r="R2577" t="s">
        <v>8331</v>
      </c>
      <c r="S2577" s="14">
        <f t="shared" si="204"/>
        <v>41985.733726851853</v>
      </c>
      <c r="T2577" s="14">
        <f t="shared" si="202"/>
        <v>42015.733726851853</v>
      </c>
      <c r="U2577" s="20">
        <f t="shared" si="202"/>
        <v>41985.733726851853</v>
      </c>
      <c r="V2577" t="str">
        <f t="shared" si="203"/>
        <v>Dec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 s="8" t="str">
        <f t="shared" si="201"/>
        <v>0</v>
      </c>
      <c r="Q2578" t="s">
        <v>8330</v>
      </c>
      <c r="R2578" t="s">
        <v>8331</v>
      </c>
      <c r="S2578" s="14">
        <f t="shared" si="204"/>
        <v>42059.63480324074</v>
      </c>
      <c r="T2578" s="14">
        <f t="shared" si="202"/>
        <v>42104.593136574069</v>
      </c>
      <c r="U2578" s="20">
        <f t="shared" si="202"/>
        <v>42059.63480324074</v>
      </c>
      <c r="V2578" t="str">
        <f t="shared" si="203"/>
        <v>Feb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 s="8" t="str">
        <f t="shared" si="201"/>
        <v>0</v>
      </c>
      <c r="Q2579" t="s">
        <v>8330</v>
      </c>
      <c r="R2579" t="s">
        <v>8331</v>
      </c>
      <c r="S2579" s="14">
        <f t="shared" si="204"/>
        <v>41830.445567129631</v>
      </c>
      <c r="T2579" s="14">
        <f t="shared" si="202"/>
        <v>41855.445567129631</v>
      </c>
      <c r="U2579" s="20">
        <f t="shared" si="202"/>
        <v>41830.445567129631</v>
      </c>
      <c r="V2579" t="str">
        <f t="shared" si="203"/>
        <v>Jul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 s="8" t="str">
        <f t="shared" si="201"/>
        <v>0</v>
      </c>
      <c r="Q2580" t="s">
        <v>8330</v>
      </c>
      <c r="R2580" t="s">
        <v>8331</v>
      </c>
      <c r="S2580" s="14">
        <f t="shared" si="204"/>
        <v>42237.647905092592</v>
      </c>
      <c r="T2580" s="14">
        <f t="shared" si="202"/>
        <v>42286.333333333328</v>
      </c>
      <c r="U2580" s="20">
        <f t="shared" si="202"/>
        <v>42237.647905092592</v>
      </c>
      <c r="V2580" t="str">
        <f t="shared" si="203"/>
        <v>Aug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1.3849999999999999E-3</v>
      </c>
      <c r="P2581" s="8">
        <f t="shared" si="201"/>
        <v>23.083333333333332</v>
      </c>
      <c r="Q2581" t="s">
        <v>8330</v>
      </c>
      <c r="R2581" t="s">
        <v>8331</v>
      </c>
      <c r="S2581" s="14">
        <f t="shared" si="204"/>
        <v>41837.454895833333</v>
      </c>
      <c r="T2581" s="14">
        <f t="shared" si="202"/>
        <v>41897.454895833333</v>
      </c>
      <c r="U2581" s="20">
        <f t="shared" si="202"/>
        <v>41837.454895833333</v>
      </c>
      <c r="V2581" t="str">
        <f t="shared" si="203"/>
        <v>Jul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6.0000000000000001E-3</v>
      </c>
      <c r="P2582" s="8">
        <f t="shared" si="201"/>
        <v>25.5</v>
      </c>
      <c r="Q2582" t="s">
        <v>8330</v>
      </c>
      <c r="R2582" t="s">
        <v>8331</v>
      </c>
      <c r="S2582" s="14">
        <f t="shared" si="204"/>
        <v>42109.951423611114</v>
      </c>
      <c r="T2582" s="14">
        <f t="shared" si="202"/>
        <v>42139.75</v>
      </c>
      <c r="U2582" s="20">
        <f t="shared" si="202"/>
        <v>42109.951423611114</v>
      </c>
      <c r="V2582" t="str">
        <f t="shared" si="203"/>
        <v>Apr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0.106</v>
      </c>
      <c r="P2583" s="8">
        <f t="shared" si="201"/>
        <v>48.18181818181818</v>
      </c>
      <c r="Q2583" t="s">
        <v>8330</v>
      </c>
      <c r="R2583" t="s">
        <v>8331</v>
      </c>
      <c r="S2583" s="14">
        <f t="shared" si="204"/>
        <v>42294.253449074073</v>
      </c>
      <c r="T2583" s="14">
        <f t="shared" si="202"/>
        <v>42324.295115740737</v>
      </c>
      <c r="U2583" s="20">
        <f t="shared" si="202"/>
        <v>42294.253449074073</v>
      </c>
      <c r="V2583" t="str">
        <f t="shared" si="203"/>
        <v>Oct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1.1111111111111112E-5</v>
      </c>
      <c r="P2584" s="8">
        <f t="shared" si="201"/>
        <v>1</v>
      </c>
      <c r="Q2584" t="s">
        <v>8330</v>
      </c>
      <c r="R2584" t="s">
        <v>8331</v>
      </c>
      <c r="S2584" s="14">
        <f t="shared" si="204"/>
        <v>42642.613819444443</v>
      </c>
      <c r="T2584" s="14">
        <f t="shared" si="202"/>
        <v>42672.613819444443</v>
      </c>
      <c r="U2584" s="20">
        <f t="shared" si="202"/>
        <v>42642.613819444443</v>
      </c>
      <c r="V2584" t="str">
        <f t="shared" si="203"/>
        <v>Sep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5.0000000000000001E-3</v>
      </c>
      <c r="P2585" s="8">
        <f t="shared" si="201"/>
        <v>1</v>
      </c>
      <c r="Q2585" t="s">
        <v>8330</v>
      </c>
      <c r="R2585" t="s">
        <v>8331</v>
      </c>
      <c r="S2585" s="14">
        <f t="shared" si="204"/>
        <v>42019.39444444445</v>
      </c>
      <c r="T2585" s="14">
        <f t="shared" si="202"/>
        <v>42079.352777777778</v>
      </c>
      <c r="U2585" s="20">
        <f t="shared" si="202"/>
        <v>42019.39444444445</v>
      </c>
      <c r="V2585" t="str">
        <f t="shared" si="203"/>
        <v>Jan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 s="8" t="str">
        <f t="shared" si="201"/>
        <v>0</v>
      </c>
      <c r="Q2586" t="s">
        <v>8330</v>
      </c>
      <c r="R2586" t="s">
        <v>8331</v>
      </c>
      <c r="S2586" s="14">
        <f t="shared" si="204"/>
        <v>42139.798252314809</v>
      </c>
      <c r="T2586" s="14">
        <f t="shared" si="202"/>
        <v>42169.798252314809</v>
      </c>
      <c r="U2586" s="20">
        <f t="shared" si="202"/>
        <v>42139.798252314809</v>
      </c>
      <c r="V2586" t="str">
        <f t="shared" si="203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1.6666666666666668E-3</v>
      </c>
      <c r="P2587" s="8">
        <f t="shared" si="201"/>
        <v>50</v>
      </c>
      <c r="Q2587" t="s">
        <v>8330</v>
      </c>
      <c r="R2587" t="s">
        <v>8331</v>
      </c>
      <c r="S2587" s="14">
        <f t="shared" si="204"/>
        <v>41795.588333333333</v>
      </c>
      <c r="T2587" s="14">
        <f t="shared" si="202"/>
        <v>41825.588333333333</v>
      </c>
      <c r="U2587" s="20">
        <f t="shared" si="202"/>
        <v>41795.588333333333</v>
      </c>
      <c r="V2587" t="str">
        <f t="shared" si="203"/>
        <v>Jun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1.6666666666666668E-3</v>
      </c>
      <c r="P2588" s="8">
        <f t="shared" si="201"/>
        <v>5</v>
      </c>
      <c r="Q2588" t="s">
        <v>8330</v>
      </c>
      <c r="R2588" t="s">
        <v>8331</v>
      </c>
      <c r="S2588" s="14">
        <f t="shared" si="204"/>
        <v>42332.955277777779</v>
      </c>
      <c r="T2588" s="14">
        <f t="shared" si="202"/>
        <v>42362.955277777779</v>
      </c>
      <c r="U2588" s="20">
        <f t="shared" si="202"/>
        <v>42332.955277777779</v>
      </c>
      <c r="V2588" t="str">
        <f t="shared" si="203"/>
        <v>Nov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2.4340000000000001E-2</v>
      </c>
      <c r="P2589" s="8">
        <f t="shared" si="201"/>
        <v>202.83333333333334</v>
      </c>
      <c r="Q2589" t="s">
        <v>8330</v>
      </c>
      <c r="R2589" t="s">
        <v>8331</v>
      </c>
      <c r="S2589" s="14">
        <f t="shared" si="204"/>
        <v>42338.300381944442</v>
      </c>
      <c r="T2589" s="14">
        <f t="shared" si="202"/>
        <v>42368.300381944442</v>
      </c>
      <c r="U2589" s="20">
        <f t="shared" si="202"/>
        <v>42338.300381944442</v>
      </c>
      <c r="V2589" t="str">
        <f t="shared" si="203"/>
        <v>Nov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3.8833333333333331E-2</v>
      </c>
      <c r="P2590" s="8">
        <f t="shared" si="201"/>
        <v>29.125</v>
      </c>
      <c r="Q2590" t="s">
        <v>8330</v>
      </c>
      <c r="R2590" t="s">
        <v>8331</v>
      </c>
      <c r="S2590" s="14">
        <f t="shared" si="204"/>
        <v>42042.301226851851</v>
      </c>
      <c r="T2590" s="14">
        <f t="shared" si="202"/>
        <v>42094.176388888889</v>
      </c>
      <c r="U2590" s="20">
        <f t="shared" si="202"/>
        <v>42042.301226851851</v>
      </c>
      <c r="V2590" t="str">
        <f t="shared" si="203"/>
        <v>Feb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1E-4</v>
      </c>
      <c r="P2591" s="8">
        <f t="shared" si="201"/>
        <v>5</v>
      </c>
      <c r="Q2591" t="s">
        <v>8330</v>
      </c>
      <c r="R2591" t="s">
        <v>8331</v>
      </c>
      <c r="S2591" s="14">
        <f t="shared" si="204"/>
        <v>42422.161192129628</v>
      </c>
      <c r="T2591" s="14">
        <f t="shared" si="202"/>
        <v>42452.119525462964</v>
      </c>
      <c r="U2591" s="20">
        <f t="shared" si="202"/>
        <v>42422.161192129628</v>
      </c>
      <c r="V2591" t="str">
        <f t="shared" si="203"/>
        <v>Feb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 s="8" t="str">
        <f t="shared" si="201"/>
        <v>0</v>
      </c>
      <c r="Q2592" t="s">
        <v>8330</v>
      </c>
      <c r="R2592" t="s">
        <v>8331</v>
      </c>
      <c r="S2592" s="14">
        <f t="shared" si="204"/>
        <v>42388.214085648149</v>
      </c>
      <c r="T2592" s="14">
        <f t="shared" si="202"/>
        <v>42395.214085648149</v>
      </c>
      <c r="U2592" s="20">
        <f t="shared" si="202"/>
        <v>42388.214085648149</v>
      </c>
      <c r="V2592" t="str">
        <f t="shared" si="203"/>
        <v>Jan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1.7333333333333333E-2</v>
      </c>
      <c r="P2593" s="8">
        <f t="shared" si="201"/>
        <v>13</v>
      </c>
      <c r="Q2593" t="s">
        <v>8330</v>
      </c>
      <c r="R2593" t="s">
        <v>8331</v>
      </c>
      <c r="S2593" s="14">
        <f t="shared" si="204"/>
        <v>42382.531527777777</v>
      </c>
      <c r="T2593" s="14">
        <f t="shared" si="202"/>
        <v>42442.489861111113</v>
      </c>
      <c r="U2593" s="20">
        <f t="shared" si="202"/>
        <v>42382.531527777777</v>
      </c>
      <c r="V2593" t="str">
        <f t="shared" si="203"/>
        <v>Jan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1.6666666666666668E-3</v>
      </c>
      <c r="P2594" s="8">
        <f t="shared" si="201"/>
        <v>50</v>
      </c>
      <c r="Q2594" t="s">
        <v>8330</v>
      </c>
      <c r="R2594" t="s">
        <v>8331</v>
      </c>
      <c r="S2594" s="14">
        <f t="shared" si="204"/>
        <v>41887.426168981481</v>
      </c>
      <c r="T2594" s="14">
        <f t="shared" si="202"/>
        <v>41917.426168981481</v>
      </c>
      <c r="U2594" s="20">
        <f t="shared" si="202"/>
        <v>41887.426168981481</v>
      </c>
      <c r="V2594" t="str">
        <f t="shared" si="203"/>
        <v>Sep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 s="8" t="str">
        <f t="shared" si="201"/>
        <v>0</v>
      </c>
      <c r="Q2595" t="s">
        <v>8330</v>
      </c>
      <c r="R2595" t="s">
        <v>8331</v>
      </c>
      <c r="S2595" s="14">
        <f t="shared" si="204"/>
        <v>42089.470208333332</v>
      </c>
      <c r="T2595" s="14">
        <f t="shared" si="202"/>
        <v>42119.470208333332</v>
      </c>
      <c r="U2595" s="20">
        <f t="shared" si="202"/>
        <v>42089.470208333332</v>
      </c>
      <c r="V2595" t="str">
        <f t="shared" si="203"/>
        <v>Mar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1.2500000000000001E-5</v>
      </c>
      <c r="P2596" s="8">
        <f t="shared" si="201"/>
        <v>1</v>
      </c>
      <c r="Q2596" t="s">
        <v>8330</v>
      </c>
      <c r="R2596" t="s">
        <v>8331</v>
      </c>
      <c r="S2596" s="14">
        <f t="shared" si="204"/>
        <v>41828.592916666668</v>
      </c>
      <c r="T2596" s="14">
        <f t="shared" si="202"/>
        <v>41858.592916666668</v>
      </c>
      <c r="U2596" s="20">
        <f t="shared" si="202"/>
        <v>41828.592916666668</v>
      </c>
      <c r="V2596" t="str">
        <f t="shared" si="203"/>
        <v>Jul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0.12166666666666667</v>
      </c>
      <c r="P2597" s="8">
        <f t="shared" si="201"/>
        <v>96.05263157894737</v>
      </c>
      <c r="Q2597" t="s">
        <v>8330</v>
      </c>
      <c r="R2597" t="s">
        <v>8331</v>
      </c>
      <c r="S2597" s="14">
        <f t="shared" si="204"/>
        <v>42759.869212962964</v>
      </c>
      <c r="T2597" s="14">
        <f t="shared" si="202"/>
        <v>42789.869212962964</v>
      </c>
      <c r="U2597" s="20">
        <f t="shared" si="202"/>
        <v>42759.869212962964</v>
      </c>
      <c r="V2597" t="str">
        <f t="shared" si="203"/>
        <v>Jan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0.23588571428571428</v>
      </c>
      <c r="P2598" s="8">
        <f t="shared" si="201"/>
        <v>305.77777777777777</v>
      </c>
      <c r="Q2598" t="s">
        <v>8330</v>
      </c>
      <c r="R2598" t="s">
        <v>8331</v>
      </c>
      <c r="S2598" s="14">
        <f t="shared" si="204"/>
        <v>41828.289456018516</v>
      </c>
      <c r="T2598" s="14">
        <f t="shared" si="202"/>
        <v>41858.289456018516</v>
      </c>
      <c r="U2598" s="20">
        <f t="shared" si="202"/>
        <v>41828.289456018516</v>
      </c>
      <c r="V2598" t="str">
        <f t="shared" si="203"/>
        <v>Jul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5.6666666666666664E-2</v>
      </c>
      <c r="P2599" s="8">
        <f t="shared" si="201"/>
        <v>12.142857142857142</v>
      </c>
      <c r="Q2599" t="s">
        <v>8330</v>
      </c>
      <c r="R2599" t="s">
        <v>8331</v>
      </c>
      <c r="S2599" s="14">
        <f t="shared" si="204"/>
        <v>42509.966631944444</v>
      </c>
      <c r="T2599" s="14">
        <f t="shared" si="202"/>
        <v>42539.966631944444</v>
      </c>
      <c r="U2599" s="20">
        <f t="shared" si="202"/>
        <v>42509.966631944444</v>
      </c>
      <c r="V2599" t="str">
        <f t="shared" si="203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0.39</v>
      </c>
      <c r="P2600" s="8">
        <f t="shared" si="201"/>
        <v>83.571428571428569</v>
      </c>
      <c r="Q2600" t="s">
        <v>8330</v>
      </c>
      <c r="R2600" t="s">
        <v>8331</v>
      </c>
      <c r="S2600" s="14">
        <f t="shared" si="204"/>
        <v>42240.465289351851</v>
      </c>
      <c r="T2600" s="14">
        <f t="shared" si="202"/>
        <v>42270.465289351851</v>
      </c>
      <c r="U2600" s="20">
        <f t="shared" si="202"/>
        <v>42240.465289351851</v>
      </c>
      <c r="V2600" t="str">
        <f t="shared" si="203"/>
        <v>Aug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9.9546510341776348E-3</v>
      </c>
      <c r="P2601" s="8">
        <f t="shared" si="201"/>
        <v>18</v>
      </c>
      <c r="Q2601" t="s">
        <v>8330</v>
      </c>
      <c r="R2601" t="s">
        <v>8331</v>
      </c>
      <c r="S2601" s="14">
        <f t="shared" si="204"/>
        <v>41809.379016203704</v>
      </c>
      <c r="T2601" s="14">
        <f t="shared" si="202"/>
        <v>41854.379016203704</v>
      </c>
      <c r="U2601" s="20">
        <f t="shared" si="202"/>
        <v>41809.379016203704</v>
      </c>
      <c r="V2601" t="str">
        <f t="shared" si="203"/>
        <v>Jun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6.9320000000000007E-2</v>
      </c>
      <c r="P2602" s="8">
        <f t="shared" si="201"/>
        <v>115.53333333333333</v>
      </c>
      <c r="Q2602" t="s">
        <v>8330</v>
      </c>
      <c r="R2602" t="s">
        <v>8331</v>
      </c>
      <c r="S2602" s="14">
        <f t="shared" si="204"/>
        <v>42394.525462962964</v>
      </c>
      <c r="T2602" s="14">
        <f t="shared" si="202"/>
        <v>42454.483796296292</v>
      </c>
      <c r="U2602" s="20">
        <f t="shared" si="202"/>
        <v>42394.525462962964</v>
      </c>
      <c r="V2602" t="str">
        <f t="shared" si="203"/>
        <v>Jan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6.6139999999999999</v>
      </c>
      <c r="P2603" s="8">
        <f t="shared" si="201"/>
        <v>21.900662251655628</v>
      </c>
      <c r="Q2603" t="s">
        <v>8313</v>
      </c>
      <c r="R2603" t="s">
        <v>8349</v>
      </c>
      <c r="S2603" s="14">
        <f t="shared" si="204"/>
        <v>41150.527187500003</v>
      </c>
      <c r="T2603" s="14">
        <f t="shared" si="202"/>
        <v>41164.790972222225</v>
      </c>
      <c r="U2603" s="20">
        <f t="shared" si="202"/>
        <v>41150.527187500003</v>
      </c>
      <c r="V2603" t="str">
        <f t="shared" si="203"/>
        <v>Aug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3.2609166666666667</v>
      </c>
      <c r="P2604" s="8">
        <f t="shared" si="201"/>
        <v>80.022494887525568</v>
      </c>
      <c r="Q2604" t="s">
        <v>8313</v>
      </c>
      <c r="R2604" t="s">
        <v>8349</v>
      </c>
      <c r="S2604" s="14">
        <f t="shared" si="204"/>
        <v>41915.372314814813</v>
      </c>
      <c r="T2604" s="14">
        <f t="shared" si="202"/>
        <v>41955.513888888891</v>
      </c>
      <c r="U2604" s="20">
        <f t="shared" si="202"/>
        <v>41915.372314814813</v>
      </c>
      <c r="V2604" t="str">
        <f t="shared" si="203"/>
        <v>Oct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1.0148571428571429</v>
      </c>
      <c r="P2605" s="8">
        <f t="shared" si="201"/>
        <v>35.520000000000003</v>
      </c>
      <c r="Q2605" t="s">
        <v>8313</v>
      </c>
      <c r="R2605" t="s">
        <v>8349</v>
      </c>
      <c r="S2605" s="14">
        <f t="shared" si="204"/>
        <v>41617.537662037037</v>
      </c>
      <c r="T2605" s="14">
        <f t="shared" si="202"/>
        <v>41631.537662037037</v>
      </c>
      <c r="U2605" s="20">
        <f t="shared" si="202"/>
        <v>41617.537662037037</v>
      </c>
      <c r="V2605" t="str">
        <f t="shared" si="203"/>
        <v>Dec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1.0421799999999999</v>
      </c>
      <c r="P2606" s="8">
        <f t="shared" si="201"/>
        <v>64.933333333333323</v>
      </c>
      <c r="Q2606" t="s">
        <v>8313</v>
      </c>
      <c r="R2606" t="s">
        <v>8349</v>
      </c>
      <c r="S2606" s="14">
        <f t="shared" si="204"/>
        <v>40997.676192129627</v>
      </c>
      <c r="T2606" s="14">
        <f t="shared" si="202"/>
        <v>41027.676192129627</v>
      </c>
      <c r="U2606" s="20">
        <f t="shared" si="202"/>
        <v>40997.676192129627</v>
      </c>
      <c r="V2606" t="str">
        <f t="shared" si="203"/>
        <v>Mar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1.0742157000000001</v>
      </c>
      <c r="P2607" s="8">
        <f t="shared" si="201"/>
        <v>60.965703745743475</v>
      </c>
      <c r="Q2607" t="s">
        <v>8313</v>
      </c>
      <c r="R2607" t="s">
        <v>8349</v>
      </c>
      <c r="S2607" s="14">
        <f t="shared" si="204"/>
        <v>42508.166550925926</v>
      </c>
      <c r="T2607" s="14">
        <f t="shared" si="202"/>
        <v>42538.166550925926</v>
      </c>
      <c r="U2607" s="20">
        <f t="shared" si="202"/>
        <v>42508.166550925926</v>
      </c>
      <c r="V2607" t="str">
        <f t="shared" si="203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1.1005454545454545</v>
      </c>
      <c r="P2608" s="8">
        <f t="shared" si="201"/>
        <v>31.444155844155844</v>
      </c>
      <c r="Q2608" t="s">
        <v>8313</v>
      </c>
      <c r="R2608" t="s">
        <v>8349</v>
      </c>
      <c r="S2608" s="14">
        <f t="shared" si="204"/>
        <v>41726.337754629625</v>
      </c>
      <c r="T2608" s="14">
        <f t="shared" si="202"/>
        <v>41758.337754629625</v>
      </c>
      <c r="U2608" s="20">
        <f t="shared" si="202"/>
        <v>41726.337754629625</v>
      </c>
      <c r="V2608" t="str">
        <f t="shared" si="203"/>
        <v>Mar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4.077</v>
      </c>
      <c r="P2609" s="8">
        <f t="shared" si="201"/>
        <v>81.949748743718587</v>
      </c>
      <c r="Q2609" t="s">
        <v>8313</v>
      </c>
      <c r="R2609" t="s">
        <v>8349</v>
      </c>
      <c r="S2609" s="14">
        <f t="shared" si="204"/>
        <v>42184.499675925923</v>
      </c>
      <c r="T2609" s="14">
        <f t="shared" si="202"/>
        <v>42227.708333333328</v>
      </c>
      <c r="U2609" s="20">
        <f t="shared" si="202"/>
        <v>42184.499675925923</v>
      </c>
      <c r="V2609" t="str">
        <f t="shared" si="203"/>
        <v>Jun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2.2392500000000002</v>
      </c>
      <c r="P2610" s="8">
        <f t="shared" si="201"/>
        <v>58.92763157894737</v>
      </c>
      <c r="Q2610" t="s">
        <v>8313</v>
      </c>
      <c r="R2610" t="s">
        <v>8349</v>
      </c>
      <c r="S2610" s="14">
        <f t="shared" si="204"/>
        <v>42767.426712962959</v>
      </c>
      <c r="T2610" s="14">
        <f t="shared" si="202"/>
        <v>42808.625</v>
      </c>
      <c r="U2610" s="20">
        <f t="shared" si="202"/>
        <v>42767.426712962959</v>
      </c>
      <c r="V2610" t="str">
        <f t="shared" si="203"/>
        <v>Feb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3.038011142857143</v>
      </c>
      <c r="P2611" s="8">
        <f t="shared" si="201"/>
        <v>157.29347633136095</v>
      </c>
      <c r="Q2611" t="s">
        <v>8313</v>
      </c>
      <c r="R2611" t="s">
        <v>8349</v>
      </c>
      <c r="S2611" s="14">
        <f t="shared" si="204"/>
        <v>41074.862858796296</v>
      </c>
      <c r="T2611" s="14">
        <f t="shared" si="202"/>
        <v>41104.862858796296</v>
      </c>
      <c r="U2611" s="20">
        <f t="shared" si="202"/>
        <v>41074.862858796296</v>
      </c>
      <c r="V2611" t="str">
        <f t="shared" si="203"/>
        <v>Jun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1.4132510432681749</v>
      </c>
      <c r="P2612" s="8">
        <f t="shared" si="201"/>
        <v>55.758509532062391</v>
      </c>
      <c r="Q2612" t="s">
        <v>8313</v>
      </c>
      <c r="R2612" t="s">
        <v>8349</v>
      </c>
      <c r="S2612" s="14">
        <f t="shared" si="204"/>
        <v>42564.506076388891</v>
      </c>
      <c r="T2612" s="14">
        <f t="shared" si="202"/>
        <v>42603.915972222225</v>
      </c>
      <c r="U2612" s="20">
        <f t="shared" si="202"/>
        <v>42564.506076388891</v>
      </c>
      <c r="V2612" t="str">
        <f t="shared" si="203"/>
        <v>Jul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27.906363636363636</v>
      </c>
      <c r="P2613" s="8">
        <f t="shared" si="201"/>
        <v>83.802893802893806</v>
      </c>
      <c r="Q2613" t="s">
        <v>8313</v>
      </c>
      <c r="R2613" t="s">
        <v>8349</v>
      </c>
      <c r="S2613" s="14">
        <f t="shared" si="204"/>
        <v>42703.960810185185</v>
      </c>
      <c r="T2613" s="14">
        <f t="shared" si="202"/>
        <v>42737.582638888889</v>
      </c>
      <c r="U2613" s="20">
        <f t="shared" si="202"/>
        <v>42703.960810185185</v>
      </c>
      <c r="V2613" t="str">
        <f t="shared" si="203"/>
        <v>Nov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1.7176130000000001</v>
      </c>
      <c r="P2614" s="8">
        <f t="shared" si="201"/>
        <v>58.422210884353746</v>
      </c>
      <c r="Q2614" t="s">
        <v>8313</v>
      </c>
      <c r="R2614" t="s">
        <v>8349</v>
      </c>
      <c r="S2614" s="14">
        <f t="shared" si="204"/>
        <v>41981.768171296295</v>
      </c>
      <c r="T2614" s="14">
        <f t="shared" si="202"/>
        <v>42012.768171296295</v>
      </c>
      <c r="U2614" s="20">
        <f t="shared" si="202"/>
        <v>41981.768171296295</v>
      </c>
      <c r="V2614" t="str">
        <f t="shared" si="203"/>
        <v>Dec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1.0101333333333333</v>
      </c>
      <c r="P2615" s="8">
        <f t="shared" si="201"/>
        <v>270.57142857142856</v>
      </c>
      <c r="Q2615" t="s">
        <v>8313</v>
      </c>
      <c r="R2615" t="s">
        <v>8349</v>
      </c>
      <c r="S2615" s="14">
        <f t="shared" si="204"/>
        <v>41143.44321759259</v>
      </c>
      <c r="T2615" s="14">
        <f t="shared" si="202"/>
        <v>41173.44321759259</v>
      </c>
      <c r="U2615" s="20">
        <f t="shared" si="202"/>
        <v>41143.44321759259</v>
      </c>
      <c r="V2615" t="str">
        <f t="shared" si="203"/>
        <v>Aug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1.02</v>
      </c>
      <c r="P2616" s="8">
        <f t="shared" si="201"/>
        <v>107.1</v>
      </c>
      <c r="Q2616" t="s">
        <v>8313</v>
      </c>
      <c r="R2616" t="s">
        <v>8349</v>
      </c>
      <c r="S2616" s="14">
        <f t="shared" si="204"/>
        <v>41730.333472222221</v>
      </c>
      <c r="T2616" s="14">
        <f t="shared" si="202"/>
        <v>41758.833333333336</v>
      </c>
      <c r="U2616" s="20">
        <f t="shared" si="202"/>
        <v>41730.333472222221</v>
      </c>
      <c r="V2616" t="str">
        <f t="shared" si="203"/>
        <v>Apr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1.6976511744127936</v>
      </c>
      <c r="P2617" s="8">
        <f t="shared" si="201"/>
        <v>47.180555555555557</v>
      </c>
      <c r="Q2617" t="s">
        <v>8313</v>
      </c>
      <c r="R2617" t="s">
        <v>8349</v>
      </c>
      <c r="S2617" s="14">
        <f t="shared" si="204"/>
        <v>42453.12226851852</v>
      </c>
      <c r="T2617" s="14">
        <f t="shared" si="202"/>
        <v>42490.125</v>
      </c>
      <c r="U2617" s="20">
        <f t="shared" si="202"/>
        <v>42453.12226851852</v>
      </c>
      <c r="V2617" t="str">
        <f t="shared" si="203"/>
        <v>Mar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1.14534</v>
      </c>
      <c r="P2618" s="8">
        <f t="shared" si="201"/>
        <v>120.30882352941177</v>
      </c>
      <c r="Q2618" t="s">
        <v>8313</v>
      </c>
      <c r="R2618" t="s">
        <v>8349</v>
      </c>
      <c r="S2618" s="14">
        <f t="shared" si="204"/>
        <v>42211.61954861111</v>
      </c>
      <c r="T2618" s="14">
        <f t="shared" si="202"/>
        <v>42241.61954861111</v>
      </c>
      <c r="U2618" s="20">
        <f t="shared" si="202"/>
        <v>42211.61954861111</v>
      </c>
      <c r="V2618" t="str">
        <f t="shared" si="203"/>
        <v>Jul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8.7759999999999998</v>
      </c>
      <c r="P2619" s="8">
        <f t="shared" si="201"/>
        <v>27.59748427672956</v>
      </c>
      <c r="Q2619" t="s">
        <v>8313</v>
      </c>
      <c r="R2619" t="s">
        <v>8349</v>
      </c>
      <c r="S2619" s="14">
        <f t="shared" si="204"/>
        <v>41902.499432870369</v>
      </c>
      <c r="T2619" s="14">
        <f t="shared" si="202"/>
        <v>41932.499432870369</v>
      </c>
      <c r="U2619" s="20">
        <f t="shared" si="202"/>
        <v>41902.499432870369</v>
      </c>
      <c r="V2619" t="str">
        <f t="shared" si="203"/>
        <v>Sep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1.0538666666666667</v>
      </c>
      <c r="P2620" s="8">
        <f t="shared" si="201"/>
        <v>205.2987012987013</v>
      </c>
      <c r="Q2620" t="s">
        <v>8313</v>
      </c>
      <c r="R2620" t="s">
        <v>8349</v>
      </c>
      <c r="S2620" s="14">
        <f t="shared" si="204"/>
        <v>42279.417372685188</v>
      </c>
      <c r="T2620" s="14">
        <f t="shared" si="202"/>
        <v>42339.459039351852</v>
      </c>
      <c r="U2620" s="20">
        <f t="shared" si="202"/>
        <v>42279.417372685188</v>
      </c>
      <c r="V2620" t="str">
        <f t="shared" si="203"/>
        <v>Oct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1.8839999999999999</v>
      </c>
      <c r="P2621" s="8">
        <f t="shared" si="201"/>
        <v>35.547169811320757</v>
      </c>
      <c r="Q2621" t="s">
        <v>8313</v>
      </c>
      <c r="R2621" t="s">
        <v>8349</v>
      </c>
      <c r="S2621" s="14">
        <f t="shared" si="204"/>
        <v>42273.509305555555</v>
      </c>
      <c r="T2621" s="14">
        <f t="shared" si="202"/>
        <v>42300.083333333328</v>
      </c>
      <c r="U2621" s="20">
        <f t="shared" si="202"/>
        <v>42273.509305555555</v>
      </c>
      <c r="V2621" t="str">
        <f t="shared" si="203"/>
        <v>Sep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1.436523076923077</v>
      </c>
      <c r="P2622" s="8">
        <f t="shared" si="201"/>
        <v>74.639488409272587</v>
      </c>
      <c r="Q2622" t="s">
        <v>8313</v>
      </c>
      <c r="R2622" t="s">
        <v>8349</v>
      </c>
      <c r="S2622" s="14">
        <f t="shared" si="204"/>
        <v>42250.79215277778</v>
      </c>
      <c r="T2622" s="14">
        <f t="shared" si="202"/>
        <v>42287.666666666672</v>
      </c>
      <c r="U2622" s="20">
        <f t="shared" si="202"/>
        <v>42250.79215277778</v>
      </c>
      <c r="V2622" t="str">
        <f t="shared" si="203"/>
        <v>Sep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1.4588000000000001</v>
      </c>
      <c r="P2623" s="8">
        <f t="shared" si="201"/>
        <v>47.058064516129029</v>
      </c>
      <c r="Q2623" t="s">
        <v>8313</v>
      </c>
      <c r="R2623" t="s">
        <v>8349</v>
      </c>
      <c r="S2623" s="14">
        <f t="shared" si="204"/>
        <v>42115.372546296298</v>
      </c>
      <c r="T2623" s="14">
        <f t="shared" si="202"/>
        <v>42145.372546296298</v>
      </c>
      <c r="U2623" s="20">
        <f t="shared" si="202"/>
        <v>42115.372546296298</v>
      </c>
      <c r="V2623" t="str">
        <f t="shared" si="203"/>
        <v>Apr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1.3118399999999999</v>
      </c>
      <c r="P2624" s="8">
        <f t="shared" si="201"/>
        <v>26.591351351351353</v>
      </c>
      <c r="Q2624" t="s">
        <v>8313</v>
      </c>
      <c r="R2624" t="s">
        <v>8349</v>
      </c>
      <c r="S2624" s="14">
        <f t="shared" si="204"/>
        <v>42689.36824074074</v>
      </c>
      <c r="T2624" s="14">
        <f t="shared" si="202"/>
        <v>42734.36824074074</v>
      </c>
      <c r="U2624" s="20">
        <f t="shared" si="202"/>
        <v>42689.36824074074</v>
      </c>
      <c r="V2624" t="str">
        <f t="shared" si="203"/>
        <v>Nov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1.1399999999999999</v>
      </c>
      <c r="P2625" s="8">
        <f t="shared" si="201"/>
        <v>36.774193548387096</v>
      </c>
      <c r="Q2625" t="s">
        <v>8313</v>
      </c>
      <c r="R2625" t="s">
        <v>8349</v>
      </c>
      <c r="S2625" s="14">
        <f t="shared" si="204"/>
        <v>42691.881550925929</v>
      </c>
      <c r="T2625" s="14">
        <f t="shared" si="202"/>
        <v>42705.881550925929</v>
      </c>
      <c r="U2625" s="20">
        <f t="shared" si="202"/>
        <v>42691.881550925929</v>
      </c>
      <c r="V2625" t="str">
        <f t="shared" si="203"/>
        <v>Nov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ref="O2626:O2689" si="205">E2626/D2626</f>
        <v>13.794206249999998</v>
      </c>
      <c r="P2626" s="8">
        <f t="shared" ref="P2626:P2689" si="206">IF(L2626=0,"0",AVERAGE(E2626/L2626))</f>
        <v>31.820544982698959</v>
      </c>
      <c r="Q2626" t="s">
        <v>8313</v>
      </c>
      <c r="R2626" t="s">
        <v>8349</v>
      </c>
      <c r="S2626" s="14">
        <f t="shared" si="204"/>
        <v>41144.046550925923</v>
      </c>
      <c r="T2626" s="14">
        <f t="shared" ref="T2626:U2689" si="207">(I2626/86400)+25569+(-9/24)</f>
        <v>41165.046550925923</v>
      </c>
      <c r="U2626" s="20">
        <f t="shared" si="207"/>
        <v>41144.046550925923</v>
      </c>
      <c r="V2626" t="str">
        <f t="shared" si="203"/>
        <v>Aug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si="205"/>
        <v>9.56</v>
      </c>
      <c r="P2627" s="8">
        <f t="shared" si="206"/>
        <v>27.576923076923077</v>
      </c>
      <c r="Q2627" t="s">
        <v>8313</v>
      </c>
      <c r="R2627" t="s">
        <v>8349</v>
      </c>
      <c r="S2627" s="14">
        <f t="shared" si="204"/>
        <v>42658.435277777782</v>
      </c>
      <c r="T2627" s="14">
        <f t="shared" si="207"/>
        <v>42683.476944444439</v>
      </c>
      <c r="U2627" s="20">
        <f t="shared" si="207"/>
        <v>42658.435277777782</v>
      </c>
      <c r="V2627" t="str">
        <f t="shared" ref="V2627:V2690" si="208">TEXT(S2627,"mmm")</f>
        <v>Oct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1.1200000000000001</v>
      </c>
      <c r="P2628" s="8">
        <f t="shared" si="206"/>
        <v>56</v>
      </c>
      <c r="Q2628" t="s">
        <v>8313</v>
      </c>
      <c r="R2628" t="s">
        <v>8349</v>
      </c>
      <c r="S2628" s="14">
        <f t="shared" si="204"/>
        <v>42128.253113425926</v>
      </c>
      <c r="T2628" s="14">
        <f t="shared" si="207"/>
        <v>42158.253113425926</v>
      </c>
      <c r="U2628" s="20">
        <f t="shared" si="207"/>
        <v>42128.253113425926</v>
      </c>
      <c r="V2628" t="str">
        <f t="shared" si="208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6.4666666666666668</v>
      </c>
      <c r="P2629" s="8">
        <f t="shared" si="206"/>
        <v>21.555555555555557</v>
      </c>
      <c r="Q2629" t="s">
        <v>8313</v>
      </c>
      <c r="R2629" t="s">
        <v>8349</v>
      </c>
      <c r="S2629" s="14">
        <f t="shared" si="204"/>
        <v>42304.454409722224</v>
      </c>
      <c r="T2629" s="14">
        <f t="shared" si="207"/>
        <v>42334.496076388888</v>
      </c>
      <c r="U2629" s="20">
        <f t="shared" si="207"/>
        <v>42304.454409722224</v>
      </c>
      <c r="V2629" t="str">
        <f t="shared" si="208"/>
        <v>Oct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1.1036948748510131</v>
      </c>
      <c r="P2630" s="8">
        <f t="shared" si="206"/>
        <v>44.095238095238095</v>
      </c>
      <c r="Q2630" t="s">
        <v>8313</v>
      </c>
      <c r="R2630" t="s">
        <v>8349</v>
      </c>
      <c r="S2630" s="14">
        <f t="shared" si="204"/>
        <v>41953.591053240743</v>
      </c>
      <c r="T2630" s="14">
        <f t="shared" si="207"/>
        <v>41973.591053240743</v>
      </c>
      <c r="U2630" s="20">
        <f t="shared" si="207"/>
        <v>41953.591053240743</v>
      </c>
      <c r="V2630" t="str">
        <f t="shared" si="208"/>
        <v>Nov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1.2774000000000001</v>
      </c>
      <c r="P2631" s="8">
        <f t="shared" si="206"/>
        <v>63.87</v>
      </c>
      <c r="Q2631" t="s">
        <v>8313</v>
      </c>
      <c r="R2631" t="s">
        <v>8349</v>
      </c>
      <c r="S2631" s="14">
        <f t="shared" ref="S2631:S2694" si="209">(J2631/86400)+25569+(-9/24)</f>
        <v>42108.163449074069</v>
      </c>
      <c r="T2631" s="14">
        <f t="shared" si="207"/>
        <v>42138.163449074069</v>
      </c>
      <c r="U2631" s="20">
        <f t="shared" si="207"/>
        <v>42108.163449074069</v>
      </c>
      <c r="V2631" t="str">
        <f t="shared" si="208"/>
        <v>Apr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1.579</v>
      </c>
      <c r="P2632" s="8">
        <f t="shared" si="206"/>
        <v>38.987654320987652</v>
      </c>
      <c r="Q2632" t="s">
        <v>8313</v>
      </c>
      <c r="R2632" t="s">
        <v>8349</v>
      </c>
      <c r="S2632" s="14">
        <f t="shared" si="209"/>
        <v>42523.730462962965</v>
      </c>
      <c r="T2632" s="14">
        <f t="shared" si="207"/>
        <v>42551.041666666672</v>
      </c>
      <c r="U2632" s="20">
        <f t="shared" si="207"/>
        <v>42523.730462962965</v>
      </c>
      <c r="V2632" t="str">
        <f t="shared" si="208"/>
        <v>Jun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1.1466525000000001</v>
      </c>
      <c r="P2633" s="8">
        <f t="shared" si="206"/>
        <v>80.185489510489504</v>
      </c>
      <c r="Q2633" t="s">
        <v>8313</v>
      </c>
      <c r="R2633" t="s">
        <v>8349</v>
      </c>
      <c r="S2633" s="14">
        <f t="shared" si="209"/>
        <v>42217.794293981482</v>
      </c>
      <c r="T2633" s="14">
        <f t="shared" si="207"/>
        <v>42245.794293981482</v>
      </c>
      <c r="U2633" s="20">
        <f t="shared" si="207"/>
        <v>42217.794293981482</v>
      </c>
      <c r="V2633" t="str">
        <f t="shared" si="208"/>
        <v>Aug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1.3700934579439252</v>
      </c>
      <c r="P2634" s="8">
        <f t="shared" si="206"/>
        <v>34.904761904761905</v>
      </c>
      <c r="Q2634" t="s">
        <v>8313</v>
      </c>
      <c r="R2634" t="s">
        <v>8349</v>
      </c>
      <c r="S2634" s="14">
        <f t="shared" si="209"/>
        <v>42493.686793981484</v>
      </c>
      <c r="T2634" s="14">
        <f t="shared" si="207"/>
        <v>42518.686793981484</v>
      </c>
      <c r="U2634" s="20">
        <f t="shared" si="207"/>
        <v>42493.686793981484</v>
      </c>
      <c r="V2634" t="str">
        <f t="shared" si="208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3.5461999999999998</v>
      </c>
      <c r="P2635" s="8">
        <f t="shared" si="206"/>
        <v>89.100502512562812</v>
      </c>
      <c r="Q2635" t="s">
        <v>8313</v>
      </c>
      <c r="R2635" t="s">
        <v>8349</v>
      </c>
      <c r="S2635" s="14">
        <f t="shared" si="209"/>
        <v>41667.448287037041</v>
      </c>
      <c r="T2635" s="14">
        <f t="shared" si="207"/>
        <v>41697.583333333336</v>
      </c>
      <c r="U2635" s="20">
        <f t="shared" si="207"/>
        <v>41667.448287037041</v>
      </c>
      <c r="V2635" t="str">
        <f t="shared" si="208"/>
        <v>Jan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1.0602150537634409</v>
      </c>
      <c r="P2636" s="8">
        <f t="shared" si="206"/>
        <v>39.44</v>
      </c>
      <c r="Q2636" t="s">
        <v>8313</v>
      </c>
      <c r="R2636" t="s">
        <v>8349</v>
      </c>
      <c r="S2636" s="14">
        <f t="shared" si="209"/>
        <v>42612.281493055554</v>
      </c>
      <c r="T2636" s="14">
        <f t="shared" si="207"/>
        <v>42642.281493055554</v>
      </c>
      <c r="U2636" s="20">
        <f t="shared" si="207"/>
        <v>42612.281493055554</v>
      </c>
      <c r="V2636" t="str">
        <f t="shared" si="208"/>
        <v>Aug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</v>
      </c>
      <c r="P2637" s="8">
        <f t="shared" si="206"/>
        <v>136.9047619047619</v>
      </c>
      <c r="Q2637" t="s">
        <v>8313</v>
      </c>
      <c r="R2637" t="s">
        <v>8349</v>
      </c>
      <c r="S2637" s="14">
        <f t="shared" si="209"/>
        <v>42037.575937500005</v>
      </c>
      <c r="T2637" s="14">
        <f t="shared" si="207"/>
        <v>42072.534270833334</v>
      </c>
      <c r="U2637" s="20">
        <f t="shared" si="207"/>
        <v>42037.575937500005</v>
      </c>
      <c r="V2637" t="str">
        <f t="shared" si="208"/>
        <v>Feb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1.873</v>
      </c>
      <c r="P2638" s="8">
        <f t="shared" si="206"/>
        <v>37.46</v>
      </c>
      <c r="Q2638" t="s">
        <v>8313</v>
      </c>
      <c r="R2638" t="s">
        <v>8349</v>
      </c>
      <c r="S2638" s="14">
        <f t="shared" si="209"/>
        <v>42636.239745370374</v>
      </c>
      <c r="T2638" s="14">
        <f t="shared" si="207"/>
        <v>42658.666666666672</v>
      </c>
      <c r="U2638" s="20">
        <f t="shared" si="207"/>
        <v>42636.239745370374</v>
      </c>
      <c r="V2638" t="str">
        <f t="shared" si="208"/>
        <v>Sep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1.6619999999999999</v>
      </c>
      <c r="P2639" s="8">
        <f t="shared" si="206"/>
        <v>31.96153846153846</v>
      </c>
      <c r="Q2639" t="s">
        <v>8313</v>
      </c>
      <c r="R2639" t="s">
        <v>8349</v>
      </c>
      <c r="S2639" s="14">
        <f t="shared" si="209"/>
        <v>42639.174479166672</v>
      </c>
      <c r="T2639" s="14">
        <f t="shared" si="207"/>
        <v>42655.174479166672</v>
      </c>
      <c r="U2639" s="20">
        <f t="shared" si="207"/>
        <v>42639.174479166672</v>
      </c>
      <c r="V2639" t="str">
        <f t="shared" si="208"/>
        <v>Sep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1.0172910662824208</v>
      </c>
      <c r="P2640" s="8">
        <f t="shared" si="206"/>
        <v>25.214285714285715</v>
      </c>
      <c r="Q2640" t="s">
        <v>8313</v>
      </c>
      <c r="R2640" t="s">
        <v>8349</v>
      </c>
      <c r="S2640" s="14">
        <f t="shared" si="209"/>
        <v>41989.538136574076</v>
      </c>
      <c r="T2640" s="14">
        <f t="shared" si="207"/>
        <v>42019.538136574076</v>
      </c>
      <c r="U2640" s="20">
        <f t="shared" si="207"/>
        <v>41989.538136574076</v>
      </c>
      <c r="V2640" t="str">
        <f t="shared" si="208"/>
        <v>Dec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1.64</v>
      </c>
      <c r="P2641" s="8">
        <f t="shared" si="206"/>
        <v>10.040816326530612</v>
      </c>
      <c r="Q2641" t="s">
        <v>8313</v>
      </c>
      <c r="R2641" t="s">
        <v>8349</v>
      </c>
      <c r="S2641" s="14">
        <f t="shared" si="209"/>
        <v>42024.49013888889</v>
      </c>
      <c r="T2641" s="14">
        <f t="shared" si="207"/>
        <v>42054.49013888889</v>
      </c>
      <c r="U2641" s="20">
        <f t="shared" si="207"/>
        <v>42024.49013888889</v>
      </c>
      <c r="V2641" t="str">
        <f t="shared" si="208"/>
        <v>Jan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1.0566666666666666</v>
      </c>
      <c r="P2642" s="8">
        <f t="shared" si="206"/>
        <v>45.94202898550725</v>
      </c>
      <c r="Q2642" t="s">
        <v>8313</v>
      </c>
      <c r="R2642" t="s">
        <v>8349</v>
      </c>
      <c r="S2642" s="14">
        <f t="shared" si="209"/>
        <v>42102.785578703704</v>
      </c>
      <c r="T2642" s="14">
        <f t="shared" si="207"/>
        <v>42162.785578703704</v>
      </c>
      <c r="U2642" s="20">
        <f t="shared" si="207"/>
        <v>42102.785578703704</v>
      </c>
      <c r="V2642" t="str">
        <f t="shared" si="208"/>
        <v>Apr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0.01</v>
      </c>
      <c r="P2643" s="8">
        <f t="shared" si="206"/>
        <v>15</v>
      </c>
      <c r="Q2643" t="s">
        <v>8313</v>
      </c>
      <c r="R2643" t="s">
        <v>8349</v>
      </c>
      <c r="S2643" s="14">
        <f t="shared" si="209"/>
        <v>41880.452118055553</v>
      </c>
      <c r="T2643" s="14">
        <f t="shared" si="207"/>
        <v>41897.464583333334</v>
      </c>
      <c r="U2643" s="20">
        <f t="shared" si="207"/>
        <v>41880.452118055553</v>
      </c>
      <c r="V2643" t="str">
        <f t="shared" si="208"/>
        <v>Aug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 s="8" t="str">
        <f t="shared" si="206"/>
        <v>0</v>
      </c>
      <c r="Q2644" t="s">
        <v>8313</v>
      </c>
      <c r="R2644" t="s">
        <v>8349</v>
      </c>
      <c r="S2644" s="14">
        <f t="shared" si="209"/>
        <v>42535.871620370366</v>
      </c>
      <c r="T2644" s="14">
        <f t="shared" si="207"/>
        <v>42565.914583333331</v>
      </c>
      <c r="U2644" s="20">
        <f t="shared" si="207"/>
        <v>42535.871620370366</v>
      </c>
      <c r="V2644" t="str">
        <f t="shared" si="208"/>
        <v>Jun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0.33559730999999998</v>
      </c>
      <c r="P2645" s="8">
        <f t="shared" si="206"/>
        <v>223.58248500999335</v>
      </c>
      <c r="Q2645" t="s">
        <v>8313</v>
      </c>
      <c r="R2645" t="s">
        <v>8349</v>
      </c>
      <c r="S2645" s="14">
        <f t="shared" si="209"/>
        <v>42689.207349537042</v>
      </c>
      <c r="T2645" s="14">
        <f t="shared" si="207"/>
        <v>42724.957638888889</v>
      </c>
      <c r="U2645" s="20">
        <f t="shared" si="207"/>
        <v>42689.207349537042</v>
      </c>
      <c r="V2645" t="str">
        <f t="shared" si="208"/>
        <v>Nov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2.053E-2</v>
      </c>
      <c r="P2646" s="8">
        <f t="shared" si="206"/>
        <v>39.480769230769234</v>
      </c>
      <c r="Q2646" t="s">
        <v>8313</v>
      </c>
      <c r="R2646" t="s">
        <v>8349</v>
      </c>
      <c r="S2646" s="14">
        <f t="shared" si="209"/>
        <v>42774.417071759264</v>
      </c>
      <c r="T2646" s="14">
        <f t="shared" si="207"/>
        <v>42804.417071759264</v>
      </c>
      <c r="U2646" s="20">
        <f t="shared" si="207"/>
        <v>42774.417071759264</v>
      </c>
      <c r="V2646" t="str">
        <f t="shared" si="208"/>
        <v>Feb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0.105</v>
      </c>
      <c r="P2647" s="8">
        <f t="shared" si="206"/>
        <v>91.304347826086953</v>
      </c>
      <c r="Q2647" t="s">
        <v>8313</v>
      </c>
      <c r="R2647" t="s">
        <v>8349</v>
      </c>
      <c r="S2647" s="14">
        <f t="shared" si="209"/>
        <v>41921.467627314814</v>
      </c>
      <c r="T2647" s="14">
        <f t="shared" si="207"/>
        <v>41951.509293981479</v>
      </c>
      <c r="U2647" s="20">
        <f t="shared" si="207"/>
        <v>41921.467627314814</v>
      </c>
      <c r="V2647" t="str">
        <f t="shared" si="208"/>
        <v>Oct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8.4172839999999999E-2</v>
      </c>
      <c r="P2648" s="8">
        <f t="shared" si="206"/>
        <v>78.666205607476627</v>
      </c>
      <c r="Q2648" t="s">
        <v>8313</v>
      </c>
      <c r="R2648" t="s">
        <v>8349</v>
      </c>
      <c r="S2648" s="14">
        <f t="shared" si="209"/>
        <v>42225.938298611116</v>
      </c>
      <c r="T2648" s="14">
        <f t="shared" si="207"/>
        <v>42255.938298611116</v>
      </c>
      <c r="U2648" s="20">
        <f t="shared" si="207"/>
        <v>42225.938298611116</v>
      </c>
      <c r="V2648" t="str">
        <f t="shared" si="208"/>
        <v>Aug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1.44E-2</v>
      </c>
      <c r="P2649" s="8">
        <f t="shared" si="206"/>
        <v>12</v>
      </c>
      <c r="Q2649" t="s">
        <v>8313</v>
      </c>
      <c r="R2649" t="s">
        <v>8349</v>
      </c>
      <c r="S2649" s="14">
        <f t="shared" si="209"/>
        <v>42199.886793981481</v>
      </c>
      <c r="T2649" s="14">
        <f t="shared" si="207"/>
        <v>42229.886793981481</v>
      </c>
      <c r="U2649" s="20">
        <f t="shared" si="207"/>
        <v>42199.886793981481</v>
      </c>
      <c r="V2649" t="str">
        <f t="shared" si="208"/>
        <v>Jul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8.8333333333333337E-3</v>
      </c>
      <c r="P2650" s="8">
        <f t="shared" si="206"/>
        <v>17.666666666666668</v>
      </c>
      <c r="Q2650" t="s">
        <v>8313</v>
      </c>
      <c r="R2650" t="s">
        <v>8349</v>
      </c>
      <c r="S2650" s="14">
        <f t="shared" si="209"/>
        <v>42408.339814814812</v>
      </c>
      <c r="T2650" s="14">
        <f t="shared" si="207"/>
        <v>42438.339814814812</v>
      </c>
      <c r="U2650" s="20">
        <f t="shared" si="207"/>
        <v>42408.339814814812</v>
      </c>
      <c r="V2650" t="str">
        <f t="shared" si="208"/>
        <v>Feb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9.9200000000000004E-4</v>
      </c>
      <c r="P2651" s="8">
        <f t="shared" si="206"/>
        <v>41.333333333333336</v>
      </c>
      <c r="Q2651" t="s">
        <v>8313</v>
      </c>
      <c r="R2651" t="s">
        <v>8349</v>
      </c>
      <c r="S2651" s="14">
        <f t="shared" si="209"/>
        <v>42341.62200231482</v>
      </c>
      <c r="T2651" s="14">
        <f t="shared" si="207"/>
        <v>42401.62200231482</v>
      </c>
      <c r="U2651" s="20">
        <f t="shared" si="207"/>
        <v>42341.62200231482</v>
      </c>
      <c r="V2651" t="str">
        <f t="shared" si="208"/>
        <v>Dec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5.966666666666667E-3</v>
      </c>
      <c r="P2652" s="8">
        <f t="shared" si="206"/>
        <v>71.599999999999994</v>
      </c>
      <c r="Q2652" t="s">
        <v>8313</v>
      </c>
      <c r="R2652" t="s">
        <v>8349</v>
      </c>
      <c r="S2652" s="14">
        <f t="shared" si="209"/>
        <v>42695.249340277776</v>
      </c>
      <c r="T2652" s="14">
        <f t="shared" si="207"/>
        <v>42725.249340277776</v>
      </c>
      <c r="U2652" s="20">
        <f t="shared" si="207"/>
        <v>42695.249340277776</v>
      </c>
      <c r="V2652" t="str">
        <f t="shared" si="208"/>
        <v>Nov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1.8689285714285714E-2</v>
      </c>
      <c r="P2653" s="8">
        <f t="shared" si="206"/>
        <v>307.8235294117647</v>
      </c>
      <c r="Q2653" t="s">
        <v>8313</v>
      </c>
      <c r="R2653" t="s">
        <v>8349</v>
      </c>
      <c r="S2653" s="14">
        <f t="shared" si="209"/>
        <v>42327.430659722224</v>
      </c>
      <c r="T2653" s="14">
        <f t="shared" si="207"/>
        <v>42355.430659722224</v>
      </c>
      <c r="U2653" s="20">
        <f t="shared" si="207"/>
        <v>42327.430659722224</v>
      </c>
      <c r="V2653" t="str">
        <f t="shared" si="208"/>
        <v>Nov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8.8500000000000002E-3</v>
      </c>
      <c r="P2654" s="8">
        <f t="shared" si="206"/>
        <v>80.454545454545453</v>
      </c>
      <c r="Q2654" t="s">
        <v>8313</v>
      </c>
      <c r="R2654" t="s">
        <v>8349</v>
      </c>
      <c r="S2654" s="14">
        <f t="shared" si="209"/>
        <v>41952.783854166672</v>
      </c>
      <c r="T2654" s="14">
        <f t="shared" si="207"/>
        <v>41982.783854166672</v>
      </c>
      <c r="U2654" s="20">
        <f t="shared" si="207"/>
        <v>41952.783854166672</v>
      </c>
      <c r="V2654" t="str">
        <f t="shared" si="208"/>
        <v>Nov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0.1152156862745098</v>
      </c>
      <c r="P2655" s="8">
        <f t="shared" si="206"/>
        <v>83.942857142857136</v>
      </c>
      <c r="Q2655" t="s">
        <v>8313</v>
      </c>
      <c r="R2655" t="s">
        <v>8349</v>
      </c>
      <c r="S2655" s="14">
        <f t="shared" si="209"/>
        <v>41771.276932870373</v>
      </c>
      <c r="T2655" s="14">
        <f t="shared" si="207"/>
        <v>41802.791666666664</v>
      </c>
      <c r="U2655" s="20">
        <f t="shared" si="207"/>
        <v>41771.276932870373</v>
      </c>
      <c r="V2655" t="str">
        <f t="shared" si="208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5.1000000000000004E-4</v>
      </c>
      <c r="P2656" s="8">
        <f t="shared" si="206"/>
        <v>8.5</v>
      </c>
      <c r="Q2656" t="s">
        <v>8313</v>
      </c>
      <c r="R2656" t="s">
        <v>8349</v>
      </c>
      <c r="S2656" s="14">
        <f t="shared" si="209"/>
        <v>42055.225995370369</v>
      </c>
      <c r="T2656" s="14">
        <f t="shared" si="207"/>
        <v>42115.184328703705</v>
      </c>
      <c r="U2656" s="20">
        <f t="shared" si="207"/>
        <v>42055.225995370369</v>
      </c>
      <c r="V2656" t="str">
        <f t="shared" si="208"/>
        <v>Feb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0.21033333333333334</v>
      </c>
      <c r="P2657" s="8">
        <f t="shared" si="206"/>
        <v>73.372093023255815</v>
      </c>
      <c r="Q2657" t="s">
        <v>8313</v>
      </c>
      <c r="R2657" t="s">
        <v>8349</v>
      </c>
      <c r="S2657" s="14">
        <f t="shared" si="209"/>
        <v>42381.491284722222</v>
      </c>
      <c r="T2657" s="14">
        <f t="shared" si="207"/>
        <v>42409.458333333328</v>
      </c>
      <c r="U2657" s="20">
        <f t="shared" si="207"/>
        <v>42381.491284722222</v>
      </c>
      <c r="V2657" t="str">
        <f t="shared" si="208"/>
        <v>Jan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0.11436666666666667</v>
      </c>
      <c r="P2658" s="8">
        <f t="shared" si="206"/>
        <v>112.86184210526316</v>
      </c>
      <c r="Q2658" t="s">
        <v>8313</v>
      </c>
      <c r="R2658" t="s">
        <v>8349</v>
      </c>
      <c r="S2658" s="14">
        <f t="shared" si="209"/>
        <v>42767.313518518524</v>
      </c>
      <c r="T2658" s="14">
        <f t="shared" si="207"/>
        <v>42806.416666666672</v>
      </c>
      <c r="U2658" s="20">
        <f t="shared" si="207"/>
        <v>42767.313518518524</v>
      </c>
      <c r="V2658" t="str">
        <f t="shared" si="208"/>
        <v>Feb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0.18737933333333334</v>
      </c>
      <c r="P2659" s="8">
        <f t="shared" si="206"/>
        <v>95.277627118644077</v>
      </c>
      <c r="Q2659" t="s">
        <v>8313</v>
      </c>
      <c r="R2659" t="s">
        <v>8349</v>
      </c>
      <c r="S2659" s="14">
        <f t="shared" si="209"/>
        <v>42551.553854166668</v>
      </c>
      <c r="T2659" s="14">
        <f t="shared" si="207"/>
        <v>42584.6875</v>
      </c>
      <c r="U2659" s="20">
        <f t="shared" si="207"/>
        <v>42551.553854166668</v>
      </c>
      <c r="V2659" t="str">
        <f t="shared" si="208"/>
        <v>Jun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9.2857142857142856E-4</v>
      </c>
      <c r="P2660" s="8">
        <f t="shared" si="206"/>
        <v>22.75</v>
      </c>
      <c r="Q2660" t="s">
        <v>8313</v>
      </c>
      <c r="R2660" t="s">
        <v>8349</v>
      </c>
      <c r="S2660" s="14">
        <f t="shared" si="209"/>
        <v>42551.509189814809</v>
      </c>
      <c r="T2660" s="14">
        <f t="shared" si="207"/>
        <v>42581.509189814809</v>
      </c>
      <c r="U2660" s="20">
        <f t="shared" si="207"/>
        <v>42551.509189814809</v>
      </c>
      <c r="V2660" t="str">
        <f t="shared" si="208"/>
        <v>Jun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2.720408163265306E-2</v>
      </c>
      <c r="P2661" s="8">
        <f t="shared" si="206"/>
        <v>133.30000000000001</v>
      </c>
      <c r="Q2661" t="s">
        <v>8313</v>
      </c>
      <c r="R2661" t="s">
        <v>8349</v>
      </c>
      <c r="S2661" s="14">
        <f t="shared" si="209"/>
        <v>42081.694560185184</v>
      </c>
      <c r="T2661" s="14">
        <f t="shared" si="207"/>
        <v>42111.694560185184</v>
      </c>
      <c r="U2661" s="20">
        <f t="shared" si="207"/>
        <v>42081.694560185184</v>
      </c>
      <c r="V2661" t="str">
        <f t="shared" si="208"/>
        <v>Mar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9.5E-4</v>
      </c>
      <c r="P2662" s="8">
        <f t="shared" si="206"/>
        <v>3.8</v>
      </c>
      <c r="Q2662" t="s">
        <v>8313</v>
      </c>
      <c r="R2662" t="s">
        <v>8349</v>
      </c>
      <c r="S2662" s="14">
        <f t="shared" si="209"/>
        <v>42272.338171296295</v>
      </c>
      <c r="T2662" s="14">
        <f t="shared" si="207"/>
        <v>42332.379837962959</v>
      </c>
      <c r="U2662" s="20">
        <f t="shared" si="207"/>
        <v>42272.338171296295</v>
      </c>
      <c r="V2662" t="str">
        <f t="shared" si="208"/>
        <v>Sep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1.0289999999999999</v>
      </c>
      <c r="P2663" s="8">
        <f t="shared" si="206"/>
        <v>85.75</v>
      </c>
      <c r="Q2663" t="s">
        <v>8313</v>
      </c>
      <c r="R2663" t="s">
        <v>8350</v>
      </c>
      <c r="S2663" s="14">
        <f t="shared" si="209"/>
        <v>41542.583449074074</v>
      </c>
      <c r="T2663" s="14">
        <f t="shared" si="207"/>
        <v>41572.583449074074</v>
      </c>
      <c r="U2663" s="20">
        <f t="shared" si="207"/>
        <v>41542.583449074074</v>
      </c>
      <c r="V2663" t="str">
        <f t="shared" si="208"/>
        <v>Sep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1.0680000000000001</v>
      </c>
      <c r="P2664" s="8">
        <f t="shared" si="206"/>
        <v>267</v>
      </c>
      <c r="Q2664" t="s">
        <v>8313</v>
      </c>
      <c r="R2664" t="s">
        <v>8350</v>
      </c>
      <c r="S2664" s="14">
        <f t="shared" si="209"/>
        <v>42207.371678240743</v>
      </c>
      <c r="T2664" s="14">
        <f t="shared" si="207"/>
        <v>42237.371678240743</v>
      </c>
      <c r="U2664" s="20">
        <f t="shared" si="207"/>
        <v>42207.371678240743</v>
      </c>
      <c r="V2664" t="str">
        <f t="shared" si="208"/>
        <v>Jul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1.0459624999999999</v>
      </c>
      <c r="P2665" s="8">
        <f t="shared" si="206"/>
        <v>373.55803571428572</v>
      </c>
      <c r="Q2665" t="s">
        <v>8313</v>
      </c>
      <c r="R2665" t="s">
        <v>8350</v>
      </c>
      <c r="S2665" s="14">
        <f t="shared" si="209"/>
        <v>42222.247766203705</v>
      </c>
      <c r="T2665" s="14">
        <f t="shared" si="207"/>
        <v>42251.25</v>
      </c>
      <c r="U2665" s="20">
        <f t="shared" si="207"/>
        <v>42222.247766203705</v>
      </c>
      <c r="V2665" t="str">
        <f t="shared" si="208"/>
        <v>Aug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1.0342857142857143</v>
      </c>
      <c r="P2666" s="8">
        <f t="shared" si="206"/>
        <v>174.03846153846155</v>
      </c>
      <c r="Q2666" t="s">
        <v>8313</v>
      </c>
      <c r="R2666" t="s">
        <v>8350</v>
      </c>
      <c r="S2666" s="14">
        <f t="shared" si="209"/>
        <v>42312.65042824074</v>
      </c>
      <c r="T2666" s="14">
        <f t="shared" si="207"/>
        <v>42346.915972222225</v>
      </c>
      <c r="U2666" s="20">
        <f t="shared" si="207"/>
        <v>42312.65042824074</v>
      </c>
      <c r="V2666" t="str">
        <f t="shared" si="208"/>
        <v>Nov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1.2314285714285715</v>
      </c>
      <c r="P2667" s="8">
        <f t="shared" si="206"/>
        <v>93.695652173913047</v>
      </c>
      <c r="Q2667" t="s">
        <v>8313</v>
      </c>
      <c r="R2667" t="s">
        <v>8350</v>
      </c>
      <c r="S2667" s="14">
        <f t="shared" si="209"/>
        <v>42083.520532407405</v>
      </c>
      <c r="T2667" s="14">
        <f t="shared" si="207"/>
        <v>42128.520532407405</v>
      </c>
      <c r="U2667" s="20">
        <f t="shared" si="207"/>
        <v>42083.520532407405</v>
      </c>
      <c r="V2667" t="str">
        <f t="shared" si="208"/>
        <v>Mar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1.592951</v>
      </c>
      <c r="P2668" s="8">
        <f t="shared" si="206"/>
        <v>77.327718446601949</v>
      </c>
      <c r="Q2668" t="s">
        <v>8313</v>
      </c>
      <c r="R2668" t="s">
        <v>8350</v>
      </c>
      <c r="S2668" s="14">
        <f t="shared" si="209"/>
        <v>42235.389340277776</v>
      </c>
      <c r="T2668" s="14">
        <f t="shared" si="207"/>
        <v>42272.5</v>
      </c>
      <c r="U2668" s="20">
        <f t="shared" si="207"/>
        <v>42235.389340277776</v>
      </c>
      <c r="V2668" t="str">
        <f t="shared" si="208"/>
        <v>Aug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1.1066666666666667</v>
      </c>
      <c r="P2669" s="8">
        <f t="shared" si="206"/>
        <v>92.222222222222229</v>
      </c>
      <c r="Q2669" t="s">
        <v>8313</v>
      </c>
      <c r="R2669" t="s">
        <v>8350</v>
      </c>
      <c r="S2669" s="14">
        <f t="shared" si="209"/>
        <v>42380.551111111112</v>
      </c>
      <c r="T2669" s="14">
        <f t="shared" si="207"/>
        <v>42410.551111111112</v>
      </c>
      <c r="U2669" s="20">
        <f t="shared" si="207"/>
        <v>42380.551111111112</v>
      </c>
      <c r="V2669" t="str">
        <f t="shared" si="208"/>
        <v>Jan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1.7070000000000001</v>
      </c>
      <c r="P2670" s="8">
        <f t="shared" si="206"/>
        <v>60.964285714285715</v>
      </c>
      <c r="Q2670" t="s">
        <v>8313</v>
      </c>
      <c r="R2670" t="s">
        <v>8350</v>
      </c>
      <c r="S2670" s="14">
        <f t="shared" si="209"/>
        <v>42275.21371527778</v>
      </c>
      <c r="T2670" s="14">
        <f t="shared" si="207"/>
        <v>42317.23055555555</v>
      </c>
      <c r="U2670" s="20">
        <f t="shared" si="207"/>
        <v>42275.21371527778</v>
      </c>
      <c r="V2670" t="str">
        <f t="shared" si="208"/>
        <v>Sep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1.25125</v>
      </c>
      <c r="P2671" s="8">
        <f t="shared" si="206"/>
        <v>91</v>
      </c>
      <c r="Q2671" t="s">
        <v>8313</v>
      </c>
      <c r="R2671" t="s">
        <v>8350</v>
      </c>
      <c r="S2671" s="14">
        <f t="shared" si="209"/>
        <v>42318.660833333328</v>
      </c>
      <c r="T2671" s="14">
        <f t="shared" si="207"/>
        <v>42378.660833333328</v>
      </c>
      <c r="U2671" s="20">
        <f t="shared" si="207"/>
        <v>42318.660833333328</v>
      </c>
      <c r="V2671" t="str">
        <f t="shared" si="208"/>
        <v>Nov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6.4158609339642042E-2</v>
      </c>
      <c r="P2672" s="8">
        <f t="shared" si="206"/>
        <v>41.583333333333336</v>
      </c>
      <c r="Q2672" t="s">
        <v>8313</v>
      </c>
      <c r="R2672" t="s">
        <v>8350</v>
      </c>
      <c r="S2672" s="14">
        <f t="shared" si="209"/>
        <v>41820.645601851851</v>
      </c>
      <c r="T2672" s="14">
        <f t="shared" si="207"/>
        <v>41848.645601851851</v>
      </c>
      <c r="U2672" s="20">
        <f t="shared" si="207"/>
        <v>41820.645601851851</v>
      </c>
      <c r="V2672" t="str">
        <f t="shared" si="208"/>
        <v>Jun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0.11344</v>
      </c>
      <c r="P2673" s="8">
        <f t="shared" si="206"/>
        <v>33.761904761904759</v>
      </c>
      <c r="Q2673" t="s">
        <v>8313</v>
      </c>
      <c r="R2673" t="s">
        <v>8350</v>
      </c>
      <c r="S2673" s="14">
        <f t="shared" si="209"/>
        <v>41962.374027777776</v>
      </c>
      <c r="T2673" s="14">
        <f t="shared" si="207"/>
        <v>41992.443055555559</v>
      </c>
      <c r="U2673" s="20">
        <f t="shared" si="207"/>
        <v>41962.374027777776</v>
      </c>
      <c r="V2673" t="str">
        <f t="shared" si="208"/>
        <v>Nov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0.33189999999999997</v>
      </c>
      <c r="P2674" s="8">
        <f t="shared" si="206"/>
        <v>70.61702127659575</v>
      </c>
      <c r="Q2674" t="s">
        <v>8313</v>
      </c>
      <c r="R2674" t="s">
        <v>8350</v>
      </c>
      <c r="S2674" s="14">
        <f t="shared" si="209"/>
        <v>42344.509143518517</v>
      </c>
      <c r="T2674" s="14">
        <f t="shared" si="207"/>
        <v>42365.875</v>
      </c>
      <c r="U2674" s="20">
        <f t="shared" si="207"/>
        <v>42344.509143518517</v>
      </c>
      <c r="V2674" t="str">
        <f t="shared" si="208"/>
        <v>Dec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0.27579999999999999</v>
      </c>
      <c r="P2675" s="8">
        <f t="shared" si="206"/>
        <v>167.15151515151516</v>
      </c>
      <c r="Q2675" t="s">
        <v>8313</v>
      </c>
      <c r="R2675" t="s">
        <v>8350</v>
      </c>
      <c r="S2675" s="14">
        <f t="shared" si="209"/>
        <v>41912.166655092595</v>
      </c>
      <c r="T2675" s="14">
        <f t="shared" si="207"/>
        <v>41941.572916666664</v>
      </c>
      <c r="U2675" s="20">
        <f t="shared" si="207"/>
        <v>41912.166655092595</v>
      </c>
      <c r="V2675" t="str">
        <f t="shared" si="208"/>
        <v>Sep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0.62839999999999996</v>
      </c>
      <c r="P2676" s="8">
        <f t="shared" si="206"/>
        <v>128.61988304093566</v>
      </c>
      <c r="Q2676" t="s">
        <v>8313</v>
      </c>
      <c r="R2676" t="s">
        <v>8350</v>
      </c>
      <c r="S2676" s="14">
        <f t="shared" si="209"/>
        <v>42529.257754629631</v>
      </c>
      <c r="T2676" s="14">
        <f t="shared" si="207"/>
        <v>42555.832638888889</v>
      </c>
      <c r="U2676" s="20">
        <f t="shared" si="207"/>
        <v>42529.257754629631</v>
      </c>
      <c r="V2676" t="str">
        <f t="shared" si="208"/>
        <v>Jun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7.5880000000000003E-2</v>
      </c>
      <c r="P2677" s="8">
        <f t="shared" si="206"/>
        <v>65.41379310344827</v>
      </c>
      <c r="Q2677" t="s">
        <v>8313</v>
      </c>
      <c r="R2677" t="s">
        <v>8350</v>
      </c>
      <c r="S2677" s="14">
        <f t="shared" si="209"/>
        <v>41923.482511574075</v>
      </c>
      <c r="T2677" s="14">
        <f t="shared" si="207"/>
        <v>41953.524178240739</v>
      </c>
      <c r="U2677" s="20">
        <f t="shared" si="207"/>
        <v>41923.482511574075</v>
      </c>
      <c r="V2677" t="str">
        <f t="shared" si="208"/>
        <v>Oct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0.50380952380952382</v>
      </c>
      <c r="P2678" s="8">
        <f t="shared" si="206"/>
        <v>117.55555555555556</v>
      </c>
      <c r="Q2678" t="s">
        <v>8313</v>
      </c>
      <c r="R2678" t="s">
        <v>8350</v>
      </c>
      <c r="S2678" s="14">
        <f t="shared" si="209"/>
        <v>42482.249699074076</v>
      </c>
      <c r="T2678" s="14">
        <f t="shared" si="207"/>
        <v>42512.249699074076</v>
      </c>
      <c r="U2678" s="20">
        <f t="shared" si="207"/>
        <v>42482.249699074076</v>
      </c>
      <c r="V2678" t="str">
        <f t="shared" si="208"/>
        <v>Apr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0.17512820512820512</v>
      </c>
      <c r="P2679" s="8">
        <f t="shared" si="206"/>
        <v>126.48148148148148</v>
      </c>
      <c r="Q2679" t="s">
        <v>8313</v>
      </c>
      <c r="R2679" t="s">
        <v>8350</v>
      </c>
      <c r="S2679" s="14">
        <f t="shared" si="209"/>
        <v>41792.654432870375</v>
      </c>
      <c r="T2679" s="14">
        <f t="shared" si="207"/>
        <v>41822.654432870375</v>
      </c>
      <c r="U2679" s="20">
        <f t="shared" si="207"/>
        <v>41792.654432870375</v>
      </c>
      <c r="V2679" t="str">
        <f t="shared" si="208"/>
        <v>Jun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1.3750000000000001E-4</v>
      </c>
      <c r="P2680" s="8">
        <f t="shared" si="206"/>
        <v>550</v>
      </c>
      <c r="Q2680" t="s">
        <v>8313</v>
      </c>
      <c r="R2680" t="s">
        <v>8350</v>
      </c>
      <c r="S2680" s="14">
        <f t="shared" si="209"/>
        <v>42241.423206018517</v>
      </c>
      <c r="T2680" s="14">
        <f t="shared" si="207"/>
        <v>42271.423206018517</v>
      </c>
      <c r="U2680" s="20">
        <f t="shared" si="207"/>
        <v>42241.423206018517</v>
      </c>
      <c r="V2680" t="str">
        <f t="shared" si="208"/>
        <v>Aug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3.3E-3</v>
      </c>
      <c r="P2681" s="8">
        <f t="shared" si="206"/>
        <v>44</v>
      </c>
      <c r="Q2681" t="s">
        <v>8313</v>
      </c>
      <c r="R2681" t="s">
        <v>8350</v>
      </c>
      <c r="S2681" s="14">
        <f t="shared" si="209"/>
        <v>42032.626087962963</v>
      </c>
      <c r="T2681" s="14">
        <f t="shared" si="207"/>
        <v>42062.626087962963</v>
      </c>
      <c r="U2681" s="20">
        <f t="shared" si="207"/>
        <v>42032.626087962963</v>
      </c>
      <c r="V2681" t="str">
        <f t="shared" si="208"/>
        <v>Jan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8.6250000000000007E-3</v>
      </c>
      <c r="P2682" s="8">
        <f t="shared" si="206"/>
        <v>69</v>
      </c>
      <c r="Q2682" t="s">
        <v>8313</v>
      </c>
      <c r="R2682" t="s">
        <v>8350</v>
      </c>
      <c r="S2682" s="14">
        <f t="shared" si="209"/>
        <v>42435.836701388893</v>
      </c>
      <c r="T2682" s="14">
        <f t="shared" si="207"/>
        <v>42465.795034722221</v>
      </c>
      <c r="U2682" s="20">
        <f t="shared" si="207"/>
        <v>42435.836701388893</v>
      </c>
      <c r="V2682" t="str">
        <f t="shared" si="208"/>
        <v>Mar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6.875E-3</v>
      </c>
      <c r="P2683" s="8">
        <f t="shared" si="206"/>
        <v>27.5</v>
      </c>
      <c r="Q2683" t="s">
        <v>8330</v>
      </c>
      <c r="R2683" t="s">
        <v>8331</v>
      </c>
      <c r="S2683" s="14">
        <f t="shared" si="209"/>
        <v>41805.520254629628</v>
      </c>
      <c r="T2683" s="14">
        <f t="shared" si="207"/>
        <v>41830.520254629628</v>
      </c>
      <c r="U2683" s="20">
        <f t="shared" si="207"/>
        <v>41805.520254629628</v>
      </c>
      <c r="V2683" t="str">
        <f t="shared" si="208"/>
        <v>Jun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0.28299999999999997</v>
      </c>
      <c r="P2684" s="8">
        <f t="shared" si="206"/>
        <v>84.9</v>
      </c>
      <c r="Q2684" t="s">
        <v>8330</v>
      </c>
      <c r="R2684" t="s">
        <v>8331</v>
      </c>
      <c r="S2684" s="14">
        <f t="shared" si="209"/>
        <v>41932.496990740743</v>
      </c>
      <c r="T2684" s="14">
        <f t="shared" si="207"/>
        <v>41964.874305555553</v>
      </c>
      <c r="U2684" s="20">
        <f t="shared" si="207"/>
        <v>41932.496990740743</v>
      </c>
      <c r="V2684" t="str">
        <f t="shared" si="208"/>
        <v>Oct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2.3999999999999998E-3</v>
      </c>
      <c r="P2685" s="8">
        <f t="shared" si="206"/>
        <v>12</v>
      </c>
      <c r="Q2685" t="s">
        <v>8330</v>
      </c>
      <c r="R2685" t="s">
        <v>8331</v>
      </c>
      <c r="S2685" s="14">
        <f t="shared" si="209"/>
        <v>42034.38009259259</v>
      </c>
      <c r="T2685" s="14">
        <f t="shared" si="207"/>
        <v>42064.38009259259</v>
      </c>
      <c r="U2685" s="20">
        <f t="shared" si="207"/>
        <v>42034.38009259259</v>
      </c>
      <c r="V2685" t="str">
        <f t="shared" si="208"/>
        <v>Jan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1.1428571428571429E-2</v>
      </c>
      <c r="P2686" s="8">
        <f t="shared" si="206"/>
        <v>200</v>
      </c>
      <c r="Q2686" t="s">
        <v>8330</v>
      </c>
      <c r="R2686" t="s">
        <v>8331</v>
      </c>
      <c r="S2686" s="14">
        <f t="shared" si="209"/>
        <v>41820.539641203708</v>
      </c>
      <c r="T2686" s="14">
        <f t="shared" si="207"/>
        <v>41860.539641203708</v>
      </c>
      <c r="U2686" s="20">
        <f t="shared" si="207"/>
        <v>41820.539641203708</v>
      </c>
      <c r="V2686" t="str">
        <f t="shared" si="208"/>
        <v>Jun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2.0000000000000001E-4</v>
      </c>
      <c r="P2687" s="8">
        <f t="shared" si="206"/>
        <v>10</v>
      </c>
      <c r="Q2687" t="s">
        <v>8330</v>
      </c>
      <c r="R2687" t="s">
        <v>8331</v>
      </c>
      <c r="S2687" s="14">
        <f t="shared" si="209"/>
        <v>42061.32094907407</v>
      </c>
      <c r="T2687" s="14">
        <f t="shared" si="207"/>
        <v>42121.279282407406</v>
      </c>
      <c r="U2687" s="20">
        <f t="shared" si="207"/>
        <v>42061.32094907407</v>
      </c>
      <c r="V2687" t="str">
        <f t="shared" si="208"/>
        <v>Feb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 s="8" t="str">
        <f t="shared" si="206"/>
        <v>0</v>
      </c>
      <c r="Q2688" t="s">
        <v>8330</v>
      </c>
      <c r="R2688" t="s">
        <v>8331</v>
      </c>
      <c r="S2688" s="14">
        <f t="shared" si="209"/>
        <v>41892.599803240737</v>
      </c>
      <c r="T2688" s="14">
        <f t="shared" si="207"/>
        <v>41912.599803240737</v>
      </c>
      <c r="U2688" s="20">
        <f t="shared" si="207"/>
        <v>41892.599803240737</v>
      </c>
      <c r="V2688" t="str">
        <f t="shared" si="208"/>
        <v>Sep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 s="8" t="str">
        <f t="shared" si="206"/>
        <v>0</v>
      </c>
      <c r="Q2689" t="s">
        <v>8330</v>
      </c>
      <c r="R2689" t="s">
        <v>8331</v>
      </c>
      <c r="S2689" s="14">
        <f t="shared" si="209"/>
        <v>42154.26525462963</v>
      </c>
      <c r="T2689" s="14">
        <f t="shared" si="207"/>
        <v>42184.26525462963</v>
      </c>
      <c r="U2689" s="20">
        <f t="shared" si="207"/>
        <v>42154.26525462963</v>
      </c>
      <c r="V2689" t="str">
        <f t="shared" si="208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ref="O2690:O2753" si="210">E2690/D2690</f>
        <v>1.48E-3</v>
      </c>
      <c r="P2690" s="8">
        <f t="shared" ref="P2690:P2753" si="211">IF(L2690=0,"0",AVERAGE(E2690/L2690))</f>
        <v>5.2857142857142856</v>
      </c>
      <c r="Q2690" t="s">
        <v>8330</v>
      </c>
      <c r="R2690" t="s">
        <v>8331</v>
      </c>
      <c r="S2690" s="14">
        <f t="shared" si="209"/>
        <v>42027.74386574074</v>
      </c>
      <c r="T2690" s="14">
        <f t="shared" ref="T2690:U2753" si="212">(I2690/86400)+25569+(-9/24)</f>
        <v>42058.75</v>
      </c>
      <c r="U2690" s="20">
        <f t="shared" si="212"/>
        <v>42027.74386574074</v>
      </c>
      <c r="V2690" t="str">
        <f t="shared" si="208"/>
        <v>Jan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si="210"/>
        <v>2.8571428571428571E-5</v>
      </c>
      <c r="P2691" s="8">
        <f t="shared" si="211"/>
        <v>1</v>
      </c>
      <c r="Q2691" t="s">
        <v>8330</v>
      </c>
      <c r="R2691" t="s">
        <v>8331</v>
      </c>
      <c r="S2691" s="14">
        <f t="shared" si="209"/>
        <v>42551.586689814816</v>
      </c>
      <c r="T2691" s="14">
        <f t="shared" si="212"/>
        <v>42581.586689814816</v>
      </c>
      <c r="U2691" s="20">
        <f t="shared" si="212"/>
        <v>42551.586689814816</v>
      </c>
      <c r="V2691" t="str">
        <f t="shared" ref="V2691:V2754" si="213">TEXT(S2691,"mmm")</f>
        <v>Jun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0.107325</v>
      </c>
      <c r="P2692" s="8">
        <f t="shared" si="211"/>
        <v>72.762711864406782</v>
      </c>
      <c r="Q2692" t="s">
        <v>8330</v>
      </c>
      <c r="R2692" t="s">
        <v>8331</v>
      </c>
      <c r="S2692" s="14">
        <f t="shared" si="209"/>
        <v>42112.730046296296</v>
      </c>
      <c r="T2692" s="14">
        <f t="shared" si="212"/>
        <v>42157.730046296296</v>
      </c>
      <c r="U2692" s="20">
        <f t="shared" si="212"/>
        <v>42112.730046296296</v>
      </c>
      <c r="V2692" t="str">
        <f t="shared" si="213"/>
        <v>Apr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5.3846153846153844E-4</v>
      </c>
      <c r="P2693" s="8">
        <f t="shared" si="211"/>
        <v>17.5</v>
      </c>
      <c r="Q2693" t="s">
        <v>8330</v>
      </c>
      <c r="R2693" t="s">
        <v>8331</v>
      </c>
      <c r="S2693" s="14">
        <f t="shared" si="209"/>
        <v>42089.349039351851</v>
      </c>
      <c r="T2693" s="14">
        <f t="shared" si="212"/>
        <v>42134.349039351851</v>
      </c>
      <c r="U2693" s="20">
        <f t="shared" si="212"/>
        <v>42089.349039351851</v>
      </c>
      <c r="V2693" t="str">
        <f t="shared" si="213"/>
        <v>Mar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7.1428571428571426E-3</v>
      </c>
      <c r="P2694" s="8">
        <f t="shared" si="211"/>
        <v>25</v>
      </c>
      <c r="Q2694" t="s">
        <v>8330</v>
      </c>
      <c r="R2694" t="s">
        <v>8331</v>
      </c>
      <c r="S2694" s="14">
        <f t="shared" si="209"/>
        <v>42057.959027777775</v>
      </c>
      <c r="T2694" s="14">
        <f t="shared" si="212"/>
        <v>42087.917361111111</v>
      </c>
      <c r="U2694" s="20">
        <f t="shared" si="212"/>
        <v>42057.959027777775</v>
      </c>
      <c r="V2694" t="str">
        <f t="shared" si="213"/>
        <v>Feb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8.0000000000000002E-3</v>
      </c>
      <c r="P2695" s="8">
        <f t="shared" si="211"/>
        <v>13.333333333333334</v>
      </c>
      <c r="Q2695" t="s">
        <v>8330</v>
      </c>
      <c r="R2695" t="s">
        <v>8331</v>
      </c>
      <c r="S2695" s="14">
        <f t="shared" ref="S2695:S2758" si="214">(J2695/86400)+25569+(-9/24)</f>
        <v>41833.763495370367</v>
      </c>
      <c r="T2695" s="14">
        <f t="shared" si="212"/>
        <v>41863.763495370367</v>
      </c>
      <c r="U2695" s="20">
        <f t="shared" si="212"/>
        <v>41833.763495370367</v>
      </c>
      <c r="V2695" t="str">
        <f t="shared" si="213"/>
        <v>Jul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3.3333333333333335E-5</v>
      </c>
      <c r="P2696" s="8">
        <f t="shared" si="211"/>
        <v>1</v>
      </c>
      <c r="Q2696" t="s">
        <v>8330</v>
      </c>
      <c r="R2696" t="s">
        <v>8331</v>
      </c>
      <c r="S2696" s="14">
        <f t="shared" si="214"/>
        <v>41877.765497685185</v>
      </c>
      <c r="T2696" s="14">
        <f t="shared" si="212"/>
        <v>41907.765497685185</v>
      </c>
      <c r="U2696" s="20">
        <f t="shared" si="212"/>
        <v>41877.765497685185</v>
      </c>
      <c r="V2696" t="str">
        <f t="shared" si="213"/>
        <v>Aug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4.7333333333333333E-3</v>
      </c>
      <c r="P2697" s="8">
        <f t="shared" si="211"/>
        <v>23.666666666666668</v>
      </c>
      <c r="Q2697" t="s">
        <v>8330</v>
      </c>
      <c r="R2697" t="s">
        <v>8331</v>
      </c>
      <c r="S2697" s="14">
        <f t="shared" si="214"/>
        <v>42047.806921296295</v>
      </c>
      <c r="T2697" s="14">
        <f t="shared" si="212"/>
        <v>42107.76525462963</v>
      </c>
      <c r="U2697" s="20">
        <f t="shared" si="212"/>
        <v>42047.806921296295</v>
      </c>
      <c r="V2697" t="str">
        <f t="shared" si="213"/>
        <v>Feb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5.6500000000000002E-2</v>
      </c>
      <c r="P2698" s="8">
        <f t="shared" si="211"/>
        <v>89.21052631578948</v>
      </c>
      <c r="Q2698" t="s">
        <v>8330</v>
      </c>
      <c r="R2698" t="s">
        <v>8331</v>
      </c>
      <c r="S2698" s="14">
        <f t="shared" si="214"/>
        <v>41964.469444444447</v>
      </c>
      <c r="T2698" s="14">
        <f t="shared" si="212"/>
        <v>41998.469444444447</v>
      </c>
      <c r="U2698" s="20">
        <f t="shared" si="212"/>
        <v>41964.469444444447</v>
      </c>
      <c r="V2698" t="str">
        <f t="shared" si="213"/>
        <v>Nov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0.26352173913043481</v>
      </c>
      <c r="P2699" s="8">
        <f t="shared" si="211"/>
        <v>116.55769230769231</v>
      </c>
      <c r="Q2699" t="s">
        <v>8330</v>
      </c>
      <c r="R2699" t="s">
        <v>8331</v>
      </c>
      <c r="S2699" s="14">
        <f t="shared" si="214"/>
        <v>42187.565081018518</v>
      </c>
      <c r="T2699" s="14">
        <f t="shared" si="212"/>
        <v>42218.541666666672</v>
      </c>
      <c r="U2699" s="20">
        <f t="shared" si="212"/>
        <v>42187.565081018518</v>
      </c>
      <c r="V2699" t="str">
        <f t="shared" si="213"/>
        <v>Jul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3.2512500000000002E-3</v>
      </c>
      <c r="P2700" s="8">
        <f t="shared" si="211"/>
        <v>13.005000000000001</v>
      </c>
      <c r="Q2700" t="s">
        <v>8330</v>
      </c>
      <c r="R2700" t="s">
        <v>8331</v>
      </c>
      <c r="S2700" s="14">
        <f t="shared" si="214"/>
        <v>41787.523240740738</v>
      </c>
      <c r="T2700" s="14">
        <f t="shared" si="212"/>
        <v>41817.523240740738</v>
      </c>
      <c r="U2700" s="20">
        <f t="shared" si="212"/>
        <v>41787.523240740738</v>
      </c>
      <c r="V2700" t="str">
        <f t="shared" si="213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 s="8" t="str">
        <f t="shared" si="211"/>
        <v>0</v>
      </c>
      <c r="Q2701" t="s">
        <v>8330</v>
      </c>
      <c r="R2701" t="s">
        <v>8331</v>
      </c>
      <c r="S2701" s="14">
        <f t="shared" si="214"/>
        <v>41829.521562499998</v>
      </c>
      <c r="T2701" s="14">
        <f t="shared" si="212"/>
        <v>41859.521562499998</v>
      </c>
      <c r="U2701" s="20">
        <f t="shared" si="212"/>
        <v>41829.521562499998</v>
      </c>
      <c r="V2701" t="str">
        <f t="shared" si="213"/>
        <v>Jul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7.0007000700070005E-3</v>
      </c>
      <c r="P2702" s="8">
        <f t="shared" si="211"/>
        <v>17.5</v>
      </c>
      <c r="Q2702" t="s">
        <v>8330</v>
      </c>
      <c r="R2702" t="s">
        <v>8331</v>
      </c>
      <c r="S2702" s="14">
        <f t="shared" si="214"/>
        <v>41870.499675925923</v>
      </c>
      <c r="T2702" s="14">
        <f t="shared" si="212"/>
        <v>41900.499675925923</v>
      </c>
      <c r="U2702" s="20">
        <f t="shared" si="212"/>
        <v>41870.499675925923</v>
      </c>
      <c r="V2702" t="str">
        <f t="shared" si="213"/>
        <v>Aug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0.46176470588235297</v>
      </c>
      <c r="P2703" s="8">
        <f t="shared" si="211"/>
        <v>34.130434782608695</v>
      </c>
      <c r="Q2703" t="s">
        <v>8311</v>
      </c>
      <c r="R2703" t="s">
        <v>8351</v>
      </c>
      <c r="S2703" s="14">
        <f t="shared" si="214"/>
        <v>42801.399699074071</v>
      </c>
      <c r="T2703" s="14">
        <f t="shared" si="212"/>
        <v>42832.358032407406</v>
      </c>
      <c r="U2703" s="20">
        <f t="shared" si="212"/>
        <v>42801.399699074071</v>
      </c>
      <c r="V2703" t="str">
        <f t="shared" si="213"/>
        <v>Mar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0.34410000000000002</v>
      </c>
      <c r="P2704" s="8">
        <f t="shared" si="211"/>
        <v>132.34615384615384</v>
      </c>
      <c r="Q2704" t="s">
        <v>8311</v>
      </c>
      <c r="R2704" t="s">
        <v>8351</v>
      </c>
      <c r="S2704" s="14">
        <f t="shared" si="214"/>
        <v>42800.426817129628</v>
      </c>
      <c r="T2704" s="14">
        <f t="shared" si="212"/>
        <v>42830.385150462964</v>
      </c>
      <c r="U2704" s="20">
        <f t="shared" si="212"/>
        <v>42800.426817129628</v>
      </c>
      <c r="V2704" t="str">
        <f t="shared" si="213"/>
        <v>Mar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1.0375000000000001</v>
      </c>
      <c r="P2705" s="8">
        <f t="shared" si="211"/>
        <v>922.22222222222217</v>
      </c>
      <c r="Q2705" t="s">
        <v>8311</v>
      </c>
      <c r="R2705" t="s">
        <v>8351</v>
      </c>
      <c r="S2705" s="14">
        <f t="shared" si="214"/>
        <v>42756.315162037034</v>
      </c>
      <c r="T2705" s="14">
        <f t="shared" si="212"/>
        <v>42816.273495370369</v>
      </c>
      <c r="U2705" s="20">
        <f t="shared" si="212"/>
        <v>42756.315162037034</v>
      </c>
      <c r="V2705" t="str">
        <f t="shared" si="213"/>
        <v>Jan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6.0263157894736845E-2</v>
      </c>
      <c r="P2706" s="8">
        <f t="shared" si="211"/>
        <v>163.57142857142858</v>
      </c>
      <c r="Q2706" t="s">
        <v>8311</v>
      </c>
      <c r="R2706" t="s">
        <v>8351</v>
      </c>
      <c r="S2706" s="14">
        <f t="shared" si="214"/>
        <v>42787.487430555557</v>
      </c>
      <c r="T2706" s="14">
        <f t="shared" si="212"/>
        <v>42830.445763888885</v>
      </c>
      <c r="U2706" s="20">
        <f t="shared" si="212"/>
        <v>42787.487430555557</v>
      </c>
      <c r="V2706" t="str">
        <f t="shared" si="213"/>
        <v>Feb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0.10539393939393939</v>
      </c>
      <c r="P2707" s="8">
        <f t="shared" si="211"/>
        <v>217.375</v>
      </c>
      <c r="Q2707" t="s">
        <v>8311</v>
      </c>
      <c r="R2707" t="s">
        <v>8351</v>
      </c>
      <c r="S2707" s="14">
        <f t="shared" si="214"/>
        <v>42773.541180555556</v>
      </c>
      <c r="T2707" s="14">
        <f t="shared" si="212"/>
        <v>42818.499513888892</v>
      </c>
      <c r="U2707" s="20">
        <f t="shared" si="212"/>
        <v>42773.541180555556</v>
      </c>
      <c r="V2707" t="str">
        <f t="shared" si="213"/>
        <v>Feb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1.1229714285714285</v>
      </c>
      <c r="P2708" s="8">
        <f t="shared" si="211"/>
        <v>149.44486692015209</v>
      </c>
      <c r="Q2708" t="s">
        <v>8311</v>
      </c>
      <c r="R2708" t="s">
        <v>8351</v>
      </c>
      <c r="S2708" s="14">
        <f t="shared" si="214"/>
        <v>41898.919942129629</v>
      </c>
      <c r="T2708" s="14">
        <f t="shared" si="212"/>
        <v>41927.915972222225</v>
      </c>
      <c r="U2708" s="20">
        <f t="shared" si="212"/>
        <v>41898.919942129629</v>
      </c>
      <c r="V2708" t="str">
        <f t="shared" si="213"/>
        <v>Sep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3.50844625</v>
      </c>
      <c r="P2709" s="8">
        <f t="shared" si="211"/>
        <v>71.237487309644663</v>
      </c>
      <c r="Q2709" t="s">
        <v>8311</v>
      </c>
      <c r="R2709" t="s">
        <v>8351</v>
      </c>
      <c r="S2709" s="14">
        <f t="shared" si="214"/>
        <v>41391.407905092594</v>
      </c>
      <c r="T2709" s="14">
        <f t="shared" si="212"/>
        <v>41420.915972222225</v>
      </c>
      <c r="U2709" s="20">
        <f t="shared" si="212"/>
        <v>41391.407905092594</v>
      </c>
      <c r="V2709" t="str">
        <f t="shared" si="213"/>
        <v>Apr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2.3321535</v>
      </c>
      <c r="P2710" s="8">
        <f t="shared" si="211"/>
        <v>44.464318398474738</v>
      </c>
      <c r="Q2710" t="s">
        <v>8311</v>
      </c>
      <c r="R2710" t="s">
        <v>8351</v>
      </c>
      <c r="S2710" s="14">
        <f t="shared" si="214"/>
        <v>42512.323217592595</v>
      </c>
      <c r="T2710" s="14">
        <f t="shared" si="212"/>
        <v>42572.323217592595</v>
      </c>
      <c r="U2710" s="20">
        <f t="shared" si="212"/>
        <v>42512.323217592595</v>
      </c>
      <c r="V2710" t="str">
        <f t="shared" si="213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1.01606</v>
      </c>
      <c r="P2711" s="8">
        <f t="shared" si="211"/>
        <v>164.94480519480518</v>
      </c>
      <c r="Q2711" t="s">
        <v>8311</v>
      </c>
      <c r="R2711" t="s">
        <v>8351</v>
      </c>
      <c r="S2711" s="14">
        <f t="shared" si="214"/>
        <v>42611.774780092594</v>
      </c>
      <c r="T2711" s="14">
        <f t="shared" si="212"/>
        <v>42646.790972222225</v>
      </c>
      <c r="U2711" s="20">
        <f t="shared" si="212"/>
        <v>42611.774780092594</v>
      </c>
      <c r="V2711" t="str">
        <f t="shared" si="213"/>
        <v>Aug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1.5390035000000002</v>
      </c>
      <c r="P2712" s="8">
        <f t="shared" si="211"/>
        <v>84.871516544117654</v>
      </c>
      <c r="Q2712" t="s">
        <v>8311</v>
      </c>
      <c r="R2712" t="s">
        <v>8351</v>
      </c>
      <c r="S2712" s="14">
        <f t="shared" si="214"/>
        <v>41827.854490740741</v>
      </c>
      <c r="T2712" s="14">
        <f t="shared" si="212"/>
        <v>41859.708333333336</v>
      </c>
      <c r="U2712" s="20">
        <f t="shared" si="212"/>
        <v>41827.854490740741</v>
      </c>
      <c r="V2712" t="str">
        <f t="shared" si="213"/>
        <v>Jul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1.007161125319693</v>
      </c>
      <c r="P2713" s="8">
        <f t="shared" si="211"/>
        <v>53.945205479452056</v>
      </c>
      <c r="Q2713" t="s">
        <v>8311</v>
      </c>
      <c r="R2713" t="s">
        <v>8351</v>
      </c>
      <c r="S2713" s="14">
        <f t="shared" si="214"/>
        <v>41780.370254629626</v>
      </c>
      <c r="T2713" s="14">
        <f t="shared" si="212"/>
        <v>41810.542361111111</v>
      </c>
      <c r="U2713" s="20">
        <f t="shared" si="212"/>
        <v>41780.370254629626</v>
      </c>
      <c r="V2713" t="str">
        <f t="shared" si="213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1.3138181818181818</v>
      </c>
      <c r="P2714" s="8">
        <f t="shared" si="211"/>
        <v>50.531468531468533</v>
      </c>
      <c r="Q2714" t="s">
        <v>8311</v>
      </c>
      <c r="R2714" t="s">
        <v>8351</v>
      </c>
      <c r="S2714" s="14">
        <f t="shared" si="214"/>
        <v>41431.687037037038</v>
      </c>
      <c r="T2714" s="14">
        <f t="shared" si="212"/>
        <v>41468.375</v>
      </c>
      <c r="U2714" s="20">
        <f t="shared" si="212"/>
        <v>41431.687037037038</v>
      </c>
      <c r="V2714" t="str">
        <f t="shared" si="213"/>
        <v>Jun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1.0224133333333334</v>
      </c>
      <c r="P2715" s="8">
        <f t="shared" si="211"/>
        <v>108.00140845070422</v>
      </c>
      <c r="Q2715" t="s">
        <v>8311</v>
      </c>
      <c r="R2715" t="s">
        <v>8351</v>
      </c>
      <c r="S2715" s="14">
        <f t="shared" si="214"/>
        <v>42322.278749999998</v>
      </c>
      <c r="T2715" s="14">
        <f t="shared" si="212"/>
        <v>42362.278749999998</v>
      </c>
      <c r="U2715" s="20">
        <f t="shared" si="212"/>
        <v>42322.278749999998</v>
      </c>
      <c r="V2715" t="str">
        <f t="shared" si="213"/>
        <v>Nov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1.1635599999999999</v>
      </c>
      <c r="P2716" s="8">
        <f t="shared" si="211"/>
        <v>95.373770491803285</v>
      </c>
      <c r="Q2716" t="s">
        <v>8311</v>
      </c>
      <c r="R2716" t="s">
        <v>8351</v>
      </c>
      <c r="S2716" s="14">
        <f t="shared" si="214"/>
        <v>42629.280046296291</v>
      </c>
      <c r="T2716" s="14">
        <f t="shared" si="212"/>
        <v>42657.583333333328</v>
      </c>
      <c r="U2716" s="20">
        <f t="shared" si="212"/>
        <v>42629.280046296291</v>
      </c>
      <c r="V2716" t="str">
        <f t="shared" si="213"/>
        <v>Sep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2.6462241666666664</v>
      </c>
      <c r="P2717" s="8">
        <f t="shared" si="211"/>
        <v>57.631016333938291</v>
      </c>
      <c r="Q2717" t="s">
        <v>8311</v>
      </c>
      <c r="R2717" t="s">
        <v>8351</v>
      </c>
      <c r="S2717" s="14">
        <f t="shared" si="214"/>
        <v>42387.023472222223</v>
      </c>
      <c r="T2717" s="14">
        <f t="shared" si="212"/>
        <v>42421.023472222223</v>
      </c>
      <c r="U2717" s="20">
        <f t="shared" si="212"/>
        <v>42387.023472222223</v>
      </c>
      <c r="V2717" t="str">
        <f t="shared" si="213"/>
        <v>Jan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1.1998010000000001</v>
      </c>
      <c r="P2718" s="8">
        <f t="shared" si="211"/>
        <v>64.160481283422456</v>
      </c>
      <c r="Q2718" t="s">
        <v>8311</v>
      </c>
      <c r="R2718" t="s">
        <v>8351</v>
      </c>
      <c r="S2718" s="14">
        <f t="shared" si="214"/>
        <v>42254.958252314813</v>
      </c>
      <c r="T2718" s="14">
        <f t="shared" si="212"/>
        <v>42284.958252314813</v>
      </c>
      <c r="U2718" s="20">
        <f t="shared" si="212"/>
        <v>42254.958252314813</v>
      </c>
      <c r="V2718" t="str">
        <f t="shared" si="213"/>
        <v>Sep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1.2010400000000001</v>
      </c>
      <c r="P2719" s="8">
        <f t="shared" si="211"/>
        <v>92.387692307692305</v>
      </c>
      <c r="Q2719" t="s">
        <v>8311</v>
      </c>
      <c r="R2719" t="s">
        <v>8351</v>
      </c>
      <c r="S2719" s="14">
        <f t="shared" si="214"/>
        <v>41934.539918981478</v>
      </c>
      <c r="T2719" s="14">
        <f t="shared" si="212"/>
        <v>41979.581585648149</v>
      </c>
      <c r="U2719" s="20">
        <f t="shared" si="212"/>
        <v>41934.539918981478</v>
      </c>
      <c r="V2719" t="str">
        <f t="shared" si="213"/>
        <v>Oct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1.0358333333333334</v>
      </c>
      <c r="P2720" s="8">
        <f t="shared" si="211"/>
        <v>125.97972972972973</v>
      </c>
      <c r="Q2720" t="s">
        <v>8311</v>
      </c>
      <c r="R2720" t="s">
        <v>8351</v>
      </c>
      <c r="S2720" s="14">
        <f t="shared" si="214"/>
        <v>42465.221585648149</v>
      </c>
      <c r="T2720" s="14">
        <f t="shared" si="212"/>
        <v>42493.583333333328</v>
      </c>
      <c r="U2720" s="20">
        <f t="shared" si="212"/>
        <v>42465.221585648149</v>
      </c>
      <c r="V2720" t="str">
        <f t="shared" si="213"/>
        <v>Apr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1.0883333333333334</v>
      </c>
      <c r="P2721" s="8">
        <f t="shared" si="211"/>
        <v>94.637681159420296</v>
      </c>
      <c r="Q2721" t="s">
        <v>8311</v>
      </c>
      <c r="R2721" t="s">
        <v>8351</v>
      </c>
      <c r="S2721" s="14">
        <f t="shared" si="214"/>
        <v>42417.656180555554</v>
      </c>
      <c r="T2721" s="14">
        <f t="shared" si="212"/>
        <v>42477.61451388889</v>
      </c>
      <c r="U2721" s="20">
        <f t="shared" si="212"/>
        <v>42417.656180555554</v>
      </c>
      <c r="V2721" t="str">
        <f t="shared" si="213"/>
        <v>Feb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1.1812400000000001</v>
      </c>
      <c r="P2722" s="8">
        <f t="shared" si="211"/>
        <v>170.69942196531792</v>
      </c>
      <c r="Q2722" t="s">
        <v>8311</v>
      </c>
      <c r="R2722" t="s">
        <v>8351</v>
      </c>
      <c r="S2722" s="14">
        <f t="shared" si="214"/>
        <v>42655.090891203705</v>
      </c>
      <c r="T2722" s="14">
        <f t="shared" si="212"/>
        <v>42685.132557870369</v>
      </c>
      <c r="U2722" s="20">
        <f t="shared" si="212"/>
        <v>42655.090891203705</v>
      </c>
      <c r="V2722" t="str">
        <f t="shared" si="213"/>
        <v>Oct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14.62</v>
      </c>
      <c r="P2723" s="8">
        <f t="shared" si="211"/>
        <v>40.762081784386616</v>
      </c>
      <c r="Q2723" t="s">
        <v>8313</v>
      </c>
      <c r="R2723" t="s">
        <v>8343</v>
      </c>
      <c r="S2723" s="14">
        <f t="shared" si="214"/>
        <v>41493.168958333335</v>
      </c>
      <c r="T2723" s="14">
        <f t="shared" si="212"/>
        <v>41523.416666666664</v>
      </c>
      <c r="U2723" s="20">
        <f t="shared" si="212"/>
        <v>41493.168958333335</v>
      </c>
      <c r="V2723" t="str">
        <f t="shared" si="213"/>
        <v>Aug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2.5253999999999999</v>
      </c>
      <c r="P2724" s="8">
        <f t="shared" si="211"/>
        <v>68.254054054054052</v>
      </c>
      <c r="Q2724" t="s">
        <v>8313</v>
      </c>
      <c r="R2724" t="s">
        <v>8343</v>
      </c>
      <c r="S2724" s="14">
        <f t="shared" si="214"/>
        <v>42704.482094907406</v>
      </c>
      <c r="T2724" s="14">
        <f t="shared" si="212"/>
        <v>42764.482094907406</v>
      </c>
      <c r="U2724" s="20">
        <f t="shared" si="212"/>
        <v>42704.482094907406</v>
      </c>
      <c r="V2724" t="str">
        <f t="shared" si="213"/>
        <v>Nov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1.4005000000000001</v>
      </c>
      <c r="P2725" s="8">
        <f t="shared" si="211"/>
        <v>95.48863636363636</v>
      </c>
      <c r="Q2725" t="s">
        <v>8313</v>
      </c>
      <c r="R2725" t="s">
        <v>8343</v>
      </c>
      <c r="S2725" s="14">
        <f t="shared" si="214"/>
        <v>41944.46398148148</v>
      </c>
      <c r="T2725" s="14">
        <f t="shared" si="212"/>
        <v>42004.505648148144</v>
      </c>
      <c r="U2725" s="20">
        <f t="shared" si="212"/>
        <v>41944.46398148148</v>
      </c>
      <c r="V2725" t="str">
        <f t="shared" si="213"/>
        <v>Nov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2.9687520259319289</v>
      </c>
      <c r="P2726" s="8">
        <f t="shared" si="211"/>
        <v>7.1902649656526005</v>
      </c>
      <c r="Q2726" t="s">
        <v>8313</v>
      </c>
      <c r="R2726" t="s">
        <v>8343</v>
      </c>
      <c r="S2726" s="14">
        <f t="shared" si="214"/>
        <v>42198.95207175926</v>
      </c>
      <c r="T2726" s="14">
        <f t="shared" si="212"/>
        <v>42230.95207175926</v>
      </c>
      <c r="U2726" s="20">
        <f t="shared" si="212"/>
        <v>42198.95207175926</v>
      </c>
      <c r="V2726" t="str">
        <f t="shared" si="213"/>
        <v>Jul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1.445425</v>
      </c>
      <c r="P2727" s="8">
        <f t="shared" si="211"/>
        <v>511.65486725663715</v>
      </c>
      <c r="Q2727" t="s">
        <v>8313</v>
      </c>
      <c r="R2727" t="s">
        <v>8343</v>
      </c>
      <c r="S2727" s="14">
        <f t="shared" si="214"/>
        <v>42745.369618055556</v>
      </c>
      <c r="T2727" s="14">
        <f t="shared" si="212"/>
        <v>42795.369618055556</v>
      </c>
      <c r="U2727" s="20">
        <f t="shared" si="212"/>
        <v>42745.369618055556</v>
      </c>
      <c r="V2727" t="str">
        <f t="shared" si="213"/>
        <v>Jan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1.05745</v>
      </c>
      <c r="P2728" s="8">
        <f t="shared" si="211"/>
        <v>261.74504950495049</v>
      </c>
      <c r="Q2728" t="s">
        <v>8313</v>
      </c>
      <c r="R2728" t="s">
        <v>8343</v>
      </c>
      <c r="S2728" s="14">
        <f t="shared" si="214"/>
        <v>42452.204988425925</v>
      </c>
      <c r="T2728" s="14">
        <f t="shared" si="212"/>
        <v>42482.204988425925</v>
      </c>
      <c r="U2728" s="20">
        <f t="shared" si="212"/>
        <v>42452.204988425925</v>
      </c>
      <c r="V2728" t="str">
        <f t="shared" si="213"/>
        <v>Mar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4.9321000000000002</v>
      </c>
      <c r="P2729" s="8">
        <f t="shared" si="211"/>
        <v>69.760961810466767</v>
      </c>
      <c r="Q2729" t="s">
        <v>8313</v>
      </c>
      <c r="R2729" t="s">
        <v>8343</v>
      </c>
      <c r="S2729" s="14">
        <f t="shared" si="214"/>
        <v>42198.301655092597</v>
      </c>
      <c r="T2729" s="14">
        <f t="shared" si="212"/>
        <v>42223.301655092597</v>
      </c>
      <c r="U2729" s="20">
        <f t="shared" si="212"/>
        <v>42198.301655092597</v>
      </c>
      <c r="V2729" t="str">
        <f t="shared" si="213"/>
        <v>Jul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2.0182666666666669</v>
      </c>
      <c r="P2730" s="8">
        <f t="shared" si="211"/>
        <v>77.229591836734699</v>
      </c>
      <c r="Q2730" t="s">
        <v>8313</v>
      </c>
      <c r="R2730" t="s">
        <v>8343</v>
      </c>
      <c r="S2730" s="14">
        <f t="shared" si="214"/>
        <v>42333.22493055556</v>
      </c>
      <c r="T2730" s="14">
        <f t="shared" si="212"/>
        <v>42368.22493055556</v>
      </c>
      <c r="U2730" s="20">
        <f t="shared" si="212"/>
        <v>42333.22493055556</v>
      </c>
      <c r="V2730" t="str">
        <f t="shared" si="213"/>
        <v>Nov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1.0444</v>
      </c>
      <c r="P2731" s="8">
        <f t="shared" si="211"/>
        <v>340.56521739130437</v>
      </c>
      <c r="Q2731" t="s">
        <v>8313</v>
      </c>
      <c r="R2731" t="s">
        <v>8343</v>
      </c>
      <c r="S2731" s="14">
        <f t="shared" si="214"/>
        <v>42094.865706018521</v>
      </c>
      <c r="T2731" s="14">
        <f t="shared" si="212"/>
        <v>42124.865706018521</v>
      </c>
      <c r="U2731" s="20">
        <f t="shared" si="212"/>
        <v>42094.865706018521</v>
      </c>
      <c r="V2731" t="str">
        <f t="shared" si="213"/>
        <v>Mar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1.7029262962962963</v>
      </c>
      <c r="P2732" s="8">
        <f t="shared" si="211"/>
        <v>67.417903225806455</v>
      </c>
      <c r="Q2732" t="s">
        <v>8313</v>
      </c>
      <c r="R2732" t="s">
        <v>8343</v>
      </c>
      <c r="S2732" s="14">
        <f t="shared" si="214"/>
        <v>41351.166377314818</v>
      </c>
      <c r="T2732" s="14">
        <f t="shared" si="212"/>
        <v>41386.166377314818</v>
      </c>
      <c r="U2732" s="20">
        <f t="shared" si="212"/>
        <v>41351.166377314818</v>
      </c>
      <c r="V2732" t="str">
        <f t="shared" si="213"/>
        <v>Mar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1.0430333333333333</v>
      </c>
      <c r="P2733" s="8">
        <f t="shared" si="211"/>
        <v>845.70270270270271</v>
      </c>
      <c r="Q2733" t="s">
        <v>8313</v>
      </c>
      <c r="R2733" t="s">
        <v>8343</v>
      </c>
      <c r="S2733" s="14">
        <f t="shared" si="214"/>
        <v>41872.150717592594</v>
      </c>
      <c r="T2733" s="14">
        <f t="shared" si="212"/>
        <v>41929.791666666664</v>
      </c>
      <c r="U2733" s="20">
        <f t="shared" si="212"/>
        <v>41872.150717592594</v>
      </c>
      <c r="V2733" t="str">
        <f t="shared" si="213"/>
        <v>Aug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1.1825000000000001</v>
      </c>
      <c r="P2734" s="8">
        <f t="shared" si="211"/>
        <v>97.191780821917803</v>
      </c>
      <c r="Q2734" t="s">
        <v>8313</v>
      </c>
      <c r="R2734" t="s">
        <v>8343</v>
      </c>
      <c r="S2734" s="14">
        <f t="shared" si="214"/>
        <v>41389.433194444442</v>
      </c>
      <c r="T2734" s="14">
        <f t="shared" si="212"/>
        <v>41421.625</v>
      </c>
      <c r="U2734" s="20">
        <f t="shared" si="212"/>
        <v>41389.433194444442</v>
      </c>
      <c r="V2734" t="str">
        <f t="shared" si="213"/>
        <v>Apr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1.07538</v>
      </c>
      <c r="P2735" s="8">
        <f t="shared" si="211"/>
        <v>451.84033613445376</v>
      </c>
      <c r="Q2735" t="s">
        <v>8313</v>
      </c>
      <c r="R2735" t="s">
        <v>8343</v>
      </c>
      <c r="S2735" s="14">
        <f t="shared" si="214"/>
        <v>42043.897847222222</v>
      </c>
      <c r="T2735" s="14">
        <f t="shared" si="212"/>
        <v>42103.856180555551</v>
      </c>
      <c r="U2735" s="20">
        <f t="shared" si="212"/>
        <v>42043.897847222222</v>
      </c>
      <c r="V2735" t="str">
        <f t="shared" si="213"/>
        <v>Feb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</v>
      </c>
      <c r="P2736" s="8">
        <f t="shared" si="211"/>
        <v>138.66871165644173</v>
      </c>
      <c r="Q2736" t="s">
        <v>8313</v>
      </c>
      <c r="R2736" t="s">
        <v>8343</v>
      </c>
      <c r="S2736" s="14">
        <f t="shared" si="214"/>
        <v>42626.293888888889</v>
      </c>
      <c r="T2736" s="14">
        <f t="shared" si="212"/>
        <v>42656.540972222225</v>
      </c>
      <c r="U2736" s="20">
        <f t="shared" si="212"/>
        <v>42626.293888888889</v>
      </c>
      <c r="V2736" t="str">
        <f t="shared" si="213"/>
        <v>Sep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9.7813466666666677</v>
      </c>
      <c r="P2737" s="8">
        <f t="shared" si="211"/>
        <v>21.640147492625371</v>
      </c>
      <c r="Q2737" t="s">
        <v>8313</v>
      </c>
      <c r="R2737" t="s">
        <v>8343</v>
      </c>
      <c r="S2737" s="14">
        <f t="shared" si="214"/>
        <v>41315.745949074073</v>
      </c>
      <c r="T2737" s="14">
        <f t="shared" si="212"/>
        <v>41346.458333333336</v>
      </c>
      <c r="U2737" s="20">
        <f t="shared" si="212"/>
        <v>41315.745949074073</v>
      </c>
      <c r="V2737" t="str">
        <f t="shared" si="213"/>
        <v>Feb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1.2290000000000001</v>
      </c>
      <c r="P2738" s="8">
        <f t="shared" si="211"/>
        <v>169.51724137931035</v>
      </c>
      <c r="Q2738" t="s">
        <v>8313</v>
      </c>
      <c r="R2738" t="s">
        <v>8343</v>
      </c>
      <c r="S2738" s="14">
        <f t="shared" si="214"/>
        <v>41722.291354166664</v>
      </c>
      <c r="T2738" s="14">
        <f t="shared" si="212"/>
        <v>41752.291354166664</v>
      </c>
      <c r="U2738" s="20">
        <f t="shared" si="212"/>
        <v>41722.291354166664</v>
      </c>
      <c r="V2738" t="str">
        <f t="shared" si="213"/>
        <v>Mar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2.4606080000000001</v>
      </c>
      <c r="P2739" s="8">
        <f t="shared" si="211"/>
        <v>161.88210526315791</v>
      </c>
      <c r="Q2739" t="s">
        <v>8313</v>
      </c>
      <c r="R2739" t="s">
        <v>8343</v>
      </c>
      <c r="S2739" s="14">
        <f t="shared" si="214"/>
        <v>41611.542673611111</v>
      </c>
      <c r="T2739" s="14">
        <f t="shared" si="212"/>
        <v>41654.416666666664</v>
      </c>
      <c r="U2739" s="20">
        <f t="shared" si="212"/>
        <v>41611.542673611111</v>
      </c>
      <c r="V2739" t="str">
        <f t="shared" si="213"/>
        <v>Dec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1.4794</v>
      </c>
      <c r="P2740" s="8">
        <f t="shared" si="211"/>
        <v>493.13333333333333</v>
      </c>
      <c r="Q2740" t="s">
        <v>8313</v>
      </c>
      <c r="R2740" t="s">
        <v>8343</v>
      </c>
      <c r="S2740" s="14">
        <f t="shared" si="214"/>
        <v>42619.768564814818</v>
      </c>
      <c r="T2740" s="14">
        <f t="shared" si="212"/>
        <v>42679.768564814818</v>
      </c>
      <c r="U2740" s="20">
        <f t="shared" si="212"/>
        <v>42619.768564814818</v>
      </c>
      <c r="V2740" t="str">
        <f t="shared" si="213"/>
        <v>Sep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3.8409090909090908</v>
      </c>
      <c r="P2741" s="8">
        <f t="shared" si="211"/>
        <v>22.120418848167539</v>
      </c>
      <c r="Q2741" t="s">
        <v>8313</v>
      </c>
      <c r="R2741" t="s">
        <v>8343</v>
      </c>
      <c r="S2741" s="14">
        <f t="shared" si="214"/>
        <v>41719.512928240743</v>
      </c>
      <c r="T2741" s="14">
        <f t="shared" si="212"/>
        <v>41764.512928240743</v>
      </c>
      <c r="U2741" s="20">
        <f t="shared" si="212"/>
        <v>41719.512928240743</v>
      </c>
      <c r="V2741" t="str">
        <f t="shared" si="213"/>
        <v>Mar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1.0333333333333334</v>
      </c>
      <c r="P2742" s="8">
        <f t="shared" si="211"/>
        <v>18.235294117647058</v>
      </c>
      <c r="Q2742" t="s">
        <v>8313</v>
      </c>
      <c r="R2742" t="s">
        <v>8343</v>
      </c>
      <c r="S2742" s="14">
        <f t="shared" si="214"/>
        <v>42044.656851851847</v>
      </c>
      <c r="T2742" s="14">
        <f t="shared" si="212"/>
        <v>42074.61518518519</v>
      </c>
      <c r="U2742" s="20">
        <f t="shared" si="212"/>
        <v>42044.656851851847</v>
      </c>
      <c r="V2742" t="str">
        <f t="shared" si="213"/>
        <v>Feb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4.3750000000000004E-3</v>
      </c>
      <c r="P2743" s="8">
        <f t="shared" si="211"/>
        <v>8.75</v>
      </c>
      <c r="Q2743" t="s">
        <v>8316</v>
      </c>
      <c r="R2743" t="s">
        <v>8352</v>
      </c>
      <c r="S2743" s="14">
        <f t="shared" si="214"/>
        <v>41911.282430555555</v>
      </c>
      <c r="T2743" s="14">
        <f t="shared" si="212"/>
        <v>41931.713194444441</v>
      </c>
      <c r="U2743" s="20">
        <f t="shared" si="212"/>
        <v>41911.282430555555</v>
      </c>
      <c r="V2743" t="str">
        <f t="shared" si="213"/>
        <v>Sep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0.29239999999999999</v>
      </c>
      <c r="P2744" s="8">
        <f t="shared" si="211"/>
        <v>40.611111111111114</v>
      </c>
      <c r="Q2744" t="s">
        <v>8316</v>
      </c>
      <c r="R2744" t="s">
        <v>8352</v>
      </c>
      <c r="S2744" s="14">
        <f t="shared" si="214"/>
        <v>41030.344756944447</v>
      </c>
      <c r="T2744" s="14">
        <f t="shared" si="212"/>
        <v>41044.344756944447</v>
      </c>
      <c r="U2744" s="20">
        <f t="shared" si="212"/>
        <v>41030.344756944447</v>
      </c>
      <c r="V2744" t="str">
        <f t="shared" si="213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 s="8" t="str">
        <f t="shared" si="211"/>
        <v>0</v>
      </c>
      <c r="Q2745" t="s">
        <v>8316</v>
      </c>
      <c r="R2745" t="s">
        <v>8352</v>
      </c>
      <c r="S2745" s="14">
        <f t="shared" si="214"/>
        <v>42631.953784722224</v>
      </c>
      <c r="T2745" s="14">
        <f t="shared" si="212"/>
        <v>42661.953784722224</v>
      </c>
      <c r="U2745" s="20">
        <f t="shared" si="212"/>
        <v>42631.953784722224</v>
      </c>
      <c r="V2745" t="str">
        <f t="shared" si="213"/>
        <v>Sep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5.2187499999999998E-2</v>
      </c>
      <c r="P2746" s="8">
        <f t="shared" si="211"/>
        <v>37.954545454545453</v>
      </c>
      <c r="Q2746" t="s">
        <v>8316</v>
      </c>
      <c r="R2746" t="s">
        <v>8352</v>
      </c>
      <c r="S2746" s="14">
        <f t="shared" si="214"/>
        <v>40937.687476851854</v>
      </c>
      <c r="T2746" s="14">
        <f t="shared" si="212"/>
        <v>40967.687476851854</v>
      </c>
      <c r="U2746" s="20">
        <f t="shared" si="212"/>
        <v>40937.687476851854</v>
      </c>
      <c r="V2746" t="str">
        <f t="shared" si="213"/>
        <v>Jan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0.21887499999999999</v>
      </c>
      <c r="P2747" s="8">
        <f t="shared" si="211"/>
        <v>35.734693877551024</v>
      </c>
      <c r="Q2747" t="s">
        <v>8316</v>
      </c>
      <c r="R2747" t="s">
        <v>8352</v>
      </c>
      <c r="S2747" s="14">
        <f t="shared" si="214"/>
        <v>41044.613055555557</v>
      </c>
      <c r="T2747" s="14">
        <f t="shared" si="212"/>
        <v>41104.613055555557</v>
      </c>
      <c r="U2747" s="20">
        <f t="shared" si="212"/>
        <v>41044.613055555557</v>
      </c>
      <c r="V2747" t="str">
        <f t="shared" si="213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0.26700000000000002</v>
      </c>
      <c r="P2748" s="8">
        <f t="shared" si="211"/>
        <v>42.157894736842103</v>
      </c>
      <c r="Q2748" t="s">
        <v>8316</v>
      </c>
      <c r="R2748" t="s">
        <v>8352</v>
      </c>
      <c r="S2748" s="14">
        <f t="shared" si="214"/>
        <v>41850.406377314815</v>
      </c>
      <c r="T2748" s="14">
        <f t="shared" si="212"/>
        <v>41880.406377314815</v>
      </c>
      <c r="U2748" s="20">
        <f t="shared" si="212"/>
        <v>41850.406377314815</v>
      </c>
      <c r="V2748" t="str">
        <f t="shared" si="213"/>
        <v>Jul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0.28000000000000003</v>
      </c>
      <c r="P2749" s="8">
        <f t="shared" si="211"/>
        <v>35</v>
      </c>
      <c r="Q2749" t="s">
        <v>8316</v>
      </c>
      <c r="R2749" t="s">
        <v>8352</v>
      </c>
      <c r="S2749" s="14">
        <f t="shared" si="214"/>
        <v>41044.273113425923</v>
      </c>
      <c r="T2749" s="14">
        <f t="shared" si="212"/>
        <v>41075.756944444445</v>
      </c>
      <c r="U2749" s="20">
        <f t="shared" si="212"/>
        <v>41044.273113425923</v>
      </c>
      <c r="V2749" t="str">
        <f t="shared" si="213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1.06E-2</v>
      </c>
      <c r="P2750" s="8">
        <f t="shared" si="211"/>
        <v>13.25</v>
      </c>
      <c r="Q2750" t="s">
        <v>8316</v>
      </c>
      <c r="R2750" t="s">
        <v>8352</v>
      </c>
      <c r="S2750" s="14">
        <f t="shared" si="214"/>
        <v>42585.3356712963</v>
      </c>
      <c r="T2750" s="14">
        <f t="shared" si="212"/>
        <v>42615.3356712963</v>
      </c>
      <c r="U2750" s="20">
        <f t="shared" si="212"/>
        <v>42585.3356712963</v>
      </c>
      <c r="V2750" t="str">
        <f t="shared" si="213"/>
        <v>Aug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1.0999999999999999E-2</v>
      </c>
      <c r="P2751" s="8">
        <f t="shared" si="211"/>
        <v>55</v>
      </c>
      <c r="Q2751" t="s">
        <v>8316</v>
      </c>
      <c r="R2751" t="s">
        <v>8352</v>
      </c>
      <c r="S2751" s="14">
        <f t="shared" si="214"/>
        <v>42068.424039351856</v>
      </c>
      <c r="T2751" s="14">
        <f t="shared" si="212"/>
        <v>42098.382372685184</v>
      </c>
      <c r="U2751" s="20">
        <f t="shared" si="212"/>
        <v>42068.424039351856</v>
      </c>
      <c r="V2751" t="str">
        <f t="shared" si="213"/>
        <v>Mar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 s="8" t="str">
        <f t="shared" si="211"/>
        <v>0</v>
      </c>
      <c r="Q2752" t="s">
        <v>8316</v>
      </c>
      <c r="R2752" t="s">
        <v>8352</v>
      </c>
      <c r="S2752" s="14">
        <f t="shared" si="214"/>
        <v>41078.524826388893</v>
      </c>
      <c r="T2752" s="14">
        <f t="shared" si="212"/>
        <v>41090.458333333336</v>
      </c>
      <c r="U2752" s="20">
        <f t="shared" si="212"/>
        <v>41078.524826388893</v>
      </c>
      <c r="V2752" t="str">
        <f t="shared" si="213"/>
        <v>Jun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 s="8" t="str">
        <f t="shared" si="211"/>
        <v>0</v>
      </c>
      <c r="Q2753" t="s">
        <v>8316</v>
      </c>
      <c r="R2753" t="s">
        <v>8352</v>
      </c>
      <c r="S2753" s="14">
        <f t="shared" si="214"/>
        <v>41747.512060185181</v>
      </c>
      <c r="T2753" s="14">
        <f t="shared" si="212"/>
        <v>41807.512060185181</v>
      </c>
      <c r="U2753" s="20">
        <f t="shared" si="212"/>
        <v>41747.512060185181</v>
      </c>
      <c r="V2753" t="str">
        <f t="shared" si="213"/>
        <v>Apr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ref="O2754:O2817" si="215">E2754/D2754</f>
        <v>0.11458333333333333</v>
      </c>
      <c r="P2754" s="8">
        <f t="shared" ref="P2754:P2817" si="216">IF(L2754=0,"0",AVERAGE(E2754/L2754))</f>
        <v>39.285714285714285</v>
      </c>
      <c r="Q2754" t="s">
        <v>8316</v>
      </c>
      <c r="R2754" t="s">
        <v>8352</v>
      </c>
      <c r="S2754" s="14">
        <f t="shared" si="214"/>
        <v>40855.390092592592</v>
      </c>
      <c r="T2754" s="14">
        <f t="shared" ref="T2754:U2817" si="217">(I2754/86400)+25569+(-9/24)</f>
        <v>40895.390092592592</v>
      </c>
      <c r="U2754" s="20">
        <f t="shared" si="217"/>
        <v>40855.390092592592</v>
      </c>
      <c r="V2754" t="str">
        <f t="shared" si="213"/>
        <v>Nov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si="215"/>
        <v>0.19</v>
      </c>
      <c r="P2755" s="8">
        <f t="shared" si="216"/>
        <v>47.5</v>
      </c>
      <c r="Q2755" t="s">
        <v>8316</v>
      </c>
      <c r="R2755" t="s">
        <v>8352</v>
      </c>
      <c r="S2755" s="14">
        <f t="shared" si="214"/>
        <v>41117.525729166664</v>
      </c>
      <c r="T2755" s="14">
        <f t="shared" si="217"/>
        <v>41147.525729166664</v>
      </c>
      <c r="U2755" s="20">
        <f t="shared" si="217"/>
        <v>41117.525729166664</v>
      </c>
      <c r="V2755" t="str">
        <f t="shared" ref="V2755:V2818" si="218">TEXT(S2755,"mmm")</f>
        <v>Jul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 s="8" t="str">
        <f t="shared" si="216"/>
        <v>0</v>
      </c>
      <c r="Q2756" t="s">
        <v>8316</v>
      </c>
      <c r="R2756" t="s">
        <v>8352</v>
      </c>
      <c r="S2756" s="14">
        <f t="shared" si="214"/>
        <v>41863.261006944442</v>
      </c>
      <c r="T2756" s="14">
        <f t="shared" si="217"/>
        <v>41893.261006944442</v>
      </c>
      <c r="U2756" s="20">
        <f t="shared" si="217"/>
        <v>41863.261006944442</v>
      </c>
      <c r="V2756" t="str">
        <f t="shared" si="218"/>
        <v>Aug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0.52</v>
      </c>
      <c r="P2757" s="8">
        <f t="shared" si="216"/>
        <v>17.333333333333332</v>
      </c>
      <c r="Q2757" t="s">
        <v>8316</v>
      </c>
      <c r="R2757" t="s">
        <v>8352</v>
      </c>
      <c r="S2757" s="14">
        <f t="shared" si="214"/>
        <v>42072.415821759263</v>
      </c>
      <c r="T2757" s="14">
        <f t="shared" si="217"/>
        <v>42102.415821759263</v>
      </c>
      <c r="U2757" s="20">
        <f t="shared" si="217"/>
        <v>42072.415821759263</v>
      </c>
      <c r="V2757" t="str">
        <f t="shared" si="218"/>
        <v>Mar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0.1048</v>
      </c>
      <c r="P2758" s="8">
        <f t="shared" si="216"/>
        <v>31.757575757575758</v>
      </c>
      <c r="Q2758" t="s">
        <v>8316</v>
      </c>
      <c r="R2758" t="s">
        <v>8352</v>
      </c>
      <c r="S2758" s="14">
        <f t="shared" si="214"/>
        <v>41620.525474537033</v>
      </c>
      <c r="T2758" s="14">
        <f t="shared" si="217"/>
        <v>41650.525474537033</v>
      </c>
      <c r="U2758" s="20">
        <f t="shared" si="217"/>
        <v>41620.525474537033</v>
      </c>
      <c r="V2758" t="str">
        <f t="shared" si="218"/>
        <v>Dec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6.6666666666666671E-3</v>
      </c>
      <c r="P2759" s="8">
        <f t="shared" si="216"/>
        <v>5</v>
      </c>
      <c r="Q2759" t="s">
        <v>8316</v>
      </c>
      <c r="R2759" t="s">
        <v>8352</v>
      </c>
      <c r="S2759" s="14">
        <f t="shared" ref="S2759:S2822" si="219">(J2759/86400)+25569+(-9/24)</f>
        <v>42573.28162037037</v>
      </c>
      <c r="T2759" s="14">
        <f t="shared" si="217"/>
        <v>42588.28162037037</v>
      </c>
      <c r="U2759" s="20">
        <f t="shared" si="217"/>
        <v>42573.28162037037</v>
      </c>
      <c r="V2759" t="str">
        <f t="shared" si="218"/>
        <v>Jul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0.11700000000000001</v>
      </c>
      <c r="P2760" s="8">
        <f t="shared" si="216"/>
        <v>39</v>
      </c>
      <c r="Q2760" t="s">
        <v>8316</v>
      </c>
      <c r="R2760" t="s">
        <v>8352</v>
      </c>
      <c r="S2760" s="14">
        <f t="shared" si="219"/>
        <v>42639.066932870366</v>
      </c>
      <c r="T2760" s="14">
        <f t="shared" si="217"/>
        <v>42653.066932870366</v>
      </c>
      <c r="U2760" s="20">
        <f t="shared" si="217"/>
        <v>42639.066932870366</v>
      </c>
      <c r="V2760" t="str">
        <f t="shared" si="218"/>
        <v>Sep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0.105</v>
      </c>
      <c r="P2761" s="8">
        <f t="shared" si="216"/>
        <v>52.5</v>
      </c>
      <c r="Q2761" t="s">
        <v>8316</v>
      </c>
      <c r="R2761" t="s">
        <v>8352</v>
      </c>
      <c r="S2761" s="14">
        <f t="shared" si="219"/>
        <v>42523.99150462963</v>
      </c>
      <c r="T2761" s="14">
        <f t="shared" si="217"/>
        <v>42566.99150462963</v>
      </c>
      <c r="U2761" s="20">
        <f t="shared" si="217"/>
        <v>42523.99150462963</v>
      </c>
      <c r="V2761" t="str">
        <f t="shared" si="218"/>
        <v>Jun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 s="8" t="str">
        <f t="shared" si="216"/>
        <v>0</v>
      </c>
      <c r="Q2762" t="s">
        <v>8316</v>
      </c>
      <c r="R2762" t="s">
        <v>8352</v>
      </c>
      <c r="S2762" s="14">
        <f t="shared" si="219"/>
        <v>41415.086319444446</v>
      </c>
      <c r="T2762" s="14">
        <f t="shared" si="217"/>
        <v>41445.086319444446</v>
      </c>
      <c r="U2762" s="20">
        <f t="shared" si="217"/>
        <v>41415.086319444446</v>
      </c>
      <c r="V2762" t="str">
        <f t="shared" si="218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7.1999999999999998E-3</v>
      </c>
      <c r="P2763" s="8">
        <f t="shared" si="216"/>
        <v>9</v>
      </c>
      <c r="Q2763" t="s">
        <v>8316</v>
      </c>
      <c r="R2763" t="s">
        <v>8352</v>
      </c>
      <c r="S2763" s="14">
        <f t="shared" si="219"/>
        <v>41246.688576388886</v>
      </c>
      <c r="T2763" s="14">
        <f t="shared" si="217"/>
        <v>41276.688576388886</v>
      </c>
      <c r="U2763" s="20">
        <f t="shared" si="217"/>
        <v>41246.688576388886</v>
      </c>
      <c r="V2763" t="str">
        <f t="shared" si="218"/>
        <v>Dec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7.6923076923076927E-3</v>
      </c>
      <c r="P2764" s="8">
        <f t="shared" si="216"/>
        <v>25</v>
      </c>
      <c r="Q2764" t="s">
        <v>8316</v>
      </c>
      <c r="R2764" t="s">
        <v>8352</v>
      </c>
      <c r="S2764" s="14">
        <f t="shared" si="219"/>
        <v>40926.661979166667</v>
      </c>
      <c r="T2764" s="14">
        <f t="shared" si="217"/>
        <v>40986.620312500003</v>
      </c>
      <c r="U2764" s="20">
        <f t="shared" si="217"/>
        <v>40926.661979166667</v>
      </c>
      <c r="V2764" t="str">
        <f t="shared" si="218"/>
        <v>Jan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2.2842639593908631E-3</v>
      </c>
      <c r="P2765" s="8">
        <f t="shared" si="216"/>
        <v>30</v>
      </c>
      <c r="Q2765" t="s">
        <v>8316</v>
      </c>
      <c r="R2765" t="s">
        <v>8352</v>
      </c>
      <c r="S2765" s="14">
        <f t="shared" si="219"/>
        <v>41373.204675925925</v>
      </c>
      <c r="T2765" s="14">
        <f t="shared" si="217"/>
        <v>41418.204675925925</v>
      </c>
      <c r="U2765" s="20">
        <f t="shared" si="217"/>
        <v>41373.204675925925</v>
      </c>
      <c r="V2765" t="str">
        <f t="shared" si="218"/>
        <v>Apr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1.125E-2</v>
      </c>
      <c r="P2766" s="8">
        <f t="shared" si="216"/>
        <v>11.25</v>
      </c>
      <c r="Q2766" t="s">
        <v>8316</v>
      </c>
      <c r="R2766" t="s">
        <v>8352</v>
      </c>
      <c r="S2766" s="14">
        <f t="shared" si="219"/>
        <v>41029.917025462964</v>
      </c>
      <c r="T2766" s="14">
        <f t="shared" si="217"/>
        <v>41059.416666666664</v>
      </c>
      <c r="U2766" s="20">
        <f t="shared" si="217"/>
        <v>41029.917025462964</v>
      </c>
      <c r="V2766" t="str">
        <f t="shared" si="218"/>
        <v>Apr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 s="8" t="str">
        <f t="shared" si="216"/>
        <v>0</v>
      </c>
      <c r="Q2767" t="s">
        <v>8316</v>
      </c>
      <c r="R2767" t="s">
        <v>8352</v>
      </c>
      <c r="S2767" s="14">
        <f t="shared" si="219"/>
        <v>41194.204027777778</v>
      </c>
      <c r="T2767" s="14">
        <f t="shared" si="217"/>
        <v>41210.204027777778</v>
      </c>
      <c r="U2767" s="20">
        <f t="shared" si="217"/>
        <v>41194.204027777778</v>
      </c>
      <c r="V2767" t="str">
        <f t="shared" si="218"/>
        <v>Oct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0.02</v>
      </c>
      <c r="P2768" s="8">
        <f t="shared" si="216"/>
        <v>25</v>
      </c>
      <c r="Q2768" t="s">
        <v>8316</v>
      </c>
      <c r="R2768" t="s">
        <v>8352</v>
      </c>
      <c r="S2768" s="14">
        <f t="shared" si="219"/>
        <v>40736.293032407411</v>
      </c>
      <c r="T2768" s="14">
        <f t="shared" si="217"/>
        <v>40766.293032407411</v>
      </c>
      <c r="U2768" s="20">
        <f t="shared" si="217"/>
        <v>40736.293032407411</v>
      </c>
      <c r="V2768" t="str">
        <f t="shared" si="218"/>
        <v>Jul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8.5000000000000006E-3</v>
      </c>
      <c r="P2769" s="8">
        <f t="shared" si="216"/>
        <v>11.333333333333334</v>
      </c>
      <c r="Q2769" t="s">
        <v>8316</v>
      </c>
      <c r="R2769" t="s">
        <v>8352</v>
      </c>
      <c r="S2769" s="14">
        <f t="shared" si="219"/>
        <v>42172.583912037036</v>
      </c>
      <c r="T2769" s="14">
        <f t="shared" si="217"/>
        <v>42232.583912037036</v>
      </c>
      <c r="U2769" s="20">
        <f t="shared" si="217"/>
        <v>42172.583912037036</v>
      </c>
      <c r="V2769" t="str">
        <f t="shared" si="218"/>
        <v>Jun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0.14314285714285716</v>
      </c>
      <c r="P2770" s="8">
        <f t="shared" si="216"/>
        <v>29.470588235294116</v>
      </c>
      <c r="Q2770" t="s">
        <v>8316</v>
      </c>
      <c r="R2770" t="s">
        <v>8352</v>
      </c>
      <c r="S2770" s="14">
        <f t="shared" si="219"/>
        <v>40967.239849537036</v>
      </c>
      <c r="T2770" s="14">
        <f t="shared" si="217"/>
        <v>40997.198182870372</v>
      </c>
      <c r="U2770" s="20">
        <f t="shared" si="217"/>
        <v>40967.239849537036</v>
      </c>
      <c r="V2770" t="str">
        <f t="shared" si="218"/>
        <v>Feb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2.5000000000000001E-3</v>
      </c>
      <c r="P2771" s="8">
        <f t="shared" si="216"/>
        <v>1</v>
      </c>
      <c r="Q2771" t="s">
        <v>8316</v>
      </c>
      <c r="R2771" t="s">
        <v>8352</v>
      </c>
      <c r="S2771" s="14">
        <f t="shared" si="219"/>
        <v>41745.451273148152</v>
      </c>
      <c r="T2771" s="14">
        <f t="shared" si="217"/>
        <v>41795.451273148152</v>
      </c>
      <c r="U2771" s="20">
        <f t="shared" si="217"/>
        <v>41745.451273148152</v>
      </c>
      <c r="V2771" t="str">
        <f t="shared" si="218"/>
        <v>Apr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0.1041125</v>
      </c>
      <c r="P2772" s="8">
        <f t="shared" si="216"/>
        <v>63.098484848484851</v>
      </c>
      <c r="Q2772" t="s">
        <v>8316</v>
      </c>
      <c r="R2772" t="s">
        <v>8352</v>
      </c>
      <c r="S2772" s="14">
        <f t="shared" si="219"/>
        <v>41686.330208333333</v>
      </c>
      <c r="T2772" s="14">
        <f t="shared" si="217"/>
        <v>41716.288541666669</v>
      </c>
      <c r="U2772" s="20">
        <f t="shared" si="217"/>
        <v>41686.330208333333</v>
      </c>
      <c r="V2772" t="str">
        <f t="shared" si="218"/>
        <v>Feb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 s="8" t="str">
        <f t="shared" si="216"/>
        <v>0</v>
      </c>
      <c r="Q2773" t="s">
        <v>8316</v>
      </c>
      <c r="R2773" t="s">
        <v>8352</v>
      </c>
      <c r="S2773" s="14">
        <f t="shared" si="219"/>
        <v>41257.156712962962</v>
      </c>
      <c r="T2773" s="14">
        <f t="shared" si="217"/>
        <v>41306.333333333336</v>
      </c>
      <c r="U2773" s="20">
        <f t="shared" si="217"/>
        <v>41257.156712962962</v>
      </c>
      <c r="V2773" t="str">
        <f t="shared" si="218"/>
        <v>Dec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 s="8" t="str">
        <f t="shared" si="216"/>
        <v>0</v>
      </c>
      <c r="Q2774" t="s">
        <v>8316</v>
      </c>
      <c r="R2774" t="s">
        <v>8352</v>
      </c>
      <c r="S2774" s="14">
        <f t="shared" si="219"/>
        <v>41537.494143518517</v>
      </c>
      <c r="T2774" s="14">
        <f t="shared" si="217"/>
        <v>41552.494143518517</v>
      </c>
      <c r="U2774" s="20">
        <f t="shared" si="217"/>
        <v>41537.494143518517</v>
      </c>
      <c r="V2774" t="str">
        <f t="shared" si="218"/>
        <v>Sep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1.8867924528301887E-3</v>
      </c>
      <c r="P2775" s="8">
        <f t="shared" si="216"/>
        <v>1</v>
      </c>
      <c r="Q2775" t="s">
        <v>8316</v>
      </c>
      <c r="R2775" t="s">
        <v>8352</v>
      </c>
      <c r="S2775" s="14">
        <f t="shared" si="219"/>
        <v>42474.48982638889</v>
      </c>
      <c r="T2775" s="14">
        <f t="shared" si="217"/>
        <v>42484.48982638889</v>
      </c>
      <c r="U2775" s="20">
        <f t="shared" si="217"/>
        <v>42474.48982638889</v>
      </c>
      <c r="V2775" t="str">
        <f t="shared" si="218"/>
        <v>Apr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0.14249999999999999</v>
      </c>
      <c r="P2776" s="8">
        <f t="shared" si="216"/>
        <v>43.846153846153847</v>
      </c>
      <c r="Q2776" t="s">
        <v>8316</v>
      </c>
      <c r="R2776" t="s">
        <v>8352</v>
      </c>
      <c r="S2776" s="14">
        <f t="shared" si="219"/>
        <v>41310.751481481479</v>
      </c>
      <c r="T2776" s="14">
        <f t="shared" si="217"/>
        <v>41340.751481481479</v>
      </c>
      <c r="U2776" s="20">
        <f t="shared" si="217"/>
        <v>41310.751481481479</v>
      </c>
      <c r="V2776" t="str">
        <f t="shared" si="218"/>
        <v>Feb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0.03</v>
      </c>
      <c r="P2777" s="8">
        <f t="shared" si="216"/>
        <v>75</v>
      </c>
      <c r="Q2777" t="s">
        <v>8316</v>
      </c>
      <c r="R2777" t="s">
        <v>8352</v>
      </c>
      <c r="S2777" s="14">
        <f t="shared" si="219"/>
        <v>40862.638356481482</v>
      </c>
      <c r="T2777" s="14">
        <f t="shared" si="217"/>
        <v>40892.638356481482</v>
      </c>
      <c r="U2777" s="20">
        <f t="shared" si="217"/>
        <v>40862.638356481482</v>
      </c>
      <c r="V2777" t="str">
        <f t="shared" si="218"/>
        <v>Nov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7.8809523809523815E-2</v>
      </c>
      <c r="P2778" s="8">
        <f t="shared" si="216"/>
        <v>45.972222222222221</v>
      </c>
      <c r="Q2778" t="s">
        <v>8316</v>
      </c>
      <c r="R2778" t="s">
        <v>8352</v>
      </c>
      <c r="S2778" s="14">
        <f t="shared" si="219"/>
        <v>42135.922175925924</v>
      </c>
      <c r="T2778" s="14">
        <f t="shared" si="217"/>
        <v>42166.922175925924</v>
      </c>
      <c r="U2778" s="20">
        <f t="shared" si="217"/>
        <v>42135.922175925924</v>
      </c>
      <c r="V2778" t="str">
        <f t="shared" si="218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3.3333333333333335E-3</v>
      </c>
      <c r="P2779" s="8">
        <f t="shared" si="216"/>
        <v>10</v>
      </c>
      <c r="Q2779" t="s">
        <v>8316</v>
      </c>
      <c r="R2779" t="s">
        <v>8352</v>
      </c>
      <c r="S2779" s="14">
        <f t="shared" si="219"/>
        <v>42172.294027777782</v>
      </c>
      <c r="T2779" s="14">
        <f t="shared" si="217"/>
        <v>42202.294027777782</v>
      </c>
      <c r="U2779" s="20">
        <f t="shared" si="217"/>
        <v>42172.294027777782</v>
      </c>
      <c r="V2779" t="str">
        <f t="shared" si="218"/>
        <v>Jun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0.25545454545454543</v>
      </c>
      <c r="P2780" s="8">
        <f t="shared" si="216"/>
        <v>93.666666666666671</v>
      </c>
      <c r="Q2780" t="s">
        <v>8316</v>
      </c>
      <c r="R2780" t="s">
        <v>8352</v>
      </c>
      <c r="S2780" s="14">
        <f t="shared" si="219"/>
        <v>41846.603078703702</v>
      </c>
      <c r="T2780" s="14">
        <f t="shared" si="217"/>
        <v>41876.603078703702</v>
      </c>
      <c r="U2780" s="20">
        <f t="shared" si="217"/>
        <v>41846.603078703702</v>
      </c>
      <c r="V2780" t="str">
        <f t="shared" si="218"/>
        <v>Jul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2.12E-2</v>
      </c>
      <c r="P2781" s="8">
        <f t="shared" si="216"/>
        <v>53</v>
      </c>
      <c r="Q2781" t="s">
        <v>8316</v>
      </c>
      <c r="R2781" t="s">
        <v>8352</v>
      </c>
      <c r="S2781" s="14">
        <f t="shared" si="219"/>
        <v>42300.210891203707</v>
      </c>
      <c r="T2781" s="14">
        <f t="shared" si="217"/>
        <v>42330.252557870372</v>
      </c>
      <c r="U2781" s="20">
        <f t="shared" si="217"/>
        <v>42300.210891203707</v>
      </c>
      <c r="V2781" t="str">
        <f t="shared" si="218"/>
        <v>Oct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 s="8" t="str">
        <f t="shared" si="216"/>
        <v>0</v>
      </c>
      <c r="Q2782" t="s">
        <v>8316</v>
      </c>
      <c r="R2782" t="s">
        <v>8352</v>
      </c>
      <c r="S2782" s="14">
        <f t="shared" si="219"/>
        <v>42774.072777777779</v>
      </c>
      <c r="T2782" s="14">
        <f t="shared" si="217"/>
        <v>42804.072777777779</v>
      </c>
      <c r="U2782" s="20">
        <f t="shared" si="217"/>
        <v>42774.072777777779</v>
      </c>
      <c r="V2782" t="str">
        <f t="shared" si="218"/>
        <v>Feb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1.0528</v>
      </c>
      <c r="P2783" s="8">
        <f t="shared" si="216"/>
        <v>47</v>
      </c>
      <c r="Q2783" t="s">
        <v>8311</v>
      </c>
      <c r="R2783" t="s">
        <v>8312</v>
      </c>
      <c r="S2783" s="14">
        <f t="shared" si="219"/>
        <v>42018.56659722222</v>
      </c>
      <c r="T2783" s="14">
        <f t="shared" si="217"/>
        <v>42046.916666666672</v>
      </c>
      <c r="U2783" s="20">
        <f t="shared" si="217"/>
        <v>42018.56659722222</v>
      </c>
      <c r="V2783" t="str">
        <f t="shared" si="218"/>
        <v>Jan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1.2</v>
      </c>
      <c r="P2784" s="8">
        <f t="shared" si="216"/>
        <v>66.666666666666671</v>
      </c>
      <c r="Q2784" t="s">
        <v>8311</v>
      </c>
      <c r="R2784" t="s">
        <v>8312</v>
      </c>
      <c r="S2784" s="14">
        <f t="shared" si="219"/>
        <v>42026.549976851849</v>
      </c>
      <c r="T2784" s="14">
        <f t="shared" si="217"/>
        <v>42051.832638888889</v>
      </c>
      <c r="U2784" s="20">
        <f t="shared" si="217"/>
        <v>42026.549976851849</v>
      </c>
      <c r="V2784" t="str">
        <f t="shared" si="218"/>
        <v>Jan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1.145</v>
      </c>
      <c r="P2785" s="8">
        <f t="shared" si="216"/>
        <v>18.770491803278688</v>
      </c>
      <c r="Q2785" t="s">
        <v>8311</v>
      </c>
      <c r="R2785" t="s">
        <v>8312</v>
      </c>
      <c r="S2785" s="14">
        <f t="shared" si="219"/>
        <v>42103.160254629634</v>
      </c>
      <c r="T2785" s="14">
        <f t="shared" si="217"/>
        <v>42117.160254629634</v>
      </c>
      <c r="U2785" s="20">
        <f t="shared" si="217"/>
        <v>42103.160254629634</v>
      </c>
      <c r="V2785" t="str">
        <f t="shared" si="218"/>
        <v>Apr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1.19</v>
      </c>
      <c r="P2786" s="8">
        <f t="shared" si="216"/>
        <v>66.111111111111114</v>
      </c>
      <c r="Q2786" t="s">
        <v>8311</v>
      </c>
      <c r="R2786" t="s">
        <v>8312</v>
      </c>
      <c r="S2786" s="14">
        <f t="shared" si="219"/>
        <v>41920.412534722222</v>
      </c>
      <c r="T2786" s="14">
        <f t="shared" si="217"/>
        <v>41941.412534722222</v>
      </c>
      <c r="U2786" s="20">
        <f t="shared" si="217"/>
        <v>41920.412534722222</v>
      </c>
      <c r="V2786" t="str">
        <f t="shared" si="218"/>
        <v>Oct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1.0468</v>
      </c>
      <c r="P2787" s="8">
        <f t="shared" si="216"/>
        <v>36.859154929577464</v>
      </c>
      <c r="Q2787" t="s">
        <v>8311</v>
      </c>
      <c r="R2787" t="s">
        <v>8312</v>
      </c>
      <c r="S2787" s="14">
        <f t="shared" si="219"/>
        <v>42557.814432870371</v>
      </c>
      <c r="T2787" s="14">
        <f t="shared" si="217"/>
        <v>42587.5</v>
      </c>
      <c r="U2787" s="20">
        <f t="shared" si="217"/>
        <v>42557.814432870371</v>
      </c>
      <c r="V2787" t="str">
        <f t="shared" si="218"/>
        <v>Jul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1.1783999999999999</v>
      </c>
      <c r="P2788" s="8">
        <f t="shared" si="216"/>
        <v>39.810810810810814</v>
      </c>
      <c r="Q2788" t="s">
        <v>8311</v>
      </c>
      <c r="R2788" t="s">
        <v>8312</v>
      </c>
      <c r="S2788" s="14">
        <f t="shared" si="219"/>
        <v>41815.194212962961</v>
      </c>
      <c r="T2788" s="14">
        <f t="shared" si="217"/>
        <v>41829.194212962961</v>
      </c>
      <c r="U2788" s="20">
        <f t="shared" si="217"/>
        <v>41815.194212962961</v>
      </c>
      <c r="V2788" t="str">
        <f t="shared" si="218"/>
        <v>Jun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1.1970000000000001</v>
      </c>
      <c r="P2789" s="8">
        <f t="shared" si="216"/>
        <v>31.5</v>
      </c>
      <c r="Q2789" t="s">
        <v>8311</v>
      </c>
      <c r="R2789" t="s">
        <v>8312</v>
      </c>
      <c r="S2789" s="14">
        <f t="shared" si="219"/>
        <v>41807.823518518519</v>
      </c>
      <c r="T2789" s="14">
        <f t="shared" si="217"/>
        <v>41837.823518518519</v>
      </c>
      <c r="U2789" s="20">
        <f t="shared" si="217"/>
        <v>41807.823518518519</v>
      </c>
      <c r="V2789" t="str">
        <f t="shared" si="218"/>
        <v>Jun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1.0249999999999999</v>
      </c>
      <c r="P2790" s="8">
        <f t="shared" si="216"/>
        <v>102.5</v>
      </c>
      <c r="Q2790" t="s">
        <v>8311</v>
      </c>
      <c r="R2790" t="s">
        <v>8312</v>
      </c>
      <c r="S2790" s="14">
        <f t="shared" si="219"/>
        <v>42550.326886574076</v>
      </c>
      <c r="T2790" s="14">
        <f t="shared" si="217"/>
        <v>42580.326886574076</v>
      </c>
      <c r="U2790" s="20">
        <f t="shared" si="217"/>
        <v>42550.326886574076</v>
      </c>
      <c r="V2790" t="str">
        <f t="shared" si="218"/>
        <v>Jun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1.0116666666666667</v>
      </c>
      <c r="P2791" s="8">
        <f t="shared" si="216"/>
        <v>126.45833333333333</v>
      </c>
      <c r="Q2791" t="s">
        <v>8311</v>
      </c>
      <c r="R2791" t="s">
        <v>8312</v>
      </c>
      <c r="S2791" s="14">
        <f t="shared" si="219"/>
        <v>42055.638124999998</v>
      </c>
      <c r="T2791" s="14">
        <f t="shared" si="217"/>
        <v>42074.791666666672</v>
      </c>
      <c r="U2791" s="20">
        <f t="shared" si="217"/>
        <v>42055.638124999998</v>
      </c>
      <c r="V2791" t="str">
        <f t="shared" si="218"/>
        <v>Feb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1.0533333333333332</v>
      </c>
      <c r="P2792" s="8">
        <f t="shared" si="216"/>
        <v>47.878787878787875</v>
      </c>
      <c r="Q2792" t="s">
        <v>8311</v>
      </c>
      <c r="R2792" t="s">
        <v>8312</v>
      </c>
      <c r="S2792" s="14">
        <f t="shared" si="219"/>
        <v>42016.563692129625</v>
      </c>
      <c r="T2792" s="14">
        <f t="shared" si="217"/>
        <v>42046.563692129625</v>
      </c>
      <c r="U2792" s="20">
        <f t="shared" si="217"/>
        <v>42016.563692129625</v>
      </c>
      <c r="V2792" t="str">
        <f t="shared" si="218"/>
        <v>Jan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1.0249999999999999</v>
      </c>
      <c r="P2793" s="8">
        <f t="shared" si="216"/>
        <v>73.214285714285708</v>
      </c>
      <c r="Q2793" t="s">
        <v>8311</v>
      </c>
      <c r="R2793" t="s">
        <v>8312</v>
      </c>
      <c r="S2793" s="14">
        <f t="shared" si="219"/>
        <v>42591.524988425925</v>
      </c>
      <c r="T2793" s="14">
        <f t="shared" si="217"/>
        <v>42621.791666666672</v>
      </c>
      <c r="U2793" s="20">
        <f t="shared" si="217"/>
        <v>42591.524988425925</v>
      </c>
      <c r="V2793" t="str">
        <f t="shared" si="218"/>
        <v>Aug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1.0760000000000001</v>
      </c>
      <c r="P2794" s="8">
        <f t="shared" si="216"/>
        <v>89.666666666666671</v>
      </c>
      <c r="Q2794" t="s">
        <v>8311</v>
      </c>
      <c r="R2794" t="s">
        <v>8312</v>
      </c>
      <c r="S2794" s="14">
        <f t="shared" si="219"/>
        <v>42182.856006944443</v>
      </c>
      <c r="T2794" s="14">
        <f t="shared" si="217"/>
        <v>42227.856006944443</v>
      </c>
      <c r="U2794" s="20">
        <f t="shared" si="217"/>
        <v>42182.856006944443</v>
      </c>
      <c r="V2794" t="str">
        <f t="shared" si="218"/>
        <v>Jun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1.105675</v>
      </c>
      <c r="P2795" s="8">
        <f t="shared" si="216"/>
        <v>151.4623287671233</v>
      </c>
      <c r="Q2795" t="s">
        <v>8311</v>
      </c>
      <c r="R2795" t="s">
        <v>8312</v>
      </c>
      <c r="S2795" s="14">
        <f t="shared" si="219"/>
        <v>42176.044039351851</v>
      </c>
      <c r="T2795" s="14">
        <f t="shared" si="217"/>
        <v>42206.044039351851</v>
      </c>
      <c r="U2795" s="20">
        <f t="shared" si="217"/>
        <v>42176.044039351851</v>
      </c>
      <c r="V2795" t="str">
        <f t="shared" si="218"/>
        <v>Jun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1.5</v>
      </c>
      <c r="P2796" s="8">
        <f t="shared" si="216"/>
        <v>25</v>
      </c>
      <c r="Q2796" t="s">
        <v>8311</v>
      </c>
      <c r="R2796" t="s">
        <v>8312</v>
      </c>
      <c r="S2796" s="14">
        <f t="shared" si="219"/>
        <v>42416.316655092596</v>
      </c>
      <c r="T2796" s="14">
        <f t="shared" si="217"/>
        <v>42432.416666666672</v>
      </c>
      <c r="U2796" s="20">
        <f t="shared" si="217"/>
        <v>42416.316655092596</v>
      </c>
      <c r="V2796" t="str">
        <f t="shared" si="218"/>
        <v>Feb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1.0428571428571429</v>
      </c>
      <c r="P2797" s="8">
        <f t="shared" si="216"/>
        <v>36.5</v>
      </c>
      <c r="Q2797" t="s">
        <v>8311</v>
      </c>
      <c r="R2797" t="s">
        <v>8312</v>
      </c>
      <c r="S2797" s="14">
        <f t="shared" si="219"/>
        <v>41780.150937500002</v>
      </c>
      <c r="T2797" s="14">
        <f t="shared" si="217"/>
        <v>41796.583333333336</v>
      </c>
      <c r="U2797" s="20">
        <f t="shared" si="217"/>
        <v>41780.150937500002</v>
      </c>
      <c r="V2797" t="str">
        <f t="shared" si="218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1.155</v>
      </c>
      <c r="P2798" s="8">
        <f t="shared" si="216"/>
        <v>44</v>
      </c>
      <c r="Q2798" t="s">
        <v>8311</v>
      </c>
      <c r="R2798" t="s">
        <v>8312</v>
      </c>
      <c r="S2798" s="14">
        <f t="shared" si="219"/>
        <v>41795.153101851851</v>
      </c>
      <c r="T2798" s="14">
        <f t="shared" si="217"/>
        <v>41825.153101851851</v>
      </c>
      <c r="U2798" s="20">
        <f t="shared" si="217"/>
        <v>41795.153101851851</v>
      </c>
      <c r="V2798" t="str">
        <f t="shared" si="218"/>
        <v>Jun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1.02645125</v>
      </c>
      <c r="P2799" s="8">
        <f t="shared" si="216"/>
        <v>87.357553191489373</v>
      </c>
      <c r="Q2799" t="s">
        <v>8311</v>
      </c>
      <c r="R2799" t="s">
        <v>8312</v>
      </c>
      <c r="S2799" s="14">
        <f t="shared" si="219"/>
        <v>41798.56527777778</v>
      </c>
      <c r="T2799" s="14">
        <f t="shared" si="217"/>
        <v>41828.56527777778</v>
      </c>
      <c r="U2799" s="20">
        <f t="shared" si="217"/>
        <v>41798.56527777778</v>
      </c>
      <c r="V2799" t="str">
        <f t="shared" si="218"/>
        <v>Jun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1.014</v>
      </c>
      <c r="P2800" s="8">
        <f t="shared" si="216"/>
        <v>36.474820143884891</v>
      </c>
      <c r="Q2800" t="s">
        <v>8311</v>
      </c>
      <c r="R2800" t="s">
        <v>8312</v>
      </c>
      <c r="S2800" s="14">
        <f t="shared" si="219"/>
        <v>42201.300011574072</v>
      </c>
      <c r="T2800" s="14">
        <f t="shared" si="217"/>
        <v>42216.291666666672</v>
      </c>
      <c r="U2800" s="20">
        <f t="shared" si="217"/>
        <v>42201.300011574072</v>
      </c>
      <c r="V2800" t="str">
        <f t="shared" si="218"/>
        <v>Jul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1.1663479999999999</v>
      </c>
      <c r="P2801" s="8">
        <f t="shared" si="216"/>
        <v>44.859538461538463</v>
      </c>
      <c r="Q2801" t="s">
        <v>8311</v>
      </c>
      <c r="R2801" t="s">
        <v>8312</v>
      </c>
      <c r="S2801" s="14">
        <f t="shared" si="219"/>
        <v>42506.889699074076</v>
      </c>
      <c r="T2801" s="14">
        <f t="shared" si="217"/>
        <v>42538.291666666672</v>
      </c>
      <c r="U2801" s="20">
        <f t="shared" si="217"/>
        <v>42506.889699074076</v>
      </c>
      <c r="V2801" t="str">
        <f t="shared" si="218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1.33</v>
      </c>
      <c r="P2802" s="8">
        <f t="shared" si="216"/>
        <v>42.903225806451616</v>
      </c>
      <c r="Q2802" t="s">
        <v>8311</v>
      </c>
      <c r="R2802" t="s">
        <v>8312</v>
      </c>
      <c r="S2802" s="14">
        <f t="shared" si="219"/>
        <v>41948.177847222221</v>
      </c>
      <c r="T2802" s="14">
        <f t="shared" si="217"/>
        <v>42008.177847222221</v>
      </c>
      <c r="U2802" s="20">
        <f t="shared" si="217"/>
        <v>41948.177847222221</v>
      </c>
      <c r="V2802" t="str">
        <f t="shared" si="218"/>
        <v>Nov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1.3320000000000001</v>
      </c>
      <c r="P2803" s="8">
        <f t="shared" si="216"/>
        <v>51.230769230769234</v>
      </c>
      <c r="Q2803" t="s">
        <v>8311</v>
      </c>
      <c r="R2803" t="s">
        <v>8312</v>
      </c>
      <c r="S2803" s="14">
        <f t="shared" si="219"/>
        <v>41899.868159722224</v>
      </c>
      <c r="T2803" s="14">
        <f t="shared" si="217"/>
        <v>41922.083333333336</v>
      </c>
      <c r="U2803" s="20">
        <f t="shared" si="217"/>
        <v>41899.868159722224</v>
      </c>
      <c r="V2803" t="str">
        <f t="shared" si="218"/>
        <v>Sep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1.0183333333333333</v>
      </c>
      <c r="P2804" s="8">
        <f t="shared" si="216"/>
        <v>33.944444444444443</v>
      </c>
      <c r="Q2804" t="s">
        <v>8311</v>
      </c>
      <c r="R2804" t="s">
        <v>8312</v>
      </c>
      <c r="S2804" s="14">
        <f t="shared" si="219"/>
        <v>42192.27207175926</v>
      </c>
      <c r="T2804" s="14">
        <f t="shared" si="217"/>
        <v>42222.27207175926</v>
      </c>
      <c r="U2804" s="20">
        <f t="shared" si="217"/>
        <v>42192.27207175926</v>
      </c>
      <c r="V2804" t="str">
        <f t="shared" si="218"/>
        <v>Jul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1.2795000000000001</v>
      </c>
      <c r="P2805" s="8">
        <f t="shared" si="216"/>
        <v>90.744680851063833</v>
      </c>
      <c r="Q2805" t="s">
        <v>8311</v>
      </c>
      <c r="R2805" t="s">
        <v>8312</v>
      </c>
      <c r="S2805" s="14">
        <f t="shared" si="219"/>
        <v>42157.690694444449</v>
      </c>
      <c r="T2805" s="14">
        <f t="shared" si="217"/>
        <v>42200.625</v>
      </c>
      <c r="U2805" s="20">
        <f t="shared" si="217"/>
        <v>42157.690694444449</v>
      </c>
      <c r="V2805" t="str">
        <f t="shared" si="218"/>
        <v>Jun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1.1499999999999999</v>
      </c>
      <c r="P2806" s="8">
        <f t="shared" si="216"/>
        <v>50</v>
      </c>
      <c r="Q2806" t="s">
        <v>8311</v>
      </c>
      <c r="R2806" t="s">
        <v>8312</v>
      </c>
      <c r="S2806" s="14">
        <f t="shared" si="219"/>
        <v>41881.078587962962</v>
      </c>
      <c r="T2806" s="14">
        <f t="shared" si="217"/>
        <v>41911.078587962962</v>
      </c>
      <c r="U2806" s="20">
        <f t="shared" si="217"/>
        <v>41881.078587962962</v>
      </c>
      <c r="V2806" t="str">
        <f t="shared" si="218"/>
        <v>Aug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1.1000000000000001</v>
      </c>
      <c r="P2807" s="8">
        <f t="shared" si="216"/>
        <v>24.444444444444443</v>
      </c>
      <c r="Q2807" t="s">
        <v>8311</v>
      </c>
      <c r="R2807" t="s">
        <v>8312</v>
      </c>
      <c r="S2807" s="14">
        <f t="shared" si="219"/>
        <v>42213.130474537036</v>
      </c>
      <c r="T2807" s="14">
        <f t="shared" si="217"/>
        <v>42238.130474537036</v>
      </c>
      <c r="U2807" s="20">
        <f t="shared" si="217"/>
        <v>42213.130474537036</v>
      </c>
      <c r="V2807" t="str">
        <f t="shared" si="218"/>
        <v>Jul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1.121</v>
      </c>
      <c r="P2808" s="8">
        <f t="shared" si="216"/>
        <v>44.25</v>
      </c>
      <c r="Q2808" t="s">
        <v>8311</v>
      </c>
      <c r="R2808" t="s">
        <v>8312</v>
      </c>
      <c r="S2808" s="14">
        <f t="shared" si="219"/>
        <v>42184.892245370371</v>
      </c>
      <c r="T2808" s="14">
        <f t="shared" si="217"/>
        <v>42221.083333333328</v>
      </c>
      <c r="U2808" s="20">
        <f t="shared" si="217"/>
        <v>42184.892245370371</v>
      </c>
      <c r="V2808" t="str">
        <f t="shared" si="218"/>
        <v>Jun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1.26</v>
      </c>
      <c r="P2809" s="8">
        <f t="shared" si="216"/>
        <v>67.741935483870961</v>
      </c>
      <c r="Q2809" t="s">
        <v>8311</v>
      </c>
      <c r="R2809" t="s">
        <v>8312</v>
      </c>
      <c r="S2809" s="14">
        <f t="shared" si="219"/>
        <v>42154.498124999998</v>
      </c>
      <c r="T2809" s="14">
        <f t="shared" si="217"/>
        <v>42184.498124999998</v>
      </c>
      <c r="U2809" s="20">
        <f t="shared" si="217"/>
        <v>42154.498124999998</v>
      </c>
      <c r="V2809" t="str">
        <f t="shared" si="218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1.0024444444444445</v>
      </c>
      <c r="P2810" s="8">
        <f t="shared" si="216"/>
        <v>65.376811594202906</v>
      </c>
      <c r="Q2810" t="s">
        <v>8311</v>
      </c>
      <c r="R2810" t="s">
        <v>8312</v>
      </c>
      <c r="S2810" s="14">
        <f t="shared" si="219"/>
        <v>42208.47146990741</v>
      </c>
      <c r="T2810" s="14">
        <f t="shared" si="217"/>
        <v>42238.47146990741</v>
      </c>
      <c r="U2810" s="20">
        <f t="shared" si="217"/>
        <v>42208.47146990741</v>
      </c>
      <c r="V2810" t="str">
        <f t="shared" si="218"/>
        <v>Jul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1.024</v>
      </c>
      <c r="P2811" s="8">
        <f t="shared" si="216"/>
        <v>121.9047619047619</v>
      </c>
      <c r="Q2811" t="s">
        <v>8311</v>
      </c>
      <c r="R2811" t="s">
        <v>8312</v>
      </c>
      <c r="S2811" s="14">
        <f t="shared" si="219"/>
        <v>42451.121817129635</v>
      </c>
      <c r="T2811" s="14">
        <f t="shared" si="217"/>
        <v>42459.235416666663</v>
      </c>
      <c r="U2811" s="20">
        <f t="shared" si="217"/>
        <v>42451.121817129635</v>
      </c>
      <c r="V2811" t="str">
        <f t="shared" si="218"/>
        <v>Mar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1.0820000000000001</v>
      </c>
      <c r="P2812" s="8">
        <f t="shared" si="216"/>
        <v>47.456140350877192</v>
      </c>
      <c r="Q2812" t="s">
        <v>8311</v>
      </c>
      <c r="R2812" t="s">
        <v>8312</v>
      </c>
      <c r="S2812" s="14">
        <f t="shared" si="219"/>
        <v>41758.76462962963</v>
      </c>
      <c r="T2812" s="14">
        <f t="shared" si="217"/>
        <v>41790.790972222225</v>
      </c>
      <c r="U2812" s="20">
        <f t="shared" si="217"/>
        <v>41758.76462962963</v>
      </c>
      <c r="V2812" t="str">
        <f t="shared" si="218"/>
        <v>Apr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1.0026999999999999</v>
      </c>
      <c r="P2813" s="8">
        <f t="shared" si="216"/>
        <v>92.842592592592595</v>
      </c>
      <c r="Q2813" t="s">
        <v>8311</v>
      </c>
      <c r="R2813" t="s">
        <v>8312</v>
      </c>
      <c r="S2813" s="14">
        <f t="shared" si="219"/>
        <v>42028.121562500004</v>
      </c>
      <c r="T2813" s="14">
        <f t="shared" si="217"/>
        <v>42058.121562500004</v>
      </c>
      <c r="U2813" s="20">
        <f t="shared" si="217"/>
        <v>42028.121562500004</v>
      </c>
      <c r="V2813" t="str">
        <f t="shared" si="218"/>
        <v>Jan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1.133</v>
      </c>
      <c r="P2814" s="8">
        <f t="shared" si="216"/>
        <v>68.253012048192772</v>
      </c>
      <c r="Q2814" t="s">
        <v>8311</v>
      </c>
      <c r="R2814" t="s">
        <v>8312</v>
      </c>
      <c r="S2814" s="14">
        <f t="shared" si="219"/>
        <v>42054.36918981481</v>
      </c>
      <c r="T2814" s="14">
        <f t="shared" si="217"/>
        <v>42099.791666666672</v>
      </c>
      <c r="U2814" s="20">
        <f t="shared" si="217"/>
        <v>42054.36918981481</v>
      </c>
      <c r="V2814" t="str">
        <f t="shared" si="218"/>
        <v>Feb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1.2757571428571428</v>
      </c>
      <c r="P2815" s="8">
        <f t="shared" si="216"/>
        <v>37.209583333333335</v>
      </c>
      <c r="Q2815" t="s">
        <v>8311</v>
      </c>
      <c r="R2815" t="s">
        <v>8312</v>
      </c>
      <c r="S2815" s="14">
        <f t="shared" si="219"/>
        <v>42693.367604166662</v>
      </c>
      <c r="T2815" s="14">
        <f t="shared" si="217"/>
        <v>42718.367604166662</v>
      </c>
      <c r="U2815" s="20">
        <f t="shared" si="217"/>
        <v>42693.367604166662</v>
      </c>
      <c r="V2815" t="str">
        <f t="shared" si="218"/>
        <v>Nov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1.0773333333333333</v>
      </c>
      <c r="P2816" s="8">
        <f t="shared" si="216"/>
        <v>25.25</v>
      </c>
      <c r="Q2816" t="s">
        <v>8311</v>
      </c>
      <c r="R2816" t="s">
        <v>8312</v>
      </c>
      <c r="S2816" s="14">
        <f t="shared" si="219"/>
        <v>42103.024479166663</v>
      </c>
      <c r="T2816" s="14">
        <f t="shared" si="217"/>
        <v>42133.024479166663</v>
      </c>
      <c r="U2816" s="20">
        <f t="shared" si="217"/>
        <v>42103.024479166663</v>
      </c>
      <c r="V2816" t="str">
        <f t="shared" si="218"/>
        <v>Apr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2.42</v>
      </c>
      <c r="P2817" s="8">
        <f t="shared" si="216"/>
        <v>43.214285714285715</v>
      </c>
      <c r="Q2817" t="s">
        <v>8311</v>
      </c>
      <c r="R2817" t="s">
        <v>8312</v>
      </c>
      <c r="S2817" s="14">
        <f t="shared" si="219"/>
        <v>42559.401724537034</v>
      </c>
      <c r="T2817" s="14">
        <f t="shared" si="217"/>
        <v>42589.401724537034</v>
      </c>
      <c r="U2817" s="20">
        <f t="shared" si="217"/>
        <v>42559.401724537034</v>
      </c>
      <c r="V2817" t="str">
        <f t="shared" si="218"/>
        <v>Jul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ref="O2818:O2881" si="220">E2818/D2818</f>
        <v>1.4156666666666666</v>
      </c>
      <c r="P2818" s="8">
        <f t="shared" ref="P2818:P2881" si="221">IF(L2818=0,"0",AVERAGE(E2818/L2818))</f>
        <v>25.130177514792898</v>
      </c>
      <c r="Q2818" t="s">
        <v>8311</v>
      </c>
      <c r="R2818" t="s">
        <v>8312</v>
      </c>
      <c r="S2818" s="14">
        <f t="shared" si="219"/>
        <v>42188.092499999999</v>
      </c>
      <c r="T2818" s="14">
        <f t="shared" ref="T2818:U2881" si="222">(I2818/86400)+25569+(-9/24)</f>
        <v>42218.291666666672</v>
      </c>
      <c r="U2818" s="20">
        <f t="shared" si="222"/>
        <v>42188.092499999999</v>
      </c>
      <c r="V2818" t="str">
        <f t="shared" si="218"/>
        <v>Jul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si="220"/>
        <v>1.3</v>
      </c>
      <c r="P2819" s="8">
        <f t="shared" si="221"/>
        <v>23.636363636363637</v>
      </c>
      <c r="Q2819" t="s">
        <v>8311</v>
      </c>
      <c r="R2819" t="s">
        <v>8312</v>
      </c>
      <c r="S2819" s="14">
        <f t="shared" si="219"/>
        <v>42023.259976851856</v>
      </c>
      <c r="T2819" s="14">
        <f t="shared" si="222"/>
        <v>42063.259976851856</v>
      </c>
      <c r="U2819" s="20">
        <f t="shared" si="222"/>
        <v>42023.259976851856</v>
      </c>
      <c r="V2819" t="str">
        <f t="shared" ref="V2819:V2882" si="223">TEXT(S2819,"mmm")</f>
        <v>Jan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1.0603</v>
      </c>
      <c r="P2820" s="8">
        <f t="shared" si="221"/>
        <v>103.95098039215686</v>
      </c>
      <c r="Q2820" t="s">
        <v>8311</v>
      </c>
      <c r="R2820" t="s">
        <v>8312</v>
      </c>
      <c r="S2820" s="14">
        <f t="shared" si="219"/>
        <v>42250.223217592589</v>
      </c>
      <c r="T2820" s="14">
        <f t="shared" si="222"/>
        <v>42270.223217592589</v>
      </c>
      <c r="U2820" s="20">
        <f t="shared" si="222"/>
        <v>42250.223217592589</v>
      </c>
      <c r="V2820" t="str">
        <f t="shared" si="223"/>
        <v>Sep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1.048</v>
      </c>
      <c r="P2821" s="8">
        <f t="shared" si="221"/>
        <v>50.384615384615387</v>
      </c>
      <c r="Q2821" t="s">
        <v>8311</v>
      </c>
      <c r="R2821" t="s">
        <v>8312</v>
      </c>
      <c r="S2821" s="14">
        <f t="shared" si="219"/>
        <v>42139.150567129633</v>
      </c>
      <c r="T2821" s="14">
        <f t="shared" si="222"/>
        <v>42169.150567129633</v>
      </c>
      <c r="U2821" s="20">
        <f t="shared" si="222"/>
        <v>42139.150567129633</v>
      </c>
      <c r="V2821" t="str">
        <f t="shared" si="223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1.36</v>
      </c>
      <c r="P2822" s="8">
        <f t="shared" si="221"/>
        <v>13.6</v>
      </c>
      <c r="Q2822" t="s">
        <v>8311</v>
      </c>
      <c r="R2822" t="s">
        <v>8312</v>
      </c>
      <c r="S2822" s="14">
        <f t="shared" si="219"/>
        <v>42401.235983796301</v>
      </c>
      <c r="T2822" s="14">
        <f t="shared" si="222"/>
        <v>42425.625</v>
      </c>
      <c r="U2822" s="20">
        <f t="shared" si="222"/>
        <v>42401.235983796301</v>
      </c>
      <c r="V2822" t="str">
        <f t="shared" si="223"/>
        <v>Feb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</v>
      </c>
      <c r="P2823" s="8">
        <f t="shared" si="221"/>
        <v>28.571428571428573</v>
      </c>
      <c r="Q2823" t="s">
        <v>8311</v>
      </c>
      <c r="R2823" t="s">
        <v>8312</v>
      </c>
      <c r="S2823" s="14">
        <f t="shared" ref="S2823:S2886" si="224">(J2823/86400)+25569+(-9/24)</f>
        <v>41875.547858796301</v>
      </c>
      <c r="T2823" s="14">
        <f t="shared" si="222"/>
        <v>41905.547858796301</v>
      </c>
      <c r="U2823" s="20">
        <f t="shared" si="222"/>
        <v>41875.547858796301</v>
      </c>
      <c r="V2823" t="str">
        <f t="shared" si="223"/>
        <v>Aug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</v>
      </c>
      <c r="P2824" s="8">
        <f t="shared" si="221"/>
        <v>63.829787234042556</v>
      </c>
      <c r="Q2824" t="s">
        <v>8311</v>
      </c>
      <c r="R2824" t="s">
        <v>8312</v>
      </c>
      <c r="S2824" s="14">
        <f t="shared" si="224"/>
        <v>42060.308935185181</v>
      </c>
      <c r="T2824" s="14">
        <f t="shared" si="222"/>
        <v>42090.267268518517</v>
      </c>
      <c r="U2824" s="20">
        <f t="shared" si="222"/>
        <v>42060.308935185181</v>
      </c>
      <c r="V2824" t="str">
        <f t="shared" si="223"/>
        <v>Feb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1.24</v>
      </c>
      <c r="P2825" s="8">
        <f t="shared" si="221"/>
        <v>8.8571428571428577</v>
      </c>
      <c r="Q2825" t="s">
        <v>8311</v>
      </c>
      <c r="R2825" t="s">
        <v>8312</v>
      </c>
      <c r="S2825" s="14">
        <f t="shared" si="224"/>
        <v>42066.636643518519</v>
      </c>
      <c r="T2825" s="14">
        <f t="shared" si="222"/>
        <v>42094.582638888889</v>
      </c>
      <c r="U2825" s="20">
        <f t="shared" si="222"/>
        <v>42066.636643518519</v>
      </c>
      <c r="V2825" t="str">
        <f t="shared" si="223"/>
        <v>Mar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1.1692307692307693</v>
      </c>
      <c r="P2826" s="8">
        <f t="shared" si="221"/>
        <v>50.666666666666664</v>
      </c>
      <c r="Q2826" t="s">
        <v>8311</v>
      </c>
      <c r="R2826" t="s">
        <v>8312</v>
      </c>
      <c r="S2826" s="14">
        <f t="shared" si="224"/>
        <v>42135.895787037036</v>
      </c>
      <c r="T2826" s="14">
        <f t="shared" si="222"/>
        <v>42167.696527777778</v>
      </c>
      <c r="U2826" s="20">
        <f t="shared" si="222"/>
        <v>42135.895787037036</v>
      </c>
      <c r="V2826" t="str">
        <f t="shared" si="223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1.0333333333333334</v>
      </c>
      <c r="P2827" s="8">
        <f t="shared" si="221"/>
        <v>60.784313725490193</v>
      </c>
      <c r="Q2827" t="s">
        <v>8311</v>
      </c>
      <c r="R2827" t="s">
        <v>8312</v>
      </c>
      <c r="S2827" s="14">
        <f t="shared" si="224"/>
        <v>42312.417662037042</v>
      </c>
      <c r="T2827" s="14">
        <f t="shared" si="222"/>
        <v>42342.417662037042</v>
      </c>
      <c r="U2827" s="20">
        <f t="shared" si="222"/>
        <v>42312.417662037042</v>
      </c>
      <c r="V2827" t="str">
        <f t="shared" si="223"/>
        <v>Nov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1.0774999999999999</v>
      </c>
      <c r="P2828" s="8">
        <f t="shared" si="221"/>
        <v>113.42105263157895</v>
      </c>
      <c r="Q2828" t="s">
        <v>8311</v>
      </c>
      <c r="R2828" t="s">
        <v>8312</v>
      </c>
      <c r="S2828" s="14">
        <f t="shared" si="224"/>
        <v>42170.659861111111</v>
      </c>
      <c r="T2828" s="14">
        <f t="shared" si="222"/>
        <v>42194.916666666672</v>
      </c>
      <c r="U2828" s="20">
        <f t="shared" si="222"/>
        <v>42170.659861111111</v>
      </c>
      <c r="V2828" t="str">
        <f t="shared" si="223"/>
        <v>Jun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1.2024999999999999</v>
      </c>
      <c r="P2829" s="8">
        <f t="shared" si="221"/>
        <v>104.56521739130434</v>
      </c>
      <c r="Q2829" t="s">
        <v>8311</v>
      </c>
      <c r="R2829" t="s">
        <v>8312</v>
      </c>
      <c r="S2829" s="14">
        <f t="shared" si="224"/>
        <v>42494.308634259258</v>
      </c>
      <c r="T2829" s="14">
        <f t="shared" si="222"/>
        <v>42524.3125</v>
      </c>
      <c r="U2829" s="20">
        <f t="shared" si="222"/>
        <v>42494.308634259258</v>
      </c>
      <c r="V2829" t="str">
        <f t="shared" si="223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1.0037894736842106</v>
      </c>
      <c r="P2830" s="8">
        <f t="shared" si="221"/>
        <v>98.30927835051547</v>
      </c>
      <c r="Q2830" t="s">
        <v>8311</v>
      </c>
      <c r="R2830" t="s">
        <v>8312</v>
      </c>
      <c r="S2830" s="14">
        <f t="shared" si="224"/>
        <v>42253.889687499999</v>
      </c>
      <c r="T2830" s="14">
        <f t="shared" si="222"/>
        <v>42279.583333333328</v>
      </c>
      <c r="U2830" s="20">
        <f t="shared" si="222"/>
        <v>42253.889687499999</v>
      </c>
      <c r="V2830" t="str">
        <f t="shared" si="223"/>
        <v>Sep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1.0651999999999999</v>
      </c>
      <c r="P2831" s="8">
        <f t="shared" si="221"/>
        <v>35.039473684210527</v>
      </c>
      <c r="Q2831" t="s">
        <v>8311</v>
      </c>
      <c r="R2831" t="s">
        <v>8312</v>
      </c>
      <c r="S2831" s="14">
        <f t="shared" si="224"/>
        <v>42495.059236111112</v>
      </c>
      <c r="T2831" s="14">
        <f t="shared" si="222"/>
        <v>42523.059236111112</v>
      </c>
      <c r="U2831" s="20">
        <f t="shared" si="222"/>
        <v>42495.059236111112</v>
      </c>
      <c r="V2831" t="str">
        <f t="shared" si="223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</v>
      </c>
      <c r="P2832" s="8">
        <f t="shared" si="221"/>
        <v>272.72727272727275</v>
      </c>
      <c r="Q2832" t="s">
        <v>8311</v>
      </c>
      <c r="R2832" t="s">
        <v>8312</v>
      </c>
      <c r="S2832" s="14">
        <f t="shared" si="224"/>
        <v>41758.464675925927</v>
      </c>
      <c r="T2832" s="14">
        <f t="shared" si="222"/>
        <v>41770.790972222225</v>
      </c>
      <c r="U2832" s="20">
        <f t="shared" si="222"/>
        <v>41758.464675925927</v>
      </c>
      <c r="V2832" t="str">
        <f t="shared" si="223"/>
        <v>Apr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1.1066666666666667</v>
      </c>
      <c r="P2833" s="8">
        <f t="shared" si="221"/>
        <v>63.846153846153847</v>
      </c>
      <c r="Q2833" t="s">
        <v>8311</v>
      </c>
      <c r="R2833" t="s">
        <v>8312</v>
      </c>
      <c r="S2833" s="14">
        <f t="shared" si="224"/>
        <v>42171.449884259258</v>
      </c>
      <c r="T2833" s="14">
        <f t="shared" si="222"/>
        <v>42201.449884259258</v>
      </c>
      <c r="U2833" s="20">
        <f t="shared" si="222"/>
        <v>42171.449884259258</v>
      </c>
      <c r="V2833" t="str">
        <f t="shared" si="223"/>
        <v>Jun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1.1471959999999999</v>
      </c>
      <c r="P2834" s="8">
        <f t="shared" si="221"/>
        <v>30.189368421052631</v>
      </c>
      <c r="Q2834" t="s">
        <v>8311</v>
      </c>
      <c r="R2834" t="s">
        <v>8312</v>
      </c>
      <c r="S2834" s="14">
        <f t="shared" si="224"/>
        <v>41938.334421296298</v>
      </c>
      <c r="T2834" s="14">
        <f t="shared" si="222"/>
        <v>41966.541666666672</v>
      </c>
      <c r="U2834" s="20">
        <f t="shared" si="222"/>
        <v>41938.334421296298</v>
      </c>
      <c r="V2834" t="str">
        <f t="shared" si="223"/>
        <v>Oct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1.0825925925925926</v>
      </c>
      <c r="P2835" s="8">
        <f t="shared" si="221"/>
        <v>83.51428571428572</v>
      </c>
      <c r="Q2835" t="s">
        <v>8311</v>
      </c>
      <c r="R2835" t="s">
        <v>8312</v>
      </c>
      <c r="S2835" s="14">
        <f t="shared" si="224"/>
        <v>42267.752696759257</v>
      </c>
      <c r="T2835" s="14">
        <f t="shared" si="222"/>
        <v>42287.708333333328</v>
      </c>
      <c r="U2835" s="20">
        <f t="shared" si="222"/>
        <v>42267.752696759257</v>
      </c>
      <c r="V2835" t="str">
        <f t="shared" si="223"/>
        <v>Sep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1.7</v>
      </c>
      <c r="P2836" s="8">
        <f t="shared" si="221"/>
        <v>64.761904761904759</v>
      </c>
      <c r="Q2836" t="s">
        <v>8311</v>
      </c>
      <c r="R2836" t="s">
        <v>8312</v>
      </c>
      <c r="S2836" s="14">
        <f t="shared" si="224"/>
        <v>42019.584837962961</v>
      </c>
      <c r="T2836" s="14">
        <f t="shared" si="222"/>
        <v>42034.584837962961</v>
      </c>
      <c r="U2836" s="20">
        <f t="shared" si="222"/>
        <v>42019.584837962961</v>
      </c>
      <c r="V2836" t="str">
        <f t="shared" si="223"/>
        <v>Jan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1.8709899999999999</v>
      </c>
      <c r="P2837" s="8">
        <f t="shared" si="221"/>
        <v>20.118172043010752</v>
      </c>
      <c r="Q2837" t="s">
        <v>8311</v>
      </c>
      <c r="R2837" t="s">
        <v>8312</v>
      </c>
      <c r="S2837" s="14">
        <f t="shared" si="224"/>
        <v>42313.328900462962</v>
      </c>
      <c r="T2837" s="14">
        <f t="shared" si="222"/>
        <v>42342.625</v>
      </c>
      <c r="U2837" s="20">
        <f t="shared" si="222"/>
        <v>42313.328900462962</v>
      </c>
      <c r="V2837" t="str">
        <f t="shared" si="223"/>
        <v>Nov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1.0777777777777777</v>
      </c>
      <c r="P2838" s="8">
        <f t="shared" si="221"/>
        <v>44.090909090909093</v>
      </c>
      <c r="Q2838" t="s">
        <v>8311</v>
      </c>
      <c r="R2838" t="s">
        <v>8312</v>
      </c>
      <c r="S2838" s="14">
        <f t="shared" si="224"/>
        <v>42745.886782407411</v>
      </c>
      <c r="T2838" s="14">
        <f t="shared" si="222"/>
        <v>42783.832638888889</v>
      </c>
      <c r="U2838" s="20">
        <f t="shared" si="222"/>
        <v>42745.886782407411</v>
      </c>
      <c r="V2838" t="str">
        <f t="shared" si="223"/>
        <v>Jan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</v>
      </c>
      <c r="P2839" s="8">
        <f t="shared" si="221"/>
        <v>40.476190476190474</v>
      </c>
      <c r="Q2839" t="s">
        <v>8311</v>
      </c>
      <c r="R2839" t="s">
        <v>8312</v>
      </c>
      <c r="S2839" s="14">
        <f t="shared" si="224"/>
        <v>42307.533379629633</v>
      </c>
      <c r="T2839" s="14">
        <f t="shared" si="222"/>
        <v>42347.575046296297</v>
      </c>
      <c r="U2839" s="20">
        <f t="shared" si="222"/>
        <v>42307.533379629633</v>
      </c>
      <c r="V2839" t="str">
        <f t="shared" si="223"/>
        <v>Oct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1.2024999999999999</v>
      </c>
      <c r="P2840" s="8">
        <f t="shared" si="221"/>
        <v>44.537037037037038</v>
      </c>
      <c r="Q2840" t="s">
        <v>8311</v>
      </c>
      <c r="R2840" t="s">
        <v>8312</v>
      </c>
      <c r="S2840" s="14">
        <f t="shared" si="224"/>
        <v>41842.232592592591</v>
      </c>
      <c r="T2840" s="14">
        <f t="shared" si="222"/>
        <v>41864.541666666664</v>
      </c>
      <c r="U2840" s="20">
        <f t="shared" si="222"/>
        <v>41842.232592592591</v>
      </c>
      <c r="V2840" t="str">
        <f t="shared" si="223"/>
        <v>Jul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1.1142857142857143</v>
      </c>
      <c r="P2841" s="8">
        <f t="shared" si="221"/>
        <v>125.80645161290323</v>
      </c>
      <c r="Q2841" t="s">
        <v>8311</v>
      </c>
      <c r="R2841" t="s">
        <v>8312</v>
      </c>
      <c r="S2841" s="14">
        <f t="shared" si="224"/>
        <v>41852.865208333329</v>
      </c>
      <c r="T2841" s="14">
        <f t="shared" si="222"/>
        <v>41875.832638888889</v>
      </c>
      <c r="U2841" s="20">
        <f t="shared" si="222"/>
        <v>41852.865208333329</v>
      </c>
      <c r="V2841" t="str">
        <f t="shared" si="223"/>
        <v>Aug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1.04</v>
      </c>
      <c r="P2842" s="8">
        <f t="shared" si="221"/>
        <v>19.696969696969695</v>
      </c>
      <c r="Q2842" t="s">
        <v>8311</v>
      </c>
      <c r="R2842" t="s">
        <v>8312</v>
      </c>
      <c r="S2842" s="14">
        <f t="shared" si="224"/>
        <v>42059.660636574074</v>
      </c>
      <c r="T2842" s="14">
        <f t="shared" si="222"/>
        <v>42081.333333333328</v>
      </c>
      <c r="U2842" s="20">
        <f t="shared" si="222"/>
        <v>42059.660636574074</v>
      </c>
      <c r="V2842" t="str">
        <f t="shared" si="223"/>
        <v>Feb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0.01</v>
      </c>
      <c r="P2843" s="8">
        <f t="shared" si="221"/>
        <v>10</v>
      </c>
      <c r="Q2843" t="s">
        <v>8311</v>
      </c>
      <c r="R2843" t="s">
        <v>8312</v>
      </c>
      <c r="S2843" s="14">
        <f t="shared" si="224"/>
        <v>42291.364548611113</v>
      </c>
      <c r="T2843" s="14">
        <f t="shared" si="222"/>
        <v>42351.406215277777</v>
      </c>
      <c r="U2843" s="20">
        <f t="shared" si="222"/>
        <v>42291.364548611113</v>
      </c>
      <c r="V2843" t="str">
        <f t="shared" si="223"/>
        <v>Oct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 s="8" t="str">
        <f t="shared" si="221"/>
        <v>0</v>
      </c>
      <c r="Q2844" t="s">
        <v>8311</v>
      </c>
      <c r="R2844" t="s">
        <v>8312</v>
      </c>
      <c r="S2844" s="14">
        <f t="shared" si="224"/>
        <v>41784.57748842593</v>
      </c>
      <c r="T2844" s="14">
        <f t="shared" si="222"/>
        <v>41811.083333333336</v>
      </c>
      <c r="U2844" s="20">
        <f t="shared" si="222"/>
        <v>41784.57748842593</v>
      </c>
      <c r="V2844" t="str">
        <f t="shared" si="223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 s="8" t="str">
        <f t="shared" si="221"/>
        <v>0</v>
      </c>
      <c r="Q2845" t="s">
        <v>8311</v>
      </c>
      <c r="R2845" t="s">
        <v>8312</v>
      </c>
      <c r="S2845" s="14">
        <f t="shared" si="224"/>
        <v>42492.362847222219</v>
      </c>
      <c r="T2845" s="14">
        <f t="shared" si="222"/>
        <v>42533.791666666672</v>
      </c>
      <c r="U2845" s="20">
        <f t="shared" si="222"/>
        <v>42492.362847222219</v>
      </c>
      <c r="V2845" t="str">
        <f t="shared" si="223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5.4545454545454543E-2</v>
      </c>
      <c r="P2846" s="8">
        <f t="shared" si="221"/>
        <v>30</v>
      </c>
      <c r="Q2846" t="s">
        <v>8311</v>
      </c>
      <c r="R2846" t="s">
        <v>8312</v>
      </c>
      <c r="S2846" s="14">
        <f t="shared" si="224"/>
        <v>42709.171064814815</v>
      </c>
      <c r="T2846" s="14">
        <f t="shared" si="222"/>
        <v>42739.171064814815</v>
      </c>
      <c r="U2846" s="20">
        <f t="shared" si="222"/>
        <v>42709.171064814815</v>
      </c>
      <c r="V2846" t="str">
        <f t="shared" si="223"/>
        <v>Dec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0.31546666666666667</v>
      </c>
      <c r="P2847" s="8">
        <f t="shared" si="221"/>
        <v>60.666666666666664</v>
      </c>
      <c r="Q2847" t="s">
        <v>8311</v>
      </c>
      <c r="R2847" t="s">
        <v>8312</v>
      </c>
      <c r="S2847" s="14">
        <f t="shared" si="224"/>
        <v>42102.641585648147</v>
      </c>
      <c r="T2847" s="14">
        <f t="shared" si="222"/>
        <v>42162.641585648147</v>
      </c>
      <c r="U2847" s="20">
        <f t="shared" si="222"/>
        <v>42102.641585648147</v>
      </c>
      <c r="V2847" t="str">
        <f t="shared" si="223"/>
        <v>Apr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 s="8" t="str">
        <f t="shared" si="221"/>
        <v>0</v>
      </c>
      <c r="Q2848" t="s">
        <v>8311</v>
      </c>
      <c r="R2848" t="s">
        <v>8312</v>
      </c>
      <c r="S2848" s="14">
        <f t="shared" si="224"/>
        <v>42108.317060185189</v>
      </c>
      <c r="T2848" s="14">
        <f t="shared" si="222"/>
        <v>42153.317060185189</v>
      </c>
      <c r="U2848" s="20">
        <f t="shared" si="222"/>
        <v>42108.317060185189</v>
      </c>
      <c r="V2848" t="str">
        <f t="shared" si="223"/>
        <v>Apr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 s="8" t="str">
        <f t="shared" si="221"/>
        <v>0</v>
      </c>
      <c r="Q2849" t="s">
        <v>8311</v>
      </c>
      <c r="R2849" t="s">
        <v>8312</v>
      </c>
      <c r="S2849" s="14">
        <f t="shared" si="224"/>
        <v>42453.431307870371</v>
      </c>
      <c r="T2849" s="14">
        <f t="shared" si="222"/>
        <v>42513.431307870371</v>
      </c>
      <c r="U2849" s="20">
        <f t="shared" si="222"/>
        <v>42453.431307870371</v>
      </c>
      <c r="V2849" t="str">
        <f t="shared" si="223"/>
        <v>Mar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2E-3</v>
      </c>
      <c r="P2850" s="8">
        <f t="shared" si="221"/>
        <v>23.333333333333332</v>
      </c>
      <c r="Q2850" t="s">
        <v>8311</v>
      </c>
      <c r="R2850" t="s">
        <v>8312</v>
      </c>
      <c r="S2850" s="14">
        <f t="shared" si="224"/>
        <v>42123.273831018523</v>
      </c>
      <c r="T2850" s="14">
        <f t="shared" si="222"/>
        <v>42153.273831018523</v>
      </c>
      <c r="U2850" s="20">
        <f t="shared" si="222"/>
        <v>42123.273831018523</v>
      </c>
      <c r="V2850" t="str">
        <f t="shared" si="223"/>
        <v>Apr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0.01</v>
      </c>
      <c r="P2851" s="8">
        <f t="shared" si="221"/>
        <v>5</v>
      </c>
      <c r="Q2851" t="s">
        <v>8311</v>
      </c>
      <c r="R2851" t="s">
        <v>8312</v>
      </c>
      <c r="S2851" s="14">
        <f t="shared" si="224"/>
        <v>42453.053240740745</v>
      </c>
      <c r="T2851" s="14">
        <f t="shared" si="222"/>
        <v>42483.053240740745</v>
      </c>
      <c r="U2851" s="20">
        <f t="shared" si="222"/>
        <v>42453.053240740745</v>
      </c>
      <c r="V2851" t="str">
        <f t="shared" si="223"/>
        <v>Mar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3.8875E-2</v>
      </c>
      <c r="P2852" s="8">
        <f t="shared" si="221"/>
        <v>23.923076923076923</v>
      </c>
      <c r="Q2852" t="s">
        <v>8311</v>
      </c>
      <c r="R2852" t="s">
        <v>8312</v>
      </c>
      <c r="S2852" s="14">
        <f t="shared" si="224"/>
        <v>41857.632071759261</v>
      </c>
      <c r="T2852" s="14">
        <f t="shared" si="222"/>
        <v>41887.632071759261</v>
      </c>
      <c r="U2852" s="20">
        <f t="shared" si="222"/>
        <v>41857.632071759261</v>
      </c>
      <c r="V2852" t="str">
        <f t="shared" si="223"/>
        <v>Aug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 s="8" t="str">
        <f t="shared" si="221"/>
        <v>0</v>
      </c>
      <c r="Q2853" t="s">
        <v>8311</v>
      </c>
      <c r="R2853" t="s">
        <v>8312</v>
      </c>
      <c r="S2853" s="14">
        <f t="shared" si="224"/>
        <v>42389.627650462964</v>
      </c>
      <c r="T2853" s="14">
        <f t="shared" si="222"/>
        <v>42398.595138888893</v>
      </c>
      <c r="U2853" s="20">
        <f t="shared" si="222"/>
        <v>42389.627650462964</v>
      </c>
      <c r="V2853" t="str">
        <f t="shared" si="223"/>
        <v>Jan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1.9E-2</v>
      </c>
      <c r="P2854" s="8">
        <f t="shared" si="221"/>
        <v>15.833333333333334</v>
      </c>
      <c r="Q2854" t="s">
        <v>8311</v>
      </c>
      <c r="R2854" t="s">
        <v>8312</v>
      </c>
      <c r="S2854" s="14">
        <f t="shared" si="224"/>
        <v>41780.670173611114</v>
      </c>
      <c r="T2854" s="14">
        <f t="shared" si="222"/>
        <v>41810.670173611114</v>
      </c>
      <c r="U2854" s="20">
        <f t="shared" si="222"/>
        <v>41780.670173611114</v>
      </c>
      <c r="V2854" t="str">
        <f t="shared" si="223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 s="8" t="str">
        <f t="shared" si="221"/>
        <v>0</v>
      </c>
      <c r="Q2855" t="s">
        <v>8311</v>
      </c>
      <c r="R2855" t="s">
        <v>8312</v>
      </c>
      <c r="S2855" s="14">
        <f t="shared" si="224"/>
        <v>41835.815937499996</v>
      </c>
      <c r="T2855" s="14">
        <f t="shared" si="222"/>
        <v>41895.815937499996</v>
      </c>
      <c r="U2855" s="20">
        <f t="shared" si="222"/>
        <v>41835.815937499996</v>
      </c>
      <c r="V2855" t="str">
        <f t="shared" si="223"/>
        <v>Jul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0.41699999999999998</v>
      </c>
      <c r="P2856" s="8">
        <f t="shared" si="221"/>
        <v>29.785714285714285</v>
      </c>
      <c r="Q2856" t="s">
        <v>8311</v>
      </c>
      <c r="R2856" t="s">
        <v>8312</v>
      </c>
      <c r="S2856" s="14">
        <f t="shared" si="224"/>
        <v>42111.34165509259</v>
      </c>
      <c r="T2856" s="14">
        <f t="shared" si="222"/>
        <v>42131.34165509259</v>
      </c>
      <c r="U2856" s="20">
        <f t="shared" si="222"/>
        <v>42111.34165509259</v>
      </c>
      <c r="V2856" t="str">
        <f t="shared" si="223"/>
        <v>Apr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0.5</v>
      </c>
      <c r="P2857" s="8">
        <f t="shared" si="221"/>
        <v>60</v>
      </c>
      <c r="Q2857" t="s">
        <v>8311</v>
      </c>
      <c r="R2857" t="s">
        <v>8312</v>
      </c>
      <c r="S2857" s="14">
        <f t="shared" si="224"/>
        <v>42369.632766203707</v>
      </c>
      <c r="T2857" s="14">
        <f t="shared" si="222"/>
        <v>42398.606944444444</v>
      </c>
      <c r="U2857" s="20">
        <f t="shared" si="222"/>
        <v>42369.632766203707</v>
      </c>
      <c r="V2857" t="str">
        <f t="shared" si="223"/>
        <v>Dec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4.8666666666666664E-2</v>
      </c>
      <c r="P2858" s="8">
        <f t="shared" si="221"/>
        <v>24.333333333333332</v>
      </c>
      <c r="Q2858" t="s">
        <v>8311</v>
      </c>
      <c r="R2858" t="s">
        <v>8312</v>
      </c>
      <c r="S2858" s="14">
        <f t="shared" si="224"/>
        <v>42164.662581018521</v>
      </c>
      <c r="T2858" s="14">
        <f t="shared" si="222"/>
        <v>42224.523611111115</v>
      </c>
      <c r="U2858" s="20">
        <f t="shared" si="222"/>
        <v>42164.662581018521</v>
      </c>
      <c r="V2858" t="str">
        <f t="shared" si="223"/>
        <v>Jun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0.19736842105263158</v>
      </c>
      <c r="P2859" s="8">
        <f t="shared" si="221"/>
        <v>500</v>
      </c>
      <c r="Q2859" t="s">
        <v>8311</v>
      </c>
      <c r="R2859" t="s">
        <v>8312</v>
      </c>
      <c r="S2859" s="14">
        <f t="shared" si="224"/>
        <v>42726.545081018514</v>
      </c>
      <c r="T2859" s="14">
        <f t="shared" si="222"/>
        <v>42786.375</v>
      </c>
      <c r="U2859" s="20">
        <f t="shared" si="222"/>
        <v>42726.545081018514</v>
      </c>
      <c r="V2859" t="str">
        <f t="shared" si="223"/>
        <v>Dec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 s="8" t="str">
        <f t="shared" si="221"/>
        <v>0</v>
      </c>
      <c r="Q2860" t="s">
        <v>8311</v>
      </c>
      <c r="R2860" t="s">
        <v>8312</v>
      </c>
      <c r="S2860" s="14">
        <f t="shared" si="224"/>
        <v>41954.170081018514</v>
      </c>
      <c r="T2860" s="14">
        <f t="shared" si="222"/>
        <v>41978.102777777778</v>
      </c>
      <c r="U2860" s="20">
        <f t="shared" si="222"/>
        <v>41954.170081018514</v>
      </c>
      <c r="V2860" t="str">
        <f t="shared" si="223"/>
        <v>Nov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1.7500000000000002E-2</v>
      </c>
      <c r="P2861" s="8">
        <f t="shared" si="221"/>
        <v>35</v>
      </c>
      <c r="Q2861" t="s">
        <v>8311</v>
      </c>
      <c r="R2861" t="s">
        <v>8312</v>
      </c>
      <c r="S2861" s="14">
        <f t="shared" si="224"/>
        <v>42232.987314814818</v>
      </c>
      <c r="T2861" s="14">
        <f t="shared" si="222"/>
        <v>42292.987314814818</v>
      </c>
      <c r="U2861" s="20">
        <f t="shared" si="222"/>
        <v>42232.987314814818</v>
      </c>
      <c r="V2861" t="str">
        <f t="shared" si="223"/>
        <v>Aug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6.6500000000000004E-2</v>
      </c>
      <c r="P2862" s="8">
        <f t="shared" si="221"/>
        <v>29.555555555555557</v>
      </c>
      <c r="Q2862" t="s">
        <v>8311</v>
      </c>
      <c r="R2862" t="s">
        <v>8312</v>
      </c>
      <c r="S2862" s="14">
        <f t="shared" si="224"/>
        <v>42480.42564814815</v>
      </c>
      <c r="T2862" s="14">
        <f t="shared" si="222"/>
        <v>42540.42564814815</v>
      </c>
      <c r="U2862" s="20">
        <f t="shared" si="222"/>
        <v>42480.42564814815</v>
      </c>
      <c r="V2862" t="str">
        <f t="shared" si="223"/>
        <v>Apr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0.32</v>
      </c>
      <c r="P2863" s="8">
        <f t="shared" si="221"/>
        <v>26.666666666666668</v>
      </c>
      <c r="Q2863" t="s">
        <v>8311</v>
      </c>
      <c r="R2863" t="s">
        <v>8312</v>
      </c>
      <c r="S2863" s="14">
        <f t="shared" si="224"/>
        <v>42257.215833333335</v>
      </c>
      <c r="T2863" s="14">
        <f t="shared" si="222"/>
        <v>42271.215833333335</v>
      </c>
      <c r="U2863" s="20">
        <f t="shared" si="222"/>
        <v>42257.215833333335</v>
      </c>
      <c r="V2863" t="str">
        <f t="shared" si="223"/>
        <v>Sep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4.3307086614173228E-3</v>
      </c>
      <c r="P2864" s="8">
        <f t="shared" si="221"/>
        <v>18.333333333333332</v>
      </c>
      <c r="Q2864" t="s">
        <v>8311</v>
      </c>
      <c r="R2864" t="s">
        <v>8312</v>
      </c>
      <c r="S2864" s="14">
        <f t="shared" si="224"/>
        <v>41784.414687500001</v>
      </c>
      <c r="T2864" s="14">
        <f t="shared" si="222"/>
        <v>41814.414687500001</v>
      </c>
      <c r="U2864" s="20">
        <f t="shared" si="222"/>
        <v>41784.414687500001</v>
      </c>
      <c r="V2864" t="str">
        <f t="shared" si="223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4.0000000000000002E-4</v>
      </c>
      <c r="P2865" s="8">
        <f t="shared" si="221"/>
        <v>20</v>
      </c>
      <c r="Q2865" t="s">
        <v>8311</v>
      </c>
      <c r="R2865" t="s">
        <v>8312</v>
      </c>
      <c r="S2865" s="14">
        <f t="shared" si="224"/>
        <v>41831.300034722226</v>
      </c>
      <c r="T2865" s="14">
        <f t="shared" si="222"/>
        <v>41891.300034722226</v>
      </c>
      <c r="U2865" s="20">
        <f t="shared" si="222"/>
        <v>41831.300034722226</v>
      </c>
      <c r="V2865" t="str">
        <f t="shared" si="223"/>
        <v>Jul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1.6E-2</v>
      </c>
      <c r="P2866" s="8">
        <f t="shared" si="221"/>
        <v>13.333333333333334</v>
      </c>
      <c r="Q2866" t="s">
        <v>8311</v>
      </c>
      <c r="R2866" t="s">
        <v>8312</v>
      </c>
      <c r="S2866" s="14">
        <f t="shared" si="224"/>
        <v>42172.238506944443</v>
      </c>
      <c r="T2866" s="14">
        <f t="shared" si="222"/>
        <v>42202.179166666669</v>
      </c>
      <c r="U2866" s="20">
        <f t="shared" si="222"/>
        <v>42172.238506944443</v>
      </c>
      <c r="V2866" t="str">
        <f t="shared" si="223"/>
        <v>Jun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 s="8" t="str">
        <f t="shared" si="221"/>
        <v>0</v>
      </c>
      <c r="Q2867" t="s">
        <v>8311</v>
      </c>
      <c r="R2867" t="s">
        <v>8312</v>
      </c>
      <c r="S2867" s="14">
        <f t="shared" si="224"/>
        <v>41949.739108796297</v>
      </c>
      <c r="T2867" s="14">
        <f t="shared" si="222"/>
        <v>42009.739108796297</v>
      </c>
      <c r="U2867" s="20">
        <f t="shared" si="222"/>
        <v>41949.739108796297</v>
      </c>
      <c r="V2867" t="str">
        <f t="shared" si="223"/>
        <v>Nov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8.9999999999999993E-3</v>
      </c>
      <c r="P2868" s="8">
        <f t="shared" si="221"/>
        <v>22.5</v>
      </c>
      <c r="Q2868" t="s">
        <v>8311</v>
      </c>
      <c r="R2868" t="s">
        <v>8312</v>
      </c>
      <c r="S2868" s="14">
        <f t="shared" si="224"/>
        <v>42627.580104166671</v>
      </c>
      <c r="T2868" s="14">
        <f t="shared" si="222"/>
        <v>42657.541666666672</v>
      </c>
      <c r="U2868" s="20">
        <f t="shared" si="222"/>
        <v>42627.580104166671</v>
      </c>
      <c r="V2868" t="str">
        <f t="shared" si="223"/>
        <v>Sep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0.2016</v>
      </c>
      <c r="P2869" s="8">
        <f t="shared" si="221"/>
        <v>50.4</v>
      </c>
      <c r="Q2869" t="s">
        <v>8311</v>
      </c>
      <c r="R2869" t="s">
        <v>8312</v>
      </c>
      <c r="S2869" s="14">
        <f t="shared" si="224"/>
        <v>42530.820277777777</v>
      </c>
      <c r="T2869" s="14">
        <f t="shared" si="222"/>
        <v>42554.791666666672</v>
      </c>
      <c r="U2869" s="20">
        <f t="shared" si="222"/>
        <v>42530.820277777777</v>
      </c>
      <c r="V2869" t="str">
        <f t="shared" si="223"/>
        <v>Jun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0.42011733333333334</v>
      </c>
      <c r="P2870" s="8">
        <f t="shared" si="221"/>
        <v>105.02933333333334</v>
      </c>
      <c r="Q2870" t="s">
        <v>8311</v>
      </c>
      <c r="R2870" t="s">
        <v>8312</v>
      </c>
      <c r="S2870" s="14">
        <f t="shared" si="224"/>
        <v>42618.452013888891</v>
      </c>
      <c r="T2870" s="14">
        <f t="shared" si="222"/>
        <v>42648.452013888891</v>
      </c>
      <c r="U2870" s="20">
        <f t="shared" si="222"/>
        <v>42618.452013888891</v>
      </c>
      <c r="V2870" t="str">
        <f t="shared" si="223"/>
        <v>Sep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8.8500000000000002E-3</v>
      </c>
      <c r="P2871" s="8">
        <f t="shared" si="221"/>
        <v>35.4</v>
      </c>
      <c r="Q2871" t="s">
        <v>8311</v>
      </c>
      <c r="R2871" t="s">
        <v>8312</v>
      </c>
      <c r="S2871" s="14">
        <f t="shared" si="224"/>
        <v>42540.218530092592</v>
      </c>
      <c r="T2871" s="14">
        <f t="shared" si="222"/>
        <v>42570.218530092592</v>
      </c>
      <c r="U2871" s="20">
        <f t="shared" si="222"/>
        <v>42540.218530092592</v>
      </c>
      <c r="V2871" t="str">
        <f t="shared" si="223"/>
        <v>Jun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0.15</v>
      </c>
      <c r="P2872" s="8">
        <f t="shared" si="221"/>
        <v>83.333333333333329</v>
      </c>
      <c r="Q2872" t="s">
        <v>8311</v>
      </c>
      <c r="R2872" t="s">
        <v>8312</v>
      </c>
      <c r="S2872" s="14">
        <f t="shared" si="224"/>
        <v>41745.814409722225</v>
      </c>
      <c r="T2872" s="14">
        <f t="shared" si="222"/>
        <v>41775.814409722225</v>
      </c>
      <c r="U2872" s="20">
        <f t="shared" si="222"/>
        <v>41745.814409722225</v>
      </c>
      <c r="V2872" t="str">
        <f t="shared" si="223"/>
        <v>Apr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4.6699999999999998E-2</v>
      </c>
      <c r="P2873" s="8">
        <f t="shared" si="221"/>
        <v>35.92307692307692</v>
      </c>
      <c r="Q2873" t="s">
        <v>8311</v>
      </c>
      <c r="R2873" t="s">
        <v>8312</v>
      </c>
      <c r="S2873" s="14">
        <f t="shared" si="224"/>
        <v>41974.363576388889</v>
      </c>
      <c r="T2873" s="14">
        <f t="shared" si="222"/>
        <v>41994.363576388889</v>
      </c>
      <c r="U2873" s="20">
        <f t="shared" si="222"/>
        <v>41974.363576388889</v>
      </c>
      <c r="V2873" t="str">
        <f t="shared" si="223"/>
        <v>Dec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 s="8" t="str">
        <f t="shared" si="221"/>
        <v>0</v>
      </c>
      <c r="Q2874" t="s">
        <v>8311</v>
      </c>
      <c r="R2874" t="s">
        <v>8312</v>
      </c>
      <c r="S2874" s="14">
        <f t="shared" si="224"/>
        <v>42114.74118055556</v>
      </c>
      <c r="T2874" s="14">
        <f t="shared" si="222"/>
        <v>42174.74118055556</v>
      </c>
      <c r="U2874" s="20">
        <f t="shared" si="222"/>
        <v>42114.74118055556</v>
      </c>
      <c r="V2874" t="str">
        <f t="shared" si="223"/>
        <v>Apr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0.38119999999999998</v>
      </c>
      <c r="P2875" s="8">
        <f t="shared" si="221"/>
        <v>119.125</v>
      </c>
      <c r="Q2875" t="s">
        <v>8311</v>
      </c>
      <c r="R2875" t="s">
        <v>8312</v>
      </c>
      <c r="S2875" s="14">
        <f t="shared" si="224"/>
        <v>42002.442488425921</v>
      </c>
      <c r="T2875" s="14">
        <f t="shared" si="222"/>
        <v>42032.442488425921</v>
      </c>
      <c r="U2875" s="20">
        <f t="shared" si="222"/>
        <v>42002.442488425921</v>
      </c>
      <c r="V2875" t="str">
        <f t="shared" si="223"/>
        <v>Dec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5.4199999999999998E-2</v>
      </c>
      <c r="P2876" s="8">
        <f t="shared" si="221"/>
        <v>90.333333333333329</v>
      </c>
      <c r="Q2876" t="s">
        <v>8311</v>
      </c>
      <c r="R2876" t="s">
        <v>8312</v>
      </c>
      <c r="S2876" s="14">
        <f t="shared" si="224"/>
        <v>42722.46974537037</v>
      </c>
      <c r="T2876" s="14">
        <f t="shared" si="222"/>
        <v>42752.46974537037</v>
      </c>
      <c r="U2876" s="20">
        <f t="shared" si="222"/>
        <v>42722.46974537037</v>
      </c>
      <c r="V2876" t="str">
        <f t="shared" si="223"/>
        <v>Dec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3.5E-4</v>
      </c>
      <c r="P2877" s="8">
        <f t="shared" si="221"/>
        <v>2.3333333333333335</v>
      </c>
      <c r="Q2877" t="s">
        <v>8311</v>
      </c>
      <c r="R2877" t="s">
        <v>8312</v>
      </c>
      <c r="S2877" s="14">
        <f t="shared" si="224"/>
        <v>42464.753391203703</v>
      </c>
      <c r="T2877" s="14">
        <f t="shared" si="222"/>
        <v>42494.753391203703</v>
      </c>
      <c r="U2877" s="20">
        <f t="shared" si="222"/>
        <v>42464.753391203703</v>
      </c>
      <c r="V2877" t="str">
        <f t="shared" si="223"/>
        <v>Apr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 s="8" t="str">
        <f t="shared" si="221"/>
        <v>0</v>
      </c>
      <c r="Q2878" t="s">
        <v>8311</v>
      </c>
      <c r="R2878" t="s">
        <v>8312</v>
      </c>
      <c r="S2878" s="14">
        <f t="shared" si="224"/>
        <v>42171.368969907402</v>
      </c>
      <c r="T2878" s="14">
        <f t="shared" si="222"/>
        <v>42201.368969907402</v>
      </c>
      <c r="U2878" s="20">
        <f t="shared" si="222"/>
        <v>42171.368969907402</v>
      </c>
      <c r="V2878" t="str">
        <f t="shared" si="223"/>
        <v>Jun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0.10833333333333334</v>
      </c>
      <c r="P2879" s="8">
        <f t="shared" si="221"/>
        <v>108.33333333333333</v>
      </c>
      <c r="Q2879" t="s">
        <v>8311</v>
      </c>
      <c r="R2879" t="s">
        <v>8312</v>
      </c>
      <c r="S2879" s="14">
        <f t="shared" si="224"/>
        <v>42672.580138888894</v>
      </c>
      <c r="T2879" s="14">
        <f t="shared" si="222"/>
        <v>42704.333333333328</v>
      </c>
      <c r="U2879" s="20">
        <f t="shared" si="222"/>
        <v>42672.580138888894</v>
      </c>
      <c r="V2879" t="str">
        <f t="shared" si="223"/>
        <v>Oct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2.1000000000000001E-2</v>
      </c>
      <c r="P2880" s="8">
        <f t="shared" si="221"/>
        <v>15.75</v>
      </c>
      <c r="Q2880" t="s">
        <v>8311</v>
      </c>
      <c r="R2880" t="s">
        <v>8312</v>
      </c>
      <c r="S2880" s="14">
        <f t="shared" si="224"/>
        <v>42128.240682870368</v>
      </c>
      <c r="T2880" s="14">
        <f t="shared" si="222"/>
        <v>42188.240682870368</v>
      </c>
      <c r="U2880" s="20">
        <f t="shared" si="222"/>
        <v>42128.240682870368</v>
      </c>
      <c r="V2880" t="str">
        <f t="shared" si="223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2.5892857142857141E-3</v>
      </c>
      <c r="P2881" s="8">
        <f t="shared" si="221"/>
        <v>29</v>
      </c>
      <c r="Q2881" t="s">
        <v>8311</v>
      </c>
      <c r="R2881" t="s">
        <v>8312</v>
      </c>
      <c r="S2881" s="14">
        <f t="shared" si="224"/>
        <v>42359.350243055553</v>
      </c>
      <c r="T2881" s="14">
        <f t="shared" si="222"/>
        <v>42389.350243055553</v>
      </c>
      <c r="U2881" s="20">
        <f t="shared" si="222"/>
        <v>42359.350243055553</v>
      </c>
      <c r="V2881" t="str">
        <f t="shared" si="223"/>
        <v>Dec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ref="O2882:O2945" si="225">E2882/D2882</f>
        <v>0.23333333333333334</v>
      </c>
      <c r="P2882" s="8">
        <f t="shared" ref="P2882:P2945" si="226">IF(L2882=0,"0",AVERAGE(E2882/L2882))</f>
        <v>96.551724137931032</v>
      </c>
      <c r="Q2882" t="s">
        <v>8311</v>
      </c>
      <c r="R2882" t="s">
        <v>8312</v>
      </c>
      <c r="S2882" s="14">
        <f t="shared" si="224"/>
        <v>42192.530694444446</v>
      </c>
      <c r="T2882" s="14">
        <f t="shared" ref="T2882:U2945" si="227">(I2882/86400)+25569+(-9/24)</f>
        <v>42236.336805555555</v>
      </c>
      <c r="U2882" s="20">
        <f t="shared" si="227"/>
        <v>42192.530694444446</v>
      </c>
      <c r="V2882" t="str">
        <f t="shared" si="223"/>
        <v>Jul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si="225"/>
        <v>0</v>
      </c>
      <c r="P2883" s="8" t="str">
        <f t="shared" si="226"/>
        <v>0</v>
      </c>
      <c r="Q2883" t="s">
        <v>8311</v>
      </c>
      <c r="R2883" t="s">
        <v>8312</v>
      </c>
      <c r="S2883" s="14">
        <f t="shared" si="224"/>
        <v>41916.222638888888</v>
      </c>
      <c r="T2883" s="14">
        <f t="shared" si="227"/>
        <v>41976.264305555553</v>
      </c>
      <c r="U2883" s="20">
        <f t="shared" si="227"/>
        <v>41916.222638888888</v>
      </c>
      <c r="V2883" t="str">
        <f t="shared" ref="V2883:V2946" si="228">TEXT(S2883,"mmm")</f>
        <v>Oct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0.33600000000000002</v>
      </c>
      <c r="P2884" s="8">
        <f t="shared" si="226"/>
        <v>63</v>
      </c>
      <c r="Q2884" t="s">
        <v>8311</v>
      </c>
      <c r="R2884" t="s">
        <v>8312</v>
      </c>
      <c r="S2884" s="14">
        <f t="shared" si="224"/>
        <v>42461.221273148149</v>
      </c>
      <c r="T2884" s="14">
        <f t="shared" si="227"/>
        <v>42491.221273148149</v>
      </c>
      <c r="U2884" s="20">
        <f t="shared" si="227"/>
        <v>42461.221273148149</v>
      </c>
      <c r="V2884" t="str">
        <f t="shared" si="228"/>
        <v>Apr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0.1908</v>
      </c>
      <c r="P2885" s="8">
        <f t="shared" si="226"/>
        <v>381.6</v>
      </c>
      <c r="Q2885" t="s">
        <v>8311</v>
      </c>
      <c r="R2885" t="s">
        <v>8312</v>
      </c>
      <c r="S2885" s="14">
        <f t="shared" si="224"/>
        <v>42370.52820601852</v>
      </c>
      <c r="T2885" s="14">
        <f t="shared" si="227"/>
        <v>42405.832638888889</v>
      </c>
      <c r="U2885" s="20">
        <f t="shared" si="227"/>
        <v>42370.52820601852</v>
      </c>
      <c r="V2885" t="str">
        <f t="shared" si="228"/>
        <v>Jan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4.1111111111111114E-3</v>
      </c>
      <c r="P2886" s="8">
        <f t="shared" si="226"/>
        <v>46.25</v>
      </c>
      <c r="Q2886" t="s">
        <v>8311</v>
      </c>
      <c r="R2886" t="s">
        <v>8312</v>
      </c>
      <c r="S2886" s="14">
        <f t="shared" si="224"/>
        <v>41948.352256944447</v>
      </c>
      <c r="T2886" s="14">
        <f t="shared" si="227"/>
        <v>41978.352256944447</v>
      </c>
      <c r="U2886" s="20">
        <f t="shared" si="227"/>
        <v>41948.352256944447</v>
      </c>
      <c r="V2886" t="str">
        <f t="shared" si="228"/>
        <v>Nov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0.32500000000000001</v>
      </c>
      <c r="P2887" s="8">
        <f t="shared" si="226"/>
        <v>26</v>
      </c>
      <c r="Q2887" t="s">
        <v>8311</v>
      </c>
      <c r="R2887" t="s">
        <v>8312</v>
      </c>
      <c r="S2887" s="14">
        <f t="shared" ref="S2887:S2950" si="229">(J2887/86400)+25569+(-9/24)</f>
        <v>42046.70140046296</v>
      </c>
      <c r="T2887" s="14">
        <f t="shared" si="227"/>
        <v>42076.659733796296</v>
      </c>
      <c r="U2887" s="20">
        <f t="shared" si="227"/>
        <v>42046.70140046296</v>
      </c>
      <c r="V2887" t="str">
        <f t="shared" si="228"/>
        <v>Feb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0.05</v>
      </c>
      <c r="P2888" s="8">
        <f t="shared" si="226"/>
        <v>10</v>
      </c>
      <c r="Q2888" t="s">
        <v>8311</v>
      </c>
      <c r="R2888" t="s">
        <v>8312</v>
      </c>
      <c r="S2888" s="14">
        <f t="shared" si="229"/>
        <v>42261.257916666669</v>
      </c>
      <c r="T2888" s="14">
        <f t="shared" si="227"/>
        <v>42265.790972222225</v>
      </c>
      <c r="U2888" s="20">
        <f t="shared" si="227"/>
        <v>42261.257916666669</v>
      </c>
      <c r="V2888" t="str">
        <f t="shared" si="228"/>
        <v>Sep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1.6666666666666668E-3</v>
      </c>
      <c r="P2889" s="8">
        <f t="shared" si="226"/>
        <v>5</v>
      </c>
      <c r="Q2889" t="s">
        <v>8311</v>
      </c>
      <c r="R2889" t="s">
        <v>8312</v>
      </c>
      <c r="S2889" s="14">
        <f t="shared" si="229"/>
        <v>41985.052361111113</v>
      </c>
      <c r="T2889" s="14">
        <f t="shared" si="227"/>
        <v>42015.052361111113</v>
      </c>
      <c r="U2889" s="20">
        <f t="shared" si="227"/>
        <v>41985.052361111113</v>
      </c>
      <c r="V2889" t="str">
        <f t="shared" si="228"/>
        <v>Dec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 s="8" t="str">
        <f t="shared" si="226"/>
        <v>0</v>
      </c>
      <c r="Q2890" t="s">
        <v>8311</v>
      </c>
      <c r="R2890" t="s">
        <v>8312</v>
      </c>
      <c r="S2890" s="14">
        <f t="shared" si="229"/>
        <v>41922.160185185188</v>
      </c>
      <c r="T2890" s="14">
        <f t="shared" si="227"/>
        <v>41929.832638888889</v>
      </c>
      <c r="U2890" s="20">
        <f t="shared" si="227"/>
        <v>41922.160185185188</v>
      </c>
      <c r="V2890" t="str">
        <f t="shared" si="228"/>
        <v>Oct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0.38066666666666665</v>
      </c>
      <c r="P2891" s="8">
        <f t="shared" si="226"/>
        <v>81.571428571428569</v>
      </c>
      <c r="Q2891" t="s">
        <v>8311</v>
      </c>
      <c r="R2891" t="s">
        <v>8312</v>
      </c>
      <c r="S2891" s="14">
        <f t="shared" si="229"/>
        <v>41850.488252314812</v>
      </c>
      <c r="T2891" s="14">
        <f t="shared" si="227"/>
        <v>41880.488252314812</v>
      </c>
      <c r="U2891" s="20">
        <f t="shared" si="227"/>
        <v>41850.488252314812</v>
      </c>
      <c r="V2891" t="str">
        <f t="shared" si="228"/>
        <v>Jul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1.0500000000000001E-2</v>
      </c>
      <c r="P2892" s="8">
        <f t="shared" si="226"/>
        <v>7</v>
      </c>
      <c r="Q2892" t="s">
        <v>8311</v>
      </c>
      <c r="R2892" t="s">
        <v>8312</v>
      </c>
      <c r="S2892" s="14">
        <f t="shared" si="229"/>
        <v>41831.367962962962</v>
      </c>
      <c r="T2892" s="14">
        <f t="shared" si="227"/>
        <v>41859.75</v>
      </c>
      <c r="U2892" s="20">
        <f t="shared" si="227"/>
        <v>41831.367962962962</v>
      </c>
      <c r="V2892" t="str">
        <f t="shared" si="228"/>
        <v>Jul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2.7300000000000001E-2</v>
      </c>
      <c r="P2893" s="8">
        <f t="shared" si="226"/>
        <v>27.3</v>
      </c>
      <c r="Q2893" t="s">
        <v>8311</v>
      </c>
      <c r="R2893" t="s">
        <v>8312</v>
      </c>
      <c r="S2893" s="14">
        <f t="shared" si="229"/>
        <v>42415.508425925931</v>
      </c>
      <c r="T2893" s="14">
        <f t="shared" si="227"/>
        <v>42475.46675925926</v>
      </c>
      <c r="U2893" s="20">
        <f t="shared" si="227"/>
        <v>42415.508425925931</v>
      </c>
      <c r="V2893" t="str">
        <f t="shared" si="228"/>
        <v>Feb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9.0909090909090912E-2</v>
      </c>
      <c r="P2894" s="8">
        <f t="shared" si="226"/>
        <v>29.411764705882351</v>
      </c>
      <c r="Q2894" t="s">
        <v>8311</v>
      </c>
      <c r="R2894" t="s">
        <v>8312</v>
      </c>
      <c r="S2894" s="14">
        <f t="shared" si="229"/>
        <v>41869.339166666665</v>
      </c>
      <c r="T2894" s="14">
        <f t="shared" si="227"/>
        <v>41876.5</v>
      </c>
      <c r="U2894" s="20">
        <f t="shared" si="227"/>
        <v>41869.339166666665</v>
      </c>
      <c r="V2894" t="str">
        <f t="shared" si="228"/>
        <v>Aug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5.0000000000000001E-3</v>
      </c>
      <c r="P2895" s="8">
        <f t="shared" si="226"/>
        <v>12.5</v>
      </c>
      <c r="Q2895" t="s">
        <v>8311</v>
      </c>
      <c r="R2895" t="s">
        <v>8312</v>
      </c>
      <c r="S2895" s="14">
        <f t="shared" si="229"/>
        <v>41953.398090277777</v>
      </c>
      <c r="T2895" s="14">
        <f t="shared" si="227"/>
        <v>42012.708333333328</v>
      </c>
      <c r="U2895" s="20">
        <f t="shared" si="227"/>
        <v>41953.398090277777</v>
      </c>
      <c r="V2895" t="str">
        <f t="shared" si="228"/>
        <v>Nov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 s="8" t="str">
        <f t="shared" si="226"/>
        <v>0</v>
      </c>
      <c r="Q2896" t="s">
        <v>8311</v>
      </c>
      <c r="R2896" t="s">
        <v>8312</v>
      </c>
      <c r="S2896" s="14">
        <f t="shared" si="229"/>
        <v>42037.611284722225</v>
      </c>
      <c r="T2896" s="14">
        <f t="shared" si="227"/>
        <v>42097.569618055553</v>
      </c>
      <c r="U2896" s="20">
        <f t="shared" si="227"/>
        <v>42037.611284722225</v>
      </c>
      <c r="V2896" t="str">
        <f t="shared" si="228"/>
        <v>Feb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4.5999999999999999E-2</v>
      </c>
      <c r="P2897" s="8">
        <f t="shared" si="226"/>
        <v>5.75</v>
      </c>
      <c r="Q2897" t="s">
        <v>8311</v>
      </c>
      <c r="R2897" t="s">
        <v>8312</v>
      </c>
      <c r="S2897" s="14">
        <f t="shared" si="229"/>
        <v>41811.180462962962</v>
      </c>
      <c r="T2897" s="14">
        <f t="shared" si="227"/>
        <v>41812.5</v>
      </c>
      <c r="U2897" s="20">
        <f t="shared" si="227"/>
        <v>41811.180462962962</v>
      </c>
      <c r="V2897" t="str">
        <f t="shared" si="228"/>
        <v>Jun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0.20833333333333334</v>
      </c>
      <c r="P2898" s="8">
        <f t="shared" si="226"/>
        <v>52.083333333333336</v>
      </c>
      <c r="Q2898" t="s">
        <v>8311</v>
      </c>
      <c r="R2898" t="s">
        <v>8312</v>
      </c>
      <c r="S2898" s="14">
        <f t="shared" si="229"/>
        <v>42701.533807870372</v>
      </c>
      <c r="T2898" s="14">
        <f t="shared" si="227"/>
        <v>42715.875</v>
      </c>
      <c r="U2898" s="20">
        <f t="shared" si="227"/>
        <v>42701.533807870372</v>
      </c>
      <c r="V2898" t="str">
        <f t="shared" si="228"/>
        <v>Nov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4.583333333333333E-2</v>
      </c>
      <c r="P2899" s="8">
        <f t="shared" si="226"/>
        <v>183.33333333333334</v>
      </c>
      <c r="Q2899" t="s">
        <v>8311</v>
      </c>
      <c r="R2899" t="s">
        <v>8312</v>
      </c>
      <c r="S2899" s="14">
        <f t="shared" si="229"/>
        <v>42258.271504629629</v>
      </c>
      <c r="T2899" s="14">
        <f t="shared" si="227"/>
        <v>42288.270196759258</v>
      </c>
      <c r="U2899" s="20">
        <f t="shared" si="227"/>
        <v>42258.271504629629</v>
      </c>
      <c r="V2899" t="str">
        <f t="shared" si="228"/>
        <v>Sep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4.2133333333333335E-2</v>
      </c>
      <c r="P2900" s="8">
        <f t="shared" si="226"/>
        <v>26.333333333333332</v>
      </c>
      <c r="Q2900" t="s">
        <v>8311</v>
      </c>
      <c r="R2900" t="s">
        <v>8312</v>
      </c>
      <c r="S2900" s="14">
        <f t="shared" si="229"/>
        <v>42278.289965277778</v>
      </c>
      <c r="T2900" s="14">
        <f t="shared" si="227"/>
        <v>42308.289965277778</v>
      </c>
      <c r="U2900" s="20">
        <f t="shared" si="227"/>
        <v>42278.289965277778</v>
      </c>
      <c r="V2900" t="str">
        <f t="shared" si="228"/>
        <v>Oct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 s="8" t="str">
        <f t="shared" si="226"/>
        <v>0</v>
      </c>
      <c r="Q2901" t="s">
        <v>8311</v>
      </c>
      <c r="R2901" t="s">
        <v>8312</v>
      </c>
      <c r="S2901" s="14">
        <f t="shared" si="229"/>
        <v>42514.703217592592</v>
      </c>
      <c r="T2901" s="14">
        <f t="shared" si="227"/>
        <v>42574.703217592592</v>
      </c>
      <c r="U2901" s="20">
        <f t="shared" si="227"/>
        <v>42514.703217592592</v>
      </c>
      <c r="V2901" t="str">
        <f t="shared" si="228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0.61909090909090914</v>
      </c>
      <c r="P2902" s="8">
        <f t="shared" si="226"/>
        <v>486.42857142857144</v>
      </c>
      <c r="Q2902" t="s">
        <v>8311</v>
      </c>
      <c r="R2902" t="s">
        <v>8312</v>
      </c>
      <c r="S2902" s="14">
        <f t="shared" si="229"/>
        <v>41829.859166666669</v>
      </c>
      <c r="T2902" s="14">
        <f t="shared" si="227"/>
        <v>41859.859166666669</v>
      </c>
      <c r="U2902" s="20">
        <f t="shared" si="227"/>
        <v>41829.859166666669</v>
      </c>
      <c r="V2902" t="str">
        <f t="shared" si="228"/>
        <v>Jul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8.0000000000000002E-3</v>
      </c>
      <c r="P2903" s="8">
        <f t="shared" si="226"/>
        <v>3</v>
      </c>
      <c r="Q2903" t="s">
        <v>8311</v>
      </c>
      <c r="R2903" t="s">
        <v>8312</v>
      </c>
      <c r="S2903" s="14">
        <f t="shared" si="229"/>
        <v>41982.529386574075</v>
      </c>
      <c r="T2903" s="14">
        <f t="shared" si="227"/>
        <v>42042.529386574075</v>
      </c>
      <c r="U2903" s="20">
        <f t="shared" si="227"/>
        <v>41982.529386574075</v>
      </c>
      <c r="V2903" t="str">
        <f t="shared" si="228"/>
        <v>Dec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1.6666666666666666E-4</v>
      </c>
      <c r="P2904" s="8">
        <f t="shared" si="226"/>
        <v>25</v>
      </c>
      <c r="Q2904" t="s">
        <v>8311</v>
      </c>
      <c r="R2904" t="s">
        <v>8312</v>
      </c>
      <c r="S2904" s="14">
        <f t="shared" si="229"/>
        <v>42210.064768518518</v>
      </c>
      <c r="T2904" s="14">
        <f t="shared" si="227"/>
        <v>42240.064768518518</v>
      </c>
      <c r="U2904" s="20">
        <f t="shared" si="227"/>
        <v>42210.064768518518</v>
      </c>
      <c r="V2904" t="str">
        <f t="shared" si="228"/>
        <v>Jul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7.7999999999999996E-3</v>
      </c>
      <c r="P2905" s="8">
        <f t="shared" si="226"/>
        <v>9.75</v>
      </c>
      <c r="Q2905" t="s">
        <v>8311</v>
      </c>
      <c r="R2905" t="s">
        <v>8312</v>
      </c>
      <c r="S2905" s="14">
        <f t="shared" si="229"/>
        <v>42195.791874999995</v>
      </c>
      <c r="T2905" s="14">
        <f t="shared" si="227"/>
        <v>42255.791874999995</v>
      </c>
      <c r="U2905" s="20">
        <f t="shared" si="227"/>
        <v>42195.791874999995</v>
      </c>
      <c r="V2905" t="str">
        <f t="shared" si="228"/>
        <v>Jul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0.05</v>
      </c>
      <c r="P2906" s="8">
        <f t="shared" si="226"/>
        <v>18.75</v>
      </c>
      <c r="Q2906" t="s">
        <v>8311</v>
      </c>
      <c r="R2906" t="s">
        <v>8312</v>
      </c>
      <c r="S2906" s="14">
        <f t="shared" si="229"/>
        <v>41940.592951388891</v>
      </c>
      <c r="T2906" s="14">
        <f t="shared" si="227"/>
        <v>41952.125</v>
      </c>
      <c r="U2906" s="20">
        <f t="shared" si="227"/>
        <v>41940.592951388891</v>
      </c>
      <c r="V2906" t="str">
        <f t="shared" si="228"/>
        <v>Oct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0.17771428571428571</v>
      </c>
      <c r="P2907" s="8">
        <f t="shared" si="226"/>
        <v>36.588235294117645</v>
      </c>
      <c r="Q2907" t="s">
        <v>8311</v>
      </c>
      <c r="R2907" t="s">
        <v>8312</v>
      </c>
      <c r="S2907" s="14">
        <f t="shared" si="229"/>
        <v>42605.681863425925</v>
      </c>
      <c r="T2907" s="14">
        <f t="shared" si="227"/>
        <v>42619.681863425925</v>
      </c>
      <c r="U2907" s="20">
        <f t="shared" si="227"/>
        <v>42605.681863425925</v>
      </c>
      <c r="V2907" t="str">
        <f t="shared" si="228"/>
        <v>Aug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9.4166666666666662E-2</v>
      </c>
      <c r="P2908" s="8">
        <f t="shared" si="226"/>
        <v>80.714285714285708</v>
      </c>
      <c r="Q2908" t="s">
        <v>8311</v>
      </c>
      <c r="R2908" t="s">
        <v>8312</v>
      </c>
      <c r="S2908" s="14">
        <f t="shared" si="229"/>
        <v>42199.273912037039</v>
      </c>
      <c r="T2908" s="14">
        <f t="shared" si="227"/>
        <v>42216.666666666672</v>
      </c>
      <c r="U2908" s="20">
        <f t="shared" si="227"/>
        <v>42199.273912037039</v>
      </c>
      <c r="V2908" t="str">
        <f t="shared" si="228"/>
        <v>Jul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8.0000000000000004E-4</v>
      </c>
      <c r="P2909" s="8">
        <f t="shared" si="226"/>
        <v>1</v>
      </c>
      <c r="Q2909" t="s">
        <v>8311</v>
      </c>
      <c r="R2909" t="s">
        <v>8312</v>
      </c>
      <c r="S2909" s="14">
        <f t="shared" si="229"/>
        <v>42444.502743055556</v>
      </c>
      <c r="T2909" s="14">
        <f t="shared" si="227"/>
        <v>42504.502743055556</v>
      </c>
      <c r="U2909" s="20">
        <f t="shared" si="227"/>
        <v>42444.502743055556</v>
      </c>
      <c r="V2909" t="str">
        <f t="shared" si="228"/>
        <v>Mar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2.75E-2</v>
      </c>
      <c r="P2910" s="8">
        <f t="shared" si="226"/>
        <v>52.8</v>
      </c>
      <c r="Q2910" t="s">
        <v>8311</v>
      </c>
      <c r="R2910" t="s">
        <v>8312</v>
      </c>
      <c r="S2910" s="14">
        <f t="shared" si="229"/>
        <v>42499.35670138889</v>
      </c>
      <c r="T2910" s="14">
        <f t="shared" si="227"/>
        <v>42529.35670138889</v>
      </c>
      <c r="U2910" s="20">
        <f t="shared" si="227"/>
        <v>42499.35670138889</v>
      </c>
      <c r="V2910" t="str">
        <f t="shared" si="228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1.1111111111111112E-4</v>
      </c>
      <c r="P2911" s="8">
        <f t="shared" si="226"/>
        <v>20</v>
      </c>
      <c r="Q2911" t="s">
        <v>8311</v>
      </c>
      <c r="R2911" t="s">
        <v>8312</v>
      </c>
      <c r="S2911" s="14">
        <f t="shared" si="229"/>
        <v>41928.891215277778</v>
      </c>
      <c r="T2911" s="14">
        <f t="shared" si="227"/>
        <v>41968.448611111111</v>
      </c>
      <c r="U2911" s="20">
        <f t="shared" si="227"/>
        <v>41928.891215277778</v>
      </c>
      <c r="V2911" t="str">
        <f t="shared" si="228"/>
        <v>Oct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3.3333333333333335E-5</v>
      </c>
      <c r="P2912" s="8">
        <f t="shared" si="226"/>
        <v>1</v>
      </c>
      <c r="Q2912" t="s">
        <v>8311</v>
      </c>
      <c r="R2912" t="s">
        <v>8312</v>
      </c>
      <c r="S2912" s="14">
        <f t="shared" si="229"/>
        <v>42107.466284722221</v>
      </c>
      <c r="T2912" s="14">
        <f t="shared" si="227"/>
        <v>42167.466284722221</v>
      </c>
      <c r="U2912" s="20">
        <f t="shared" si="227"/>
        <v>42107.466284722221</v>
      </c>
      <c r="V2912" t="str">
        <f t="shared" si="228"/>
        <v>Apr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0.36499999999999999</v>
      </c>
      <c r="P2913" s="8">
        <f t="shared" si="226"/>
        <v>46.928571428571431</v>
      </c>
      <c r="Q2913" t="s">
        <v>8311</v>
      </c>
      <c r="R2913" t="s">
        <v>8312</v>
      </c>
      <c r="S2913" s="14">
        <f t="shared" si="229"/>
        <v>42142.393819444449</v>
      </c>
      <c r="T2913" s="14">
        <f t="shared" si="227"/>
        <v>42182.393819444449</v>
      </c>
      <c r="U2913" s="20">
        <f t="shared" si="227"/>
        <v>42142.393819444449</v>
      </c>
      <c r="V2913" t="str">
        <f t="shared" si="228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0.14058171745152354</v>
      </c>
      <c r="P2914" s="8">
        <f t="shared" si="226"/>
        <v>78.07692307692308</v>
      </c>
      <c r="Q2914" t="s">
        <v>8311</v>
      </c>
      <c r="R2914" t="s">
        <v>8312</v>
      </c>
      <c r="S2914" s="14">
        <f t="shared" si="229"/>
        <v>42353.756643518514</v>
      </c>
      <c r="T2914" s="14">
        <f t="shared" si="227"/>
        <v>42383.756643518514</v>
      </c>
      <c r="U2914" s="20">
        <f t="shared" si="227"/>
        <v>42353.756643518514</v>
      </c>
      <c r="V2914" t="str">
        <f t="shared" si="228"/>
        <v>Dec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2.0000000000000001E-4</v>
      </c>
      <c r="P2915" s="8">
        <f t="shared" si="226"/>
        <v>1</v>
      </c>
      <c r="Q2915" t="s">
        <v>8311</v>
      </c>
      <c r="R2915" t="s">
        <v>8312</v>
      </c>
      <c r="S2915" s="14">
        <f t="shared" si="229"/>
        <v>41828.547905092593</v>
      </c>
      <c r="T2915" s="14">
        <f t="shared" si="227"/>
        <v>41888.547905092593</v>
      </c>
      <c r="U2915" s="20">
        <f t="shared" si="227"/>
        <v>41828.547905092593</v>
      </c>
      <c r="V2915" t="str">
        <f t="shared" si="228"/>
        <v>Jul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4.0000000000000003E-5</v>
      </c>
      <c r="P2916" s="8">
        <f t="shared" si="226"/>
        <v>1</v>
      </c>
      <c r="Q2916" t="s">
        <v>8311</v>
      </c>
      <c r="R2916" t="s">
        <v>8312</v>
      </c>
      <c r="S2916" s="14">
        <f t="shared" si="229"/>
        <v>42017.532337962963</v>
      </c>
      <c r="T2916" s="14">
        <f t="shared" si="227"/>
        <v>42077.490671296298</v>
      </c>
      <c r="U2916" s="20">
        <f t="shared" si="227"/>
        <v>42017.532337962963</v>
      </c>
      <c r="V2916" t="str">
        <f t="shared" si="228"/>
        <v>Jan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0.61099999999999999</v>
      </c>
      <c r="P2917" s="8">
        <f t="shared" si="226"/>
        <v>203.66666666666666</v>
      </c>
      <c r="Q2917" t="s">
        <v>8311</v>
      </c>
      <c r="R2917" t="s">
        <v>8312</v>
      </c>
      <c r="S2917" s="14">
        <f t="shared" si="229"/>
        <v>42415.023032407407</v>
      </c>
      <c r="T2917" s="14">
        <f t="shared" si="227"/>
        <v>42444.981365740736</v>
      </c>
      <c r="U2917" s="20">
        <f t="shared" si="227"/>
        <v>42415.023032407407</v>
      </c>
      <c r="V2917" t="str">
        <f t="shared" si="228"/>
        <v>Feb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7.8378378378378383E-2</v>
      </c>
      <c r="P2918" s="8">
        <f t="shared" si="226"/>
        <v>20.714285714285715</v>
      </c>
      <c r="Q2918" t="s">
        <v>8311</v>
      </c>
      <c r="R2918" t="s">
        <v>8312</v>
      </c>
      <c r="S2918" s="14">
        <f t="shared" si="229"/>
        <v>41755.101724537039</v>
      </c>
      <c r="T2918" s="14">
        <f t="shared" si="227"/>
        <v>41778.101724537039</v>
      </c>
      <c r="U2918" s="20">
        <f t="shared" si="227"/>
        <v>41755.101724537039</v>
      </c>
      <c r="V2918" t="str">
        <f t="shared" si="228"/>
        <v>Apr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0.2185</v>
      </c>
      <c r="P2919" s="8">
        <f t="shared" si="226"/>
        <v>48.555555555555557</v>
      </c>
      <c r="Q2919" t="s">
        <v>8311</v>
      </c>
      <c r="R2919" t="s">
        <v>8312</v>
      </c>
      <c r="S2919" s="14">
        <f t="shared" si="229"/>
        <v>42244.859340277777</v>
      </c>
      <c r="T2919" s="14">
        <f t="shared" si="227"/>
        <v>42262.859340277777</v>
      </c>
      <c r="U2919" s="20">
        <f t="shared" si="227"/>
        <v>42244.859340277777</v>
      </c>
      <c r="V2919" t="str">
        <f t="shared" si="228"/>
        <v>Aug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0.27239999999999998</v>
      </c>
      <c r="P2920" s="8">
        <f t="shared" si="226"/>
        <v>68.099999999999994</v>
      </c>
      <c r="Q2920" t="s">
        <v>8311</v>
      </c>
      <c r="R2920" t="s">
        <v>8312</v>
      </c>
      <c r="S2920" s="14">
        <f t="shared" si="229"/>
        <v>42278.254710648151</v>
      </c>
      <c r="T2920" s="14">
        <f t="shared" si="227"/>
        <v>42306.254710648151</v>
      </c>
      <c r="U2920" s="20">
        <f t="shared" si="227"/>
        <v>42278.254710648151</v>
      </c>
      <c r="V2920" t="str">
        <f t="shared" si="228"/>
        <v>Oct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8.5000000000000006E-2</v>
      </c>
      <c r="P2921" s="8">
        <f t="shared" si="226"/>
        <v>8.5</v>
      </c>
      <c r="Q2921" t="s">
        <v>8311</v>
      </c>
      <c r="R2921" t="s">
        <v>8312</v>
      </c>
      <c r="S2921" s="14">
        <f t="shared" si="229"/>
        <v>41826.24454861111</v>
      </c>
      <c r="T2921" s="14">
        <f t="shared" si="227"/>
        <v>41856.24454861111</v>
      </c>
      <c r="U2921" s="20">
        <f t="shared" si="227"/>
        <v>41826.24454861111</v>
      </c>
      <c r="V2921" t="str">
        <f t="shared" si="228"/>
        <v>Jul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0.26840000000000003</v>
      </c>
      <c r="P2922" s="8">
        <f t="shared" si="226"/>
        <v>51.615384615384613</v>
      </c>
      <c r="Q2922" t="s">
        <v>8311</v>
      </c>
      <c r="R2922" t="s">
        <v>8312</v>
      </c>
      <c r="S2922" s="14">
        <f t="shared" si="229"/>
        <v>42058.417476851857</v>
      </c>
      <c r="T2922" s="14">
        <f t="shared" si="227"/>
        <v>42088.375810185185</v>
      </c>
      <c r="U2922" s="20">
        <f t="shared" si="227"/>
        <v>42058.417476851857</v>
      </c>
      <c r="V2922" t="str">
        <f t="shared" si="228"/>
        <v>Feb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1.29</v>
      </c>
      <c r="P2923" s="8">
        <f t="shared" si="226"/>
        <v>43</v>
      </c>
      <c r="Q2923" t="s">
        <v>8311</v>
      </c>
      <c r="R2923" t="s">
        <v>8353</v>
      </c>
      <c r="S2923" s="14">
        <f t="shared" si="229"/>
        <v>41877.511620370373</v>
      </c>
      <c r="T2923" s="14">
        <f t="shared" si="227"/>
        <v>41907.511620370373</v>
      </c>
      <c r="U2923" s="20">
        <f t="shared" si="227"/>
        <v>41877.511620370373</v>
      </c>
      <c r="V2923" t="str">
        <f t="shared" si="228"/>
        <v>Aug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</v>
      </c>
      <c r="P2924" s="8">
        <f t="shared" si="226"/>
        <v>83.333333333333329</v>
      </c>
      <c r="Q2924" t="s">
        <v>8311</v>
      </c>
      <c r="R2924" t="s">
        <v>8353</v>
      </c>
      <c r="S2924" s="14">
        <f t="shared" si="229"/>
        <v>42097.499155092592</v>
      </c>
      <c r="T2924" s="14">
        <f t="shared" si="227"/>
        <v>42142.499155092592</v>
      </c>
      <c r="U2924" s="20">
        <f t="shared" si="227"/>
        <v>42097.499155092592</v>
      </c>
      <c r="V2924" t="str">
        <f t="shared" si="228"/>
        <v>Apr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</v>
      </c>
      <c r="P2925" s="8">
        <f t="shared" si="226"/>
        <v>30</v>
      </c>
      <c r="Q2925" t="s">
        <v>8311</v>
      </c>
      <c r="R2925" t="s">
        <v>8353</v>
      </c>
      <c r="S2925" s="14">
        <f t="shared" si="229"/>
        <v>42012.77753472222</v>
      </c>
      <c r="T2925" s="14">
        <f t="shared" si="227"/>
        <v>42027.75</v>
      </c>
      <c r="U2925" s="20">
        <f t="shared" si="227"/>
        <v>42012.77753472222</v>
      </c>
      <c r="V2925" t="str">
        <f t="shared" si="228"/>
        <v>Jan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1.032</v>
      </c>
      <c r="P2926" s="8">
        <f t="shared" si="226"/>
        <v>175.51020408163265</v>
      </c>
      <c r="Q2926" t="s">
        <v>8311</v>
      </c>
      <c r="R2926" t="s">
        <v>8353</v>
      </c>
      <c r="S2926" s="14">
        <f t="shared" si="229"/>
        <v>42103.181828703702</v>
      </c>
      <c r="T2926" s="14">
        <f t="shared" si="227"/>
        <v>42132.790972222225</v>
      </c>
      <c r="U2926" s="20">
        <f t="shared" si="227"/>
        <v>42103.181828703702</v>
      </c>
      <c r="V2926" t="str">
        <f t="shared" si="228"/>
        <v>Apr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1.0244597777777777</v>
      </c>
      <c r="P2927" s="8">
        <f t="shared" si="226"/>
        <v>231.66175879396985</v>
      </c>
      <c r="Q2927" t="s">
        <v>8311</v>
      </c>
      <c r="R2927" t="s">
        <v>8353</v>
      </c>
      <c r="S2927" s="14">
        <f t="shared" si="229"/>
        <v>41863.209120370375</v>
      </c>
      <c r="T2927" s="14">
        <f t="shared" si="227"/>
        <v>41893.209120370375</v>
      </c>
      <c r="U2927" s="20">
        <f t="shared" si="227"/>
        <v>41863.209120370375</v>
      </c>
      <c r="V2927" t="str">
        <f t="shared" si="228"/>
        <v>Aug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1.25</v>
      </c>
      <c r="P2928" s="8">
        <f t="shared" si="226"/>
        <v>75</v>
      </c>
      <c r="Q2928" t="s">
        <v>8311</v>
      </c>
      <c r="R2928" t="s">
        <v>8353</v>
      </c>
      <c r="S2928" s="14">
        <f t="shared" si="229"/>
        <v>42044.390960648147</v>
      </c>
      <c r="T2928" s="14">
        <f t="shared" si="227"/>
        <v>42058.390960648147</v>
      </c>
      <c r="U2928" s="20">
        <f t="shared" si="227"/>
        <v>42044.390960648147</v>
      </c>
      <c r="V2928" t="str">
        <f t="shared" si="228"/>
        <v>Feb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1.3083333333333333</v>
      </c>
      <c r="P2929" s="8">
        <f t="shared" si="226"/>
        <v>112.14285714285714</v>
      </c>
      <c r="Q2929" t="s">
        <v>8311</v>
      </c>
      <c r="R2929" t="s">
        <v>8353</v>
      </c>
      <c r="S2929" s="14">
        <f t="shared" si="229"/>
        <v>41806.294317129628</v>
      </c>
      <c r="T2929" s="14">
        <f t="shared" si="227"/>
        <v>41834.833333333336</v>
      </c>
      <c r="U2929" s="20">
        <f t="shared" si="227"/>
        <v>41806.294317129628</v>
      </c>
      <c r="V2929" t="str">
        <f t="shared" si="228"/>
        <v>Jun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</v>
      </c>
      <c r="P2930" s="8">
        <f t="shared" si="226"/>
        <v>41.666666666666664</v>
      </c>
      <c r="Q2930" t="s">
        <v>8311</v>
      </c>
      <c r="R2930" t="s">
        <v>8353</v>
      </c>
      <c r="S2930" s="14">
        <f t="shared" si="229"/>
        <v>42403.623217592598</v>
      </c>
      <c r="T2930" s="14">
        <f t="shared" si="227"/>
        <v>42433.623217592598</v>
      </c>
      <c r="U2930" s="20">
        <f t="shared" si="227"/>
        <v>42403.623217592598</v>
      </c>
      <c r="V2930" t="str">
        <f t="shared" si="228"/>
        <v>Feb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1.02069375</v>
      </c>
      <c r="P2931" s="8">
        <f t="shared" si="226"/>
        <v>255.17343750000001</v>
      </c>
      <c r="Q2931" t="s">
        <v>8311</v>
      </c>
      <c r="R2931" t="s">
        <v>8353</v>
      </c>
      <c r="S2931" s="14">
        <f t="shared" si="229"/>
        <v>41754.189328703702</v>
      </c>
      <c r="T2931" s="14">
        <f t="shared" si="227"/>
        <v>41784.189328703702</v>
      </c>
      <c r="U2931" s="20">
        <f t="shared" si="227"/>
        <v>41754.189328703702</v>
      </c>
      <c r="V2931" t="str">
        <f t="shared" si="228"/>
        <v>Apr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1.0092000000000001</v>
      </c>
      <c r="P2932" s="8">
        <f t="shared" si="226"/>
        <v>162.7741935483871</v>
      </c>
      <c r="Q2932" t="s">
        <v>8311</v>
      </c>
      <c r="R2932" t="s">
        <v>8353</v>
      </c>
      <c r="S2932" s="14">
        <f t="shared" si="229"/>
        <v>42101.209074074075</v>
      </c>
      <c r="T2932" s="14">
        <f t="shared" si="227"/>
        <v>42131.209074074075</v>
      </c>
      <c r="U2932" s="20">
        <f t="shared" si="227"/>
        <v>42101.209074074075</v>
      </c>
      <c r="V2932" t="str">
        <f t="shared" si="228"/>
        <v>Apr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1.06</v>
      </c>
      <c r="P2933" s="8">
        <f t="shared" si="226"/>
        <v>88.333333333333329</v>
      </c>
      <c r="Q2933" t="s">
        <v>8311</v>
      </c>
      <c r="R2933" t="s">
        <v>8353</v>
      </c>
      <c r="S2933" s="14">
        <f t="shared" si="229"/>
        <v>41871.916238425925</v>
      </c>
      <c r="T2933" s="14">
        <f t="shared" si="227"/>
        <v>41896.880555555559</v>
      </c>
      <c r="U2933" s="20">
        <f t="shared" si="227"/>
        <v>41871.916238425925</v>
      </c>
      <c r="V2933" t="str">
        <f t="shared" si="228"/>
        <v>Aug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1.0509677419354839</v>
      </c>
      <c r="P2934" s="8">
        <f t="shared" si="226"/>
        <v>85.736842105263165</v>
      </c>
      <c r="Q2934" t="s">
        <v>8311</v>
      </c>
      <c r="R2934" t="s">
        <v>8353</v>
      </c>
      <c r="S2934" s="14">
        <f t="shared" si="229"/>
        <v>42024.789780092593</v>
      </c>
      <c r="T2934" s="14">
        <f t="shared" si="227"/>
        <v>42056.083333333328</v>
      </c>
      <c r="U2934" s="20">
        <f t="shared" si="227"/>
        <v>42024.789780092593</v>
      </c>
      <c r="V2934" t="str">
        <f t="shared" si="228"/>
        <v>Jan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1.0276000000000001</v>
      </c>
      <c r="P2935" s="8">
        <f t="shared" si="226"/>
        <v>47.574074074074076</v>
      </c>
      <c r="Q2935" t="s">
        <v>8311</v>
      </c>
      <c r="R2935" t="s">
        <v>8353</v>
      </c>
      <c r="S2935" s="14">
        <f t="shared" si="229"/>
        <v>42495.581631944442</v>
      </c>
      <c r="T2935" s="14">
        <f t="shared" si="227"/>
        <v>42525.581631944442</v>
      </c>
      <c r="U2935" s="20">
        <f t="shared" si="227"/>
        <v>42495.581631944442</v>
      </c>
      <c r="V2935" t="str">
        <f t="shared" si="228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1.08</v>
      </c>
      <c r="P2936" s="8">
        <f t="shared" si="226"/>
        <v>72.972972972972968</v>
      </c>
      <c r="Q2936" t="s">
        <v>8311</v>
      </c>
      <c r="R2936" t="s">
        <v>8353</v>
      </c>
      <c r="S2936" s="14">
        <f t="shared" si="229"/>
        <v>41775.261157407411</v>
      </c>
      <c r="T2936" s="14">
        <f t="shared" si="227"/>
        <v>41805.261157407411</v>
      </c>
      <c r="U2936" s="20">
        <f t="shared" si="227"/>
        <v>41775.261157407411</v>
      </c>
      <c r="V2936" t="str">
        <f t="shared" si="228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1.0088571428571429</v>
      </c>
      <c r="P2937" s="8">
        <f t="shared" si="226"/>
        <v>90.538461538461533</v>
      </c>
      <c r="Q2937" t="s">
        <v>8311</v>
      </c>
      <c r="R2937" t="s">
        <v>8353</v>
      </c>
      <c r="S2937" s="14">
        <f t="shared" si="229"/>
        <v>42553.208425925928</v>
      </c>
      <c r="T2937" s="14">
        <f t="shared" si="227"/>
        <v>42611.333333333328</v>
      </c>
      <c r="U2937" s="20">
        <f t="shared" si="227"/>
        <v>42553.208425925928</v>
      </c>
      <c r="V2937" t="str">
        <f t="shared" si="228"/>
        <v>Jul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1.28</v>
      </c>
      <c r="P2938" s="8">
        <f t="shared" si="226"/>
        <v>37.647058823529413</v>
      </c>
      <c r="Q2938" t="s">
        <v>8311</v>
      </c>
      <c r="R2938" t="s">
        <v>8353</v>
      </c>
      <c r="S2938" s="14">
        <f t="shared" si="229"/>
        <v>41912.275729166664</v>
      </c>
      <c r="T2938" s="14">
        <f t="shared" si="227"/>
        <v>41924.832638888889</v>
      </c>
      <c r="U2938" s="20">
        <f t="shared" si="227"/>
        <v>41912.275729166664</v>
      </c>
      <c r="V2938" t="str">
        <f t="shared" si="228"/>
        <v>Sep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1.3333333333333333</v>
      </c>
      <c r="P2939" s="8">
        <f t="shared" si="226"/>
        <v>36.363636363636367</v>
      </c>
      <c r="Q2939" t="s">
        <v>8311</v>
      </c>
      <c r="R2939" t="s">
        <v>8353</v>
      </c>
      <c r="S2939" s="14">
        <f t="shared" si="229"/>
        <v>41803.082326388889</v>
      </c>
      <c r="T2939" s="14">
        <f t="shared" si="227"/>
        <v>41833.082326388889</v>
      </c>
      <c r="U2939" s="20">
        <f t="shared" si="227"/>
        <v>41803.082326388889</v>
      </c>
      <c r="V2939" t="str">
        <f t="shared" si="228"/>
        <v>Jun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1.0137499999999999</v>
      </c>
      <c r="P2940" s="8">
        <f t="shared" si="226"/>
        <v>126.71875</v>
      </c>
      <c r="Q2940" t="s">
        <v>8311</v>
      </c>
      <c r="R2940" t="s">
        <v>8353</v>
      </c>
      <c r="S2940" s="14">
        <f t="shared" si="229"/>
        <v>42004.328865740739</v>
      </c>
      <c r="T2940" s="14">
        <f t="shared" si="227"/>
        <v>42034.328865740739</v>
      </c>
      <c r="U2940" s="20">
        <f t="shared" si="227"/>
        <v>42004.328865740739</v>
      </c>
      <c r="V2940" t="str">
        <f t="shared" si="228"/>
        <v>Dec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1.0287500000000001</v>
      </c>
      <c r="P2941" s="8">
        <f t="shared" si="226"/>
        <v>329.2</v>
      </c>
      <c r="Q2941" t="s">
        <v>8311</v>
      </c>
      <c r="R2941" t="s">
        <v>8353</v>
      </c>
      <c r="S2941" s="14">
        <f t="shared" si="229"/>
        <v>41845.434166666666</v>
      </c>
      <c r="T2941" s="14">
        <f t="shared" si="227"/>
        <v>41878.666666666664</v>
      </c>
      <c r="U2941" s="20">
        <f t="shared" si="227"/>
        <v>41845.434166666666</v>
      </c>
      <c r="V2941" t="str">
        <f t="shared" si="228"/>
        <v>Jul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1.0724</v>
      </c>
      <c r="P2942" s="8">
        <f t="shared" si="226"/>
        <v>81.242424242424249</v>
      </c>
      <c r="Q2942" t="s">
        <v>8311</v>
      </c>
      <c r="R2942" t="s">
        <v>8353</v>
      </c>
      <c r="S2942" s="14">
        <f t="shared" si="229"/>
        <v>41982.398356481484</v>
      </c>
      <c r="T2942" s="14">
        <f t="shared" si="227"/>
        <v>42022.398356481484</v>
      </c>
      <c r="U2942" s="20">
        <f t="shared" si="227"/>
        <v>41982.398356481484</v>
      </c>
      <c r="V2942" t="str">
        <f t="shared" si="228"/>
        <v>Dec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4.0000000000000003E-5</v>
      </c>
      <c r="P2943" s="8">
        <f t="shared" si="226"/>
        <v>1</v>
      </c>
      <c r="Q2943" t="s">
        <v>8311</v>
      </c>
      <c r="R2943" t="s">
        <v>8351</v>
      </c>
      <c r="S2943" s="14">
        <f t="shared" si="229"/>
        <v>42034.585127314815</v>
      </c>
      <c r="T2943" s="14">
        <f t="shared" si="227"/>
        <v>42064.585127314815</v>
      </c>
      <c r="U2943" s="20">
        <f t="shared" si="227"/>
        <v>42034.585127314815</v>
      </c>
      <c r="V2943" t="str">
        <f t="shared" si="228"/>
        <v>Jan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0.20424999999999999</v>
      </c>
      <c r="P2944" s="8">
        <f t="shared" si="226"/>
        <v>202.22772277227722</v>
      </c>
      <c r="Q2944" t="s">
        <v>8311</v>
      </c>
      <c r="R2944" t="s">
        <v>8351</v>
      </c>
      <c r="S2944" s="14">
        <f t="shared" si="229"/>
        <v>42334.428923611107</v>
      </c>
      <c r="T2944" s="14">
        <f t="shared" si="227"/>
        <v>42354.470833333333</v>
      </c>
      <c r="U2944" s="20">
        <f t="shared" si="227"/>
        <v>42334.428923611107</v>
      </c>
      <c r="V2944" t="str">
        <f t="shared" si="228"/>
        <v>Nov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 s="8" t="str">
        <f t="shared" si="226"/>
        <v>0</v>
      </c>
      <c r="Q2945" t="s">
        <v>8311</v>
      </c>
      <c r="R2945" t="s">
        <v>8351</v>
      </c>
      <c r="S2945" s="14">
        <f t="shared" si="229"/>
        <v>42076.754398148143</v>
      </c>
      <c r="T2945" s="14">
        <f t="shared" si="227"/>
        <v>42106.754398148143</v>
      </c>
      <c r="U2945" s="20">
        <f t="shared" si="227"/>
        <v>42076.754398148143</v>
      </c>
      <c r="V2945" t="str">
        <f t="shared" si="228"/>
        <v>Mar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ref="O2946:O3009" si="230">E2946/D2946</f>
        <v>0.01</v>
      </c>
      <c r="P2946" s="8">
        <f t="shared" ref="P2946:P3009" si="231">IF(L2946=0,"0",AVERAGE(E2946/L2946))</f>
        <v>100</v>
      </c>
      <c r="Q2946" t="s">
        <v>8311</v>
      </c>
      <c r="R2946" t="s">
        <v>8351</v>
      </c>
      <c r="S2946" s="14">
        <f t="shared" si="229"/>
        <v>42132.5393287037</v>
      </c>
      <c r="T2946" s="14">
        <f t="shared" ref="T2946:U3009" si="232">(I2946/86400)+25569+(-9/24)</f>
        <v>42162.5393287037</v>
      </c>
      <c r="U2946" s="20">
        <f t="shared" si="232"/>
        <v>42132.5393287037</v>
      </c>
      <c r="V2946" t="str">
        <f t="shared" si="228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si="230"/>
        <v>0</v>
      </c>
      <c r="P2947" s="8" t="str">
        <f t="shared" si="231"/>
        <v>0</v>
      </c>
      <c r="Q2947" t="s">
        <v>8311</v>
      </c>
      <c r="R2947" t="s">
        <v>8351</v>
      </c>
      <c r="S2947" s="14">
        <f t="shared" si="229"/>
        <v>42117.764583333337</v>
      </c>
      <c r="T2947" s="14">
        <f t="shared" si="232"/>
        <v>42147.764583333337</v>
      </c>
      <c r="U2947" s="20">
        <f t="shared" si="232"/>
        <v>42117.764583333337</v>
      </c>
      <c r="V2947" t="str">
        <f t="shared" ref="V2947:V3010" si="233">TEXT(S2947,"mmm")</f>
        <v>Apr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1E-3</v>
      </c>
      <c r="P2948" s="8">
        <f t="shared" si="231"/>
        <v>1</v>
      </c>
      <c r="Q2948" t="s">
        <v>8311</v>
      </c>
      <c r="R2948" t="s">
        <v>8351</v>
      </c>
      <c r="S2948" s="14">
        <f t="shared" si="229"/>
        <v>42567.156157407408</v>
      </c>
      <c r="T2948" s="14">
        <f t="shared" si="232"/>
        <v>42597.156157407408</v>
      </c>
      <c r="U2948" s="20">
        <f t="shared" si="232"/>
        <v>42567.156157407408</v>
      </c>
      <c r="V2948" t="str">
        <f t="shared" si="233"/>
        <v>Jul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4.2880000000000001E-2</v>
      </c>
      <c r="P2949" s="8">
        <f t="shared" si="231"/>
        <v>82.461538461538467</v>
      </c>
      <c r="Q2949" t="s">
        <v>8311</v>
      </c>
      <c r="R2949" t="s">
        <v>8351</v>
      </c>
      <c r="S2949" s="14">
        <f t="shared" si="229"/>
        <v>42649.187118055561</v>
      </c>
      <c r="T2949" s="14">
        <f t="shared" si="232"/>
        <v>42698.34097222222</v>
      </c>
      <c r="U2949" s="20">
        <f t="shared" si="232"/>
        <v>42649.187118055561</v>
      </c>
      <c r="V2949" t="str">
        <f t="shared" si="233"/>
        <v>Oct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4.8000000000000001E-5</v>
      </c>
      <c r="P2950" s="8">
        <f t="shared" si="231"/>
        <v>2.6666666666666665</v>
      </c>
      <c r="Q2950" t="s">
        <v>8311</v>
      </c>
      <c r="R2950" t="s">
        <v>8351</v>
      </c>
      <c r="S2950" s="14">
        <f t="shared" si="229"/>
        <v>42097.274224537032</v>
      </c>
      <c r="T2950" s="14">
        <f t="shared" si="232"/>
        <v>42157.274224537032</v>
      </c>
      <c r="U2950" s="20">
        <f t="shared" si="232"/>
        <v>42097.274224537032</v>
      </c>
      <c r="V2950" t="str">
        <f t="shared" si="233"/>
        <v>Apr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2.5000000000000001E-2</v>
      </c>
      <c r="P2951" s="8">
        <f t="shared" si="231"/>
        <v>12.5</v>
      </c>
      <c r="Q2951" t="s">
        <v>8311</v>
      </c>
      <c r="R2951" t="s">
        <v>8351</v>
      </c>
      <c r="S2951" s="14">
        <f t="shared" ref="S2951:S3014" si="234">(J2951/86400)+25569+(-9/24)</f>
        <v>42297.448113425926</v>
      </c>
      <c r="T2951" s="14">
        <f t="shared" si="232"/>
        <v>42327.489780092597</v>
      </c>
      <c r="U2951" s="20">
        <f t="shared" si="232"/>
        <v>42297.448113425926</v>
      </c>
      <c r="V2951" t="str">
        <f t="shared" si="233"/>
        <v>Oct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 s="8" t="str">
        <f t="shared" si="231"/>
        <v>0</v>
      </c>
      <c r="Q2952" t="s">
        <v>8311</v>
      </c>
      <c r="R2952" t="s">
        <v>8351</v>
      </c>
      <c r="S2952" s="14">
        <f t="shared" si="234"/>
        <v>42361.99018518519</v>
      </c>
      <c r="T2952" s="14">
        <f t="shared" si="232"/>
        <v>42391.99018518519</v>
      </c>
      <c r="U2952" s="20">
        <f t="shared" si="232"/>
        <v>42361.99018518519</v>
      </c>
      <c r="V2952" t="str">
        <f t="shared" si="233"/>
        <v>Dec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2.1919999999999999E-2</v>
      </c>
      <c r="P2953" s="8">
        <f t="shared" si="231"/>
        <v>18.896551724137932</v>
      </c>
      <c r="Q2953" t="s">
        <v>8311</v>
      </c>
      <c r="R2953" t="s">
        <v>8351</v>
      </c>
      <c r="S2953" s="14">
        <f t="shared" si="234"/>
        <v>41872.427928240737</v>
      </c>
      <c r="T2953" s="14">
        <f t="shared" si="232"/>
        <v>41917.427928240737</v>
      </c>
      <c r="U2953" s="20">
        <f t="shared" si="232"/>
        <v>41872.427928240737</v>
      </c>
      <c r="V2953" t="str">
        <f t="shared" si="233"/>
        <v>Aug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8.0250000000000002E-2</v>
      </c>
      <c r="P2954" s="8">
        <f t="shared" si="231"/>
        <v>200.625</v>
      </c>
      <c r="Q2954" t="s">
        <v>8311</v>
      </c>
      <c r="R2954" t="s">
        <v>8351</v>
      </c>
      <c r="S2954" s="14">
        <f t="shared" si="234"/>
        <v>42628.315266203703</v>
      </c>
      <c r="T2954" s="14">
        <f t="shared" si="232"/>
        <v>42659.791666666672</v>
      </c>
      <c r="U2954" s="20">
        <f t="shared" si="232"/>
        <v>42628.315266203703</v>
      </c>
      <c r="V2954" t="str">
        <f t="shared" si="233"/>
        <v>Sep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1.5125E-3</v>
      </c>
      <c r="P2955" s="8">
        <f t="shared" si="231"/>
        <v>201.66666666666666</v>
      </c>
      <c r="Q2955" t="s">
        <v>8311</v>
      </c>
      <c r="R2955" t="s">
        <v>8351</v>
      </c>
      <c r="S2955" s="14">
        <f t="shared" si="234"/>
        <v>42255.416909722218</v>
      </c>
      <c r="T2955" s="14">
        <f t="shared" si="232"/>
        <v>42285.416909722218</v>
      </c>
      <c r="U2955" s="20">
        <f t="shared" si="232"/>
        <v>42255.416909722218</v>
      </c>
      <c r="V2955" t="str">
        <f t="shared" si="233"/>
        <v>Sep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 s="8" t="str">
        <f t="shared" si="231"/>
        <v>0</v>
      </c>
      <c r="Q2956" t="s">
        <v>8311</v>
      </c>
      <c r="R2956" t="s">
        <v>8351</v>
      </c>
      <c r="S2956" s="14">
        <f t="shared" si="234"/>
        <v>42790.208368055552</v>
      </c>
      <c r="T2956" s="14">
        <f t="shared" si="232"/>
        <v>42810.166701388887</v>
      </c>
      <c r="U2956" s="20">
        <f t="shared" si="232"/>
        <v>42790.208368055552</v>
      </c>
      <c r="V2956" t="str">
        <f t="shared" si="233"/>
        <v>Feb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0.59583333333333333</v>
      </c>
      <c r="P2957" s="8">
        <f t="shared" si="231"/>
        <v>65</v>
      </c>
      <c r="Q2957" t="s">
        <v>8311</v>
      </c>
      <c r="R2957" t="s">
        <v>8351</v>
      </c>
      <c r="S2957" s="14">
        <f t="shared" si="234"/>
        <v>42141.366307870368</v>
      </c>
      <c r="T2957" s="14">
        <f t="shared" si="232"/>
        <v>42171.366307870368</v>
      </c>
      <c r="U2957" s="20">
        <f t="shared" si="232"/>
        <v>42141.366307870368</v>
      </c>
      <c r="V2957" t="str">
        <f t="shared" si="233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0.16734177215189874</v>
      </c>
      <c r="P2958" s="8">
        <f t="shared" si="231"/>
        <v>66.099999999999994</v>
      </c>
      <c r="Q2958" t="s">
        <v>8311</v>
      </c>
      <c r="R2958" t="s">
        <v>8351</v>
      </c>
      <c r="S2958" s="14">
        <f t="shared" si="234"/>
        <v>42464.583912037036</v>
      </c>
      <c r="T2958" s="14">
        <f t="shared" si="232"/>
        <v>42494.583912037036</v>
      </c>
      <c r="U2958" s="20">
        <f t="shared" si="232"/>
        <v>42464.583912037036</v>
      </c>
      <c r="V2958" t="str">
        <f t="shared" si="233"/>
        <v>Apr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1.8666666666666668E-2</v>
      </c>
      <c r="P2959" s="8">
        <f t="shared" si="231"/>
        <v>93.333333333333329</v>
      </c>
      <c r="Q2959" t="s">
        <v>8311</v>
      </c>
      <c r="R2959" t="s">
        <v>8351</v>
      </c>
      <c r="S2959" s="14">
        <f t="shared" si="234"/>
        <v>42030.636249999996</v>
      </c>
      <c r="T2959" s="14">
        <f t="shared" si="232"/>
        <v>42090.594583333332</v>
      </c>
      <c r="U2959" s="20">
        <f t="shared" si="232"/>
        <v>42030.636249999996</v>
      </c>
      <c r="V2959" t="str">
        <f t="shared" si="233"/>
        <v>Jan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 s="8" t="str">
        <f t="shared" si="231"/>
        <v>0</v>
      </c>
      <c r="Q2960" t="s">
        <v>8311</v>
      </c>
      <c r="R2960" t="s">
        <v>8351</v>
      </c>
      <c r="S2960" s="14">
        <f t="shared" si="234"/>
        <v>42438.404131944444</v>
      </c>
      <c r="T2960" s="14">
        <f t="shared" si="232"/>
        <v>42498.36246527778</v>
      </c>
      <c r="U2960" s="20">
        <f t="shared" si="232"/>
        <v>42438.404131944444</v>
      </c>
      <c r="V2960" t="str">
        <f t="shared" si="233"/>
        <v>Mar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 s="8" t="str">
        <f t="shared" si="231"/>
        <v>0</v>
      </c>
      <c r="Q2961" t="s">
        <v>8311</v>
      </c>
      <c r="R2961" t="s">
        <v>8351</v>
      </c>
      <c r="S2961" s="14">
        <f t="shared" si="234"/>
        <v>42497.633391203708</v>
      </c>
      <c r="T2961" s="14">
        <f t="shared" si="232"/>
        <v>42527.633391203708</v>
      </c>
      <c r="U2961" s="20">
        <f t="shared" si="232"/>
        <v>42497.633391203708</v>
      </c>
      <c r="V2961" t="str">
        <f t="shared" si="233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 s="8" t="str">
        <f t="shared" si="231"/>
        <v>0</v>
      </c>
      <c r="Q2962" t="s">
        <v>8311</v>
      </c>
      <c r="R2962" t="s">
        <v>8351</v>
      </c>
      <c r="S2962" s="14">
        <f t="shared" si="234"/>
        <v>41863.382210648146</v>
      </c>
      <c r="T2962" s="14">
        <f t="shared" si="232"/>
        <v>41893.382210648146</v>
      </c>
      <c r="U2962" s="20">
        <f t="shared" si="232"/>
        <v>41863.382210648146</v>
      </c>
      <c r="V2962" t="str">
        <f t="shared" si="233"/>
        <v>Aug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1.0962000000000001</v>
      </c>
      <c r="P2963" s="8">
        <f t="shared" si="231"/>
        <v>50.75</v>
      </c>
      <c r="Q2963" t="s">
        <v>8311</v>
      </c>
      <c r="R2963" t="s">
        <v>8312</v>
      </c>
      <c r="S2963" s="14">
        <f t="shared" si="234"/>
        <v>42060.837488425925</v>
      </c>
      <c r="T2963" s="14">
        <f t="shared" si="232"/>
        <v>42088.791666666672</v>
      </c>
      <c r="U2963" s="20">
        <f t="shared" si="232"/>
        <v>42060.837488425925</v>
      </c>
      <c r="V2963" t="str">
        <f t="shared" si="233"/>
        <v>Feb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1.218</v>
      </c>
      <c r="P2964" s="8">
        <f t="shared" si="231"/>
        <v>60.9</v>
      </c>
      <c r="Q2964" t="s">
        <v>8311</v>
      </c>
      <c r="R2964" t="s">
        <v>8312</v>
      </c>
      <c r="S2964" s="14">
        <f t="shared" si="234"/>
        <v>42035.86928240741</v>
      </c>
      <c r="T2964" s="14">
        <f t="shared" si="232"/>
        <v>42063.915972222225</v>
      </c>
      <c r="U2964" s="20">
        <f t="shared" si="232"/>
        <v>42035.86928240741</v>
      </c>
      <c r="V2964" t="str">
        <f t="shared" si="233"/>
        <v>Jan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1.0685</v>
      </c>
      <c r="P2965" s="8">
        <f t="shared" si="231"/>
        <v>109.03061224489795</v>
      </c>
      <c r="Q2965" t="s">
        <v>8311</v>
      </c>
      <c r="R2965" t="s">
        <v>8312</v>
      </c>
      <c r="S2965" s="14">
        <f t="shared" si="234"/>
        <v>42157.095185185186</v>
      </c>
      <c r="T2965" s="14">
        <f t="shared" si="232"/>
        <v>42187.095185185186</v>
      </c>
      <c r="U2965" s="20">
        <f t="shared" si="232"/>
        <v>42157.095185185186</v>
      </c>
      <c r="V2965" t="str">
        <f t="shared" si="233"/>
        <v>Jun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1.0071379999999999</v>
      </c>
      <c r="P2966" s="8">
        <f t="shared" si="231"/>
        <v>25.692295918367346</v>
      </c>
      <c r="Q2966" t="s">
        <v>8311</v>
      </c>
      <c r="R2966" t="s">
        <v>8312</v>
      </c>
      <c r="S2966" s="14">
        <f t="shared" si="234"/>
        <v>41827.534942129627</v>
      </c>
      <c r="T2966" s="14">
        <f t="shared" si="232"/>
        <v>41857.522222222222</v>
      </c>
      <c r="U2966" s="20">
        <f t="shared" si="232"/>
        <v>41827.534942129627</v>
      </c>
      <c r="V2966" t="str">
        <f t="shared" si="233"/>
        <v>Jul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1.0900000000000001</v>
      </c>
      <c r="P2967" s="8">
        <f t="shared" si="231"/>
        <v>41.92307692307692</v>
      </c>
      <c r="Q2967" t="s">
        <v>8311</v>
      </c>
      <c r="R2967" t="s">
        <v>8312</v>
      </c>
      <c r="S2967" s="14">
        <f t="shared" si="234"/>
        <v>42162.354548611111</v>
      </c>
      <c r="T2967" s="14">
        <f t="shared" si="232"/>
        <v>42192.354548611111</v>
      </c>
      <c r="U2967" s="20">
        <f t="shared" si="232"/>
        <v>42162.354548611111</v>
      </c>
      <c r="V2967" t="str">
        <f t="shared" si="233"/>
        <v>Jun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1.1363000000000001</v>
      </c>
      <c r="P2968" s="8">
        <f t="shared" si="231"/>
        <v>88.7734375</v>
      </c>
      <c r="Q2968" t="s">
        <v>8311</v>
      </c>
      <c r="R2968" t="s">
        <v>8312</v>
      </c>
      <c r="S2968" s="14">
        <f t="shared" si="234"/>
        <v>42233.363564814819</v>
      </c>
      <c r="T2968" s="14">
        <f t="shared" si="232"/>
        <v>42263.363564814819</v>
      </c>
      <c r="U2968" s="20">
        <f t="shared" si="232"/>
        <v>42233.363564814819</v>
      </c>
      <c r="V2968" t="str">
        <f t="shared" si="233"/>
        <v>Aug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1.1392</v>
      </c>
      <c r="P2969" s="8">
        <f t="shared" si="231"/>
        <v>80.225352112676063</v>
      </c>
      <c r="Q2969" t="s">
        <v>8311</v>
      </c>
      <c r="R2969" t="s">
        <v>8312</v>
      </c>
      <c r="S2969" s="14">
        <f t="shared" si="234"/>
        <v>42041.822824074072</v>
      </c>
      <c r="T2969" s="14">
        <f t="shared" si="232"/>
        <v>42071.781157407408</v>
      </c>
      <c r="U2969" s="20">
        <f t="shared" si="232"/>
        <v>42041.822824074072</v>
      </c>
      <c r="V2969" t="str">
        <f t="shared" si="233"/>
        <v>Feb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1.06</v>
      </c>
      <c r="P2970" s="8">
        <f t="shared" si="231"/>
        <v>78.936170212765958</v>
      </c>
      <c r="Q2970" t="s">
        <v>8311</v>
      </c>
      <c r="R2970" t="s">
        <v>8312</v>
      </c>
      <c r="S2970" s="14">
        <f t="shared" si="234"/>
        <v>42585.148842592593</v>
      </c>
      <c r="T2970" s="14">
        <f t="shared" si="232"/>
        <v>42598.790972222225</v>
      </c>
      <c r="U2970" s="20">
        <f t="shared" si="232"/>
        <v>42585.148842592593</v>
      </c>
      <c r="V2970" t="str">
        <f t="shared" si="233"/>
        <v>Aug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1.625</v>
      </c>
      <c r="P2971" s="8">
        <f t="shared" si="231"/>
        <v>95.588235294117652</v>
      </c>
      <c r="Q2971" t="s">
        <v>8311</v>
      </c>
      <c r="R2971" t="s">
        <v>8312</v>
      </c>
      <c r="S2971" s="14">
        <f t="shared" si="234"/>
        <v>42097.411493055552</v>
      </c>
      <c r="T2971" s="14">
        <f t="shared" si="232"/>
        <v>42127.577083333337</v>
      </c>
      <c r="U2971" s="20">
        <f t="shared" si="232"/>
        <v>42097.411493055552</v>
      </c>
      <c r="V2971" t="str">
        <f t="shared" si="233"/>
        <v>Apr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1.06</v>
      </c>
      <c r="P2972" s="8">
        <f t="shared" si="231"/>
        <v>69.890109890109883</v>
      </c>
      <c r="Q2972" t="s">
        <v>8311</v>
      </c>
      <c r="R2972" t="s">
        <v>8312</v>
      </c>
      <c r="S2972" s="14">
        <f t="shared" si="234"/>
        <v>41808.294571759259</v>
      </c>
      <c r="T2972" s="14">
        <f t="shared" si="232"/>
        <v>41838.294571759259</v>
      </c>
      <c r="U2972" s="20">
        <f t="shared" si="232"/>
        <v>41808.294571759259</v>
      </c>
      <c r="V2972" t="str">
        <f t="shared" si="233"/>
        <v>Jun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1.0015624999999999</v>
      </c>
      <c r="P2973" s="8">
        <f t="shared" si="231"/>
        <v>74.534883720930239</v>
      </c>
      <c r="Q2973" t="s">
        <v>8311</v>
      </c>
      <c r="R2973" t="s">
        <v>8312</v>
      </c>
      <c r="S2973" s="14">
        <f t="shared" si="234"/>
        <v>41852.283310185187</v>
      </c>
      <c r="T2973" s="14">
        <f t="shared" si="232"/>
        <v>41882.283310185187</v>
      </c>
      <c r="U2973" s="20">
        <f t="shared" si="232"/>
        <v>41852.283310185187</v>
      </c>
      <c r="V2973" t="str">
        <f t="shared" si="233"/>
        <v>Aug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1.0535000000000001</v>
      </c>
      <c r="P2974" s="8">
        <f t="shared" si="231"/>
        <v>123.94117647058823</v>
      </c>
      <c r="Q2974" t="s">
        <v>8311</v>
      </c>
      <c r="R2974" t="s">
        <v>8312</v>
      </c>
      <c r="S2974" s="14">
        <f t="shared" si="234"/>
        <v>42693.735185185185</v>
      </c>
      <c r="T2974" s="14">
        <f t="shared" si="232"/>
        <v>42708.666666666672</v>
      </c>
      <c r="U2974" s="20">
        <f t="shared" si="232"/>
        <v>42693.735185185185</v>
      </c>
      <c r="V2974" t="str">
        <f t="shared" si="233"/>
        <v>Nov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1.748</v>
      </c>
      <c r="P2975" s="8">
        <f t="shared" si="231"/>
        <v>264.84848484848487</v>
      </c>
      <c r="Q2975" t="s">
        <v>8311</v>
      </c>
      <c r="R2975" t="s">
        <v>8312</v>
      </c>
      <c r="S2975" s="14">
        <f t="shared" si="234"/>
        <v>42341.443379629629</v>
      </c>
      <c r="T2975" s="14">
        <f t="shared" si="232"/>
        <v>42369.791666666672</v>
      </c>
      <c r="U2975" s="20">
        <f t="shared" si="232"/>
        <v>42341.443379629629</v>
      </c>
      <c r="V2975" t="str">
        <f t="shared" si="233"/>
        <v>Dec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1.02</v>
      </c>
      <c r="P2976" s="8">
        <f t="shared" si="231"/>
        <v>58.620689655172413</v>
      </c>
      <c r="Q2976" t="s">
        <v>8311</v>
      </c>
      <c r="R2976" t="s">
        <v>8312</v>
      </c>
      <c r="S2976" s="14">
        <f t="shared" si="234"/>
        <v>41879.686006944445</v>
      </c>
      <c r="T2976" s="14">
        <f t="shared" si="232"/>
        <v>41907.690972222219</v>
      </c>
      <c r="U2976" s="20">
        <f t="shared" si="232"/>
        <v>41879.686006944445</v>
      </c>
      <c r="V2976" t="str">
        <f t="shared" si="233"/>
        <v>Aug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1.00125</v>
      </c>
      <c r="P2977" s="8">
        <f t="shared" si="231"/>
        <v>70.884955752212392</v>
      </c>
      <c r="Q2977" t="s">
        <v>8311</v>
      </c>
      <c r="R2977" t="s">
        <v>8312</v>
      </c>
      <c r="S2977" s="14">
        <f t="shared" si="234"/>
        <v>41941.308865740742</v>
      </c>
      <c r="T2977" s="14">
        <f t="shared" si="232"/>
        <v>41969.75</v>
      </c>
      <c r="U2977" s="20">
        <f t="shared" si="232"/>
        <v>41941.308865740742</v>
      </c>
      <c r="V2977" t="str">
        <f t="shared" si="233"/>
        <v>Oct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1.7142857142857142</v>
      </c>
      <c r="P2978" s="8">
        <f t="shared" si="231"/>
        <v>8.5714285714285712</v>
      </c>
      <c r="Q2978" t="s">
        <v>8311</v>
      </c>
      <c r="R2978" t="s">
        <v>8312</v>
      </c>
      <c r="S2978" s="14">
        <f t="shared" si="234"/>
        <v>42425.355671296296</v>
      </c>
      <c r="T2978" s="14">
        <f t="shared" si="232"/>
        <v>42442.125</v>
      </c>
      <c r="U2978" s="20">
        <f t="shared" si="232"/>
        <v>42425.355671296296</v>
      </c>
      <c r="V2978" t="str">
        <f t="shared" si="233"/>
        <v>Feb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1.1356666666666666</v>
      </c>
      <c r="P2979" s="8">
        <f t="shared" si="231"/>
        <v>113.56666666666666</v>
      </c>
      <c r="Q2979" t="s">
        <v>8311</v>
      </c>
      <c r="R2979" t="s">
        <v>8312</v>
      </c>
      <c r="S2979" s="14">
        <f t="shared" si="234"/>
        <v>42026.50618055556</v>
      </c>
      <c r="T2979" s="14">
        <f t="shared" si="232"/>
        <v>42085.718055555553</v>
      </c>
      <c r="U2979" s="20">
        <f t="shared" si="232"/>
        <v>42026.50618055556</v>
      </c>
      <c r="V2979" t="str">
        <f t="shared" si="233"/>
        <v>Jan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1.2946666666666666</v>
      </c>
      <c r="P2980" s="8">
        <f t="shared" si="231"/>
        <v>60.6875</v>
      </c>
      <c r="Q2980" t="s">
        <v>8311</v>
      </c>
      <c r="R2980" t="s">
        <v>8312</v>
      </c>
      <c r="S2980" s="14">
        <f t="shared" si="234"/>
        <v>41922.265590277777</v>
      </c>
      <c r="T2980" s="14">
        <f t="shared" si="232"/>
        <v>41931.874305555553</v>
      </c>
      <c r="U2980" s="20">
        <f t="shared" si="232"/>
        <v>41922.265590277777</v>
      </c>
      <c r="V2980" t="str">
        <f t="shared" si="233"/>
        <v>Oct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1.014</v>
      </c>
      <c r="P2981" s="8">
        <f t="shared" si="231"/>
        <v>110.21739130434783</v>
      </c>
      <c r="Q2981" t="s">
        <v>8311</v>
      </c>
      <c r="R2981" t="s">
        <v>8312</v>
      </c>
      <c r="S2981" s="14">
        <f t="shared" si="234"/>
        <v>41993.449340277773</v>
      </c>
      <c r="T2981" s="14">
        <f t="shared" si="232"/>
        <v>42009.875</v>
      </c>
      <c r="U2981" s="20">
        <f t="shared" si="232"/>
        <v>41993.449340277773</v>
      </c>
      <c r="V2981" t="str">
        <f t="shared" si="233"/>
        <v>Dec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1.0916666666666666</v>
      </c>
      <c r="P2982" s="8">
        <f t="shared" si="231"/>
        <v>136.45833333333334</v>
      </c>
      <c r="Q2982" t="s">
        <v>8311</v>
      </c>
      <c r="R2982" t="s">
        <v>8312</v>
      </c>
      <c r="S2982" s="14">
        <f t="shared" si="234"/>
        <v>42219.540856481486</v>
      </c>
      <c r="T2982" s="14">
        <f t="shared" si="232"/>
        <v>42239.708333333328</v>
      </c>
      <c r="U2982" s="20">
        <f t="shared" si="232"/>
        <v>42219.540856481486</v>
      </c>
      <c r="V2982" t="str">
        <f t="shared" si="233"/>
        <v>Aug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1.28925</v>
      </c>
      <c r="P2983" s="8">
        <f t="shared" si="231"/>
        <v>53.164948453608247</v>
      </c>
      <c r="Q2983" t="s">
        <v>8311</v>
      </c>
      <c r="R2983" t="s">
        <v>8351</v>
      </c>
      <c r="S2983" s="14">
        <f t="shared" si="234"/>
        <v>42225.184675925921</v>
      </c>
      <c r="T2983" s="14">
        <f t="shared" si="232"/>
        <v>42270.184675925921</v>
      </c>
      <c r="U2983" s="20">
        <f t="shared" si="232"/>
        <v>42225.184675925921</v>
      </c>
      <c r="V2983" t="str">
        <f t="shared" si="233"/>
        <v>Aug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1.0206</v>
      </c>
      <c r="P2984" s="8">
        <f t="shared" si="231"/>
        <v>86.491525423728817</v>
      </c>
      <c r="Q2984" t="s">
        <v>8311</v>
      </c>
      <c r="R2984" t="s">
        <v>8351</v>
      </c>
      <c r="S2984" s="14">
        <f t="shared" si="234"/>
        <v>42381.311840277776</v>
      </c>
      <c r="T2984" s="14">
        <f t="shared" si="232"/>
        <v>42411.311840277776</v>
      </c>
      <c r="U2984" s="20">
        <f t="shared" si="232"/>
        <v>42381.311840277776</v>
      </c>
      <c r="V2984" t="str">
        <f t="shared" si="233"/>
        <v>Jan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1.465395775862069</v>
      </c>
      <c r="P2985" s="8">
        <f t="shared" si="231"/>
        <v>155.23827397260274</v>
      </c>
      <c r="Q2985" t="s">
        <v>8311</v>
      </c>
      <c r="R2985" t="s">
        <v>8351</v>
      </c>
      <c r="S2985" s="14">
        <f t="shared" si="234"/>
        <v>41894.257361111115</v>
      </c>
      <c r="T2985" s="14">
        <f t="shared" si="232"/>
        <v>41954.299027777779</v>
      </c>
      <c r="U2985" s="20">
        <f t="shared" si="232"/>
        <v>41894.257361111115</v>
      </c>
      <c r="V2985" t="str">
        <f t="shared" si="233"/>
        <v>Sep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1.00352</v>
      </c>
      <c r="P2986" s="8">
        <f t="shared" si="231"/>
        <v>115.08256880733946</v>
      </c>
      <c r="Q2986" t="s">
        <v>8311</v>
      </c>
      <c r="R2986" t="s">
        <v>8351</v>
      </c>
      <c r="S2986" s="14">
        <f t="shared" si="234"/>
        <v>42575.903715277775</v>
      </c>
      <c r="T2986" s="14">
        <f t="shared" si="232"/>
        <v>42605.903715277775</v>
      </c>
      <c r="U2986" s="20">
        <f t="shared" si="232"/>
        <v>42575.903715277775</v>
      </c>
      <c r="V2986" t="str">
        <f t="shared" si="233"/>
        <v>Jul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1.2164999999999999</v>
      </c>
      <c r="P2987" s="8">
        <f t="shared" si="231"/>
        <v>109.5945945945946</v>
      </c>
      <c r="Q2987" t="s">
        <v>8311</v>
      </c>
      <c r="R2987" t="s">
        <v>8351</v>
      </c>
      <c r="S2987" s="14">
        <f t="shared" si="234"/>
        <v>42654.598703703705</v>
      </c>
      <c r="T2987" s="14">
        <f t="shared" si="232"/>
        <v>42673.791666666672</v>
      </c>
      <c r="U2987" s="20">
        <f t="shared" si="232"/>
        <v>42654.598703703705</v>
      </c>
      <c r="V2987" t="str">
        <f t="shared" si="233"/>
        <v>Oct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1.0549999999999999</v>
      </c>
      <c r="P2988" s="8">
        <f t="shared" si="231"/>
        <v>45.214285714285715</v>
      </c>
      <c r="Q2988" t="s">
        <v>8311</v>
      </c>
      <c r="R2988" t="s">
        <v>8351</v>
      </c>
      <c r="S2988" s="14">
        <f t="shared" si="234"/>
        <v>42431.125069444446</v>
      </c>
      <c r="T2988" s="14">
        <f t="shared" si="232"/>
        <v>42491.083402777775</v>
      </c>
      <c r="U2988" s="20">
        <f t="shared" si="232"/>
        <v>42431.125069444446</v>
      </c>
      <c r="V2988" t="str">
        <f t="shared" si="233"/>
        <v>Mar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1.1040080000000001</v>
      </c>
      <c r="P2989" s="8">
        <f t="shared" si="231"/>
        <v>104.15169811320754</v>
      </c>
      <c r="Q2989" t="s">
        <v>8311</v>
      </c>
      <c r="R2989" t="s">
        <v>8351</v>
      </c>
      <c r="S2989" s="14">
        <f t="shared" si="234"/>
        <v>42626.932303240741</v>
      </c>
      <c r="T2989" s="14">
        <f t="shared" si="232"/>
        <v>42655.625</v>
      </c>
      <c r="U2989" s="20">
        <f t="shared" si="232"/>
        <v>42626.932303240741</v>
      </c>
      <c r="V2989" t="str">
        <f t="shared" si="233"/>
        <v>Sep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</v>
      </c>
      <c r="P2990" s="8">
        <f t="shared" si="231"/>
        <v>35.714285714285715</v>
      </c>
      <c r="Q2990" t="s">
        <v>8311</v>
      </c>
      <c r="R2990" t="s">
        <v>8351</v>
      </c>
      <c r="S2990" s="14">
        <f t="shared" si="234"/>
        <v>42510.98704861111</v>
      </c>
      <c r="T2990" s="14">
        <f t="shared" si="232"/>
        <v>42540.98704861111</v>
      </c>
      <c r="U2990" s="20">
        <f t="shared" si="232"/>
        <v>42510.98704861111</v>
      </c>
      <c r="V2990" t="str">
        <f t="shared" si="233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1.76535</v>
      </c>
      <c r="P2991" s="8">
        <f t="shared" si="231"/>
        <v>96.997252747252745</v>
      </c>
      <c r="Q2991" t="s">
        <v>8311</v>
      </c>
      <c r="R2991" t="s">
        <v>8351</v>
      </c>
      <c r="S2991" s="14">
        <f t="shared" si="234"/>
        <v>42336.64539351852</v>
      </c>
      <c r="T2991" s="14">
        <f t="shared" si="232"/>
        <v>42358.832638888889</v>
      </c>
      <c r="U2991" s="20">
        <f t="shared" si="232"/>
        <v>42336.64539351852</v>
      </c>
      <c r="V2991" t="str">
        <f t="shared" si="233"/>
        <v>Nov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</v>
      </c>
      <c r="P2992" s="8">
        <f t="shared" si="231"/>
        <v>370.37037037037038</v>
      </c>
      <c r="Q2992" t="s">
        <v>8311</v>
      </c>
      <c r="R2992" t="s">
        <v>8351</v>
      </c>
      <c r="S2992" s="14">
        <f t="shared" si="234"/>
        <v>42341.19930555555</v>
      </c>
      <c r="T2992" s="14">
        <f t="shared" si="232"/>
        <v>42376.19930555555</v>
      </c>
      <c r="U2992" s="20">
        <f t="shared" si="232"/>
        <v>42341.19930555555</v>
      </c>
      <c r="V2992" t="str">
        <f t="shared" si="233"/>
        <v>Dec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1.0329411764705883</v>
      </c>
      <c r="P2993" s="8">
        <f t="shared" si="231"/>
        <v>94.408602150537632</v>
      </c>
      <c r="Q2993" t="s">
        <v>8311</v>
      </c>
      <c r="R2993" t="s">
        <v>8351</v>
      </c>
      <c r="S2993" s="14">
        <f t="shared" si="234"/>
        <v>42740.462152777778</v>
      </c>
      <c r="T2993" s="14">
        <f t="shared" si="232"/>
        <v>42762.462152777778</v>
      </c>
      <c r="U2993" s="20">
        <f t="shared" si="232"/>
        <v>42740.462152777778</v>
      </c>
      <c r="V2993" t="str">
        <f t="shared" si="233"/>
        <v>Jan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1.0449999999999999</v>
      </c>
      <c r="P2994" s="8">
        <f t="shared" si="231"/>
        <v>48.984375</v>
      </c>
      <c r="Q2994" t="s">
        <v>8311</v>
      </c>
      <c r="R2994" t="s">
        <v>8351</v>
      </c>
      <c r="S2994" s="14">
        <f t="shared" si="234"/>
        <v>42622.392476851848</v>
      </c>
      <c r="T2994" s="14">
        <f t="shared" si="232"/>
        <v>42652.392476851848</v>
      </c>
      <c r="U2994" s="20">
        <f t="shared" si="232"/>
        <v>42622.392476851848</v>
      </c>
      <c r="V2994" t="str">
        <f t="shared" si="233"/>
        <v>Sep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1.0029999999999999</v>
      </c>
      <c r="P2995" s="8">
        <f t="shared" si="231"/>
        <v>45.590909090909093</v>
      </c>
      <c r="Q2995" t="s">
        <v>8311</v>
      </c>
      <c r="R2995" t="s">
        <v>8351</v>
      </c>
      <c r="S2995" s="14">
        <f t="shared" si="234"/>
        <v>42390.463738425926</v>
      </c>
      <c r="T2995" s="14">
        <f t="shared" si="232"/>
        <v>42420.463738425926</v>
      </c>
      <c r="U2995" s="20">
        <f t="shared" si="232"/>
        <v>42390.463738425926</v>
      </c>
      <c r="V2995" t="str">
        <f t="shared" si="233"/>
        <v>Jan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4.577466666666667</v>
      </c>
      <c r="P2996" s="8">
        <f t="shared" si="231"/>
        <v>23.275254237288134</v>
      </c>
      <c r="Q2996" t="s">
        <v>8311</v>
      </c>
      <c r="R2996" t="s">
        <v>8351</v>
      </c>
      <c r="S2996" s="14">
        <f t="shared" si="234"/>
        <v>41885.103842592594</v>
      </c>
      <c r="T2996" s="14">
        <f t="shared" si="232"/>
        <v>41915.103842592594</v>
      </c>
      <c r="U2996" s="20">
        <f t="shared" si="232"/>
        <v>41885.103842592594</v>
      </c>
      <c r="V2996" t="str">
        <f t="shared" si="233"/>
        <v>Sep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1.0496000000000001</v>
      </c>
      <c r="P2997" s="8">
        <f t="shared" si="231"/>
        <v>63.2289156626506</v>
      </c>
      <c r="Q2997" t="s">
        <v>8311</v>
      </c>
      <c r="R2997" t="s">
        <v>8351</v>
      </c>
      <c r="S2997" s="14">
        <f t="shared" si="234"/>
        <v>42724.290173611109</v>
      </c>
      <c r="T2997" s="14">
        <f t="shared" si="232"/>
        <v>42754.290173611109</v>
      </c>
      <c r="U2997" s="20">
        <f t="shared" si="232"/>
        <v>42724.290173611109</v>
      </c>
      <c r="V2997" t="str">
        <f t="shared" si="233"/>
        <v>Dec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1.7194285714285715</v>
      </c>
      <c r="P2998" s="8">
        <f t="shared" si="231"/>
        <v>153.5204081632653</v>
      </c>
      <c r="Q2998" t="s">
        <v>8311</v>
      </c>
      <c r="R2998" t="s">
        <v>8351</v>
      </c>
      <c r="S2998" s="14">
        <f t="shared" si="234"/>
        <v>42090.537499999999</v>
      </c>
      <c r="T2998" s="14">
        <f t="shared" si="232"/>
        <v>42150.537499999999</v>
      </c>
      <c r="U2998" s="20">
        <f t="shared" si="232"/>
        <v>42090.537499999999</v>
      </c>
      <c r="V2998" t="str">
        <f t="shared" si="233"/>
        <v>Mar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1.0373000000000001</v>
      </c>
      <c r="P2999" s="8">
        <f t="shared" si="231"/>
        <v>90.2</v>
      </c>
      <c r="Q2999" t="s">
        <v>8311</v>
      </c>
      <c r="R2999" t="s">
        <v>8351</v>
      </c>
      <c r="S2999" s="14">
        <f t="shared" si="234"/>
        <v>42775.358715277776</v>
      </c>
      <c r="T2999" s="14">
        <f t="shared" si="232"/>
        <v>42792.832638888889</v>
      </c>
      <c r="U2999" s="20">
        <f t="shared" si="232"/>
        <v>42775.358715277776</v>
      </c>
      <c r="V2999" t="str">
        <f t="shared" si="233"/>
        <v>Feb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1.0302899999999999</v>
      </c>
      <c r="P3000" s="8">
        <f t="shared" si="231"/>
        <v>118.97113163972287</v>
      </c>
      <c r="Q3000" t="s">
        <v>8311</v>
      </c>
      <c r="R3000" t="s">
        <v>8351</v>
      </c>
      <c r="S3000" s="14">
        <f t="shared" si="234"/>
        <v>41777.818622685183</v>
      </c>
      <c r="T3000" s="14">
        <f t="shared" si="232"/>
        <v>41805.809027777781</v>
      </c>
      <c r="U3000" s="20">
        <f t="shared" si="232"/>
        <v>41777.818622685183</v>
      </c>
      <c r="V3000" t="str">
        <f t="shared" si="233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1.1888888888888889</v>
      </c>
      <c r="P3001" s="8">
        <f t="shared" si="231"/>
        <v>80.25</v>
      </c>
      <c r="Q3001" t="s">
        <v>8311</v>
      </c>
      <c r="R3001" t="s">
        <v>8351</v>
      </c>
      <c r="S3001" s="14">
        <f t="shared" si="234"/>
        <v>42780.365277777775</v>
      </c>
      <c r="T3001" s="14">
        <f t="shared" si="232"/>
        <v>42794.708333333328</v>
      </c>
      <c r="U3001" s="20">
        <f t="shared" si="232"/>
        <v>42780.365277777775</v>
      </c>
      <c r="V3001" t="str">
        <f t="shared" si="233"/>
        <v>Feb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</v>
      </c>
      <c r="P3002" s="8">
        <f t="shared" si="231"/>
        <v>62.5</v>
      </c>
      <c r="Q3002" t="s">
        <v>8311</v>
      </c>
      <c r="R3002" t="s">
        <v>8351</v>
      </c>
      <c r="S3002" s="14">
        <f t="shared" si="234"/>
        <v>42752.452199074076</v>
      </c>
      <c r="T3002" s="14">
        <f t="shared" si="232"/>
        <v>42766.375</v>
      </c>
      <c r="U3002" s="20">
        <f t="shared" si="232"/>
        <v>42752.452199074076</v>
      </c>
      <c r="V3002" t="str">
        <f t="shared" si="233"/>
        <v>Jan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3.1869988910451896</v>
      </c>
      <c r="P3003" s="8">
        <f t="shared" si="231"/>
        <v>131.37719999999999</v>
      </c>
      <c r="Q3003" t="s">
        <v>8311</v>
      </c>
      <c r="R3003" t="s">
        <v>8351</v>
      </c>
      <c r="S3003" s="14">
        <f t="shared" si="234"/>
        <v>42534.520625000005</v>
      </c>
      <c r="T3003" s="14">
        <f t="shared" si="232"/>
        <v>42564.520625000005</v>
      </c>
      <c r="U3003" s="20">
        <f t="shared" si="232"/>
        <v>42534.520625000005</v>
      </c>
      <c r="V3003" t="str">
        <f t="shared" si="233"/>
        <v>Jun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1.0850614285714286</v>
      </c>
      <c r="P3004" s="8">
        <f t="shared" si="231"/>
        <v>73.032980769230775</v>
      </c>
      <c r="Q3004" t="s">
        <v>8311</v>
      </c>
      <c r="R3004" t="s">
        <v>8351</v>
      </c>
      <c r="S3004" s="14">
        <f t="shared" si="234"/>
        <v>41239.46125</v>
      </c>
      <c r="T3004" s="14">
        <f t="shared" si="232"/>
        <v>41269.46125</v>
      </c>
      <c r="U3004" s="20">
        <f t="shared" si="232"/>
        <v>41239.46125</v>
      </c>
      <c r="V3004" t="str">
        <f t="shared" si="233"/>
        <v>Nov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1.0116666666666667</v>
      </c>
      <c r="P3005" s="8">
        <f t="shared" si="231"/>
        <v>178.52941176470588</v>
      </c>
      <c r="Q3005" t="s">
        <v>8311</v>
      </c>
      <c r="R3005" t="s">
        <v>8351</v>
      </c>
      <c r="S3005" s="14">
        <f t="shared" si="234"/>
        <v>42398.474259259259</v>
      </c>
      <c r="T3005" s="14">
        <f t="shared" si="232"/>
        <v>42429.874305555553</v>
      </c>
      <c r="U3005" s="20">
        <f t="shared" si="232"/>
        <v>42398.474259259259</v>
      </c>
      <c r="V3005" t="str">
        <f t="shared" si="233"/>
        <v>Jan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1.12815</v>
      </c>
      <c r="P3006" s="8">
        <f t="shared" si="231"/>
        <v>162.90974729241879</v>
      </c>
      <c r="Q3006" t="s">
        <v>8311</v>
      </c>
      <c r="R3006" t="s">
        <v>8351</v>
      </c>
      <c r="S3006" s="14">
        <f t="shared" si="234"/>
        <v>41928.506064814814</v>
      </c>
      <c r="T3006" s="14">
        <f t="shared" si="232"/>
        <v>41958.547731481478</v>
      </c>
      <c r="U3006" s="20">
        <f t="shared" si="232"/>
        <v>41928.506064814814</v>
      </c>
      <c r="V3006" t="str">
        <f t="shared" si="233"/>
        <v>Oct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1.2049622641509434</v>
      </c>
      <c r="P3007" s="8">
        <f t="shared" si="231"/>
        <v>108.24237288135593</v>
      </c>
      <c r="Q3007" t="s">
        <v>8311</v>
      </c>
      <c r="R3007" t="s">
        <v>8351</v>
      </c>
      <c r="S3007" s="14">
        <f t="shared" si="234"/>
        <v>41888.299826388888</v>
      </c>
      <c r="T3007" s="14">
        <f t="shared" si="232"/>
        <v>41918.299826388888</v>
      </c>
      <c r="U3007" s="20">
        <f t="shared" si="232"/>
        <v>41888.299826388888</v>
      </c>
      <c r="V3007" t="str">
        <f t="shared" si="233"/>
        <v>Sep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1.0774999999999999</v>
      </c>
      <c r="P3008" s="8">
        <f t="shared" si="231"/>
        <v>88.865979381443296</v>
      </c>
      <c r="Q3008" t="s">
        <v>8311</v>
      </c>
      <c r="R3008" t="s">
        <v>8351</v>
      </c>
      <c r="S3008" s="14">
        <f t="shared" si="234"/>
        <v>41957.381840277776</v>
      </c>
      <c r="T3008" s="14">
        <f t="shared" si="232"/>
        <v>41987.381840277776</v>
      </c>
      <c r="U3008" s="20">
        <f t="shared" si="232"/>
        <v>41957.381840277776</v>
      </c>
      <c r="V3008" t="str">
        <f t="shared" si="233"/>
        <v>Nov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1.8</v>
      </c>
      <c r="P3009" s="8">
        <f t="shared" si="231"/>
        <v>54</v>
      </c>
      <c r="Q3009" t="s">
        <v>8311</v>
      </c>
      <c r="R3009" t="s">
        <v>8351</v>
      </c>
      <c r="S3009" s="14">
        <f t="shared" si="234"/>
        <v>42097.841238425928</v>
      </c>
      <c r="T3009" s="14">
        <f t="shared" si="232"/>
        <v>42118.841238425928</v>
      </c>
      <c r="U3009" s="20">
        <f t="shared" si="232"/>
        <v>42097.841238425928</v>
      </c>
      <c r="V3009" t="str">
        <f t="shared" si="233"/>
        <v>Apr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ref="O3010:O3073" si="235">E3010/D3010</f>
        <v>1.0116666666666667</v>
      </c>
      <c r="P3010" s="8">
        <f t="shared" ref="P3010:P3073" si="236">IF(L3010=0,"0",AVERAGE(E3010/L3010))</f>
        <v>116.73076923076923</v>
      </c>
      <c r="Q3010" t="s">
        <v>8311</v>
      </c>
      <c r="R3010" t="s">
        <v>8351</v>
      </c>
      <c r="S3010" s="14">
        <f t="shared" si="234"/>
        <v>42359.837025462963</v>
      </c>
      <c r="T3010" s="14">
        <f t="shared" ref="T3010:U3073" si="237">(I3010/86400)+25569+(-9/24)</f>
        <v>42389.837025462963</v>
      </c>
      <c r="U3010" s="20">
        <f t="shared" si="237"/>
        <v>42359.837025462963</v>
      </c>
      <c r="V3010" t="str">
        <f t="shared" si="233"/>
        <v>Dec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si="235"/>
        <v>1.19756</v>
      </c>
      <c r="P3011" s="8">
        <f t="shared" si="236"/>
        <v>233.8984375</v>
      </c>
      <c r="Q3011" t="s">
        <v>8311</v>
      </c>
      <c r="R3011" t="s">
        <v>8351</v>
      </c>
      <c r="S3011" s="14">
        <f t="shared" si="234"/>
        <v>41939.194907407407</v>
      </c>
      <c r="T3011" s="14">
        <f t="shared" si="237"/>
        <v>41969.236574074079</v>
      </c>
      <c r="U3011" s="20">
        <f t="shared" si="237"/>
        <v>41939.194907407407</v>
      </c>
      <c r="V3011" t="str">
        <f t="shared" ref="V3011:V3074" si="238">TEXT(S3011,"mmm")</f>
        <v>Oct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1.58</v>
      </c>
      <c r="P3012" s="8">
        <f t="shared" si="236"/>
        <v>158</v>
      </c>
      <c r="Q3012" t="s">
        <v>8311</v>
      </c>
      <c r="R3012" t="s">
        <v>8351</v>
      </c>
      <c r="S3012" s="14">
        <f t="shared" si="234"/>
        <v>41996.457395833335</v>
      </c>
      <c r="T3012" s="14">
        <f t="shared" si="237"/>
        <v>42056.457395833335</v>
      </c>
      <c r="U3012" s="20">
        <f t="shared" si="237"/>
        <v>41996.457395833335</v>
      </c>
      <c r="V3012" t="str">
        <f t="shared" si="238"/>
        <v>Dec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1.2366666666666666</v>
      </c>
      <c r="P3013" s="8">
        <f t="shared" si="236"/>
        <v>14.84</v>
      </c>
      <c r="Q3013" t="s">
        <v>8311</v>
      </c>
      <c r="R3013" t="s">
        <v>8351</v>
      </c>
      <c r="S3013" s="14">
        <f t="shared" si="234"/>
        <v>42334.093935185185</v>
      </c>
      <c r="T3013" s="14">
        <f t="shared" si="237"/>
        <v>42361.582638888889</v>
      </c>
      <c r="U3013" s="20">
        <f t="shared" si="237"/>
        <v>42334.093935185185</v>
      </c>
      <c r="V3013" t="str">
        <f t="shared" si="238"/>
        <v>Nov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1.1712499999999999</v>
      </c>
      <c r="P3014" s="8">
        <f t="shared" si="236"/>
        <v>85.181818181818187</v>
      </c>
      <c r="Q3014" t="s">
        <v>8311</v>
      </c>
      <c r="R3014" t="s">
        <v>8351</v>
      </c>
      <c r="S3014" s="14">
        <f t="shared" si="234"/>
        <v>42024.327893518523</v>
      </c>
      <c r="T3014" s="14">
        <f t="shared" si="237"/>
        <v>42045.327893518523</v>
      </c>
      <c r="U3014" s="20">
        <f t="shared" si="237"/>
        <v>42024.327893518523</v>
      </c>
      <c r="V3014" t="str">
        <f t="shared" si="238"/>
        <v>Jan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1.5696000000000001</v>
      </c>
      <c r="P3015" s="8">
        <f t="shared" si="236"/>
        <v>146.69158878504672</v>
      </c>
      <c r="Q3015" t="s">
        <v>8311</v>
      </c>
      <c r="R3015" t="s">
        <v>8351</v>
      </c>
      <c r="S3015" s="14">
        <f t="shared" ref="S3015:S3078" si="239">(J3015/86400)+25569+(-9/24)</f>
        <v>42146.461215277777</v>
      </c>
      <c r="T3015" s="14">
        <f t="shared" si="237"/>
        <v>42176.461215277777</v>
      </c>
      <c r="U3015" s="20">
        <f t="shared" si="237"/>
        <v>42146.461215277777</v>
      </c>
      <c r="V3015" t="str">
        <f t="shared" si="238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1.13104</v>
      </c>
      <c r="P3016" s="8">
        <f t="shared" si="236"/>
        <v>50.764811490125673</v>
      </c>
      <c r="Q3016" t="s">
        <v>8311</v>
      </c>
      <c r="R3016" t="s">
        <v>8351</v>
      </c>
      <c r="S3016" s="14">
        <f t="shared" si="239"/>
        <v>41919.748611111107</v>
      </c>
      <c r="T3016" s="14">
        <f t="shared" si="237"/>
        <v>41947.833333333336</v>
      </c>
      <c r="U3016" s="20">
        <f t="shared" si="237"/>
        <v>41919.748611111107</v>
      </c>
      <c r="V3016" t="str">
        <f t="shared" si="238"/>
        <v>Oct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1.0317647058823529</v>
      </c>
      <c r="P3017" s="8">
        <f t="shared" si="236"/>
        <v>87.7</v>
      </c>
      <c r="Q3017" t="s">
        <v>8311</v>
      </c>
      <c r="R3017" t="s">
        <v>8351</v>
      </c>
      <c r="S3017" s="14">
        <f t="shared" si="239"/>
        <v>41785.35229166667</v>
      </c>
      <c r="T3017" s="14">
        <f t="shared" si="237"/>
        <v>41800.791666666664</v>
      </c>
      <c r="U3017" s="20">
        <f t="shared" si="237"/>
        <v>41785.35229166667</v>
      </c>
      <c r="V3017" t="str">
        <f t="shared" si="238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1.0261176470588236</v>
      </c>
      <c r="P3018" s="8">
        <f t="shared" si="236"/>
        <v>242.27777777777777</v>
      </c>
      <c r="Q3018" t="s">
        <v>8311</v>
      </c>
      <c r="R3018" t="s">
        <v>8351</v>
      </c>
      <c r="S3018" s="14">
        <f t="shared" si="239"/>
        <v>41778.173055555555</v>
      </c>
      <c r="T3018" s="14">
        <f t="shared" si="237"/>
        <v>41838.173055555555</v>
      </c>
      <c r="U3018" s="20">
        <f t="shared" si="237"/>
        <v>41778.173055555555</v>
      </c>
      <c r="V3018" t="str">
        <f t="shared" si="238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1.0584090909090909</v>
      </c>
      <c r="P3019" s="8">
        <f t="shared" si="236"/>
        <v>146.44654088050314</v>
      </c>
      <c r="Q3019" t="s">
        <v>8311</v>
      </c>
      <c r="R3019" t="s">
        <v>8351</v>
      </c>
      <c r="S3019" s="14">
        <f t="shared" si="239"/>
        <v>41841.475034722222</v>
      </c>
      <c r="T3019" s="14">
        <f t="shared" si="237"/>
        <v>41871.475034722222</v>
      </c>
      <c r="U3019" s="20">
        <f t="shared" si="237"/>
        <v>41841.475034722222</v>
      </c>
      <c r="V3019" t="str">
        <f t="shared" si="238"/>
        <v>Jul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1.0071428571428571</v>
      </c>
      <c r="P3020" s="8">
        <f t="shared" si="236"/>
        <v>103.17073170731707</v>
      </c>
      <c r="Q3020" t="s">
        <v>8311</v>
      </c>
      <c r="R3020" t="s">
        <v>8351</v>
      </c>
      <c r="S3020" s="14">
        <f t="shared" si="239"/>
        <v>42162.923333333332</v>
      </c>
      <c r="T3020" s="14">
        <f t="shared" si="237"/>
        <v>42205.541666666672</v>
      </c>
      <c r="U3020" s="20">
        <f t="shared" si="237"/>
        <v>42162.923333333332</v>
      </c>
      <c r="V3020" t="str">
        <f t="shared" si="238"/>
        <v>Jun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1.2123333333333333</v>
      </c>
      <c r="P3021" s="8">
        <f t="shared" si="236"/>
        <v>80.464601769911511</v>
      </c>
      <c r="Q3021" t="s">
        <v>8311</v>
      </c>
      <c r="R3021" t="s">
        <v>8351</v>
      </c>
      <c r="S3021" s="14">
        <f t="shared" si="239"/>
        <v>41758.458564814813</v>
      </c>
      <c r="T3021" s="14">
        <f t="shared" si="237"/>
        <v>41785.75</v>
      </c>
      <c r="U3021" s="20">
        <f t="shared" si="237"/>
        <v>41758.458564814813</v>
      </c>
      <c r="V3021" t="str">
        <f t="shared" si="238"/>
        <v>Apr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1.0057142857142858</v>
      </c>
      <c r="P3022" s="8">
        <f t="shared" si="236"/>
        <v>234.66666666666666</v>
      </c>
      <c r="Q3022" t="s">
        <v>8311</v>
      </c>
      <c r="R3022" t="s">
        <v>8351</v>
      </c>
      <c r="S3022" s="14">
        <f t="shared" si="239"/>
        <v>42170.471446759257</v>
      </c>
      <c r="T3022" s="14">
        <f t="shared" si="237"/>
        <v>42230.471446759257</v>
      </c>
      <c r="U3022" s="20">
        <f t="shared" si="237"/>
        <v>42170.471446759257</v>
      </c>
      <c r="V3022" t="str">
        <f t="shared" si="238"/>
        <v>Jun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1.1602222222222223</v>
      </c>
      <c r="P3023" s="8">
        <f t="shared" si="236"/>
        <v>50.689320388349515</v>
      </c>
      <c r="Q3023" t="s">
        <v>8311</v>
      </c>
      <c r="R3023" t="s">
        <v>8351</v>
      </c>
      <c r="S3023" s="14">
        <f t="shared" si="239"/>
        <v>42660.243854166663</v>
      </c>
      <c r="T3023" s="14">
        <f t="shared" si="237"/>
        <v>42695.874305555553</v>
      </c>
      <c r="U3023" s="20">
        <f t="shared" si="237"/>
        <v>42660.243854166663</v>
      </c>
      <c r="V3023" t="str">
        <f t="shared" si="238"/>
        <v>Oct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1.0087999999999999</v>
      </c>
      <c r="P3024" s="8">
        <f t="shared" si="236"/>
        <v>162.70967741935485</v>
      </c>
      <c r="Q3024" t="s">
        <v>8311</v>
      </c>
      <c r="R3024" t="s">
        <v>8351</v>
      </c>
      <c r="S3024" s="14">
        <f t="shared" si="239"/>
        <v>42564.57880787037</v>
      </c>
      <c r="T3024" s="14">
        <f t="shared" si="237"/>
        <v>42609.57880787037</v>
      </c>
      <c r="U3024" s="20">
        <f t="shared" si="237"/>
        <v>42564.57880787037</v>
      </c>
      <c r="V3024" t="str">
        <f t="shared" si="238"/>
        <v>Jul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1.03</v>
      </c>
      <c r="P3025" s="8">
        <f t="shared" si="236"/>
        <v>120.16666666666667</v>
      </c>
      <c r="Q3025" t="s">
        <v>8311</v>
      </c>
      <c r="R3025" t="s">
        <v>8351</v>
      </c>
      <c r="S3025" s="14">
        <f t="shared" si="239"/>
        <v>42121.300763888888</v>
      </c>
      <c r="T3025" s="14">
        <f t="shared" si="237"/>
        <v>42166.300763888888</v>
      </c>
      <c r="U3025" s="20">
        <f t="shared" si="237"/>
        <v>42121.300763888888</v>
      </c>
      <c r="V3025" t="str">
        <f t="shared" si="238"/>
        <v>Apr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2.4641999999999999</v>
      </c>
      <c r="P3026" s="8">
        <f t="shared" si="236"/>
        <v>67.697802197802204</v>
      </c>
      <c r="Q3026" t="s">
        <v>8311</v>
      </c>
      <c r="R3026" t="s">
        <v>8351</v>
      </c>
      <c r="S3026" s="14">
        <f t="shared" si="239"/>
        <v>41158.618923611109</v>
      </c>
      <c r="T3026" s="14">
        <f t="shared" si="237"/>
        <v>41188.618923611109</v>
      </c>
      <c r="U3026" s="20">
        <f t="shared" si="237"/>
        <v>41158.618923611109</v>
      </c>
      <c r="V3026" t="str">
        <f t="shared" si="238"/>
        <v>Sep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3.0219999999999998</v>
      </c>
      <c r="P3027" s="8">
        <f t="shared" si="236"/>
        <v>52.103448275862071</v>
      </c>
      <c r="Q3027" t="s">
        <v>8311</v>
      </c>
      <c r="R3027" t="s">
        <v>8351</v>
      </c>
      <c r="S3027" s="14">
        <f t="shared" si="239"/>
        <v>41761.134409722225</v>
      </c>
      <c r="T3027" s="14">
        <f t="shared" si="237"/>
        <v>41789.291666666664</v>
      </c>
      <c r="U3027" s="20">
        <f t="shared" si="237"/>
        <v>41761.134409722225</v>
      </c>
      <c r="V3027" t="str">
        <f t="shared" si="238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1.4333333333333333</v>
      </c>
      <c r="P3028" s="8">
        <f t="shared" si="236"/>
        <v>51.6</v>
      </c>
      <c r="Q3028" t="s">
        <v>8311</v>
      </c>
      <c r="R3028" t="s">
        <v>8351</v>
      </c>
      <c r="S3028" s="14">
        <f t="shared" si="239"/>
        <v>42783.084398148145</v>
      </c>
      <c r="T3028" s="14">
        <f t="shared" si="237"/>
        <v>42797.084398148145</v>
      </c>
      <c r="U3028" s="20">
        <f t="shared" si="237"/>
        <v>42783.084398148145</v>
      </c>
      <c r="V3028" t="str">
        <f t="shared" si="238"/>
        <v>Feb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1.3144</v>
      </c>
      <c r="P3029" s="8">
        <f t="shared" si="236"/>
        <v>164.3</v>
      </c>
      <c r="Q3029" t="s">
        <v>8311</v>
      </c>
      <c r="R3029" t="s">
        <v>8351</v>
      </c>
      <c r="S3029" s="14">
        <f t="shared" si="239"/>
        <v>42053.329293981486</v>
      </c>
      <c r="T3029" s="14">
        <f t="shared" si="237"/>
        <v>42083.287627314814</v>
      </c>
      <c r="U3029" s="20">
        <f t="shared" si="237"/>
        <v>42053.329293981486</v>
      </c>
      <c r="V3029" t="str">
        <f t="shared" si="238"/>
        <v>Feb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1.6801999999999999</v>
      </c>
      <c r="P3030" s="8">
        <f t="shared" si="236"/>
        <v>84.858585858585855</v>
      </c>
      <c r="Q3030" t="s">
        <v>8311</v>
      </c>
      <c r="R3030" t="s">
        <v>8351</v>
      </c>
      <c r="S3030" s="14">
        <f t="shared" si="239"/>
        <v>42566.889178240745</v>
      </c>
      <c r="T3030" s="14">
        <f t="shared" si="237"/>
        <v>42596.889178240745</v>
      </c>
      <c r="U3030" s="20">
        <f t="shared" si="237"/>
        <v>42566.889178240745</v>
      </c>
      <c r="V3030" t="str">
        <f t="shared" si="238"/>
        <v>Jul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1.0967666666666667</v>
      </c>
      <c r="P3031" s="8">
        <f t="shared" si="236"/>
        <v>94.548850574712645</v>
      </c>
      <c r="Q3031" t="s">
        <v>8311</v>
      </c>
      <c r="R3031" t="s">
        <v>8351</v>
      </c>
      <c r="S3031" s="14">
        <f t="shared" si="239"/>
        <v>41932.333877314813</v>
      </c>
      <c r="T3031" s="14">
        <f t="shared" si="237"/>
        <v>41960.815972222219</v>
      </c>
      <c r="U3031" s="20">
        <f t="shared" si="237"/>
        <v>41932.333877314813</v>
      </c>
      <c r="V3031" t="str">
        <f t="shared" si="238"/>
        <v>Oct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1.0668571428571429</v>
      </c>
      <c r="P3032" s="8">
        <f t="shared" si="236"/>
        <v>45.536585365853661</v>
      </c>
      <c r="Q3032" t="s">
        <v>8311</v>
      </c>
      <c r="R3032" t="s">
        <v>8351</v>
      </c>
      <c r="S3032" s="14">
        <f t="shared" si="239"/>
        <v>42233.372349537036</v>
      </c>
      <c r="T3032" s="14">
        <f t="shared" si="237"/>
        <v>42263.372349537036</v>
      </c>
      <c r="U3032" s="20">
        <f t="shared" si="237"/>
        <v>42233.372349537036</v>
      </c>
      <c r="V3032" t="str">
        <f t="shared" si="238"/>
        <v>Aug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</v>
      </c>
      <c r="P3033" s="8">
        <f t="shared" si="236"/>
        <v>51.724137931034484</v>
      </c>
      <c r="Q3033" t="s">
        <v>8311</v>
      </c>
      <c r="R3033" t="s">
        <v>8351</v>
      </c>
      <c r="S3033" s="14">
        <f t="shared" si="239"/>
        <v>42597.507488425923</v>
      </c>
      <c r="T3033" s="14">
        <f t="shared" si="237"/>
        <v>42657.507488425923</v>
      </c>
      <c r="U3033" s="20">
        <f t="shared" si="237"/>
        <v>42597.507488425923</v>
      </c>
      <c r="V3033" t="str">
        <f t="shared" si="238"/>
        <v>Aug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1.272</v>
      </c>
      <c r="P3034" s="8">
        <f t="shared" si="236"/>
        <v>50.88</v>
      </c>
      <c r="Q3034" t="s">
        <v>8311</v>
      </c>
      <c r="R3034" t="s">
        <v>8351</v>
      </c>
      <c r="S3034" s="14">
        <f t="shared" si="239"/>
        <v>42227.669664351852</v>
      </c>
      <c r="T3034" s="14">
        <f t="shared" si="237"/>
        <v>42257.669664351852</v>
      </c>
      <c r="U3034" s="20">
        <f t="shared" si="237"/>
        <v>42227.669664351852</v>
      </c>
      <c r="V3034" t="str">
        <f t="shared" si="238"/>
        <v>Aug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1.4653333333333334</v>
      </c>
      <c r="P3035" s="8">
        <f t="shared" si="236"/>
        <v>191.13043478260869</v>
      </c>
      <c r="Q3035" t="s">
        <v>8311</v>
      </c>
      <c r="R3035" t="s">
        <v>8351</v>
      </c>
      <c r="S3035" s="14">
        <f t="shared" si="239"/>
        <v>42569.735243055555</v>
      </c>
      <c r="T3035" s="14">
        <f t="shared" si="237"/>
        <v>42599.735243055555</v>
      </c>
      <c r="U3035" s="20">
        <f t="shared" si="237"/>
        <v>42569.735243055555</v>
      </c>
      <c r="V3035" t="str">
        <f t="shared" si="238"/>
        <v>Jul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1.1253599999999999</v>
      </c>
      <c r="P3036" s="8">
        <f t="shared" si="236"/>
        <v>89.314285714285717</v>
      </c>
      <c r="Q3036" t="s">
        <v>8311</v>
      </c>
      <c r="R3036" t="s">
        <v>8351</v>
      </c>
      <c r="S3036" s="14">
        <f t="shared" si="239"/>
        <v>42644.160358796296</v>
      </c>
      <c r="T3036" s="14">
        <f t="shared" si="237"/>
        <v>42674.790972222225</v>
      </c>
      <c r="U3036" s="20">
        <f t="shared" si="237"/>
        <v>42644.160358796296</v>
      </c>
      <c r="V3036" t="str">
        <f t="shared" si="238"/>
        <v>Oct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1.0878684000000001</v>
      </c>
      <c r="P3037" s="8">
        <f t="shared" si="236"/>
        <v>88.588631921824103</v>
      </c>
      <c r="Q3037" t="s">
        <v>8311</v>
      </c>
      <c r="R3037" t="s">
        <v>8351</v>
      </c>
      <c r="S3037" s="14">
        <f t="shared" si="239"/>
        <v>41368.185289351852</v>
      </c>
      <c r="T3037" s="14">
        <f t="shared" si="237"/>
        <v>41398.185289351852</v>
      </c>
      <c r="U3037" s="20">
        <f t="shared" si="237"/>
        <v>41368.185289351852</v>
      </c>
      <c r="V3037" t="str">
        <f t="shared" si="238"/>
        <v>Apr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1.26732</v>
      </c>
      <c r="P3038" s="8">
        <f t="shared" si="236"/>
        <v>96.300911854103347</v>
      </c>
      <c r="Q3038" t="s">
        <v>8311</v>
      </c>
      <c r="R3038" t="s">
        <v>8351</v>
      </c>
      <c r="S3038" s="14">
        <f t="shared" si="239"/>
        <v>41466.410231481481</v>
      </c>
      <c r="T3038" s="14">
        <f t="shared" si="237"/>
        <v>41502.124305555553</v>
      </c>
      <c r="U3038" s="20">
        <f t="shared" si="237"/>
        <v>41466.410231481481</v>
      </c>
      <c r="V3038" t="str">
        <f t="shared" si="238"/>
        <v>Jul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2.1320000000000001</v>
      </c>
      <c r="P3039" s="8">
        <f t="shared" si="236"/>
        <v>33.3125</v>
      </c>
      <c r="Q3039" t="s">
        <v>8311</v>
      </c>
      <c r="R3039" t="s">
        <v>8351</v>
      </c>
      <c r="S3039" s="14">
        <f t="shared" si="239"/>
        <v>40378.518206018518</v>
      </c>
      <c r="T3039" s="14">
        <f t="shared" si="237"/>
        <v>40452.832638888889</v>
      </c>
      <c r="U3039" s="20">
        <f t="shared" si="237"/>
        <v>40378.518206018518</v>
      </c>
      <c r="V3039" t="str">
        <f t="shared" si="238"/>
        <v>Jul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1.0049999999999999</v>
      </c>
      <c r="P3040" s="8">
        <f t="shared" si="236"/>
        <v>37.222222222222221</v>
      </c>
      <c r="Q3040" t="s">
        <v>8311</v>
      </c>
      <c r="R3040" t="s">
        <v>8351</v>
      </c>
      <c r="S3040" s="14">
        <f t="shared" si="239"/>
        <v>42372.877280092594</v>
      </c>
      <c r="T3040" s="14">
        <f t="shared" si="237"/>
        <v>42432.877280092594</v>
      </c>
      <c r="U3040" s="20">
        <f t="shared" si="237"/>
        <v>42372.877280092594</v>
      </c>
      <c r="V3040" t="str">
        <f t="shared" si="238"/>
        <v>Jan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1.0871389999999999</v>
      </c>
      <c r="P3041" s="8">
        <f t="shared" si="236"/>
        <v>92.130423728813554</v>
      </c>
      <c r="Q3041" t="s">
        <v>8311</v>
      </c>
      <c r="R3041" t="s">
        <v>8351</v>
      </c>
      <c r="S3041" s="14">
        <f t="shared" si="239"/>
        <v>41610.419421296298</v>
      </c>
      <c r="T3041" s="14">
        <f t="shared" si="237"/>
        <v>41636.957638888889</v>
      </c>
      <c r="U3041" s="20">
        <f t="shared" si="237"/>
        <v>41610.419421296298</v>
      </c>
      <c r="V3041" t="str">
        <f t="shared" si="238"/>
        <v>Dec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1.075</v>
      </c>
      <c r="P3042" s="8">
        <f t="shared" si="236"/>
        <v>76.785714285714292</v>
      </c>
      <c r="Q3042" t="s">
        <v>8311</v>
      </c>
      <c r="R3042" t="s">
        <v>8351</v>
      </c>
      <c r="S3042" s="14">
        <f t="shared" si="239"/>
        <v>42177.416909722218</v>
      </c>
      <c r="T3042" s="14">
        <f t="shared" si="237"/>
        <v>42181.583333333328</v>
      </c>
      <c r="U3042" s="20">
        <f t="shared" si="237"/>
        <v>42177.416909722218</v>
      </c>
      <c r="V3042" t="str">
        <f t="shared" si="238"/>
        <v>Jun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1.1048192771084338</v>
      </c>
      <c r="P3043" s="8">
        <f t="shared" si="236"/>
        <v>96.526315789473685</v>
      </c>
      <c r="Q3043" t="s">
        <v>8311</v>
      </c>
      <c r="R3043" t="s">
        <v>8351</v>
      </c>
      <c r="S3043" s="14">
        <f t="shared" si="239"/>
        <v>42359.493611111116</v>
      </c>
      <c r="T3043" s="14">
        <f t="shared" si="237"/>
        <v>42389.493611111116</v>
      </c>
      <c r="U3043" s="20">
        <f t="shared" si="237"/>
        <v>42359.493611111116</v>
      </c>
      <c r="V3043" t="str">
        <f t="shared" si="238"/>
        <v>Dec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1.28</v>
      </c>
      <c r="P3044" s="8">
        <f t="shared" si="236"/>
        <v>51.891891891891895</v>
      </c>
      <c r="Q3044" t="s">
        <v>8311</v>
      </c>
      <c r="R3044" t="s">
        <v>8351</v>
      </c>
      <c r="S3044" s="14">
        <f t="shared" si="239"/>
        <v>42253.313043981485</v>
      </c>
      <c r="T3044" s="14">
        <f t="shared" si="237"/>
        <v>42283.313043981485</v>
      </c>
      <c r="U3044" s="20">
        <f t="shared" si="237"/>
        <v>42253.313043981485</v>
      </c>
      <c r="V3044" t="str">
        <f t="shared" si="238"/>
        <v>Sep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1.1000666666666667</v>
      </c>
      <c r="P3045" s="8">
        <f t="shared" si="236"/>
        <v>128.9140625</v>
      </c>
      <c r="Q3045" t="s">
        <v>8311</v>
      </c>
      <c r="R3045" t="s">
        <v>8351</v>
      </c>
      <c r="S3045" s="14">
        <f t="shared" si="239"/>
        <v>42082.695590277777</v>
      </c>
      <c r="T3045" s="14">
        <f t="shared" si="237"/>
        <v>42109.743055555555</v>
      </c>
      <c r="U3045" s="20">
        <f t="shared" si="237"/>
        <v>42082.695590277777</v>
      </c>
      <c r="V3045" t="str">
        <f t="shared" si="238"/>
        <v>Mar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1.0934166666666667</v>
      </c>
      <c r="P3046" s="8">
        <f t="shared" si="236"/>
        <v>84.108974358974365</v>
      </c>
      <c r="Q3046" t="s">
        <v>8311</v>
      </c>
      <c r="R3046" t="s">
        <v>8351</v>
      </c>
      <c r="S3046" s="14">
        <f t="shared" si="239"/>
        <v>42387.3518287037</v>
      </c>
      <c r="T3046" s="14">
        <f t="shared" si="237"/>
        <v>42402.3518287037</v>
      </c>
      <c r="U3046" s="20">
        <f t="shared" si="237"/>
        <v>42387.3518287037</v>
      </c>
      <c r="V3046" t="str">
        <f t="shared" si="238"/>
        <v>Jan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1.3270650000000002</v>
      </c>
      <c r="P3047" s="8">
        <f t="shared" si="236"/>
        <v>82.941562500000003</v>
      </c>
      <c r="Q3047" t="s">
        <v>8311</v>
      </c>
      <c r="R3047" t="s">
        <v>8351</v>
      </c>
      <c r="S3047" s="14">
        <f t="shared" si="239"/>
        <v>41842.780729166669</v>
      </c>
      <c r="T3047" s="14">
        <f t="shared" si="237"/>
        <v>41872.780729166669</v>
      </c>
      <c r="U3047" s="20">
        <f t="shared" si="237"/>
        <v>41842.780729166669</v>
      </c>
      <c r="V3047" t="str">
        <f t="shared" si="238"/>
        <v>Jul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1.9084810126582279</v>
      </c>
      <c r="P3048" s="8">
        <f t="shared" si="236"/>
        <v>259.94827586206895</v>
      </c>
      <c r="Q3048" t="s">
        <v>8311</v>
      </c>
      <c r="R3048" t="s">
        <v>8351</v>
      </c>
      <c r="S3048" s="14">
        <f t="shared" si="239"/>
        <v>41862.428078703706</v>
      </c>
      <c r="T3048" s="14">
        <f t="shared" si="237"/>
        <v>41891.827777777777</v>
      </c>
      <c r="U3048" s="20">
        <f t="shared" si="237"/>
        <v>41862.428078703706</v>
      </c>
      <c r="V3048" t="str">
        <f t="shared" si="238"/>
        <v>Aug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1.49</v>
      </c>
      <c r="P3049" s="8">
        <f t="shared" si="236"/>
        <v>37.25</v>
      </c>
      <c r="Q3049" t="s">
        <v>8311</v>
      </c>
      <c r="R3049" t="s">
        <v>8351</v>
      </c>
      <c r="S3049" s="14">
        <f t="shared" si="239"/>
        <v>42443.614050925928</v>
      </c>
      <c r="T3049" s="14">
        <f t="shared" si="237"/>
        <v>42487.177777777775</v>
      </c>
      <c r="U3049" s="20">
        <f t="shared" si="237"/>
        <v>42443.614050925928</v>
      </c>
      <c r="V3049" t="str">
        <f t="shared" si="238"/>
        <v>Mar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1.6639999999999999</v>
      </c>
      <c r="P3050" s="8">
        <f t="shared" si="236"/>
        <v>177.02127659574469</v>
      </c>
      <c r="Q3050" t="s">
        <v>8311</v>
      </c>
      <c r="R3050" t="s">
        <v>8351</v>
      </c>
      <c r="S3050" s="14">
        <f t="shared" si="239"/>
        <v>41975.526180555556</v>
      </c>
      <c r="T3050" s="14">
        <f t="shared" si="237"/>
        <v>42004.515277777777</v>
      </c>
      <c r="U3050" s="20">
        <f t="shared" si="237"/>
        <v>41975.526180555556</v>
      </c>
      <c r="V3050" t="str">
        <f t="shared" si="238"/>
        <v>Dec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1.0666666666666667</v>
      </c>
      <c r="P3051" s="8">
        <f t="shared" si="236"/>
        <v>74.074074074074076</v>
      </c>
      <c r="Q3051" t="s">
        <v>8311</v>
      </c>
      <c r="R3051" t="s">
        <v>8351</v>
      </c>
      <c r="S3051" s="14">
        <f t="shared" si="239"/>
        <v>42138.639525462961</v>
      </c>
      <c r="T3051" s="14">
        <f t="shared" si="237"/>
        <v>42168.639525462961</v>
      </c>
      <c r="U3051" s="20">
        <f t="shared" si="237"/>
        <v>42138.639525462961</v>
      </c>
      <c r="V3051" t="str">
        <f t="shared" si="238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1.06</v>
      </c>
      <c r="P3052" s="8">
        <f t="shared" si="236"/>
        <v>70.666666666666671</v>
      </c>
      <c r="Q3052" t="s">
        <v>8311</v>
      </c>
      <c r="R3052" t="s">
        <v>8351</v>
      </c>
      <c r="S3052" s="14">
        <f t="shared" si="239"/>
        <v>42464.79351851852</v>
      </c>
      <c r="T3052" s="14">
        <f t="shared" si="237"/>
        <v>42494.79351851852</v>
      </c>
      <c r="U3052" s="20">
        <f t="shared" si="237"/>
        <v>42464.79351851852</v>
      </c>
      <c r="V3052" t="str">
        <f t="shared" si="238"/>
        <v>Apr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0.23628571428571429</v>
      </c>
      <c r="P3053" s="8">
        <f t="shared" si="236"/>
        <v>23.62857142857143</v>
      </c>
      <c r="Q3053" t="s">
        <v>8311</v>
      </c>
      <c r="R3053" t="s">
        <v>8351</v>
      </c>
      <c r="S3053" s="14">
        <f t="shared" si="239"/>
        <v>42744.041030092594</v>
      </c>
      <c r="T3053" s="14">
        <f t="shared" si="237"/>
        <v>42774.041030092594</v>
      </c>
      <c r="U3053" s="20">
        <f t="shared" si="237"/>
        <v>42744.041030092594</v>
      </c>
      <c r="V3053" t="str">
        <f t="shared" si="238"/>
        <v>Jan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1.5E-3</v>
      </c>
      <c r="P3054" s="8">
        <f t="shared" si="236"/>
        <v>37.5</v>
      </c>
      <c r="Q3054" t="s">
        <v>8311</v>
      </c>
      <c r="R3054" t="s">
        <v>8351</v>
      </c>
      <c r="S3054" s="14">
        <f t="shared" si="239"/>
        <v>42122.295069444444</v>
      </c>
      <c r="T3054" s="14">
        <f t="shared" si="237"/>
        <v>42152.290972222225</v>
      </c>
      <c r="U3054" s="20">
        <f t="shared" si="237"/>
        <v>42122.295069444444</v>
      </c>
      <c r="V3054" t="str">
        <f t="shared" si="238"/>
        <v>Apr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4.0000000000000001E-3</v>
      </c>
      <c r="P3055" s="8">
        <f t="shared" si="236"/>
        <v>13.333333333333334</v>
      </c>
      <c r="Q3055" t="s">
        <v>8311</v>
      </c>
      <c r="R3055" t="s">
        <v>8351</v>
      </c>
      <c r="S3055" s="14">
        <f t="shared" si="239"/>
        <v>41862.386724537035</v>
      </c>
      <c r="T3055" s="14">
        <f t="shared" si="237"/>
        <v>41913.790972222225</v>
      </c>
      <c r="U3055" s="20">
        <f t="shared" si="237"/>
        <v>41862.386724537035</v>
      </c>
      <c r="V3055" t="str">
        <f t="shared" si="238"/>
        <v>Aug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 s="8" t="str">
        <f t="shared" si="236"/>
        <v>0</v>
      </c>
      <c r="Q3056" t="s">
        <v>8311</v>
      </c>
      <c r="R3056" t="s">
        <v>8351</v>
      </c>
      <c r="S3056" s="14">
        <f t="shared" si="239"/>
        <v>42027.457800925928</v>
      </c>
      <c r="T3056" s="14">
        <f t="shared" si="237"/>
        <v>42064.669444444444</v>
      </c>
      <c r="U3056" s="20">
        <f t="shared" si="237"/>
        <v>42027.457800925928</v>
      </c>
      <c r="V3056" t="str">
        <f t="shared" si="238"/>
        <v>Jan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5.0000000000000002E-5</v>
      </c>
      <c r="P3057" s="8">
        <f t="shared" si="236"/>
        <v>1</v>
      </c>
      <c r="Q3057" t="s">
        <v>8311</v>
      </c>
      <c r="R3057" t="s">
        <v>8351</v>
      </c>
      <c r="S3057" s="14">
        <f t="shared" si="239"/>
        <v>41953.58321759259</v>
      </c>
      <c r="T3057" s="14">
        <f t="shared" si="237"/>
        <v>42013.58321759259</v>
      </c>
      <c r="U3057" s="20">
        <f t="shared" si="237"/>
        <v>41953.58321759259</v>
      </c>
      <c r="V3057" t="str">
        <f t="shared" si="238"/>
        <v>Nov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 s="8" t="str">
        <f t="shared" si="236"/>
        <v>0</v>
      </c>
      <c r="Q3058" t="s">
        <v>8311</v>
      </c>
      <c r="R3058" t="s">
        <v>8351</v>
      </c>
      <c r="S3058" s="14">
        <f t="shared" si="239"/>
        <v>41851.261388888888</v>
      </c>
      <c r="T3058" s="14">
        <f t="shared" si="237"/>
        <v>41911.261388888888</v>
      </c>
      <c r="U3058" s="20">
        <f t="shared" si="237"/>
        <v>41851.261388888888</v>
      </c>
      <c r="V3058" t="str">
        <f t="shared" si="238"/>
        <v>Jul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 s="8" t="str">
        <f t="shared" si="236"/>
        <v>0</v>
      </c>
      <c r="Q3059" t="s">
        <v>8311</v>
      </c>
      <c r="R3059" t="s">
        <v>8351</v>
      </c>
      <c r="S3059" s="14">
        <f t="shared" si="239"/>
        <v>42433.275590277779</v>
      </c>
      <c r="T3059" s="14">
        <f t="shared" si="237"/>
        <v>42463.233923611115</v>
      </c>
      <c r="U3059" s="20">
        <f t="shared" si="237"/>
        <v>42433.275590277779</v>
      </c>
      <c r="V3059" t="str">
        <f t="shared" si="238"/>
        <v>Mar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1.6666666666666666E-4</v>
      </c>
      <c r="P3060" s="8">
        <f t="shared" si="236"/>
        <v>1</v>
      </c>
      <c r="Q3060" t="s">
        <v>8311</v>
      </c>
      <c r="R3060" t="s">
        <v>8351</v>
      </c>
      <c r="S3060" s="14">
        <f t="shared" si="239"/>
        <v>42459.999305555553</v>
      </c>
      <c r="T3060" s="14">
        <f t="shared" si="237"/>
        <v>42509.999305555553</v>
      </c>
      <c r="U3060" s="20">
        <f t="shared" si="237"/>
        <v>42459.999305555553</v>
      </c>
      <c r="V3060" t="str">
        <f t="shared" si="238"/>
        <v>Mar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3.0066666666666665E-2</v>
      </c>
      <c r="P3061" s="8">
        <f t="shared" si="236"/>
        <v>41</v>
      </c>
      <c r="Q3061" t="s">
        <v>8311</v>
      </c>
      <c r="R3061" t="s">
        <v>8351</v>
      </c>
      <c r="S3061" s="14">
        <f t="shared" si="239"/>
        <v>41829.560717592591</v>
      </c>
      <c r="T3061" s="14">
        <f t="shared" si="237"/>
        <v>41859.560717592591</v>
      </c>
      <c r="U3061" s="20">
        <f t="shared" si="237"/>
        <v>41829.560717592591</v>
      </c>
      <c r="V3061" t="str">
        <f t="shared" si="238"/>
        <v>Jul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1.5227272727272728E-3</v>
      </c>
      <c r="P3062" s="8">
        <f t="shared" si="236"/>
        <v>55.833333333333336</v>
      </c>
      <c r="Q3062" t="s">
        <v>8311</v>
      </c>
      <c r="R3062" t="s">
        <v>8351</v>
      </c>
      <c r="S3062" s="14">
        <f t="shared" si="239"/>
        <v>42244.899699074071</v>
      </c>
      <c r="T3062" s="14">
        <f t="shared" si="237"/>
        <v>42274.899699074071</v>
      </c>
      <c r="U3062" s="20">
        <f t="shared" si="237"/>
        <v>42244.899699074071</v>
      </c>
      <c r="V3062" t="str">
        <f t="shared" si="238"/>
        <v>Aug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 s="8" t="str">
        <f t="shared" si="236"/>
        <v>0</v>
      </c>
      <c r="Q3063" t="s">
        <v>8311</v>
      </c>
      <c r="R3063" t="s">
        <v>8351</v>
      </c>
      <c r="S3063" s="14">
        <f t="shared" si="239"/>
        <v>41834.409120370372</v>
      </c>
      <c r="T3063" s="14">
        <f t="shared" si="237"/>
        <v>41864.409120370372</v>
      </c>
      <c r="U3063" s="20">
        <f t="shared" si="237"/>
        <v>41834.409120370372</v>
      </c>
      <c r="V3063" t="str">
        <f t="shared" si="238"/>
        <v>Jul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0.66839999999999999</v>
      </c>
      <c r="P3064" s="8">
        <f t="shared" si="236"/>
        <v>99.761194029850742</v>
      </c>
      <c r="Q3064" t="s">
        <v>8311</v>
      </c>
      <c r="R3064" t="s">
        <v>8351</v>
      </c>
      <c r="S3064" s="14">
        <f t="shared" si="239"/>
        <v>42248.160787037035</v>
      </c>
      <c r="T3064" s="14">
        <f t="shared" si="237"/>
        <v>42277.375</v>
      </c>
      <c r="U3064" s="20">
        <f t="shared" si="237"/>
        <v>42248.160787037035</v>
      </c>
      <c r="V3064" t="str">
        <f t="shared" si="238"/>
        <v>Sep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0.19566666666666666</v>
      </c>
      <c r="P3065" s="8">
        <f t="shared" si="236"/>
        <v>25.521739130434781</v>
      </c>
      <c r="Q3065" t="s">
        <v>8311</v>
      </c>
      <c r="R3065" t="s">
        <v>8351</v>
      </c>
      <c r="S3065" s="14">
        <f t="shared" si="239"/>
        <v>42630.547893518524</v>
      </c>
      <c r="T3065" s="14">
        <f t="shared" si="237"/>
        <v>42665.547893518524</v>
      </c>
      <c r="U3065" s="20">
        <f t="shared" si="237"/>
        <v>42630.547893518524</v>
      </c>
      <c r="V3065" t="str">
        <f t="shared" si="238"/>
        <v>Sep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0.11294666666666667</v>
      </c>
      <c r="P3066" s="8">
        <f t="shared" si="236"/>
        <v>117.65277777777777</v>
      </c>
      <c r="Q3066" t="s">
        <v>8311</v>
      </c>
      <c r="R3066" t="s">
        <v>8351</v>
      </c>
      <c r="S3066" s="14">
        <f t="shared" si="239"/>
        <v>42298.755162037036</v>
      </c>
      <c r="T3066" s="14">
        <f t="shared" si="237"/>
        <v>42329.915972222225</v>
      </c>
      <c r="U3066" s="20">
        <f t="shared" si="237"/>
        <v>42298.755162037036</v>
      </c>
      <c r="V3066" t="str">
        <f t="shared" si="238"/>
        <v>Oct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4.0000000000000002E-4</v>
      </c>
      <c r="P3067" s="8">
        <f t="shared" si="236"/>
        <v>5</v>
      </c>
      <c r="Q3067" t="s">
        <v>8311</v>
      </c>
      <c r="R3067" t="s">
        <v>8351</v>
      </c>
      <c r="S3067" s="14">
        <f t="shared" si="239"/>
        <v>41824.680231481485</v>
      </c>
      <c r="T3067" s="14">
        <f t="shared" si="237"/>
        <v>41849.680231481485</v>
      </c>
      <c r="U3067" s="20">
        <f t="shared" si="237"/>
        <v>41824.680231481485</v>
      </c>
      <c r="V3067" t="str">
        <f t="shared" si="238"/>
        <v>Jul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0.11985714285714286</v>
      </c>
      <c r="P3068" s="8">
        <f t="shared" si="236"/>
        <v>2796.6666666666665</v>
      </c>
      <c r="Q3068" t="s">
        <v>8311</v>
      </c>
      <c r="R3068" t="s">
        <v>8351</v>
      </c>
      <c r="S3068" s="14">
        <f t="shared" si="239"/>
        <v>42530.853437500002</v>
      </c>
      <c r="T3068" s="14">
        <f t="shared" si="237"/>
        <v>42560.853437500002</v>
      </c>
      <c r="U3068" s="20">
        <f t="shared" si="237"/>
        <v>42530.853437500002</v>
      </c>
      <c r="V3068" t="str">
        <f t="shared" si="238"/>
        <v>Jun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2.5000000000000001E-2</v>
      </c>
      <c r="P3069" s="8">
        <f t="shared" si="236"/>
        <v>200</v>
      </c>
      <c r="Q3069" t="s">
        <v>8311</v>
      </c>
      <c r="R3069" t="s">
        <v>8351</v>
      </c>
      <c r="S3069" s="14">
        <f t="shared" si="239"/>
        <v>42226.563414351855</v>
      </c>
      <c r="T3069" s="14">
        <f t="shared" si="237"/>
        <v>42256.563414351855</v>
      </c>
      <c r="U3069" s="20">
        <f t="shared" si="237"/>
        <v>42226.563414351855</v>
      </c>
      <c r="V3069" t="str">
        <f t="shared" si="238"/>
        <v>Aug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6.9999999999999999E-4</v>
      </c>
      <c r="P3070" s="8">
        <f t="shared" si="236"/>
        <v>87.5</v>
      </c>
      <c r="Q3070" t="s">
        <v>8311</v>
      </c>
      <c r="R3070" t="s">
        <v>8351</v>
      </c>
      <c r="S3070" s="14">
        <f t="shared" si="239"/>
        <v>42263.316574074073</v>
      </c>
      <c r="T3070" s="14">
        <f t="shared" si="237"/>
        <v>42293.316574074073</v>
      </c>
      <c r="U3070" s="20">
        <f t="shared" si="237"/>
        <v>42263.316574074073</v>
      </c>
      <c r="V3070" t="str">
        <f t="shared" si="238"/>
        <v>Sep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0.14099999999999999</v>
      </c>
      <c r="P3071" s="8">
        <f t="shared" si="236"/>
        <v>20.142857142857142</v>
      </c>
      <c r="Q3071" t="s">
        <v>8311</v>
      </c>
      <c r="R3071" t="s">
        <v>8351</v>
      </c>
      <c r="S3071" s="14">
        <f t="shared" si="239"/>
        <v>41957.458726851852</v>
      </c>
      <c r="T3071" s="14">
        <f t="shared" si="237"/>
        <v>41987.458726851852</v>
      </c>
      <c r="U3071" s="20">
        <f t="shared" si="237"/>
        <v>41957.458726851852</v>
      </c>
      <c r="V3071" t="str">
        <f t="shared" si="238"/>
        <v>Nov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3.3399999999999999E-2</v>
      </c>
      <c r="P3072" s="8">
        <f t="shared" si="236"/>
        <v>20.875</v>
      </c>
      <c r="Q3072" t="s">
        <v>8311</v>
      </c>
      <c r="R3072" t="s">
        <v>8351</v>
      </c>
      <c r="S3072" s="14">
        <f t="shared" si="239"/>
        <v>42690.358437499999</v>
      </c>
      <c r="T3072" s="14">
        <f t="shared" si="237"/>
        <v>42711.358437499999</v>
      </c>
      <c r="U3072" s="20">
        <f t="shared" si="237"/>
        <v>42690.358437499999</v>
      </c>
      <c r="V3072" t="str">
        <f t="shared" si="238"/>
        <v>Nov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0.59775</v>
      </c>
      <c r="P3073" s="8">
        <f t="shared" si="236"/>
        <v>61.307692307692307</v>
      </c>
      <c r="Q3073" t="s">
        <v>8311</v>
      </c>
      <c r="R3073" t="s">
        <v>8351</v>
      </c>
      <c r="S3073" s="14">
        <f t="shared" si="239"/>
        <v>42097.357418981483</v>
      </c>
      <c r="T3073" s="14">
        <f t="shared" si="237"/>
        <v>42114.874305555553</v>
      </c>
      <c r="U3073" s="20">
        <f t="shared" si="237"/>
        <v>42097.357418981483</v>
      </c>
      <c r="V3073" t="str">
        <f t="shared" si="238"/>
        <v>Apr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ref="O3074:O3137" si="240">E3074/D3074</f>
        <v>1.6666666666666666E-4</v>
      </c>
      <c r="P3074" s="8">
        <f t="shared" ref="P3074:P3137" si="241">IF(L3074=0,"0",AVERAGE(E3074/L3074))</f>
        <v>1</v>
      </c>
      <c r="Q3074" t="s">
        <v>8311</v>
      </c>
      <c r="R3074" t="s">
        <v>8351</v>
      </c>
      <c r="S3074" s="14">
        <f t="shared" si="239"/>
        <v>42658.315532407403</v>
      </c>
      <c r="T3074" s="14">
        <f t="shared" ref="T3074:U3137" si="242">(I3074/86400)+25569+(-9/24)</f>
        <v>42672.698611111111</v>
      </c>
      <c r="U3074" s="20">
        <f t="shared" si="242"/>
        <v>42658.315532407403</v>
      </c>
      <c r="V3074" t="str">
        <f t="shared" si="238"/>
        <v>Oct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si="240"/>
        <v>2.3035714285714285E-4</v>
      </c>
      <c r="P3075" s="8">
        <f t="shared" si="241"/>
        <v>92.142857142857139</v>
      </c>
      <c r="Q3075" t="s">
        <v>8311</v>
      </c>
      <c r="R3075" t="s">
        <v>8351</v>
      </c>
      <c r="S3075" s="14">
        <f t="shared" si="239"/>
        <v>42111.309027777781</v>
      </c>
      <c r="T3075" s="14">
        <f t="shared" si="242"/>
        <v>42169.429861111115</v>
      </c>
      <c r="U3075" s="20">
        <f t="shared" si="242"/>
        <v>42111.309027777781</v>
      </c>
      <c r="V3075" t="str">
        <f t="shared" ref="V3075:V3138" si="243">TEXT(S3075,"mmm")</f>
        <v>Apr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8.8000000000000003E-4</v>
      </c>
      <c r="P3076" s="8">
        <f t="shared" si="241"/>
        <v>7.333333333333333</v>
      </c>
      <c r="Q3076" t="s">
        <v>8311</v>
      </c>
      <c r="R3076" t="s">
        <v>8351</v>
      </c>
      <c r="S3076" s="14">
        <f t="shared" si="239"/>
        <v>42409.196284722224</v>
      </c>
      <c r="T3076" s="14">
        <f t="shared" si="242"/>
        <v>42439.196284722224</v>
      </c>
      <c r="U3076" s="20">
        <f t="shared" si="242"/>
        <v>42409.196284722224</v>
      </c>
      <c r="V3076" t="str">
        <f t="shared" si="243"/>
        <v>Feb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8.6400000000000005E-2</v>
      </c>
      <c r="P3077" s="8">
        <f t="shared" si="241"/>
        <v>64.8</v>
      </c>
      <c r="Q3077" t="s">
        <v>8311</v>
      </c>
      <c r="R3077" t="s">
        <v>8351</v>
      </c>
      <c r="S3077" s="14">
        <f t="shared" si="239"/>
        <v>42550.727314814816</v>
      </c>
      <c r="T3077" s="14">
        <f t="shared" si="242"/>
        <v>42600.727314814816</v>
      </c>
      <c r="U3077" s="20">
        <f t="shared" si="242"/>
        <v>42550.727314814816</v>
      </c>
      <c r="V3077" t="str">
        <f t="shared" si="243"/>
        <v>Jun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0.15060000000000001</v>
      </c>
      <c r="P3078" s="8">
        <f t="shared" si="241"/>
        <v>30.12</v>
      </c>
      <c r="Q3078" t="s">
        <v>8311</v>
      </c>
      <c r="R3078" t="s">
        <v>8351</v>
      </c>
      <c r="S3078" s="14">
        <f t="shared" si="239"/>
        <v>42226.276886574073</v>
      </c>
      <c r="T3078" s="14">
        <f t="shared" si="242"/>
        <v>42286.276886574073</v>
      </c>
      <c r="U3078" s="20">
        <f t="shared" si="242"/>
        <v>42226.276886574073</v>
      </c>
      <c r="V3078" t="str">
        <f t="shared" si="243"/>
        <v>Aug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4.7727272727272731E-3</v>
      </c>
      <c r="P3079" s="8">
        <f t="shared" si="241"/>
        <v>52.5</v>
      </c>
      <c r="Q3079" t="s">
        <v>8311</v>
      </c>
      <c r="R3079" t="s">
        <v>8351</v>
      </c>
      <c r="S3079" s="14">
        <f t="shared" ref="S3079:S3142" si="244">(J3079/86400)+25569+(-9/24)</f>
        <v>42766.581921296296</v>
      </c>
      <c r="T3079" s="14">
        <f t="shared" si="242"/>
        <v>42796.581921296296</v>
      </c>
      <c r="U3079" s="20">
        <f t="shared" si="242"/>
        <v>42766.581921296296</v>
      </c>
      <c r="V3079" t="str">
        <f t="shared" si="243"/>
        <v>Jan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1.1833333333333333E-3</v>
      </c>
      <c r="P3080" s="8">
        <f t="shared" si="241"/>
        <v>23.666666666666668</v>
      </c>
      <c r="Q3080" t="s">
        <v>8311</v>
      </c>
      <c r="R3080" t="s">
        <v>8351</v>
      </c>
      <c r="S3080" s="14">
        <f t="shared" si="244"/>
        <v>42030.763831018514</v>
      </c>
      <c r="T3080" s="14">
        <f t="shared" si="242"/>
        <v>42060.763831018514</v>
      </c>
      <c r="U3080" s="20">
        <f t="shared" si="242"/>
        <v>42030.763831018514</v>
      </c>
      <c r="V3080" t="str">
        <f t="shared" si="243"/>
        <v>Jan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8.4173998587352451E-3</v>
      </c>
      <c r="P3081" s="8">
        <f t="shared" si="241"/>
        <v>415.77777777777777</v>
      </c>
      <c r="Q3081" t="s">
        <v>8311</v>
      </c>
      <c r="R3081" t="s">
        <v>8351</v>
      </c>
      <c r="S3081" s="14">
        <f t="shared" si="244"/>
        <v>42055.338368055556</v>
      </c>
      <c r="T3081" s="14">
        <f t="shared" si="242"/>
        <v>42085.296701388885</v>
      </c>
      <c r="U3081" s="20">
        <f t="shared" si="242"/>
        <v>42055.338368055556</v>
      </c>
      <c r="V3081" t="str">
        <f t="shared" si="243"/>
        <v>Feb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1.8799999999999999E-4</v>
      </c>
      <c r="P3082" s="8">
        <f t="shared" si="241"/>
        <v>53.714285714285715</v>
      </c>
      <c r="Q3082" t="s">
        <v>8311</v>
      </c>
      <c r="R3082" t="s">
        <v>8351</v>
      </c>
      <c r="S3082" s="14">
        <f t="shared" si="244"/>
        <v>41939.653287037036</v>
      </c>
      <c r="T3082" s="14">
        <f t="shared" si="242"/>
        <v>41999.6949537037</v>
      </c>
      <c r="U3082" s="20">
        <f t="shared" si="242"/>
        <v>41939.653287037036</v>
      </c>
      <c r="V3082" t="str">
        <f t="shared" si="243"/>
        <v>Oct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2.1029999999999998E-3</v>
      </c>
      <c r="P3083" s="8">
        <f t="shared" si="241"/>
        <v>420.6</v>
      </c>
      <c r="Q3083" t="s">
        <v>8311</v>
      </c>
      <c r="R3083" t="s">
        <v>8351</v>
      </c>
      <c r="S3083" s="14">
        <f t="shared" si="244"/>
        <v>42236.806608796294</v>
      </c>
      <c r="T3083" s="14">
        <f t="shared" si="242"/>
        <v>42266.806608796294</v>
      </c>
      <c r="U3083" s="20">
        <f t="shared" si="242"/>
        <v>42236.806608796294</v>
      </c>
      <c r="V3083" t="str">
        <f t="shared" si="243"/>
        <v>Aug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 s="8" t="str">
        <f t="shared" si="241"/>
        <v>0</v>
      </c>
      <c r="Q3084" t="s">
        <v>8311</v>
      </c>
      <c r="R3084" t="s">
        <v>8351</v>
      </c>
      <c r="S3084" s="14">
        <f t="shared" si="244"/>
        <v>42293.547986111109</v>
      </c>
      <c r="T3084" s="14">
        <f t="shared" si="242"/>
        <v>42323.58965277778</v>
      </c>
      <c r="U3084" s="20">
        <f t="shared" si="242"/>
        <v>42293.547986111109</v>
      </c>
      <c r="V3084" t="str">
        <f t="shared" si="243"/>
        <v>Oct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2.8E-3</v>
      </c>
      <c r="P3085" s="8">
        <f t="shared" si="241"/>
        <v>18.666666666666668</v>
      </c>
      <c r="Q3085" t="s">
        <v>8311</v>
      </c>
      <c r="R3085" t="s">
        <v>8351</v>
      </c>
      <c r="S3085" s="14">
        <f t="shared" si="244"/>
        <v>41853.188402777778</v>
      </c>
      <c r="T3085" s="14">
        <f t="shared" si="242"/>
        <v>41882.833333333336</v>
      </c>
      <c r="U3085" s="20">
        <f t="shared" si="242"/>
        <v>41853.188402777778</v>
      </c>
      <c r="V3085" t="str">
        <f t="shared" si="243"/>
        <v>Aug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0.11579206701157921</v>
      </c>
      <c r="P3086" s="8">
        <f t="shared" si="241"/>
        <v>78.333333333333329</v>
      </c>
      <c r="Q3086" t="s">
        <v>8311</v>
      </c>
      <c r="R3086" t="s">
        <v>8351</v>
      </c>
      <c r="S3086" s="14">
        <f t="shared" si="244"/>
        <v>42100.348738425921</v>
      </c>
      <c r="T3086" s="14">
        <f t="shared" si="242"/>
        <v>42129.408333333333</v>
      </c>
      <c r="U3086" s="20">
        <f t="shared" si="242"/>
        <v>42100.348738425921</v>
      </c>
      <c r="V3086" t="str">
        <f t="shared" si="243"/>
        <v>Apr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2.4400000000000002E-2</v>
      </c>
      <c r="P3087" s="8">
        <f t="shared" si="241"/>
        <v>67.777777777777771</v>
      </c>
      <c r="Q3087" t="s">
        <v>8311</v>
      </c>
      <c r="R3087" t="s">
        <v>8351</v>
      </c>
      <c r="S3087" s="14">
        <f t="shared" si="244"/>
        <v>42246.508784722224</v>
      </c>
      <c r="T3087" s="14">
        <f t="shared" si="242"/>
        <v>42276.508784722224</v>
      </c>
      <c r="U3087" s="20">
        <f t="shared" si="242"/>
        <v>42246.508784722224</v>
      </c>
      <c r="V3087" t="str">
        <f t="shared" si="243"/>
        <v>Aug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2.5000000000000001E-3</v>
      </c>
      <c r="P3088" s="8">
        <f t="shared" si="241"/>
        <v>16.666666666666668</v>
      </c>
      <c r="Q3088" t="s">
        <v>8311</v>
      </c>
      <c r="R3088" t="s">
        <v>8351</v>
      </c>
      <c r="S3088" s="14">
        <f t="shared" si="244"/>
        <v>42173.29582175926</v>
      </c>
      <c r="T3088" s="14">
        <f t="shared" si="242"/>
        <v>42233.29582175926</v>
      </c>
      <c r="U3088" s="20">
        <f t="shared" si="242"/>
        <v>42173.29582175926</v>
      </c>
      <c r="V3088" t="str">
        <f t="shared" si="243"/>
        <v>Jun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6.2500000000000003E-3</v>
      </c>
      <c r="P3089" s="8">
        <f t="shared" si="241"/>
        <v>62.5</v>
      </c>
      <c r="Q3089" t="s">
        <v>8311</v>
      </c>
      <c r="R3089" t="s">
        <v>8351</v>
      </c>
      <c r="S3089" s="14">
        <f t="shared" si="244"/>
        <v>42664.775347222225</v>
      </c>
      <c r="T3089" s="14">
        <f t="shared" si="242"/>
        <v>42724.817013888889</v>
      </c>
      <c r="U3089" s="20">
        <f t="shared" si="242"/>
        <v>42664.775347222225</v>
      </c>
      <c r="V3089" t="str">
        <f t="shared" si="243"/>
        <v>Oct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1.9384615384615384E-3</v>
      </c>
      <c r="P3090" s="8">
        <f t="shared" si="241"/>
        <v>42</v>
      </c>
      <c r="Q3090" t="s">
        <v>8311</v>
      </c>
      <c r="R3090" t="s">
        <v>8351</v>
      </c>
      <c r="S3090" s="14">
        <f t="shared" si="244"/>
        <v>41981.19730324074</v>
      </c>
      <c r="T3090" s="14">
        <f t="shared" si="242"/>
        <v>42012.195138888885</v>
      </c>
      <c r="U3090" s="20">
        <f t="shared" si="242"/>
        <v>41981.19730324074</v>
      </c>
      <c r="V3090" t="str">
        <f t="shared" si="243"/>
        <v>Dec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0.23416000000000001</v>
      </c>
      <c r="P3091" s="8">
        <f t="shared" si="241"/>
        <v>130.0888888888889</v>
      </c>
      <c r="Q3091" t="s">
        <v>8311</v>
      </c>
      <c r="R3091" t="s">
        <v>8351</v>
      </c>
      <c r="S3091" s="14">
        <f t="shared" si="244"/>
        <v>42528.167627314819</v>
      </c>
      <c r="T3091" s="14">
        <f t="shared" si="242"/>
        <v>42559.707638888889</v>
      </c>
      <c r="U3091" s="20">
        <f t="shared" si="242"/>
        <v>42528.167627314819</v>
      </c>
      <c r="V3091" t="str">
        <f t="shared" si="243"/>
        <v>Jun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5.080888888888889E-2</v>
      </c>
      <c r="P3092" s="8">
        <f t="shared" si="241"/>
        <v>1270.2222222222222</v>
      </c>
      <c r="Q3092" t="s">
        <v>8311</v>
      </c>
      <c r="R3092" t="s">
        <v>8351</v>
      </c>
      <c r="S3092" s="14">
        <f t="shared" si="244"/>
        <v>42065.443807870368</v>
      </c>
      <c r="T3092" s="14">
        <f t="shared" si="242"/>
        <v>42125.402141203704</v>
      </c>
      <c r="U3092" s="20">
        <f t="shared" si="242"/>
        <v>42065.443807870368</v>
      </c>
      <c r="V3092" t="str">
        <f t="shared" si="243"/>
        <v>Mar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0.15920000000000001</v>
      </c>
      <c r="P3093" s="8">
        <f t="shared" si="241"/>
        <v>88.444444444444443</v>
      </c>
      <c r="Q3093" t="s">
        <v>8311</v>
      </c>
      <c r="R3093" t="s">
        <v>8351</v>
      </c>
      <c r="S3093" s="14">
        <f t="shared" si="244"/>
        <v>42566.573414351849</v>
      </c>
      <c r="T3093" s="14">
        <f t="shared" si="242"/>
        <v>42596.573414351849</v>
      </c>
      <c r="U3093" s="20">
        <f t="shared" si="242"/>
        <v>42566.573414351849</v>
      </c>
      <c r="V3093" t="str">
        <f t="shared" si="243"/>
        <v>Jul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1.1831900000000001E-2</v>
      </c>
      <c r="P3094" s="8">
        <f t="shared" si="241"/>
        <v>56.342380952380957</v>
      </c>
      <c r="Q3094" t="s">
        <v>8311</v>
      </c>
      <c r="R3094" t="s">
        <v>8351</v>
      </c>
      <c r="S3094" s="14">
        <f t="shared" si="244"/>
        <v>42255.244351851856</v>
      </c>
      <c r="T3094" s="14">
        <f t="shared" si="242"/>
        <v>42292.541666666672</v>
      </c>
      <c r="U3094" s="20">
        <f t="shared" si="242"/>
        <v>42255.244351851856</v>
      </c>
      <c r="V3094" t="str">
        <f t="shared" si="243"/>
        <v>Sep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0.22750000000000001</v>
      </c>
      <c r="P3095" s="8">
        <f t="shared" si="241"/>
        <v>53.529411764705884</v>
      </c>
      <c r="Q3095" t="s">
        <v>8311</v>
      </c>
      <c r="R3095" t="s">
        <v>8351</v>
      </c>
      <c r="S3095" s="14">
        <f t="shared" si="244"/>
        <v>41760.534039351856</v>
      </c>
      <c r="T3095" s="14">
        <f t="shared" si="242"/>
        <v>41790.790972222225</v>
      </c>
      <c r="U3095" s="20">
        <f t="shared" si="242"/>
        <v>41760.534039351856</v>
      </c>
      <c r="V3095" t="str">
        <f t="shared" si="243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2.5000000000000001E-4</v>
      </c>
      <c r="P3096" s="8">
        <f t="shared" si="241"/>
        <v>25</v>
      </c>
      <c r="Q3096" t="s">
        <v>8311</v>
      </c>
      <c r="R3096" t="s">
        <v>8351</v>
      </c>
      <c r="S3096" s="14">
        <f t="shared" si="244"/>
        <v>42207.420787037037</v>
      </c>
      <c r="T3096" s="14">
        <f t="shared" si="242"/>
        <v>42267.420787037037</v>
      </c>
      <c r="U3096" s="20">
        <f t="shared" si="242"/>
        <v>42207.420787037037</v>
      </c>
      <c r="V3096" t="str">
        <f t="shared" si="243"/>
        <v>Jul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3.351206434316354E-3</v>
      </c>
      <c r="P3097" s="8">
        <f t="shared" si="241"/>
        <v>50</v>
      </c>
      <c r="Q3097" t="s">
        <v>8311</v>
      </c>
      <c r="R3097" t="s">
        <v>8351</v>
      </c>
      <c r="S3097" s="14">
        <f t="shared" si="244"/>
        <v>42522.650231481486</v>
      </c>
      <c r="T3097" s="14">
        <f t="shared" si="242"/>
        <v>42582.650231481486</v>
      </c>
      <c r="U3097" s="20">
        <f t="shared" si="242"/>
        <v>42522.650231481486</v>
      </c>
      <c r="V3097" t="str">
        <f t="shared" si="243"/>
        <v>Jun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3.9750000000000001E-2</v>
      </c>
      <c r="P3098" s="8">
        <f t="shared" si="241"/>
        <v>56.785714285714285</v>
      </c>
      <c r="Q3098" t="s">
        <v>8311</v>
      </c>
      <c r="R3098" t="s">
        <v>8351</v>
      </c>
      <c r="S3098" s="14">
        <f t="shared" si="244"/>
        <v>42114.450532407413</v>
      </c>
      <c r="T3098" s="14">
        <f t="shared" si="242"/>
        <v>42144.450532407413</v>
      </c>
      <c r="U3098" s="20">
        <f t="shared" si="242"/>
        <v>42114.450532407413</v>
      </c>
      <c r="V3098" t="str">
        <f t="shared" si="243"/>
        <v>Apr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0.17150000000000001</v>
      </c>
      <c r="P3099" s="8">
        <f t="shared" si="241"/>
        <v>40.833333333333336</v>
      </c>
      <c r="Q3099" t="s">
        <v>8311</v>
      </c>
      <c r="R3099" t="s">
        <v>8351</v>
      </c>
      <c r="S3099" s="14">
        <f t="shared" si="244"/>
        <v>42629.128483796296</v>
      </c>
      <c r="T3099" s="14">
        <f t="shared" si="242"/>
        <v>42650.208333333328</v>
      </c>
      <c r="U3099" s="20">
        <f t="shared" si="242"/>
        <v>42629.128483796296</v>
      </c>
      <c r="V3099" t="str">
        <f t="shared" si="243"/>
        <v>Sep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3.608004104669061E-2</v>
      </c>
      <c r="P3100" s="8">
        <f t="shared" si="241"/>
        <v>65.111111111111114</v>
      </c>
      <c r="Q3100" t="s">
        <v>8311</v>
      </c>
      <c r="R3100" t="s">
        <v>8351</v>
      </c>
      <c r="S3100" s="14">
        <f t="shared" si="244"/>
        <v>42359.417233796295</v>
      </c>
      <c r="T3100" s="14">
        <f t="shared" si="242"/>
        <v>42407.63680555555</v>
      </c>
      <c r="U3100" s="20">
        <f t="shared" si="242"/>
        <v>42359.417233796295</v>
      </c>
      <c r="V3100" t="str">
        <f t="shared" si="243"/>
        <v>Dec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0.13900000000000001</v>
      </c>
      <c r="P3101" s="8">
        <f t="shared" si="241"/>
        <v>55.6</v>
      </c>
      <c r="Q3101" t="s">
        <v>8311</v>
      </c>
      <c r="R3101" t="s">
        <v>8351</v>
      </c>
      <c r="S3101" s="14">
        <f t="shared" si="244"/>
        <v>42381.814710648148</v>
      </c>
      <c r="T3101" s="14">
        <f t="shared" si="242"/>
        <v>42411.814710648148</v>
      </c>
      <c r="U3101" s="20">
        <f t="shared" si="242"/>
        <v>42381.814710648148</v>
      </c>
      <c r="V3101" t="str">
        <f t="shared" si="243"/>
        <v>Jan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0.15225</v>
      </c>
      <c r="P3102" s="8">
        <f t="shared" si="241"/>
        <v>140.53846153846155</v>
      </c>
      <c r="Q3102" t="s">
        <v>8311</v>
      </c>
      <c r="R3102" t="s">
        <v>8351</v>
      </c>
      <c r="S3102" s="14">
        <f t="shared" si="244"/>
        <v>41902.247395833336</v>
      </c>
      <c r="T3102" s="14">
        <f t="shared" si="242"/>
        <v>41932.247395833336</v>
      </c>
      <c r="U3102" s="20">
        <f t="shared" si="242"/>
        <v>41902.247395833336</v>
      </c>
      <c r="V3102" t="str">
        <f t="shared" si="243"/>
        <v>Sep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0.12</v>
      </c>
      <c r="P3103" s="8">
        <f t="shared" si="241"/>
        <v>25</v>
      </c>
      <c r="Q3103" t="s">
        <v>8311</v>
      </c>
      <c r="R3103" t="s">
        <v>8351</v>
      </c>
      <c r="S3103" s="14">
        <f t="shared" si="244"/>
        <v>42171.008530092593</v>
      </c>
      <c r="T3103" s="14">
        <f t="shared" si="242"/>
        <v>42200.955555555556</v>
      </c>
      <c r="U3103" s="20">
        <f t="shared" si="242"/>
        <v>42171.008530092593</v>
      </c>
      <c r="V3103" t="str">
        <f t="shared" si="243"/>
        <v>Jun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0.391125</v>
      </c>
      <c r="P3104" s="8">
        <f t="shared" si="241"/>
        <v>69.533333333333331</v>
      </c>
      <c r="Q3104" t="s">
        <v>8311</v>
      </c>
      <c r="R3104" t="s">
        <v>8351</v>
      </c>
      <c r="S3104" s="14">
        <f t="shared" si="244"/>
        <v>42554.965486111112</v>
      </c>
      <c r="T3104" s="14">
        <f t="shared" si="242"/>
        <v>42604.965486111112</v>
      </c>
      <c r="U3104" s="20">
        <f t="shared" si="242"/>
        <v>42554.965486111112</v>
      </c>
      <c r="V3104" t="str">
        <f t="shared" si="243"/>
        <v>Jul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2.6829268292682929E-3</v>
      </c>
      <c r="P3105" s="8">
        <f t="shared" si="241"/>
        <v>5.5</v>
      </c>
      <c r="Q3105" t="s">
        <v>8311</v>
      </c>
      <c r="R3105" t="s">
        <v>8351</v>
      </c>
      <c r="S3105" s="14">
        <f t="shared" si="244"/>
        <v>42106.781319444446</v>
      </c>
      <c r="T3105" s="14">
        <f t="shared" si="242"/>
        <v>42166.781319444446</v>
      </c>
      <c r="U3105" s="20">
        <f t="shared" si="242"/>
        <v>42106.781319444446</v>
      </c>
      <c r="V3105" t="str">
        <f t="shared" si="243"/>
        <v>Apr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0.29625000000000001</v>
      </c>
      <c r="P3106" s="8">
        <f t="shared" si="241"/>
        <v>237</v>
      </c>
      <c r="Q3106" t="s">
        <v>8311</v>
      </c>
      <c r="R3106" t="s">
        <v>8351</v>
      </c>
      <c r="S3106" s="14">
        <f t="shared" si="244"/>
        <v>42006.533692129626</v>
      </c>
      <c r="T3106" s="14">
        <f t="shared" si="242"/>
        <v>42037.708333333328</v>
      </c>
      <c r="U3106" s="20">
        <f t="shared" si="242"/>
        <v>42006.533692129626</v>
      </c>
      <c r="V3106" t="str">
        <f t="shared" si="243"/>
        <v>Jan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0.4236099230111206</v>
      </c>
      <c r="P3107" s="8">
        <f t="shared" si="241"/>
        <v>79.870967741935488</v>
      </c>
      <c r="Q3107" t="s">
        <v>8311</v>
      </c>
      <c r="R3107" t="s">
        <v>8351</v>
      </c>
      <c r="S3107" s="14">
        <f t="shared" si="244"/>
        <v>41876.343935185185</v>
      </c>
      <c r="T3107" s="14">
        <f t="shared" si="242"/>
        <v>41930.833333333336</v>
      </c>
      <c r="U3107" s="20">
        <f t="shared" si="242"/>
        <v>41876.343935185185</v>
      </c>
      <c r="V3107" t="str">
        <f t="shared" si="243"/>
        <v>Aug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4.1000000000000002E-2</v>
      </c>
      <c r="P3108" s="8">
        <f t="shared" si="241"/>
        <v>10.25</v>
      </c>
      <c r="Q3108" t="s">
        <v>8311</v>
      </c>
      <c r="R3108" t="s">
        <v>8351</v>
      </c>
      <c r="S3108" s="14">
        <f t="shared" si="244"/>
        <v>42241.054120370369</v>
      </c>
      <c r="T3108" s="14">
        <f t="shared" si="242"/>
        <v>42263.541666666672</v>
      </c>
      <c r="U3108" s="20">
        <f t="shared" si="242"/>
        <v>42241.054120370369</v>
      </c>
      <c r="V3108" t="str">
        <f t="shared" si="243"/>
        <v>Aug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0.197625</v>
      </c>
      <c r="P3109" s="8">
        <f t="shared" si="241"/>
        <v>272.58620689655174</v>
      </c>
      <c r="Q3109" t="s">
        <v>8311</v>
      </c>
      <c r="R3109" t="s">
        <v>8351</v>
      </c>
      <c r="S3109" s="14">
        <f t="shared" si="244"/>
        <v>42128.439247685186</v>
      </c>
      <c r="T3109" s="14">
        <f t="shared" si="242"/>
        <v>42135.439247685186</v>
      </c>
      <c r="U3109" s="20">
        <f t="shared" si="242"/>
        <v>42128.439247685186</v>
      </c>
      <c r="V3109" t="str">
        <f t="shared" si="243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5.1999999999999995E-4</v>
      </c>
      <c r="P3110" s="8">
        <f t="shared" si="241"/>
        <v>13</v>
      </c>
      <c r="Q3110" t="s">
        <v>8311</v>
      </c>
      <c r="R3110" t="s">
        <v>8351</v>
      </c>
      <c r="S3110" s="14">
        <f t="shared" si="244"/>
        <v>42062.305486111116</v>
      </c>
      <c r="T3110" s="14">
        <f t="shared" si="242"/>
        <v>42122.263819444444</v>
      </c>
      <c r="U3110" s="20">
        <f t="shared" si="242"/>
        <v>42062.305486111116</v>
      </c>
      <c r="V3110" t="str">
        <f t="shared" si="243"/>
        <v>Feb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0.25030188679245285</v>
      </c>
      <c r="P3111" s="8">
        <f t="shared" si="241"/>
        <v>58.184210526315788</v>
      </c>
      <c r="Q3111" t="s">
        <v>8311</v>
      </c>
      <c r="R3111" t="s">
        <v>8351</v>
      </c>
      <c r="S3111" s="14">
        <f t="shared" si="244"/>
        <v>41843.750115740739</v>
      </c>
      <c r="T3111" s="14">
        <f t="shared" si="242"/>
        <v>41878.750115740739</v>
      </c>
      <c r="U3111" s="20">
        <f t="shared" si="242"/>
        <v>41843.750115740739</v>
      </c>
      <c r="V3111" t="str">
        <f t="shared" si="243"/>
        <v>Jul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4.0000000000000002E-4</v>
      </c>
      <c r="P3112" s="8">
        <f t="shared" si="241"/>
        <v>10</v>
      </c>
      <c r="Q3112" t="s">
        <v>8311</v>
      </c>
      <c r="R3112" t="s">
        <v>8351</v>
      </c>
      <c r="S3112" s="14">
        <f t="shared" si="244"/>
        <v>42744.656469907408</v>
      </c>
      <c r="T3112" s="14">
        <f t="shared" si="242"/>
        <v>42784.656469907408</v>
      </c>
      <c r="U3112" s="20">
        <f t="shared" si="242"/>
        <v>42744.656469907408</v>
      </c>
      <c r="V3112" t="str">
        <f t="shared" si="243"/>
        <v>Jan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0.26640000000000003</v>
      </c>
      <c r="P3113" s="8">
        <f t="shared" si="241"/>
        <v>70.10526315789474</v>
      </c>
      <c r="Q3113" t="s">
        <v>8311</v>
      </c>
      <c r="R3113" t="s">
        <v>8351</v>
      </c>
      <c r="S3113" s="14">
        <f t="shared" si="244"/>
        <v>41885.220138888893</v>
      </c>
      <c r="T3113" s="14">
        <f t="shared" si="242"/>
        <v>41916.220138888893</v>
      </c>
      <c r="U3113" s="20">
        <f t="shared" si="242"/>
        <v>41885.220138888893</v>
      </c>
      <c r="V3113" t="str">
        <f t="shared" si="243"/>
        <v>Sep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4.7363636363636365E-2</v>
      </c>
      <c r="P3114" s="8">
        <f t="shared" si="241"/>
        <v>57.888888888888886</v>
      </c>
      <c r="Q3114" t="s">
        <v>8311</v>
      </c>
      <c r="R3114" t="s">
        <v>8351</v>
      </c>
      <c r="S3114" s="14">
        <f t="shared" si="244"/>
        <v>42614.746921296297</v>
      </c>
      <c r="T3114" s="14">
        <f t="shared" si="242"/>
        <v>42674.746921296297</v>
      </c>
      <c r="U3114" s="20">
        <f t="shared" si="242"/>
        <v>42614.746921296297</v>
      </c>
      <c r="V3114" t="str">
        <f t="shared" si="243"/>
        <v>Sep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4.2435339894712751E-2</v>
      </c>
      <c r="P3115" s="8">
        <f t="shared" si="241"/>
        <v>125.27027027027027</v>
      </c>
      <c r="Q3115" t="s">
        <v>8311</v>
      </c>
      <c r="R3115" t="s">
        <v>8351</v>
      </c>
      <c r="S3115" s="14">
        <f t="shared" si="244"/>
        <v>42081.356273148151</v>
      </c>
      <c r="T3115" s="14">
        <f t="shared" si="242"/>
        <v>42111.356273148151</v>
      </c>
      <c r="U3115" s="20">
        <f t="shared" si="242"/>
        <v>42081.356273148151</v>
      </c>
      <c r="V3115" t="str">
        <f t="shared" si="243"/>
        <v>Mar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 s="8" t="str">
        <f t="shared" si="241"/>
        <v>0</v>
      </c>
      <c r="Q3116" t="s">
        <v>8311</v>
      </c>
      <c r="R3116" t="s">
        <v>8351</v>
      </c>
      <c r="S3116" s="14">
        <f t="shared" si="244"/>
        <v>41843.257523148146</v>
      </c>
      <c r="T3116" s="14">
        <f t="shared" si="242"/>
        <v>41903.257523148146</v>
      </c>
      <c r="U3116" s="20">
        <f t="shared" si="242"/>
        <v>41843.257523148146</v>
      </c>
      <c r="V3116" t="str">
        <f t="shared" si="243"/>
        <v>Jul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0.03</v>
      </c>
      <c r="P3117" s="8">
        <f t="shared" si="241"/>
        <v>300</v>
      </c>
      <c r="Q3117" t="s">
        <v>8311</v>
      </c>
      <c r="R3117" t="s">
        <v>8351</v>
      </c>
      <c r="S3117" s="14">
        <f t="shared" si="244"/>
        <v>42496.072071759263</v>
      </c>
      <c r="T3117" s="14">
        <f t="shared" si="242"/>
        <v>42526.072071759263</v>
      </c>
      <c r="U3117" s="20">
        <f t="shared" si="242"/>
        <v>42496.072071759263</v>
      </c>
      <c r="V3117" t="str">
        <f t="shared" si="243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0.57333333333333336</v>
      </c>
      <c r="P3118" s="8">
        <f t="shared" si="241"/>
        <v>43</v>
      </c>
      <c r="Q3118" t="s">
        <v>8311</v>
      </c>
      <c r="R3118" t="s">
        <v>8351</v>
      </c>
      <c r="S3118" s="14">
        <f t="shared" si="244"/>
        <v>42081.140335648146</v>
      </c>
      <c r="T3118" s="14">
        <f t="shared" si="242"/>
        <v>42095.140335648146</v>
      </c>
      <c r="U3118" s="20">
        <f t="shared" si="242"/>
        <v>42081.140335648146</v>
      </c>
      <c r="V3118" t="str">
        <f t="shared" si="243"/>
        <v>Mar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1E-3</v>
      </c>
      <c r="P3119" s="8">
        <f t="shared" si="241"/>
        <v>1</v>
      </c>
      <c r="Q3119" t="s">
        <v>8311</v>
      </c>
      <c r="R3119" t="s">
        <v>8351</v>
      </c>
      <c r="S3119" s="14">
        <f t="shared" si="244"/>
        <v>42508.999537037038</v>
      </c>
      <c r="T3119" s="14">
        <f t="shared" si="242"/>
        <v>42517.175000000003</v>
      </c>
      <c r="U3119" s="20">
        <f t="shared" si="242"/>
        <v>42508.999537037038</v>
      </c>
      <c r="V3119" t="str">
        <f t="shared" si="243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3.0999999999999999E-3</v>
      </c>
      <c r="P3120" s="8">
        <f t="shared" si="241"/>
        <v>775</v>
      </c>
      <c r="Q3120" t="s">
        <v>8311</v>
      </c>
      <c r="R3120" t="s">
        <v>8351</v>
      </c>
      <c r="S3120" s="14">
        <f t="shared" si="244"/>
        <v>42534.274571759262</v>
      </c>
      <c r="T3120" s="14">
        <f t="shared" si="242"/>
        <v>42553.274571759262</v>
      </c>
      <c r="U3120" s="20">
        <f t="shared" si="242"/>
        <v>42534.274571759262</v>
      </c>
      <c r="V3120" t="str">
        <f t="shared" si="243"/>
        <v>Jun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5.0000000000000001E-4</v>
      </c>
      <c r="P3121" s="8">
        <f t="shared" si="241"/>
        <v>5</v>
      </c>
      <c r="Q3121" t="s">
        <v>8311</v>
      </c>
      <c r="R3121" t="s">
        <v>8351</v>
      </c>
      <c r="S3121" s="14">
        <f t="shared" si="244"/>
        <v>42059.67050925926</v>
      </c>
      <c r="T3121" s="14">
        <f t="shared" si="242"/>
        <v>42089.628842592589</v>
      </c>
      <c r="U3121" s="20">
        <f t="shared" si="242"/>
        <v>42059.67050925926</v>
      </c>
      <c r="V3121" t="str">
        <f t="shared" si="243"/>
        <v>Feb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9.8461538461538464E-5</v>
      </c>
      <c r="P3122" s="8">
        <f t="shared" si="241"/>
        <v>12.8</v>
      </c>
      <c r="Q3122" t="s">
        <v>8311</v>
      </c>
      <c r="R3122" t="s">
        <v>8351</v>
      </c>
      <c r="S3122" s="14">
        <f t="shared" si="244"/>
        <v>42435.567083333328</v>
      </c>
      <c r="T3122" s="14">
        <f t="shared" si="242"/>
        <v>42495.525416666671</v>
      </c>
      <c r="U3122" s="20">
        <f t="shared" si="242"/>
        <v>42435.567083333328</v>
      </c>
      <c r="V3122" t="str">
        <f t="shared" si="243"/>
        <v>Mar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6.6666666666666671E-3</v>
      </c>
      <c r="P3123" s="8">
        <f t="shared" si="241"/>
        <v>10</v>
      </c>
      <c r="Q3123" t="s">
        <v>8311</v>
      </c>
      <c r="R3123" t="s">
        <v>8351</v>
      </c>
      <c r="S3123" s="14">
        <f t="shared" si="244"/>
        <v>41848.304803240739</v>
      </c>
      <c r="T3123" s="14">
        <f t="shared" si="242"/>
        <v>41908.304803240739</v>
      </c>
      <c r="U3123" s="20">
        <f t="shared" si="242"/>
        <v>41848.304803240739</v>
      </c>
      <c r="V3123" t="str">
        <f t="shared" si="243"/>
        <v>Jul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0.58291457286432158</v>
      </c>
      <c r="P3124" s="8">
        <f t="shared" si="241"/>
        <v>58</v>
      </c>
      <c r="Q3124" t="s">
        <v>8311</v>
      </c>
      <c r="R3124" t="s">
        <v>8351</v>
      </c>
      <c r="S3124" s="14">
        <f t="shared" si="244"/>
        <v>42678.557083333333</v>
      </c>
      <c r="T3124" s="14">
        <f t="shared" si="242"/>
        <v>42683.598750000005</v>
      </c>
      <c r="U3124" s="20">
        <f t="shared" si="242"/>
        <v>42678.557083333333</v>
      </c>
      <c r="V3124" t="str">
        <f t="shared" si="243"/>
        <v>Nov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0.68153600000000003</v>
      </c>
      <c r="P3125" s="8">
        <f t="shared" si="241"/>
        <v>244.80459770114942</v>
      </c>
      <c r="Q3125" t="s">
        <v>8311</v>
      </c>
      <c r="R3125" t="s">
        <v>8351</v>
      </c>
      <c r="S3125" s="14">
        <f t="shared" si="244"/>
        <v>42530.618032407408</v>
      </c>
      <c r="T3125" s="14">
        <f t="shared" si="242"/>
        <v>42560.618032407408</v>
      </c>
      <c r="U3125" s="20">
        <f t="shared" si="242"/>
        <v>42530.618032407408</v>
      </c>
      <c r="V3125" t="str">
        <f t="shared" si="243"/>
        <v>Jun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3.2499999999999997E-5</v>
      </c>
      <c r="P3126" s="8">
        <f t="shared" si="241"/>
        <v>6.5</v>
      </c>
      <c r="Q3126" t="s">
        <v>8311</v>
      </c>
      <c r="R3126" t="s">
        <v>8351</v>
      </c>
      <c r="S3126" s="14">
        <f t="shared" si="244"/>
        <v>41977.405104166668</v>
      </c>
      <c r="T3126" s="14">
        <f t="shared" si="242"/>
        <v>42037.405104166668</v>
      </c>
      <c r="U3126" s="20">
        <f t="shared" si="242"/>
        <v>41977.405104166668</v>
      </c>
      <c r="V3126" t="str">
        <f t="shared" si="243"/>
        <v>Dec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 s="8" t="str">
        <f t="shared" si="241"/>
        <v>0</v>
      </c>
      <c r="Q3127" t="s">
        <v>8311</v>
      </c>
      <c r="R3127" t="s">
        <v>8351</v>
      </c>
      <c r="S3127" s="14">
        <f t="shared" si="244"/>
        <v>42345.83185185185</v>
      </c>
      <c r="T3127" s="14">
        <f t="shared" si="242"/>
        <v>42375.83185185185</v>
      </c>
      <c r="U3127" s="20">
        <f t="shared" si="242"/>
        <v>42345.83185185185</v>
      </c>
      <c r="V3127" t="str">
        <f t="shared" si="243"/>
        <v>Dec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4.1599999999999998E-2</v>
      </c>
      <c r="P3128" s="8">
        <f t="shared" si="241"/>
        <v>61.176470588235297</v>
      </c>
      <c r="Q3128" t="s">
        <v>8311</v>
      </c>
      <c r="R3128" t="s">
        <v>8351</v>
      </c>
      <c r="S3128" s="14">
        <f t="shared" si="244"/>
        <v>42426.643078703702</v>
      </c>
      <c r="T3128" s="14">
        <f t="shared" si="242"/>
        <v>42456.601412037038</v>
      </c>
      <c r="U3128" s="20">
        <f t="shared" si="242"/>
        <v>42426.643078703702</v>
      </c>
      <c r="V3128" t="str">
        <f t="shared" si="243"/>
        <v>Feb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 s="8" t="str">
        <f t="shared" si="241"/>
        <v>0</v>
      </c>
      <c r="Q3129" t="s">
        <v>8311</v>
      </c>
      <c r="R3129" t="s">
        <v>8351</v>
      </c>
      <c r="S3129" s="14">
        <f t="shared" si="244"/>
        <v>42034.481817129628</v>
      </c>
      <c r="T3129" s="14">
        <f t="shared" si="242"/>
        <v>42064.481817129628</v>
      </c>
      <c r="U3129" s="20">
        <f t="shared" si="242"/>
        <v>42034.481817129628</v>
      </c>
      <c r="V3129" t="str">
        <f t="shared" si="243"/>
        <v>Jan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1.0860666666666667</v>
      </c>
      <c r="P3130" s="8">
        <f t="shared" si="241"/>
        <v>139.23931623931625</v>
      </c>
      <c r="Q3130" t="s">
        <v>8311</v>
      </c>
      <c r="R3130" t="s">
        <v>8312</v>
      </c>
      <c r="S3130" s="14">
        <f t="shared" si="244"/>
        <v>42780.450706018513</v>
      </c>
      <c r="T3130" s="14">
        <f t="shared" si="242"/>
        <v>42810.409039351856</v>
      </c>
      <c r="U3130" s="20">
        <f t="shared" si="242"/>
        <v>42780.450706018513</v>
      </c>
      <c r="V3130" t="str">
        <f t="shared" si="243"/>
        <v>Feb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8.0000000000000002E-3</v>
      </c>
      <c r="P3131" s="8">
        <f t="shared" si="241"/>
        <v>10</v>
      </c>
      <c r="Q3131" t="s">
        <v>8311</v>
      </c>
      <c r="R3131" t="s">
        <v>8312</v>
      </c>
      <c r="S3131" s="14">
        <f t="shared" si="244"/>
        <v>42803.467812499999</v>
      </c>
      <c r="T3131" s="14">
        <f t="shared" si="242"/>
        <v>42843.426145833335</v>
      </c>
      <c r="U3131" s="20">
        <f t="shared" si="242"/>
        <v>42803.467812499999</v>
      </c>
      <c r="V3131" t="str">
        <f t="shared" si="243"/>
        <v>Mar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3.7499999999999999E-2</v>
      </c>
      <c r="P3132" s="8">
        <f t="shared" si="241"/>
        <v>93.75</v>
      </c>
      <c r="Q3132" t="s">
        <v>8311</v>
      </c>
      <c r="R3132" t="s">
        <v>8312</v>
      </c>
      <c r="S3132" s="14">
        <f t="shared" si="244"/>
        <v>42808.265231481477</v>
      </c>
      <c r="T3132" s="14">
        <f t="shared" si="242"/>
        <v>42838.832638888889</v>
      </c>
      <c r="U3132" s="20">
        <f t="shared" si="242"/>
        <v>42808.265231481477</v>
      </c>
      <c r="V3132" t="str">
        <f t="shared" si="243"/>
        <v>Mar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0.15731707317073171</v>
      </c>
      <c r="P3133" s="8">
        <f t="shared" si="241"/>
        <v>53.75</v>
      </c>
      <c r="Q3133" t="s">
        <v>8311</v>
      </c>
      <c r="R3133" t="s">
        <v>8312</v>
      </c>
      <c r="S3133" s="14">
        <f t="shared" si="244"/>
        <v>42803.204224537039</v>
      </c>
      <c r="T3133" s="14">
        <f t="shared" si="242"/>
        <v>42833.162557870368</v>
      </c>
      <c r="U3133" s="20">
        <f t="shared" si="242"/>
        <v>42803.204224537039</v>
      </c>
      <c r="V3133" t="str">
        <f t="shared" si="243"/>
        <v>Mar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3.3333333333333332E-4</v>
      </c>
      <c r="P3134" s="8">
        <f t="shared" si="241"/>
        <v>10</v>
      </c>
      <c r="Q3134" t="s">
        <v>8311</v>
      </c>
      <c r="R3134" t="s">
        <v>8312</v>
      </c>
      <c r="S3134" s="14">
        <f t="shared" si="244"/>
        <v>42785.975231481483</v>
      </c>
      <c r="T3134" s="14">
        <f t="shared" si="242"/>
        <v>42845.933564814812</v>
      </c>
      <c r="U3134" s="20">
        <f t="shared" si="242"/>
        <v>42785.975231481483</v>
      </c>
      <c r="V3134" t="str">
        <f t="shared" si="243"/>
        <v>Feb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1.08</v>
      </c>
      <c r="P3135" s="8">
        <f t="shared" si="241"/>
        <v>33.75</v>
      </c>
      <c r="Q3135" t="s">
        <v>8311</v>
      </c>
      <c r="R3135" t="s">
        <v>8312</v>
      </c>
      <c r="S3135" s="14">
        <f t="shared" si="244"/>
        <v>42788.190208333333</v>
      </c>
      <c r="T3135" s="14">
        <f t="shared" si="242"/>
        <v>42818.148541666669</v>
      </c>
      <c r="U3135" s="20">
        <f t="shared" si="242"/>
        <v>42788.190208333333</v>
      </c>
      <c r="V3135" t="str">
        <f t="shared" si="243"/>
        <v>Feb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0.22500000000000001</v>
      </c>
      <c r="P3136" s="8">
        <f t="shared" si="241"/>
        <v>18.75</v>
      </c>
      <c r="Q3136" t="s">
        <v>8311</v>
      </c>
      <c r="R3136" t="s">
        <v>8312</v>
      </c>
      <c r="S3136" s="14">
        <f t="shared" si="244"/>
        <v>42800.345127314809</v>
      </c>
      <c r="T3136" s="14">
        <f t="shared" si="242"/>
        <v>42821.303460648152</v>
      </c>
      <c r="U3136" s="20">
        <f t="shared" si="242"/>
        <v>42800.345127314809</v>
      </c>
      <c r="V3136" t="str">
        <f t="shared" si="243"/>
        <v>Mar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0.20849420849420849</v>
      </c>
      <c r="P3137" s="8">
        <f t="shared" si="241"/>
        <v>23.142857142857142</v>
      </c>
      <c r="Q3137" t="s">
        <v>8311</v>
      </c>
      <c r="R3137" t="s">
        <v>8312</v>
      </c>
      <c r="S3137" s="14">
        <f t="shared" si="244"/>
        <v>42806.776863425926</v>
      </c>
      <c r="T3137" s="14">
        <f t="shared" si="242"/>
        <v>42828.776863425926</v>
      </c>
      <c r="U3137" s="20">
        <f t="shared" si="242"/>
        <v>42806.776863425926</v>
      </c>
      <c r="V3137" t="str">
        <f t="shared" si="243"/>
        <v>Mar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ref="O3138:O3201" si="245">E3138/D3138</f>
        <v>1.278</v>
      </c>
      <c r="P3138" s="8">
        <f t="shared" ref="P3138:P3201" si="246">IF(L3138=0,"0",AVERAGE(E3138/L3138))</f>
        <v>29.045454545454547</v>
      </c>
      <c r="Q3138" t="s">
        <v>8311</v>
      </c>
      <c r="R3138" t="s">
        <v>8312</v>
      </c>
      <c r="S3138" s="14">
        <f t="shared" si="244"/>
        <v>42789.087430555555</v>
      </c>
      <c r="T3138" s="14">
        <f t="shared" ref="T3138:U3201" si="247">(I3138/86400)+25569+(-9/24)</f>
        <v>42825.582638888889</v>
      </c>
      <c r="U3138" s="20">
        <f t="shared" si="247"/>
        <v>42789.087430555555</v>
      </c>
      <c r="V3138" t="str">
        <f t="shared" si="243"/>
        <v>Feb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si="245"/>
        <v>3.3333333333333333E-2</v>
      </c>
      <c r="P3139" s="8">
        <f t="shared" si="246"/>
        <v>50</v>
      </c>
      <c r="Q3139" t="s">
        <v>8311</v>
      </c>
      <c r="R3139" t="s">
        <v>8312</v>
      </c>
      <c r="S3139" s="14">
        <f t="shared" si="244"/>
        <v>42807.510057870371</v>
      </c>
      <c r="T3139" s="14">
        <f t="shared" si="247"/>
        <v>42858.425000000003</v>
      </c>
      <c r="U3139" s="20">
        <f t="shared" si="247"/>
        <v>42807.510057870371</v>
      </c>
      <c r="V3139" t="str">
        <f t="shared" ref="V3139:V3202" si="248">TEXT(S3139,"mmm")</f>
        <v>Mar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 s="8" t="str">
        <f t="shared" si="246"/>
        <v>0</v>
      </c>
      <c r="Q3140" t="s">
        <v>8311</v>
      </c>
      <c r="R3140" t="s">
        <v>8312</v>
      </c>
      <c r="S3140" s="14">
        <f t="shared" si="244"/>
        <v>42809.270914351851</v>
      </c>
      <c r="T3140" s="14">
        <f t="shared" si="247"/>
        <v>42828.270914351851</v>
      </c>
      <c r="U3140" s="20">
        <f t="shared" si="247"/>
        <v>42809.270914351851</v>
      </c>
      <c r="V3140" t="str">
        <f t="shared" si="248"/>
        <v>Mar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5.3999999999999999E-2</v>
      </c>
      <c r="P3141" s="8">
        <f t="shared" si="246"/>
        <v>450</v>
      </c>
      <c r="Q3141" t="s">
        <v>8311</v>
      </c>
      <c r="R3141" t="s">
        <v>8312</v>
      </c>
      <c r="S3141" s="14">
        <f t="shared" si="244"/>
        <v>42784.895370370374</v>
      </c>
      <c r="T3141" s="14">
        <f t="shared" si="247"/>
        <v>42818.814583333333</v>
      </c>
      <c r="U3141" s="20">
        <f t="shared" si="247"/>
        <v>42784.895370370374</v>
      </c>
      <c r="V3141" t="str">
        <f t="shared" si="248"/>
        <v>Feb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9.5999999999999992E-3</v>
      </c>
      <c r="P3142" s="8">
        <f t="shared" si="246"/>
        <v>24</v>
      </c>
      <c r="Q3142" t="s">
        <v>8311</v>
      </c>
      <c r="R3142" t="s">
        <v>8312</v>
      </c>
      <c r="S3142" s="14">
        <f t="shared" si="244"/>
        <v>42802.343784722223</v>
      </c>
      <c r="T3142" s="14">
        <f t="shared" si="247"/>
        <v>42832.302118055552</v>
      </c>
      <c r="U3142" s="20">
        <f t="shared" si="247"/>
        <v>42802.343784722223</v>
      </c>
      <c r="V3142" t="str">
        <f t="shared" si="248"/>
        <v>Mar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0.51600000000000001</v>
      </c>
      <c r="P3143" s="8">
        <f t="shared" si="246"/>
        <v>32.25</v>
      </c>
      <c r="Q3143" t="s">
        <v>8311</v>
      </c>
      <c r="R3143" t="s">
        <v>8312</v>
      </c>
      <c r="S3143" s="14">
        <f t="shared" ref="S3143:S3206" si="249">(J3143/86400)+25569+(-9/24)</f>
        <v>42800.378333333334</v>
      </c>
      <c r="T3143" s="14">
        <f t="shared" si="247"/>
        <v>42841.458333333328</v>
      </c>
      <c r="U3143" s="20">
        <f t="shared" si="247"/>
        <v>42800.378333333334</v>
      </c>
      <c r="V3143" t="str">
        <f t="shared" si="248"/>
        <v>Mar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1.6363636363636365E-2</v>
      </c>
      <c r="P3144" s="8">
        <f t="shared" si="246"/>
        <v>15</v>
      </c>
      <c r="Q3144" t="s">
        <v>8311</v>
      </c>
      <c r="R3144" t="s">
        <v>8312</v>
      </c>
      <c r="S3144" s="14">
        <f t="shared" si="249"/>
        <v>42783.138182870374</v>
      </c>
      <c r="T3144" s="14">
        <f t="shared" si="247"/>
        <v>42813.096516203703</v>
      </c>
      <c r="U3144" s="20">
        <f t="shared" si="247"/>
        <v>42783.138182870374</v>
      </c>
      <c r="V3144" t="str">
        <f t="shared" si="248"/>
        <v>Feb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 s="8" t="str">
        <f t="shared" si="246"/>
        <v>0</v>
      </c>
      <c r="Q3145" t="s">
        <v>8311</v>
      </c>
      <c r="R3145" t="s">
        <v>8312</v>
      </c>
      <c r="S3145" s="14">
        <f t="shared" si="249"/>
        <v>42807.983287037037</v>
      </c>
      <c r="T3145" s="14">
        <f t="shared" si="247"/>
        <v>42833.983287037037</v>
      </c>
      <c r="U3145" s="20">
        <f t="shared" si="247"/>
        <v>42807.983287037037</v>
      </c>
      <c r="V3145" t="str">
        <f t="shared" si="248"/>
        <v>Mar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0.754</v>
      </c>
      <c r="P3146" s="8">
        <f t="shared" si="246"/>
        <v>251.33333333333334</v>
      </c>
      <c r="Q3146" t="s">
        <v>8311</v>
      </c>
      <c r="R3146" t="s">
        <v>8312</v>
      </c>
      <c r="S3146" s="14">
        <f t="shared" si="249"/>
        <v>42796.163275462968</v>
      </c>
      <c r="T3146" s="14">
        <f t="shared" si="247"/>
        <v>42812.875</v>
      </c>
      <c r="U3146" s="20">
        <f t="shared" si="247"/>
        <v>42796.163275462968</v>
      </c>
      <c r="V3146" t="str">
        <f t="shared" si="248"/>
        <v>Mar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 s="8" t="str">
        <f t="shared" si="246"/>
        <v>0</v>
      </c>
      <c r="Q3147" t="s">
        <v>8311</v>
      </c>
      <c r="R3147" t="s">
        <v>8312</v>
      </c>
      <c r="S3147" s="14">
        <f t="shared" si="249"/>
        <v>42761.665902777779</v>
      </c>
      <c r="T3147" s="14">
        <f t="shared" si="247"/>
        <v>42821.624236111107</v>
      </c>
      <c r="U3147" s="20">
        <f t="shared" si="247"/>
        <v>42761.665902777779</v>
      </c>
      <c r="V3147" t="str">
        <f t="shared" si="248"/>
        <v>Jan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0.105</v>
      </c>
      <c r="P3148" s="8">
        <f t="shared" si="246"/>
        <v>437.5</v>
      </c>
      <c r="Q3148" t="s">
        <v>8311</v>
      </c>
      <c r="R3148" t="s">
        <v>8312</v>
      </c>
      <c r="S3148" s="14">
        <f t="shared" si="249"/>
        <v>42796.307476851856</v>
      </c>
      <c r="T3148" s="14">
        <f t="shared" si="247"/>
        <v>42841.265810185185</v>
      </c>
      <c r="U3148" s="20">
        <f t="shared" si="247"/>
        <v>42796.307476851856</v>
      </c>
      <c r="V3148" t="str">
        <f t="shared" si="248"/>
        <v>Mar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1.1752499999999999</v>
      </c>
      <c r="P3149" s="8">
        <f t="shared" si="246"/>
        <v>110.35211267605634</v>
      </c>
      <c r="Q3149" t="s">
        <v>8311</v>
      </c>
      <c r="R3149" t="s">
        <v>8312</v>
      </c>
      <c r="S3149" s="14">
        <f t="shared" si="249"/>
        <v>41909.59438657407</v>
      </c>
      <c r="T3149" s="14">
        <f t="shared" si="247"/>
        <v>41949.636053240742</v>
      </c>
      <c r="U3149" s="20">
        <f t="shared" si="247"/>
        <v>41909.59438657407</v>
      </c>
      <c r="V3149" t="str">
        <f t="shared" si="248"/>
        <v>Sep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1.3116666666666668</v>
      </c>
      <c r="P3150" s="8">
        <f t="shared" si="246"/>
        <v>41.421052631578945</v>
      </c>
      <c r="Q3150" t="s">
        <v>8311</v>
      </c>
      <c r="R3150" t="s">
        <v>8312</v>
      </c>
      <c r="S3150" s="14">
        <f t="shared" si="249"/>
        <v>41891.290324074071</v>
      </c>
      <c r="T3150" s="14">
        <f t="shared" si="247"/>
        <v>41912.791666666664</v>
      </c>
      <c r="U3150" s="20">
        <f t="shared" si="247"/>
        <v>41891.290324074071</v>
      </c>
      <c r="V3150" t="str">
        <f t="shared" si="248"/>
        <v>Sep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1.04</v>
      </c>
      <c r="P3151" s="8">
        <f t="shared" si="246"/>
        <v>52</v>
      </c>
      <c r="Q3151" t="s">
        <v>8311</v>
      </c>
      <c r="R3151" t="s">
        <v>8312</v>
      </c>
      <c r="S3151" s="14">
        <f t="shared" si="249"/>
        <v>41225.642361111109</v>
      </c>
      <c r="T3151" s="14">
        <f t="shared" si="247"/>
        <v>41249.708333333336</v>
      </c>
      <c r="U3151" s="20">
        <f t="shared" si="247"/>
        <v>41225.642361111109</v>
      </c>
      <c r="V3151" t="str">
        <f t="shared" si="248"/>
        <v>Nov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1.01</v>
      </c>
      <c r="P3152" s="8">
        <f t="shared" si="246"/>
        <v>33.990384615384613</v>
      </c>
      <c r="Q3152" t="s">
        <v>8311</v>
      </c>
      <c r="R3152" t="s">
        <v>8312</v>
      </c>
      <c r="S3152" s="14">
        <f t="shared" si="249"/>
        <v>40477.888923611114</v>
      </c>
      <c r="T3152" s="14">
        <f t="shared" si="247"/>
        <v>40567.791666666664</v>
      </c>
      <c r="U3152" s="20">
        <f t="shared" si="247"/>
        <v>40477.888923611114</v>
      </c>
      <c r="V3152" t="str">
        <f t="shared" si="248"/>
        <v>Oct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1.004</v>
      </c>
      <c r="P3153" s="8">
        <f t="shared" si="246"/>
        <v>103.35294117647059</v>
      </c>
      <c r="Q3153" t="s">
        <v>8311</v>
      </c>
      <c r="R3153" t="s">
        <v>8312</v>
      </c>
      <c r="S3153" s="14">
        <f t="shared" si="249"/>
        <v>41862.46497685185</v>
      </c>
      <c r="T3153" s="14">
        <f t="shared" si="247"/>
        <v>41892.46497685185</v>
      </c>
      <c r="U3153" s="20">
        <f t="shared" si="247"/>
        <v>41862.46497685185</v>
      </c>
      <c r="V3153" t="str">
        <f t="shared" si="248"/>
        <v>Aug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1.0595454545454546</v>
      </c>
      <c r="P3154" s="8">
        <f t="shared" si="246"/>
        <v>34.791044776119406</v>
      </c>
      <c r="Q3154" t="s">
        <v>8311</v>
      </c>
      <c r="R3154" t="s">
        <v>8312</v>
      </c>
      <c r="S3154" s="14">
        <f t="shared" si="249"/>
        <v>41550.492673611108</v>
      </c>
      <c r="T3154" s="14">
        <f t="shared" si="247"/>
        <v>41580.492673611108</v>
      </c>
      <c r="U3154" s="20">
        <f t="shared" si="247"/>
        <v>41550.492673611108</v>
      </c>
      <c r="V3154" t="str">
        <f t="shared" si="248"/>
        <v>Oct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3.3558333333333334</v>
      </c>
      <c r="P3155" s="8">
        <f t="shared" si="246"/>
        <v>41.773858921161825</v>
      </c>
      <c r="Q3155" t="s">
        <v>8311</v>
      </c>
      <c r="R3155" t="s">
        <v>8312</v>
      </c>
      <c r="S3155" s="14">
        <f t="shared" si="249"/>
        <v>40632.779363425929</v>
      </c>
      <c r="T3155" s="14">
        <f t="shared" si="247"/>
        <v>40663.832638888889</v>
      </c>
      <c r="U3155" s="20">
        <f t="shared" si="247"/>
        <v>40632.779363425929</v>
      </c>
      <c r="V3155" t="str">
        <f t="shared" si="248"/>
        <v>Mar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1.1292857142857142</v>
      </c>
      <c r="P3156" s="8">
        <f t="shared" si="246"/>
        <v>64.268292682926827</v>
      </c>
      <c r="Q3156" t="s">
        <v>8311</v>
      </c>
      <c r="R3156" t="s">
        <v>8312</v>
      </c>
      <c r="S3156" s="14">
        <f t="shared" si="249"/>
        <v>40970.500671296293</v>
      </c>
      <c r="T3156" s="14">
        <f t="shared" si="247"/>
        <v>41000.459004629629</v>
      </c>
      <c r="U3156" s="20">
        <f t="shared" si="247"/>
        <v>40970.500671296293</v>
      </c>
      <c r="V3156" t="str">
        <f t="shared" si="248"/>
        <v>Mar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1.885046</v>
      </c>
      <c r="P3157" s="8">
        <f t="shared" si="246"/>
        <v>31.209370860927152</v>
      </c>
      <c r="Q3157" t="s">
        <v>8311</v>
      </c>
      <c r="R3157" t="s">
        <v>8312</v>
      </c>
      <c r="S3157" s="14">
        <f t="shared" si="249"/>
        <v>41233.124131944445</v>
      </c>
      <c r="T3157" s="14">
        <f t="shared" si="247"/>
        <v>41263.124131944445</v>
      </c>
      <c r="U3157" s="20">
        <f t="shared" si="247"/>
        <v>41233.124131944445</v>
      </c>
      <c r="V3157" t="str">
        <f t="shared" si="248"/>
        <v>Nov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1.0181818181818181</v>
      </c>
      <c r="P3158" s="8">
        <f t="shared" si="246"/>
        <v>62.921348314606739</v>
      </c>
      <c r="Q3158" t="s">
        <v>8311</v>
      </c>
      <c r="R3158" t="s">
        <v>8312</v>
      </c>
      <c r="S3158" s="14">
        <f t="shared" si="249"/>
        <v>41026.578055555554</v>
      </c>
      <c r="T3158" s="14">
        <f t="shared" si="247"/>
        <v>41061.578055555554</v>
      </c>
      <c r="U3158" s="20">
        <f t="shared" si="247"/>
        <v>41026.578055555554</v>
      </c>
      <c r="V3158" t="str">
        <f t="shared" si="248"/>
        <v>Apr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1.01</v>
      </c>
      <c r="P3159" s="8">
        <f t="shared" si="246"/>
        <v>98.536585365853654</v>
      </c>
      <c r="Q3159" t="s">
        <v>8311</v>
      </c>
      <c r="R3159" t="s">
        <v>8312</v>
      </c>
      <c r="S3159" s="14">
        <f t="shared" si="249"/>
        <v>41829.413252314815</v>
      </c>
      <c r="T3159" s="14">
        <f t="shared" si="247"/>
        <v>41838.833333333336</v>
      </c>
      <c r="U3159" s="20">
        <f t="shared" si="247"/>
        <v>41829.413252314815</v>
      </c>
      <c r="V3159" t="str">
        <f t="shared" si="248"/>
        <v>Jul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1.1399999999999999</v>
      </c>
      <c r="P3160" s="8">
        <f t="shared" si="246"/>
        <v>82.608695652173907</v>
      </c>
      <c r="Q3160" t="s">
        <v>8311</v>
      </c>
      <c r="R3160" t="s">
        <v>8312</v>
      </c>
      <c r="S3160" s="14">
        <f t="shared" si="249"/>
        <v>41447.464722222227</v>
      </c>
      <c r="T3160" s="14">
        <f t="shared" si="247"/>
        <v>41477.464722222227</v>
      </c>
      <c r="U3160" s="20">
        <f t="shared" si="247"/>
        <v>41447.464722222227</v>
      </c>
      <c r="V3160" t="str">
        <f t="shared" si="248"/>
        <v>Jun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1.3348133333333334</v>
      </c>
      <c r="P3161" s="8">
        <f t="shared" si="246"/>
        <v>38.504230769230773</v>
      </c>
      <c r="Q3161" t="s">
        <v>8311</v>
      </c>
      <c r="R3161" t="s">
        <v>8312</v>
      </c>
      <c r="S3161" s="14">
        <f t="shared" si="249"/>
        <v>40883.691678240742</v>
      </c>
      <c r="T3161" s="14">
        <f t="shared" si="247"/>
        <v>40926.583333333336</v>
      </c>
      <c r="U3161" s="20">
        <f t="shared" si="247"/>
        <v>40883.691678240742</v>
      </c>
      <c r="V3161" t="str">
        <f t="shared" si="248"/>
        <v>Dec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1.0153333333333334</v>
      </c>
      <c r="P3162" s="8">
        <f t="shared" si="246"/>
        <v>80.15789473684211</v>
      </c>
      <c r="Q3162" t="s">
        <v>8311</v>
      </c>
      <c r="R3162" t="s">
        <v>8312</v>
      </c>
      <c r="S3162" s="14">
        <f t="shared" si="249"/>
        <v>41840.88989583333</v>
      </c>
      <c r="T3162" s="14">
        <f t="shared" si="247"/>
        <v>41863.832638888889</v>
      </c>
      <c r="U3162" s="20">
        <f t="shared" si="247"/>
        <v>41840.88989583333</v>
      </c>
      <c r="V3162" t="str">
        <f t="shared" si="248"/>
        <v>Jul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1.0509999999999999</v>
      </c>
      <c r="P3163" s="8">
        <f t="shared" si="246"/>
        <v>28.405405405405407</v>
      </c>
      <c r="Q3163" t="s">
        <v>8311</v>
      </c>
      <c r="R3163" t="s">
        <v>8312</v>
      </c>
      <c r="S3163" s="14">
        <f t="shared" si="249"/>
        <v>41897.161134259259</v>
      </c>
      <c r="T3163" s="14">
        <f t="shared" si="247"/>
        <v>41927.161134259259</v>
      </c>
      <c r="U3163" s="20">
        <f t="shared" si="247"/>
        <v>41897.161134259259</v>
      </c>
      <c r="V3163" t="str">
        <f t="shared" si="248"/>
        <v>Sep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1.2715000000000001</v>
      </c>
      <c r="P3164" s="8">
        <f t="shared" si="246"/>
        <v>80.730158730158735</v>
      </c>
      <c r="Q3164" t="s">
        <v>8311</v>
      </c>
      <c r="R3164" t="s">
        <v>8312</v>
      </c>
      <c r="S3164" s="14">
        <f t="shared" si="249"/>
        <v>41799.310902777775</v>
      </c>
      <c r="T3164" s="14">
        <f t="shared" si="247"/>
        <v>41826.708333333336</v>
      </c>
      <c r="U3164" s="20">
        <f t="shared" si="247"/>
        <v>41799.310902777775</v>
      </c>
      <c r="V3164" t="str">
        <f t="shared" si="248"/>
        <v>Jun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1.1115384615384616</v>
      </c>
      <c r="P3165" s="8">
        <f t="shared" si="246"/>
        <v>200.69444444444446</v>
      </c>
      <c r="Q3165" t="s">
        <v>8311</v>
      </c>
      <c r="R3165" t="s">
        <v>8312</v>
      </c>
      <c r="S3165" s="14">
        <f t="shared" si="249"/>
        <v>41775.378761574073</v>
      </c>
      <c r="T3165" s="14">
        <f t="shared" si="247"/>
        <v>41805.378761574073</v>
      </c>
      <c r="U3165" s="20">
        <f t="shared" si="247"/>
        <v>41775.378761574073</v>
      </c>
      <c r="V3165" t="str">
        <f t="shared" si="248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1.0676000000000001</v>
      </c>
      <c r="P3166" s="8">
        <f t="shared" si="246"/>
        <v>37.591549295774648</v>
      </c>
      <c r="Q3166" t="s">
        <v>8311</v>
      </c>
      <c r="R3166" t="s">
        <v>8312</v>
      </c>
      <c r="S3166" s="14">
        <f t="shared" si="249"/>
        <v>41766.430729166663</v>
      </c>
      <c r="T3166" s="14">
        <f t="shared" si="247"/>
        <v>41799.430729166663</v>
      </c>
      <c r="U3166" s="20">
        <f t="shared" si="247"/>
        <v>41766.430729166663</v>
      </c>
      <c r="V3166" t="str">
        <f t="shared" si="248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1.6266666666666667</v>
      </c>
      <c r="P3167" s="8">
        <f t="shared" si="246"/>
        <v>58.095238095238095</v>
      </c>
      <c r="Q3167" t="s">
        <v>8311</v>
      </c>
      <c r="R3167" t="s">
        <v>8312</v>
      </c>
      <c r="S3167" s="14">
        <f t="shared" si="249"/>
        <v>40643.784259259257</v>
      </c>
      <c r="T3167" s="14">
        <f t="shared" si="247"/>
        <v>40665.790972222225</v>
      </c>
      <c r="U3167" s="20">
        <f t="shared" si="247"/>
        <v>40643.784259259257</v>
      </c>
      <c r="V3167" t="str">
        <f t="shared" si="248"/>
        <v>Apr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1.6022808571428573</v>
      </c>
      <c r="P3168" s="8">
        <f t="shared" si="246"/>
        <v>60.300892473118282</v>
      </c>
      <c r="Q3168" t="s">
        <v>8311</v>
      </c>
      <c r="R3168" t="s">
        <v>8312</v>
      </c>
      <c r="S3168" s="14">
        <f t="shared" si="249"/>
        <v>41940.31658564815</v>
      </c>
      <c r="T3168" s="14">
        <f t="shared" si="247"/>
        <v>41968.957638888889</v>
      </c>
      <c r="U3168" s="20">
        <f t="shared" si="247"/>
        <v>41940.31658564815</v>
      </c>
      <c r="V3168" t="str">
        <f t="shared" si="248"/>
        <v>Oct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1.1616666666666666</v>
      </c>
      <c r="P3169" s="8">
        <f t="shared" si="246"/>
        <v>63.363636363636367</v>
      </c>
      <c r="Q3169" t="s">
        <v>8311</v>
      </c>
      <c r="R3169" t="s">
        <v>8312</v>
      </c>
      <c r="S3169" s="14">
        <f t="shared" si="249"/>
        <v>41838.800706018519</v>
      </c>
      <c r="T3169" s="14">
        <f t="shared" si="247"/>
        <v>41852.800706018519</v>
      </c>
      <c r="U3169" s="20">
        <f t="shared" si="247"/>
        <v>41838.800706018519</v>
      </c>
      <c r="V3169" t="str">
        <f t="shared" si="248"/>
        <v>Jul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1.242</v>
      </c>
      <c r="P3170" s="8">
        <f t="shared" si="246"/>
        <v>50.901639344262293</v>
      </c>
      <c r="Q3170" t="s">
        <v>8311</v>
      </c>
      <c r="R3170" t="s">
        <v>8312</v>
      </c>
      <c r="S3170" s="14">
        <f t="shared" si="249"/>
        <v>41771.730937500004</v>
      </c>
      <c r="T3170" s="14">
        <f t="shared" si="247"/>
        <v>41803.541666666664</v>
      </c>
      <c r="U3170" s="20">
        <f t="shared" si="247"/>
        <v>41771.730937500004</v>
      </c>
      <c r="V3170" t="str">
        <f t="shared" si="248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1.030125</v>
      </c>
      <c r="P3171" s="8">
        <f t="shared" si="246"/>
        <v>100.5</v>
      </c>
      <c r="Q3171" t="s">
        <v>8311</v>
      </c>
      <c r="R3171" t="s">
        <v>8312</v>
      </c>
      <c r="S3171" s="14">
        <f t="shared" si="249"/>
        <v>41591.362974537034</v>
      </c>
      <c r="T3171" s="14">
        <f t="shared" si="247"/>
        <v>41620.832638888889</v>
      </c>
      <c r="U3171" s="20">
        <f t="shared" si="247"/>
        <v>41591.362974537034</v>
      </c>
      <c r="V3171" t="str">
        <f t="shared" si="248"/>
        <v>Nov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1.1225000000000001</v>
      </c>
      <c r="P3172" s="8">
        <f t="shared" si="246"/>
        <v>31.619718309859156</v>
      </c>
      <c r="Q3172" t="s">
        <v>8311</v>
      </c>
      <c r="R3172" t="s">
        <v>8312</v>
      </c>
      <c r="S3172" s="14">
        <f t="shared" si="249"/>
        <v>41788.705370370371</v>
      </c>
      <c r="T3172" s="14">
        <f t="shared" si="247"/>
        <v>41821.791666666664</v>
      </c>
      <c r="U3172" s="20">
        <f t="shared" si="247"/>
        <v>41788.705370370371</v>
      </c>
      <c r="V3172" t="str">
        <f t="shared" si="248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1.0881428571428571</v>
      </c>
      <c r="P3173" s="8">
        <f t="shared" si="246"/>
        <v>65.102564102564102</v>
      </c>
      <c r="Q3173" t="s">
        <v>8311</v>
      </c>
      <c r="R3173" t="s">
        <v>8312</v>
      </c>
      <c r="S3173" s="14">
        <f t="shared" si="249"/>
        <v>42466.233310185184</v>
      </c>
      <c r="T3173" s="14">
        <f t="shared" si="247"/>
        <v>42496.233310185184</v>
      </c>
      <c r="U3173" s="20">
        <f t="shared" si="247"/>
        <v>42466.233310185184</v>
      </c>
      <c r="V3173" t="str">
        <f t="shared" si="248"/>
        <v>Apr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1.1499999999999999</v>
      </c>
      <c r="P3174" s="8">
        <f t="shared" si="246"/>
        <v>79.310344827586206</v>
      </c>
      <c r="Q3174" t="s">
        <v>8311</v>
      </c>
      <c r="R3174" t="s">
        <v>8312</v>
      </c>
      <c r="S3174" s="14">
        <f t="shared" si="249"/>
        <v>40923.354953703703</v>
      </c>
      <c r="T3174" s="14">
        <f t="shared" si="247"/>
        <v>40953.354953703703</v>
      </c>
      <c r="U3174" s="20">
        <f t="shared" si="247"/>
        <v>40923.354953703703</v>
      </c>
      <c r="V3174" t="str">
        <f t="shared" si="248"/>
        <v>Jan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1.03</v>
      </c>
      <c r="P3175" s="8">
        <f t="shared" si="246"/>
        <v>139.18918918918919</v>
      </c>
      <c r="Q3175" t="s">
        <v>8311</v>
      </c>
      <c r="R3175" t="s">
        <v>8312</v>
      </c>
      <c r="S3175" s="14">
        <f t="shared" si="249"/>
        <v>41878.503379629634</v>
      </c>
      <c r="T3175" s="14">
        <f t="shared" si="247"/>
        <v>41908.503379629634</v>
      </c>
      <c r="U3175" s="20">
        <f t="shared" si="247"/>
        <v>41878.503379629634</v>
      </c>
      <c r="V3175" t="str">
        <f t="shared" si="248"/>
        <v>Aug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1.0113333333333334</v>
      </c>
      <c r="P3176" s="8">
        <f t="shared" si="246"/>
        <v>131.91304347826087</v>
      </c>
      <c r="Q3176" t="s">
        <v>8311</v>
      </c>
      <c r="R3176" t="s">
        <v>8312</v>
      </c>
      <c r="S3176" s="14">
        <f t="shared" si="249"/>
        <v>41862.489675925928</v>
      </c>
      <c r="T3176" s="14">
        <f t="shared" si="247"/>
        <v>41876.489675925928</v>
      </c>
      <c r="U3176" s="20">
        <f t="shared" si="247"/>
        <v>41862.489675925928</v>
      </c>
      <c r="V3176" t="str">
        <f t="shared" si="248"/>
        <v>Aug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1.0955999999999999</v>
      </c>
      <c r="P3177" s="8">
        <f t="shared" si="246"/>
        <v>91.3</v>
      </c>
      <c r="Q3177" t="s">
        <v>8311</v>
      </c>
      <c r="R3177" t="s">
        <v>8312</v>
      </c>
      <c r="S3177" s="14">
        <f t="shared" si="249"/>
        <v>40531.511886574073</v>
      </c>
      <c r="T3177" s="14">
        <f t="shared" si="247"/>
        <v>40591.511886574073</v>
      </c>
      <c r="U3177" s="20">
        <f t="shared" si="247"/>
        <v>40531.511886574073</v>
      </c>
      <c r="V3177" t="str">
        <f t="shared" si="248"/>
        <v>Dec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1.148421052631579</v>
      </c>
      <c r="P3178" s="8">
        <f t="shared" si="246"/>
        <v>39.672727272727272</v>
      </c>
      <c r="Q3178" t="s">
        <v>8311</v>
      </c>
      <c r="R3178" t="s">
        <v>8312</v>
      </c>
      <c r="S3178" s="14">
        <f t="shared" si="249"/>
        <v>41477.555914351848</v>
      </c>
      <c r="T3178" s="14">
        <f t="shared" si="247"/>
        <v>41504.25</v>
      </c>
      <c r="U3178" s="20">
        <f t="shared" si="247"/>
        <v>41477.555914351848</v>
      </c>
      <c r="V3178" t="str">
        <f t="shared" si="248"/>
        <v>Jul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1.1739999999999999</v>
      </c>
      <c r="P3179" s="8">
        <f t="shared" si="246"/>
        <v>57.549019607843135</v>
      </c>
      <c r="Q3179" t="s">
        <v>8311</v>
      </c>
      <c r="R3179" t="s">
        <v>8312</v>
      </c>
      <c r="S3179" s="14">
        <f t="shared" si="249"/>
        <v>41781.291770833333</v>
      </c>
      <c r="T3179" s="14">
        <f t="shared" si="247"/>
        <v>41811.291770833333</v>
      </c>
      <c r="U3179" s="20">
        <f t="shared" si="247"/>
        <v>41781.291770833333</v>
      </c>
      <c r="V3179" t="str">
        <f t="shared" si="248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1.7173333333333334</v>
      </c>
      <c r="P3180" s="8">
        <f t="shared" si="246"/>
        <v>33.025641025641029</v>
      </c>
      <c r="Q3180" t="s">
        <v>8311</v>
      </c>
      <c r="R3180" t="s">
        <v>8312</v>
      </c>
      <c r="S3180" s="14">
        <f t="shared" si="249"/>
        <v>41806.230034722219</v>
      </c>
      <c r="T3180" s="14">
        <f t="shared" si="247"/>
        <v>41836.230034722219</v>
      </c>
      <c r="U3180" s="20">
        <f t="shared" si="247"/>
        <v>41806.230034722219</v>
      </c>
      <c r="V3180" t="str">
        <f t="shared" si="248"/>
        <v>Jun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1.1416238095238094</v>
      </c>
      <c r="P3181" s="8">
        <f t="shared" si="246"/>
        <v>77.335806451612896</v>
      </c>
      <c r="Q3181" t="s">
        <v>8311</v>
      </c>
      <c r="R3181" t="s">
        <v>8312</v>
      </c>
      <c r="S3181" s="14">
        <f t="shared" si="249"/>
        <v>41375.327210648145</v>
      </c>
      <c r="T3181" s="14">
        <f t="shared" si="247"/>
        <v>41400.327210648145</v>
      </c>
      <c r="U3181" s="20">
        <f t="shared" si="247"/>
        <v>41375.327210648145</v>
      </c>
      <c r="V3181" t="str">
        <f t="shared" si="248"/>
        <v>Apr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1.1975</v>
      </c>
      <c r="P3182" s="8">
        <f t="shared" si="246"/>
        <v>31.933333333333334</v>
      </c>
      <c r="Q3182" t="s">
        <v>8311</v>
      </c>
      <c r="R3182" t="s">
        <v>8312</v>
      </c>
      <c r="S3182" s="14">
        <f t="shared" si="249"/>
        <v>41780.037604166668</v>
      </c>
      <c r="T3182" s="14">
        <f t="shared" si="247"/>
        <v>41810.037604166668</v>
      </c>
      <c r="U3182" s="20">
        <f t="shared" si="247"/>
        <v>41780.037604166668</v>
      </c>
      <c r="V3182" t="str">
        <f t="shared" si="248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1.0900000000000001</v>
      </c>
      <c r="P3183" s="8">
        <f t="shared" si="246"/>
        <v>36.333333333333336</v>
      </c>
      <c r="Q3183" t="s">
        <v>8311</v>
      </c>
      <c r="R3183" t="s">
        <v>8312</v>
      </c>
      <c r="S3183" s="14">
        <f t="shared" si="249"/>
        <v>41778.935034722221</v>
      </c>
      <c r="T3183" s="14">
        <f t="shared" si="247"/>
        <v>41805.291666666664</v>
      </c>
      <c r="U3183" s="20">
        <f t="shared" si="247"/>
        <v>41778.935034722221</v>
      </c>
      <c r="V3183" t="str">
        <f t="shared" si="248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1.0088571428571429</v>
      </c>
      <c r="P3184" s="8">
        <f t="shared" si="246"/>
        <v>46.768211920529801</v>
      </c>
      <c r="Q3184" t="s">
        <v>8311</v>
      </c>
      <c r="R3184" t="s">
        <v>8312</v>
      </c>
      <c r="S3184" s="14">
        <f t="shared" si="249"/>
        <v>40883.574317129627</v>
      </c>
      <c r="T3184" s="14">
        <f t="shared" si="247"/>
        <v>40939.333333333336</v>
      </c>
      <c r="U3184" s="20">
        <f t="shared" si="247"/>
        <v>40883.574317129627</v>
      </c>
      <c r="V3184" t="str">
        <f t="shared" si="248"/>
        <v>Dec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1.0900000000000001</v>
      </c>
      <c r="P3185" s="8">
        <f t="shared" si="246"/>
        <v>40.073529411764703</v>
      </c>
      <c r="Q3185" t="s">
        <v>8311</v>
      </c>
      <c r="R3185" t="s">
        <v>8312</v>
      </c>
      <c r="S3185" s="14">
        <f t="shared" si="249"/>
        <v>41491.41978009259</v>
      </c>
      <c r="T3185" s="14">
        <f t="shared" si="247"/>
        <v>41509.41978009259</v>
      </c>
      <c r="U3185" s="20">
        <f t="shared" si="247"/>
        <v>41491.41978009259</v>
      </c>
      <c r="V3185" t="str">
        <f t="shared" si="248"/>
        <v>Aug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1.0720930232558139</v>
      </c>
      <c r="P3186" s="8">
        <f t="shared" si="246"/>
        <v>100.21739130434783</v>
      </c>
      <c r="Q3186" t="s">
        <v>8311</v>
      </c>
      <c r="R3186" t="s">
        <v>8312</v>
      </c>
      <c r="S3186" s="14">
        <f t="shared" si="249"/>
        <v>41791.618414351848</v>
      </c>
      <c r="T3186" s="14">
        <f t="shared" si="247"/>
        <v>41821.618414351848</v>
      </c>
      <c r="U3186" s="20">
        <f t="shared" si="247"/>
        <v>41791.618414351848</v>
      </c>
      <c r="V3186" t="str">
        <f t="shared" si="248"/>
        <v>Jun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</v>
      </c>
      <c r="P3187" s="8">
        <f t="shared" si="246"/>
        <v>41.666666666666664</v>
      </c>
      <c r="Q3187" t="s">
        <v>8311</v>
      </c>
      <c r="R3187" t="s">
        <v>8312</v>
      </c>
      <c r="S3187" s="14">
        <f t="shared" si="249"/>
        <v>41829.602326388893</v>
      </c>
      <c r="T3187" s="14">
        <f t="shared" si="247"/>
        <v>41836.602326388893</v>
      </c>
      <c r="U3187" s="20">
        <f t="shared" si="247"/>
        <v>41829.602326388893</v>
      </c>
      <c r="V3187" t="str">
        <f t="shared" si="248"/>
        <v>Jul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1.0218750000000001</v>
      </c>
      <c r="P3188" s="8">
        <f t="shared" si="246"/>
        <v>46.714285714285715</v>
      </c>
      <c r="Q3188" t="s">
        <v>8311</v>
      </c>
      <c r="R3188" t="s">
        <v>8312</v>
      </c>
      <c r="S3188" s="14">
        <f t="shared" si="249"/>
        <v>41868.549050925925</v>
      </c>
      <c r="T3188" s="14">
        <f t="shared" si="247"/>
        <v>41898.5</v>
      </c>
      <c r="U3188" s="20">
        <f t="shared" si="247"/>
        <v>41868.549050925925</v>
      </c>
      <c r="V3188" t="str">
        <f t="shared" si="248"/>
        <v>Aug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1.1629333333333334</v>
      </c>
      <c r="P3189" s="8">
        <f t="shared" si="246"/>
        <v>71.491803278688522</v>
      </c>
      <c r="Q3189" t="s">
        <v>8311</v>
      </c>
      <c r="R3189" t="s">
        <v>8312</v>
      </c>
      <c r="S3189" s="14">
        <f t="shared" si="249"/>
        <v>41835.291354166664</v>
      </c>
      <c r="T3189" s="14">
        <f t="shared" si="247"/>
        <v>41855.291354166664</v>
      </c>
      <c r="U3189" s="20">
        <f t="shared" si="247"/>
        <v>41835.291354166664</v>
      </c>
      <c r="V3189" t="str">
        <f t="shared" si="248"/>
        <v>Jul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0.65</v>
      </c>
      <c r="P3190" s="8">
        <f t="shared" si="246"/>
        <v>14.444444444444445</v>
      </c>
      <c r="Q3190" t="s">
        <v>8311</v>
      </c>
      <c r="R3190" t="s">
        <v>8353</v>
      </c>
      <c r="S3190" s="14">
        <f t="shared" si="249"/>
        <v>42144.040532407409</v>
      </c>
      <c r="T3190" s="14">
        <f t="shared" si="247"/>
        <v>42165.040532407409</v>
      </c>
      <c r="U3190" s="20">
        <f t="shared" si="247"/>
        <v>42144.040532407409</v>
      </c>
      <c r="V3190" t="str">
        <f t="shared" si="248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0.12327272727272727</v>
      </c>
      <c r="P3191" s="8">
        <f t="shared" si="246"/>
        <v>356.84210526315792</v>
      </c>
      <c r="Q3191" t="s">
        <v>8311</v>
      </c>
      <c r="R3191" t="s">
        <v>8353</v>
      </c>
      <c r="S3191" s="14">
        <f t="shared" si="249"/>
        <v>42117.971435185187</v>
      </c>
      <c r="T3191" s="14">
        <f t="shared" si="247"/>
        <v>42147.971435185187</v>
      </c>
      <c r="U3191" s="20">
        <f t="shared" si="247"/>
        <v>42117.971435185187</v>
      </c>
      <c r="V3191" t="str">
        <f t="shared" si="248"/>
        <v>Apr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 s="8" t="str">
        <f t="shared" si="246"/>
        <v>0</v>
      </c>
      <c r="Q3192" t="s">
        <v>8311</v>
      </c>
      <c r="R3192" t="s">
        <v>8353</v>
      </c>
      <c r="S3192" s="14">
        <f t="shared" si="249"/>
        <v>42682.776331018518</v>
      </c>
      <c r="T3192" s="14">
        <f t="shared" si="247"/>
        <v>42712.817997685182</v>
      </c>
      <c r="U3192" s="20">
        <f t="shared" si="247"/>
        <v>42682.776331018518</v>
      </c>
      <c r="V3192" t="str">
        <f t="shared" si="248"/>
        <v>Nov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4.0266666666666666E-2</v>
      </c>
      <c r="P3193" s="8">
        <f t="shared" si="246"/>
        <v>37.75</v>
      </c>
      <c r="Q3193" t="s">
        <v>8311</v>
      </c>
      <c r="R3193" t="s">
        <v>8353</v>
      </c>
      <c r="S3193" s="14">
        <f t="shared" si="249"/>
        <v>42538.380428240736</v>
      </c>
      <c r="T3193" s="14">
        <f t="shared" si="247"/>
        <v>42598.380428240736</v>
      </c>
      <c r="U3193" s="20">
        <f t="shared" si="247"/>
        <v>42538.380428240736</v>
      </c>
      <c r="V3193" t="str">
        <f t="shared" si="248"/>
        <v>Jun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1.0200000000000001E-2</v>
      </c>
      <c r="P3194" s="8">
        <f t="shared" si="246"/>
        <v>12.75</v>
      </c>
      <c r="Q3194" t="s">
        <v>8311</v>
      </c>
      <c r="R3194" t="s">
        <v>8353</v>
      </c>
      <c r="S3194" s="14">
        <f t="shared" si="249"/>
        <v>42018.56549768518</v>
      </c>
      <c r="T3194" s="14">
        <f t="shared" si="247"/>
        <v>42063.541666666672</v>
      </c>
      <c r="U3194" s="20">
        <f t="shared" si="247"/>
        <v>42018.56549768518</v>
      </c>
      <c r="V3194" t="str">
        <f t="shared" si="248"/>
        <v>Jan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0.1174</v>
      </c>
      <c r="P3195" s="8">
        <f t="shared" si="246"/>
        <v>24.458333333333332</v>
      </c>
      <c r="Q3195" t="s">
        <v>8311</v>
      </c>
      <c r="R3195" t="s">
        <v>8353</v>
      </c>
      <c r="S3195" s="14">
        <f t="shared" si="249"/>
        <v>42010.593240740738</v>
      </c>
      <c r="T3195" s="14">
        <f t="shared" si="247"/>
        <v>42055.593240740738</v>
      </c>
      <c r="U3195" s="20">
        <f t="shared" si="247"/>
        <v>42010.593240740738</v>
      </c>
      <c r="V3195" t="str">
        <f t="shared" si="248"/>
        <v>Jan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 s="8" t="str">
        <f t="shared" si="246"/>
        <v>0</v>
      </c>
      <c r="Q3196" t="s">
        <v>8311</v>
      </c>
      <c r="R3196" t="s">
        <v>8353</v>
      </c>
      <c r="S3196" s="14">
        <f t="shared" si="249"/>
        <v>42181.687476851846</v>
      </c>
      <c r="T3196" s="14">
        <f t="shared" si="247"/>
        <v>42211.687476851846</v>
      </c>
      <c r="U3196" s="20">
        <f t="shared" si="247"/>
        <v>42181.687476851846</v>
      </c>
      <c r="V3196" t="str">
        <f t="shared" si="248"/>
        <v>Jun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0.59142857142857141</v>
      </c>
      <c r="P3197" s="8">
        <f t="shared" si="246"/>
        <v>53.07692307692308</v>
      </c>
      <c r="Q3197" t="s">
        <v>8311</v>
      </c>
      <c r="R3197" t="s">
        <v>8353</v>
      </c>
      <c r="S3197" s="14">
        <f t="shared" si="249"/>
        <v>42017.219236111108</v>
      </c>
      <c r="T3197" s="14">
        <f t="shared" si="247"/>
        <v>42047.219236111108</v>
      </c>
      <c r="U3197" s="20">
        <f t="shared" si="247"/>
        <v>42017.219236111108</v>
      </c>
      <c r="V3197" t="str">
        <f t="shared" si="248"/>
        <v>Jan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5.9999999999999995E-4</v>
      </c>
      <c r="P3198" s="8">
        <f t="shared" si="246"/>
        <v>300</v>
      </c>
      <c r="Q3198" t="s">
        <v>8311</v>
      </c>
      <c r="R3198" t="s">
        <v>8353</v>
      </c>
      <c r="S3198" s="14">
        <f t="shared" si="249"/>
        <v>42157.223090277781</v>
      </c>
      <c r="T3198" s="14">
        <f t="shared" si="247"/>
        <v>42217.208333333328</v>
      </c>
      <c r="U3198" s="20">
        <f t="shared" si="247"/>
        <v>42157.223090277781</v>
      </c>
      <c r="V3198" t="str">
        <f t="shared" si="248"/>
        <v>Jun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0.1145</v>
      </c>
      <c r="P3199" s="8">
        <f t="shared" si="246"/>
        <v>286.25</v>
      </c>
      <c r="Q3199" t="s">
        <v>8311</v>
      </c>
      <c r="R3199" t="s">
        <v>8353</v>
      </c>
      <c r="S3199" s="14">
        <f t="shared" si="249"/>
        <v>42009.118263888886</v>
      </c>
      <c r="T3199" s="14">
        <f t="shared" si="247"/>
        <v>42039.118263888886</v>
      </c>
      <c r="U3199" s="20">
        <f t="shared" si="247"/>
        <v>42009.118263888886</v>
      </c>
      <c r="V3199" t="str">
        <f t="shared" si="248"/>
        <v>Jan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3.6666666666666666E-3</v>
      </c>
      <c r="P3200" s="8">
        <f t="shared" si="246"/>
        <v>36.666666666666664</v>
      </c>
      <c r="Q3200" t="s">
        <v>8311</v>
      </c>
      <c r="R3200" t="s">
        <v>8353</v>
      </c>
      <c r="S3200" s="14">
        <f t="shared" si="249"/>
        <v>42013.049502314811</v>
      </c>
      <c r="T3200" s="14">
        <f t="shared" si="247"/>
        <v>42051.049502314811</v>
      </c>
      <c r="U3200" s="20">
        <f t="shared" si="247"/>
        <v>42013.049502314811</v>
      </c>
      <c r="V3200" t="str">
        <f t="shared" si="248"/>
        <v>Jan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0.52159999999999995</v>
      </c>
      <c r="P3201" s="8">
        <f t="shared" si="246"/>
        <v>49.20754716981132</v>
      </c>
      <c r="Q3201" t="s">
        <v>8311</v>
      </c>
      <c r="R3201" t="s">
        <v>8353</v>
      </c>
      <c r="S3201" s="14">
        <f t="shared" si="249"/>
        <v>41858.386782407411</v>
      </c>
      <c r="T3201" s="14">
        <f t="shared" si="247"/>
        <v>41888.5</v>
      </c>
      <c r="U3201" s="20">
        <f t="shared" si="247"/>
        <v>41858.386782407411</v>
      </c>
      <c r="V3201" t="str">
        <f t="shared" si="248"/>
        <v>Aug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ref="O3202:O3265" si="250">E3202/D3202</f>
        <v>2.0000000000000002E-5</v>
      </c>
      <c r="P3202" s="8">
        <f t="shared" ref="P3202:P3265" si="251">IF(L3202=0,"0",AVERAGE(E3202/L3202))</f>
        <v>1</v>
      </c>
      <c r="Q3202" t="s">
        <v>8311</v>
      </c>
      <c r="R3202" t="s">
        <v>8353</v>
      </c>
      <c r="S3202" s="14">
        <f t="shared" si="249"/>
        <v>42459.945613425924</v>
      </c>
      <c r="T3202" s="14">
        <f t="shared" ref="T3202:U3265" si="252">(I3202/86400)+25569+(-9/24)</f>
        <v>42489.856944444444</v>
      </c>
      <c r="U3202" s="20">
        <f t="shared" si="252"/>
        <v>42459.945613425924</v>
      </c>
      <c r="V3202" t="str">
        <f t="shared" si="248"/>
        <v>Mar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si="250"/>
        <v>1.2500000000000001E-2</v>
      </c>
      <c r="P3203" s="8">
        <f t="shared" si="251"/>
        <v>12.5</v>
      </c>
      <c r="Q3203" t="s">
        <v>8311</v>
      </c>
      <c r="R3203" t="s">
        <v>8353</v>
      </c>
      <c r="S3203" s="14">
        <f t="shared" si="249"/>
        <v>41861.392094907409</v>
      </c>
      <c r="T3203" s="14">
        <f t="shared" si="252"/>
        <v>41882.392094907409</v>
      </c>
      <c r="U3203" s="20">
        <f t="shared" si="252"/>
        <v>41861.392094907409</v>
      </c>
      <c r="V3203" t="str">
        <f t="shared" ref="V3203:V3266" si="253">TEXT(S3203,"mmm")</f>
        <v>Aug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0.54520000000000002</v>
      </c>
      <c r="P3204" s="8">
        <f t="shared" si="251"/>
        <v>109.04</v>
      </c>
      <c r="Q3204" t="s">
        <v>8311</v>
      </c>
      <c r="R3204" t="s">
        <v>8353</v>
      </c>
      <c r="S3204" s="14">
        <f t="shared" si="249"/>
        <v>42293.478541666671</v>
      </c>
      <c r="T3204" s="14">
        <f t="shared" si="252"/>
        <v>42351.874305555553</v>
      </c>
      <c r="U3204" s="20">
        <f t="shared" si="252"/>
        <v>42293.478541666671</v>
      </c>
      <c r="V3204" t="str">
        <f t="shared" si="253"/>
        <v>Oct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0.25</v>
      </c>
      <c r="P3205" s="8">
        <f t="shared" si="251"/>
        <v>41.666666666666664</v>
      </c>
      <c r="Q3205" t="s">
        <v>8311</v>
      </c>
      <c r="R3205" t="s">
        <v>8353</v>
      </c>
      <c r="S3205" s="14">
        <f t="shared" si="249"/>
        <v>42242.613680555558</v>
      </c>
      <c r="T3205" s="14">
        <f t="shared" si="252"/>
        <v>42272.613680555558</v>
      </c>
      <c r="U3205" s="20">
        <f t="shared" si="252"/>
        <v>42242.613680555558</v>
      </c>
      <c r="V3205" t="str">
        <f t="shared" si="253"/>
        <v>Aug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 s="8" t="str">
        <f t="shared" si="251"/>
        <v>0</v>
      </c>
      <c r="Q3206" t="s">
        <v>8311</v>
      </c>
      <c r="R3206" t="s">
        <v>8353</v>
      </c>
      <c r="S3206" s="14">
        <f t="shared" si="249"/>
        <v>42172.311099537037</v>
      </c>
      <c r="T3206" s="14">
        <f t="shared" si="252"/>
        <v>42202.301388888889</v>
      </c>
      <c r="U3206" s="20">
        <f t="shared" si="252"/>
        <v>42172.311099537037</v>
      </c>
      <c r="V3206" t="str">
        <f t="shared" si="253"/>
        <v>Jun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3.4125000000000003E-2</v>
      </c>
      <c r="P3207" s="8">
        <f t="shared" si="251"/>
        <v>22.75</v>
      </c>
      <c r="Q3207" t="s">
        <v>8311</v>
      </c>
      <c r="R3207" t="s">
        <v>8353</v>
      </c>
      <c r="S3207" s="14">
        <f t="shared" ref="S3207:S3270" si="254">(J3207/86400)+25569+(-9/24)</f>
        <v>42094.999675925923</v>
      </c>
      <c r="T3207" s="14">
        <f t="shared" si="252"/>
        <v>42124.999675925923</v>
      </c>
      <c r="U3207" s="20">
        <f t="shared" si="252"/>
        <v>42094.999675925923</v>
      </c>
      <c r="V3207" t="str">
        <f t="shared" si="253"/>
        <v>Mar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 s="8" t="str">
        <f t="shared" si="251"/>
        <v>0</v>
      </c>
      <c r="Q3208" t="s">
        <v>8311</v>
      </c>
      <c r="R3208" t="s">
        <v>8353</v>
      </c>
      <c r="S3208" s="14">
        <f t="shared" si="254"/>
        <v>42235.901053240741</v>
      </c>
      <c r="T3208" s="14">
        <f t="shared" si="252"/>
        <v>42265.901053240741</v>
      </c>
      <c r="U3208" s="20">
        <f t="shared" si="252"/>
        <v>42235.901053240741</v>
      </c>
      <c r="V3208" t="str">
        <f t="shared" si="253"/>
        <v>Aug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0.46363636363636362</v>
      </c>
      <c r="P3209" s="8">
        <f t="shared" si="251"/>
        <v>70.833333333333329</v>
      </c>
      <c r="Q3209" t="s">
        <v>8311</v>
      </c>
      <c r="R3209" t="s">
        <v>8353</v>
      </c>
      <c r="S3209" s="14">
        <f t="shared" si="254"/>
        <v>42056.902858796297</v>
      </c>
      <c r="T3209" s="14">
        <f t="shared" si="252"/>
        <v>42116.861192129625</v>
      </c>
      <c r="U3209" s="20">
        <f t="shared" si="252"/>
        <v>42056.902858796297</v>
      </c>
      <c r="V3209" t="str">
        <f t="shared" si="253"/>
        <v>Feb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1.0349999999999999</v>
      </c>
      <c r="P3210" s="8">
        <f t="shared" si="251"/>
        <v>63.109756097560975</v>
      </c>
      <c r="Q3210" t="s">
        <v>8311</v>
      </c>
      <c r="R3210" t="s">
        <v>8312</v>
      </c>
      <c r="S3210" s="14">
        <f t="shared" si="254"/>
        <v>41827.230057870373</v>
      </c>
      <c r="T3210" s="14">
        <f t="shared" si="252"/>
        <v>41848.230057870373</v>
      </c>
      <c r="U3210" s="20">
        <f t="shared" si="252"/>
        <v>41827.230057870373</v>
      </c>
      <c r="V3210" t="str">
        <f t="shared" si="253"/>
        <v>Jul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1.1932315789473684</v>
      </c>
      <c r="P3211" s="8">
        <f t="shared" si="251"/>
        <v>50.157964601769912</v>
      </c>
      <c r="Q3211" t="s">
        <v>8311</v>
      </c>
      <c r="R3211" t="s">
        <v>8312</v>
      </c>
      <c r="S3211" s="14">
        <f t="shared" si="254"/>
        <v>41778.262245370366</v>
      </c>
      <c r="T3211" s="14">
        <f t="shared" si="252"/>
        <v>41810.583333333336</v>
      </c>
      <c r="U3211" s="20">
        <f t="shared" si="252"/>
        <v>41778.262245370366</v>
      </c>
      <c r="V3211" t="str">
        <f t="shared" si="253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1.2576666666666667</v>
      </c>
      <c r="P3212" s="8">
        <f t="shared" si="251"/>
        <v>62.883333333333333</v>
      </c>
      <c r="Q3212" t="s">
        <v>8311</v>
      </c>
      <c r="R3212" t="s">
        <v>8312</v>
      </c>
      <c r="S3212" s="14">
        <f t="shared" si="254"/>
        <v>41013.561562499999</v>
      </c>
      <c r="T3212" s="14">
        <f t="shared" si="252"/>
        <v>41060.790972222225</v>
      </c>
      <c r="U3212" s="20">
        <f t="shared" si="252"/>
        <v>41013.561562499999</v>
      </c>
      <c r="V3212" t="str">
        <f t="shared" si="253"/>
        <v>Apr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1.1974347826086957</v>
      </c>
      <c r="P3213" s="8">
        <f t="shared" si="251"/>
        <v>85.531055900621112</v>
      </c>
      <c r="Q3213" t="s">
        <v>8311</v>
      </c>
      <c r="R3213" t="s">
        <v>8312</v>
      </c>
      <c r="S3213" s="14">
        <f t="shared" si="254"/>
        <v>41834.21157407407</v>
      </c>
      <c r="T3213" s="14">
        <f t="shared" si="252"/>
        <v>41865.708333333336</v>
      </c>
      <c r="U3213" s="20">
        <f t="shared" si="252"/>
        <v>41834.21157407407</v>
      </c>
      <c r="V3213" t="str">
        <f t="shared" si="253"/>
        <v>Jul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1.2625</v>
      </c>
      <c r="P3214" s="8">
        <f t="shared" si="251"/>
        <v>53.723404255319146</v>
      </c>
      <c r="Q3214" t="s">
        <v>8311</v>
      </c>
      <c r="R3214" t="s">
        <v>8312</v>
      </c>
      <c r="S3214" s="14">
        <f t="shared" si="254"/>
        <v>41829.420729166668</v>
      </c>
      <c r="T3214" s="14">
        <f t="shared" si="252"/>
        <v>41859.420729166668</v>
      </c>
      <c r="U3214" s="20">
        <f t="shared" si="252"/>
        <v>41829.420729166668</v>
      </c>
      <c r="V3214" t="str">
        <f t="shared" si="253"/>
        <v>Jul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1.0011666666666668</v>
      </c>
      <c r="P3215" s="8">
        <f t="shared" si="251"/>
        <v>127.80851063829788</v>
      </c>
      <c r="Q3215" t="s">
        <v>8311</v>
      </c>
      <c r="R3215" t="s">
        <v>8312</v>
      </c>
      <c r="S3215" s="14">
        <f t="shared" si="254"/>
        <v>42171.388414351852</v>
      </c>
      <c r="T3215" s="14">
        <f t="shared" si="252"/>
        <v>42211.388414351852</v>
      </c>
      <c r="U3215" s="20">
        <f t="shared" si="252"/>
        <v>42171.388414351852</v>
      </c>
      <c r="V3215" t="str">
        <f t="shared" si="253"/>
        <v>Jun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1.0213333333333334</v>
      </c>
      <c r="P3216" s="8">
        <f t="shared" si="251"/>
        <v>106.57391304347826</v>
      </c>
      <c r="Q3216" t="s">
        <v>8311</v>
      </c>
      <c r="R3216" t="s">
        <v>8312</v>
      </c>
      <c r="S3216" s="14">
        <f t="shared" si="254"/>
        <v>42337.417511574073</v>
      </c>
      <c r="T3216" s="14">
        <f t="shared" si="252"/>
        <v>42374.621527777781</v>
      </c>
      <c r="U3216" s="20">
        <f t="shared" si="252"/>
        <v>42337.417511574073</v>
      </c>
      <c r="V3216" t="str">
        <f t="shared" si="253"/>
        <v>Nov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1.0035142857142858</v>
      </c>
      <c r="P3217" s="8">
        <f t="shared" si="251"/>
        <v>262.11194029850748</v>
      </c>
      <c r="Q3217" t="s">
        <v>8311</v>
      </c>
      <c r="R3217" t="s">
        <v>8312</v>
      </c>
      <c r="S3217" s="14">
        <f t="shared" si="254"/>
        <v>42219.290173611109</v>
      </c>
      <c r="T3217" s="14">
        <f t="shared" si="252"/>
        <v>42256.790972222225</v>
      </c>
      <c r="U3217" s="20">
        <f t="shared" si="252"/>
        <v>42219.290173611109</v>
      </c>
      <c r="V3217" t="str">
        <f t="shared" si="253"/>
        <v>Aug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1.0004999999999999</v>
      </c>
      <c r="P3218" s="8">
        <f t="shared" si="251"/>
        <v>57.171428571428571</v>
      </c>
      <c r="Q3218" t="s">
        <v>8311</v>
      </c>
      <c r="R3218" t="s">
        <v>8312</v>
      </c>
      <c r="S3218" s="14">
        <f t="shared" si="254"/>
        <v>42165.087627314817</v>
      </c>
      <c r="T3218" s="14">
        <f t="shared" si="252"/>
        <v>42196.229166666672</v>
      </c>
      <c r="U3218" s="20">
        <f t="shared" si="252"/>
        <v>42165.087627314817</v>
      </c>
      <c r="V3218" t="str">
        <f t="shared" si="253"/>
        <v>Jun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1.1602222222222223</v>
      </c>
      <c r="P3219" s="8">
        <f t="shared" si="251"/>
        <v>50.20192307692308</v>
      </c>
      <c r="Q3219" t="s">
        <v>8311</v>
      </c>
      <c r="R3219" t="s">
        <v>8312</v>
      </c>
      <c r="S3219" s="14">
        <f t="shared" si="254"/>
        <v>42648.171111111107</v>
      </c>
      <c r="T3219" s="14">
        <f t="shared" si="252"/>
        <v>42678.171111111107</v>
      </c>
      <c r="U3219" s="20">
        <f t="shared" si="252"/>
        <v>42648.171111111107</v>
      </c>
      <c r="V3219" t="str">
        <f t="shared" si="253"/>
        <v>Oct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1.0209999999999999</v>
      </c>
      <c r="P3220" s="8">
        <f t="shared" si="251"/>
        <v>66.586956521739125</v>
      </c>
      <c r="Q3220" t="s">
        <v>8311</v>
      </c>
      <c r="R3220" t="s">
        <v>8312</v>
      </c>
      <c r="S3220" s="14">
        <f t="shared" si="254"/>
        <v>41970.627152777779</v>
      </c>
      <c r="T3220" s="14">
        <f t="shared" si="252"/>
        <v>42003.625</v>
      </c>
      <c r="U3220" s="20">
        <f t="shared" si="252"/>
        <v>41970.627152777779</v>
      </c>
      <c r="V3220" t="str">
        <f t="shared" si="253"/>
        <v>Nov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1.0011000000000001</v>
      </c>
      <c r="P3221" s="8">
        <f t="shared" si="251"/>
        <v>168.25210084033614</v>
      </c>
      <c r="Q3221" t="s">
        <v>8311</v>
      </c>
      <c r="R3221" t="s">
        <v>8312</v>
      </c>
      <c r="S3221" s="14">
        <f t="shared" si="254"/>
        <v>42050.608182870375</v>
      </c>
      <c r="T3221" s="14">
        <f t="shared" si="252"/>
        <v>42085.566516203704</v>
      </c>
      <c r="U3221" s="20">
        <f t="shared" si="252"/>
        <v>42050.608182870375</v>
      </c>
      <c r="V3221" t="str">
        <f t="shared" si="253"/>
        <v>Feb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1.0084</v>
      </c>
      <c r="P3222" s="8">
        <f t="shared" si="251"/>
        <v>256.37288135593218</v>
      </c>
      <c r="Q3222" t="s">
        <v>8311</v>
      </c>
      <c r="R3222" t="s">
        <v>8312</v>
      </c>
      <c r="S3222" s="14">
        <f t="shared" si="254"/>
        <v>42772.458379629628</v>
      </c>
      <c r="T3222" s="14">
        <f t="shared" si="252"/>
        <v>42806.5</v>
      </c>
      <c r="U3222" s="20">
        <f t="shared" si="252"/>
        <v>42772.458379629628</v>
      </c>
      <c r="V3222" t="str">
        <f t="shared" si="253"/>
        <v>Feb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1.0342499999999999</v>
      </c>
      <c r="P3223" s="8">
        <f t="shared" si="251"/>
        <v>36.610619469026545</v>
      </c>
      <c r="Q3223" t="s">
        <v>8311</v>
      </c>
      <c r="R3223" t="s">
        <v>8312</v>
      </c>
      <c r="S3223" s="14">
        <f t="shared" si="254"/>
        <v>42155.321793981479</v>
      </c>
      <c r="T3223" s="14">
        <f t="shared" si="252"/>
        <v>42190.321793981479</v>
      </c>
      <c r="U3223" s="20">
        <f t="shared" si="252"/>
        <v>42155.321793981479</v>
      </c>
      <c r="V3223" t="str">
        <f t="shared" si="253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1.248</v>
      </c>
      <c r="P3224" s="8">
        <f t="shared" si="251"/>
        <v>37.142857142857146</v>
      </c>
      <c r="Q3224" t="s">
        <v>8311</v>
      </c>
      <c r="R3224" t="s">
        <v>8312</v>
      </c>
      <c r="S3224" s="14">
        <f t="shared" si="254"/>
        <v>42270.207141203704</v>
      </c>
      <c r="T3224" s="14">
        <f t="shared" si="252"/>
        <v>42301.520138888889</v>
      </c>
      <c r="U3224" s="20">
        <f t="shared" si="252"/>
        <v>42270.207141203704</v>
      </c>
      <c r="V3224" t="str">
        <f t="shared" si="253"/>
        <v>Sep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1.0951612903225807</v>
      </c>
      <c r="P3225" s="8">
        <f t="shared" si="251"/>
        <v>45.878378378378379</v>
      </c>
      <c r="Q3225" t="s">
        <v>8311</v>
      </c>
      <c r="R3225" t="s">
        <v>8312</v>
      </c>
      <c r="S3225" s="14">
        <f t="shared" si="254"/>
        <v>42206.460370370369</v>
      </c>
      <c r="T3225" s="14">
        <f t="shared" si="252"/>
        <v>42236.460370370369</v>
      </c>
      <c r="U3225" s="20">
        <f t="shared" si="252"/>
        <v>42206.460370370369</v>
      </c>
      <c r="V3225" t="str">
        <f t="shared" si="253"/>
        <v>Jul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1.0203333333333333</v>
      </c>
      <c r="P3226" s="8">
        <f t="shared" si="251"/>
        <v>141.71296296296296</v>
      </c>
      <c r="Q3226" t="s">
        <v>8311</v>
      </c>
      <c r="R3226" t="s">
        <v>8312</v>
      </c>
      <c r="S3226" s="14">
        <f t="shared" si="254"/>
        <v>42697.475844907407</v>
      </c>
      <c r="T3226" s="14">
        <f t="shared" si="252"/>
        <v>42744.833333333328</v>
      </c>
      <c r="U3226" s="20">
        <f t="shared" si="252"/>
        <v>42697.475844907407</v>
      </c>
      <c r="V3226" t="str">
        <f t="shared" si="253"/>
        <v>Nov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1.0235000000000001</v>
      </c>
      <c r="P3227" s="8">
        <f t="shared" si="251"/>
        <v>52.487179487179489</v>
      </c>
      <c r="Q3227" t="s">
        <v>8311</v>
      </c>
      <c r="R3227" t="s">
        <v>8312</v>
      </c>
      <c r="S3227" s="14">
        <f t="shared" si="254"/>
        <v>42503.184467592597</v>
      </c>
      <c r="T3227" s="14">
        <f t="shared" si="252"/>
        <v>42524.5</v>
      </c>
      <c r="U3227" s="20">
        <f t="shared" si="252"/>
        <v>42503.184467592597</v>
      </c>
      <c r="V3227" t="str">
        <f t="shared" si="253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1.0416666666666667</v>
      </c>
      <c r="P3228" s="8">
        <f t="shared" si="251"/>
        <v>59.523809523809526</v>
      </c>
      <c r="Q3228" t="s">
        <v>8311</v>
      </c>
      <c r="R3228" t="s">
        <v>8312</v>
      </c>
      <c r="S3228" s="14">
        <f t="shared" si="254"/>
        <v>42277.208472222221</v>
      </c>
      <c r="T3228" s="14">
        <f t="shared" si="252"/>
        <v>42307.208472222221</v>
      </c>
      <c r="U3228" s="20">
        <f t="shared" si="252"/>
        <v>42277.208472222221</v>
      </c>
      <c r="V3228" t="str">
        <f t="shared" si="253"/>
        <v>Sep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1.25</v>
      </c>
      <c r="P3229" s="8">
        <f t="shared" si="251"/>
        <v>50</v>
      </c>
      <c r="Q3229" t="s">
        <v>8311</v>
      </c>
      <c r="R3229" t="s">
        <v>8312</v>
      </c>
      <c r="S3229" s="14">
        <f t="shared" si="254"/>
        <v>42722.507361111115</v>
      </c>
      <c r="T3229" s="14">
        <f t="shared" si="252"/>
        <v>42752.507361111115</v>
      </c>
      <c r="U3229" s="20">
        <f t="shared" si="252"/>
        <v>42722.507361111115</v>
      </c>
      <c r="V3229" t="str">
        <f t="shared" si="253"/>
        <v>Dec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1.0234285714285714</v>
      </c>
      <c r="P3230" s="8">
        <f t="shared" si="251"/>
        <v>193.62162162162161</v>
      </c>
      <c r="Q3230" t="s">
        <v>8311</v>
      </c>
      <c r="R3230" t="s">
        <v>8312</v>
      </c>
      <c r="S3230" s="14">
        <f t="shared" si="254"/>
        <v>42323.33430555556</v>
      </c>
      <c r="T3230" s="14">
        <f t="shared" si="252"/>
        <v>42354.832638888889</v>
      </c>
      <c r="U3230" s="20">
        <f t="shared" si="252"/>
        <v>42323.33430555556</v>
      </c>
      <c r="V3230" t="str">
        <f t="shared" si="253"/>
        <v>Nov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1.0786500000000001</v>
      </c>
      <c r="P3231" s="8">
        <f t="shared" si="251"/>
        <v>106.79702970297029</v>
      </c>
      <c r="Q3231" t="s">
        <v>8311</v>
      </c>
      <c r="R3231" t="s">
        <v>8312</v>
      </c>
      <c r="S3231" s="14">
        <f t="shared" si="254"/>
        <v>41932.916643518518</v>
      </c>
      <c r="T3231" s="14">
        <f t="shared" si="252"/>
        <v>41962.958310185189</v>
      </c>
      <c r="U3231" s="20">
        <f t="shared" si="252"/>
        <v>41932.916643518518</v>
      </c>
      <c r="V3231" t="str">
        <f t="shared" si="253"/>
        <v>Oct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1.0988461538461538</v>
      </c>
      <c r="P3232" s="8">
        <f t="shared" si="251"/>
        <v>77.21621621621621</v>
      </c>
      <c r="Q3232" t="s">
        <v>8311</v>
      </c>
      <c r="R3232" t="s">
        <v>8312</v>
      </c>
      <c r="S3232" s="14">
        <f t="shared" si="254"/>
        <v>41897.793124999997</v>
      </c>
      <c r="T3232" s="14">
        <f t="shared" si="252"/>
        <v>41912.790972222225</v>
      </c>
      <c r="U3232" s="20">
        <f t="shared" si="252"/>
        <v>41897.793124999997</v>
      </c>
      <c r="V3232" t="str">
        <f t="shared" si="253"/>
        <v>Sep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1.61</v>
      </c>
      <c r="P3233" s="8">
        <f t="shared" si="251"/>
        <v>57.5</v>
      </c>
      <c r="Q3233" t="s">
        <v>8311</v>
      </c>
      <c r="R3233" t="s">
        <v>8312</v>
      </c>
      <c r="S3233" s="14">
        <f t="shared" si="254"/>
        <v>42446.568831018521</v>
      </c>
      <c r="T3233" s="14">
        <f t="shared" si="252"/>
        <v>42476.568831018521</v>
      </c>
      <c r="U3233" s="20">
        <f t="shared" si="252"/>
        <v>42446.568831018521</v>
      </c>
      <c r="V3233" t="str">
        <f t="shared" si="253"/>
        <v>Mar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1.3120000000000001</v>
      </c>
      <c r="P3234" s="8">
        <f t="shared" si="251"/>
        <v>50.46153846153846</v>
      </c>
      <c r="Q3234" t="s">
        <v>8311</v>
      </c>
      <c r="R3234" t="s">
        <v>8312</v>
      </c>
      <c r="S3234" s="14">
        <f t="shared" si="254"/>
        <v>42463.43885416667</v>
      </c>
      <c r="T3234" s="14">
        <f t="shared" si="252"/>
        <v>42493.790972222225</v>
      </c>
      <c r="U3234" s="20">
        <f t="shared" si="252"/>
        <v>42463.43885416667</v>
      </c>
      <c r="V3234" t="str">
        <f t="shared" si="253"/>
        <v>Apr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1.1879999999999999</v>
      </c>
      <c r="P3235" s="8">
        <f t="shared" si="251"/>
        <v>97.377049180327873</v>
      </c>
      <c r="Q3235" t="s">
        <v>8311</v>
      </c>
      <c r="R3235" t="s">
        <v>8312</v>
      </c>
      <c r="S3235" s="14">
        <f t="shared" si="254"/>
        <v>42766.430034722223</v>
      </c>
      <c r="T3235" s="14">
        <f t="shared" si="252"/>
        <v>42796.430034722223</v>
      </c>
      <c r="U3235" s="20">
        <f t="shared" si="252"/>
        <v>42766.430034722223</v>
      </c>
      <c r="V3235" t="str">
        <f t="shared" si="253"/>
        <v>Jan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1.0039275000000001</v>
      </c>
      <c r="P3236" s="8">
        <f t="shared" si="251"/>
        <v>34.91921739130435</v>
      </c>
      <c r="Q3236" t="s">
        <v>8311</v>
      </c>
      <c r="R3236" t="s">
        <v>8312</v>
      </c>
      <c r="S3236" s="14">
        <f t="shared" si="254"/>
        <v>42734.414444444439</v>
      </c>
      <c r="T3236" s="14">
        <f t="shared" si="252"/>
        <v>42767.604861111111</v>
      </c>
      <c r="U3236" s="20">
        <f t="shared" si="252"/>
        <v>42734.414444444439</v>
      </c>
      <c r="V3236" t="str">
        <f t="shared" si="253"/>
        <v>Dec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1.0320666666666667</v>
      </c>
      <c r="P3237" s="8">
        <f t="shared" si="251"/>
        <v>85.530386740331494</v>
      </c>
      <c r="Q3237" t="s">
        <v>8311</v>
      </c>
      <c r="R3237" t="s">
        <v>8312</v>
      </c>
      <c r="S3237" s="14">
        <f t="shared" si="254"/>
        <v>42521.972812499997</v>
      </c>
      <c r="T3237" s="14">
        <f t="shared" si="252"/>
        <v>42551.972812499997</v>
      </c>
      <c r="U3237" s="20">
        <f t="shared" si="252"/>
        <v>42521.972812499997</v>
      </c>
      <c r="V3237" t="str">
        <f t="shared" si="253"/>
        <v>May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1.006</v>
      </c>
      <c r="P3238" s="8">
        <f t="shared" si="251"/>
        <v>182.90909090909091</v>
      </c>
      <c r="Q3238" t="s">
        <v>8311</v>
      </c>
      <c r="R3238" t="s">
        <v>8312</v>
      </c>
      <c r="S3238" s="14">
        <f t="shared" si="254"/>
        <v>42702.542048611111</v>
      </c>
      <c r="T3238" s="14">
        <f t="shared" si="252"/>
        <v>42732.542048611111</v>
      </c>
      <c r="U3238" s="20">
        <f t="shared" si="252"/>
        <v>42702.542048611111</v>
      </c>
      <c r="V3238" t="str">
        <f t="shared" si="253"/>
        <v>Nov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1.0078754285714286</v>
      </c>
      <c r="P3239" s="8">
        <f t="shared" si="251"/>
        <v>131.13620817843866</v>
      </c>
      <c r="Q3239" t="s">
        <v>8311</v>
      </c>
      <c r="R3239" t="s">
        <v>8312</v>
      </c>
      <c r="S3239" s="14">
        <f t="shared" si="254"/>
        <v>42252.099351851852</v>
      </c>
      <c r="T3239" s="14">
        <f t="shared" si="252"/>
        <v>42275.790972222225</v>
      </c>
      <c r="U3239" s="20">
        <f t="shared" si="252"/>
        <v>42252.099351851852</v>
      </c>
      <c r="V3239" t="str">
        <f t="shared" si="253"/>
        <v>Sep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1.1232142857142857</v>
      </c>
      <c r="P3240" s="8">
        <f t="shared" si="251"/>
        <v>39.810126582278478</v>
      </c>
      <c r="Q3240" t="s">
        <v>8311</v>
      </c>
      <c r="R3240" t="s">
        <v>8312</v>
      </c>
      <c r="S3240" s="14">
        <f t="shared" si="254"/>
        <v>42156.135393518518</v>
      </c>
      <c r="T3240" s="14">
        <f t="shared" si="252"/>
        <v>42186.135393518518</v>
      </c>
      <c r="U3240" s="20">
        <f t="shared" si="252"/>
        <v>42156.135393518518</v>
      </c>
      <c r="V3240" t="str">
        <f t="shared" si="253"/>
        <v>Jun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1.0591914022517912</v>
      </c>
      <c r="P3241" s="8">
        <f t="shared" si="251"/>
        <v>59.701730769230764</v>
      </c>
      <c r="Q3241" t="s">
        <v>8311</v>
      </c>
      <c r="R3241" t="s">
        <v>8312</v>
      </c>
      <c r="S3241" s="14">
        <f t="shared" si="254"/>
        <v>42277.714039351849</v>
      </c>
      <c r="T3241" s="14">
        <f t="shared" si="252"/>
        <v>42302.624305555553</v>
      </c>
      <c r="U3241" s="20">
        <f t="shared" si="252"/>
        <v>42277.714039351849</v>
      </c>
      <c r="V3241" t="str">
        <f t="shared" si="253"/>
        <v>Sep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1.0056666666666667</v>
      </c>
      <c r="P3242" s="8">
        <f t="shared" si="251"/>
        <v>88.735294117647058</v>
      </c>
      <c r="Q3242" t="s">
        <v>8311</v>
      </c>
      <c r="R3242" t="s">
        <v>8312</v>
      </c>
      <c r="S3242" s="14">
        <f t="shared" si="254"/>
        <v>42754.318842592591</v>
      </c>
      <c r="T3242" s="14">
        <f t="shared" si="252"/>
        <v>42782.583333333328</v>
      </c>
      <c r="U3242" s="20">
        <f t="shared" si="252"/>
        <v>42754.318842592591</v>
      </c>
      <c r="V3242" t="str">
        <f t="shared" si="253"/>
        <v>Jan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1.1530588235294117</v>
      </c>
      <c r="P3243" s="8">
        <f t="shared" si="251"/>
        <v>58.688622754491021</v>
      </c>
      <c r="Q3243" t="s">
        <v>8311</v>
      </c>
      <c r="R3243" t="s">
        <v>8312</v>
      </c>
      <c r="S3243" s="14">
        <f t="shared" si="254"/>
        <v>41892.949884259258</v>
      </c>
      <c r="T3243" s="14">
        <f t="shared" si="252"/>
        <v>41925.915972222225</v>
      </c>
      <c r="U3243" s="20">
        <f t="shared" si="252"/>
        <v>41892.949884259258</v>
      </c>
      <c r="V3243" t="str">
        <f t="shared" si="253"/>
        <v>Sep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1.273042</v>
      </c>
      <c r="P3244" s="8">
        <f t="shared" si="251"/>
        <v>69.56513661202186</v>
      </c>
      <c r="Q3244" t="s">
        <v>8311</v>
      </c>
      <c r="R3244" t="s">
        <v>8312</v>
      </c>
      <c r="S3244" s="14">
        <f t="shared" si="254"/>
        <v>41871.380694444444</v>
      </c>
      <c r="T3244" s="14">
        <f t="shared" si="252"/>
        <v>41901.380694444444</v>
      </c>
      <c r="U3244" s="20">
        <f t="shared" si="252"/>
        <v>41871.380694444444</v>
      </c>
      <c r="V3244" t="str">
        <f t="shared" si="253"/>
        <v>Aug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1.028375</v>
      </c>
      <c r="P3245" s="8">
        <f t="shared" si="251"/>
        <v>115.87323943661971</v>
      </c>
      <c r="Q3245" t="s">
        <v>8311</v>
      </c>
      <c r="R3245" t="s">
        <v>8312</v>
      </c>
      <c r="S3245" s="14">
        <f t="shared" si="254"/>
        <v>42261.721782407403</v>
      </c>
      <c r="T3245" s="14">
        <f t="shared" si="252"/>
        <v>42285.625</v>
      </c>
      <c r="U3245" s="20">
        <f t="shared" si="252"/>
        <v>42261.721782407403</v>
      </c>
      <c r="V3245" t="str">
        <f t="shared" si="253"/>
        <v>Sep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1.0293749999999999</v>
      </c>
      <c r="P3246" s="8">
        <f t="shared" si="251"/>
        <v>23.869565217391305</v>
      </c>
      <c r="Q3246" t="s">
        <v>8311</v>
      </c>
      <c r="R3246" t="s">
        <v>8312</v>
      </c>
      <c r="S3246" s="14">
        <f t="shared" si="254"/>
        <v>42675.319236111114</v>
      </c>
      <c r="T3246" s="14">
        <f t="shared" si="252"/>
        <v>42705.360902777778</v>
      </c>
      <c r="U3246" s="20">
        <f t="shared" si="252"/>
        <v>42675.319236111114</v>
      </c>
      <c r="V3246" t="str">
        <f t="shared" si="253"/>
        <v>Nov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1.043047619047619</v>
      </c>
      <c r="P3247" s="8">
        <f t="shared" si="251"/>
        <v>81.125925925925927</v>
      </c>
      <c r="Q3247" t="s">
        <v>8311</v>
      </c>
      <c r="R3247" t="s">
        <v>8312</v>
      </c>
      <c r="S3247" s="14">
        <f t="shared" si="254"/>
        <v>42135.22520833333</v>
      </c>
      <c r="T3247" s="14">
        <f t="shared" si="252"/>
        <v>42166.708333333328</v>
      </c>
      <c r="U3247" s="20">
        <f t="shared" si="252"/>
        <v>42135.22520833333</v>
      </c>
      <c r="V3247" t="str">
        <f t="shared" si="253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1.1122000000000001</v>
      </c>
      <c r="P3248" s="8">
        <f t="shared" si="251"/>
        <v>57.626943005181346</v>
      </c>
      <c r="Q3248" t="s">
        <v>8311</v>
      </c>
      <c r="R3248" t="s">
        <v>8312</v>
      </c>
      <c r="S3248" s="14">
        <f t="shared" si="254"/>
        <v>42230.097222222219</v>
      </c>
      <c r="T3248" s="14">
        <f t="shared" si="252"/>
        <v>42258.790972222225</v>
      </c>
      <c r="U3248" s="20">
        <f t="shared" si="252"/>
        <v>42230.097222222219</v>
      </c>
      <c r="V3248" t="str">
        <f t="shared" si="253"/>
        <v>Aug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1.0586</v>
      </c>
      <c r="P3249" s="8">
        <f t="shared" si="251"/>
        <v>46.429824561403507</v>
      </c>
      <c r="Q3249" t="s">
        <v>8311</v>
      </c>
      <c r="R3249" t="s">
        <v>8312</v>
      </c>
      <c r="S3249" s="14">
        <f t="shared" si="254"/>
        <v>42167.059166666666</v>
      </c>
      <c r="T3249" s="14">
        <f t="shared" si="252"/>
        <v>42197.059166666666</v>
      </c>
      <c r="U3249" s="20">
        <f t="shared" si="252"/>
        <v>42167.059166666666</v>
      </c>
      <c r="V3249" t="str">
        <f t="shared" si="253"/>
        <v>Jun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1.0079166666666666</v>
      </c>
      <c r="P3250" s="8">
        <f t="shared" si="251"/>
        <v>60.475000000000001</v>
      </c>
      <c r="Q3250" t="s">
        <v>8311</v>
      </c>
      <c r="R3250" t="s">
        <v>8312</v>
      </c>
      <c r="S3250" s="14">
        <f t="shared" si="254"/>
        <v>42068.513391203705</v>
      </c>
      <c r="T3250" s="14">
        <f t="shared" si="252"/>
        <v>42098.471724537041</v>
      </c>
      <c r="U3250" s="20">
        <f t="shared" si="252"/>
        <v>42068.513391203705</v>
      </c>
      <c r="V3250" t="str">
        <f t="shared" si="253"/>
        <v>Mar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1.0492727272727274</v>
      </c>
      <c r="P3251" s="8">
        <f t="shared" si="251"/>
        <v>65.579545454545453</v>
      </c>
      <c r="Q3251" t="s">
        <v>8311</v>
      </c>
      <c r="R3251" t="s">
        <v>8312</v>
      </c>
      <c r="S3251" s="14">
        <f t="shared" si="254"/>
        <v>42145.371689814812</v>
      </c>
      <c r="T3251" s="14">
        <f t="shared" si="252"/>
        <v>42175.371689814812</v>
      </c>
      <c r="U3251" s="20">
        <f t="shared" si="252"/>
        <v>42145.371689814812</v>
      </c>
      <c r="V3251" t="str">
        <f t="shared" si="253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1.01552</v>
      </c>
      <c r="P3252" s="8">
        <f t="shared" si="251"/>
        <v>119.1924882629108</v>
      </c>
      <c r="Q3252" t="s">
        <v>8311</v>
      </c>
      <c r="R3252" t="s">
        <v>8312</v>
      </c>
      <c r="S3252" s="14">
        <f t="shared" si="254"/>
        <v>41918.367175925923</v>
      </c>
      <c r="T3252" s="14">
        <f t="shared" si="252"/>
        <v>41948.408842592595</v>
      </c>
      <c r="U3252" s="20">
        <f t="shared" si="252"/>
        <v>41918.367175925923</v>
      </c>
      <c r="V3252" t="str">
        <f t="shared" si="253"/>
        <v>Oct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1.1073333333333333</v>
      </c>
      <c r="P3253" s="8">
        <f t="shared" si="251"/>
        <v>83.05</v>
      </c>
      <c r="Q3253" t="s">
        <v>8311</v>
      </c>
      <c r="R3253" t="s">
        <v>8312</v>
      </c>
      <c r="S3253" s="14">
        <f t="shared" si="254"/>
        <v>42146.356087962966</v>
      </c>
      <c r="T3253" s="14">
        <f t="shared" si="252"/>
        <v>42176.356087962966</v>
      </c>
      <c r="U3253" s="20">
        <f t="shared" si="252"/>
        <v>42146.356087962966</v>
      </c>
      <c r="V3253" t="str">
        <f t="shared" si="253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1.2782222222222221</v>
      </c>
      <c r="P3254" s="8">
        <f t="shared" si="251"/>
        <v>57.52</v>
      </c>
      <c r="Q3254" t="s">
        <v>8311</v>
      </c>
      <c r="R3254" t="s">
        <v>8312</v>
      </c>
      <c r="S3254" s="14">
        <f t="shared" si="254"/>
        <v>42590.097685185188</v>
      </c>
      <c r="T3254" s="14">
        <f t="shared" si="252"/>
        <v>42620.097685185188</v>
      </c>
      <c r="U3254" s="20">
        <f t="shared" si="252"/>
        <v>42590.097685185188</v>
      </c>
      <c r="V3254" t="str">
        <f t="shared" si="253"/>
        <v>Aug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1.0182500000000001</v>
      </c>
      <c r="P3255" s="8">
        <f t="shared" si="251"/>
        <v>177.08695652173913</v>
      </c>
      <c r="Q3255" t="s">
        <v>8311</v>
      </c>
      <c r="R3255" t="s">
        <v>8312</v>
      </c>
      <c r="S3255" s="14">
        <f t="shared" si="254"/>
        <v>42602.201712962968</v>
      </c>
      <c r="T3255" s="14">
        <f t="shared" si="252"/>
        <v>42620.78125</v>
      </c>
      <c r="U3255" s="20">
        <f t="shared" si="252"/>
        <v>42602.201712962968</v>
      </c>
      <c r="V3255" t="str">
        <f t="shared" si="253"/>
        <v>Aug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1.012576923076923</v>
      </c>
      <c r="P3256" s="8">
        <f t="shared" si="251"/>
        <v>70.771505376344081</v>
      </c>
      <c r="Q3256" t="s">
        <v>8311</v>
      </c>
      <c r="R3256" t="s">
        <v>8312</v>
      </c>
      <c r="S3256" s="14">
        <f t="shared" si="254"/>
        <v>42058.710752314815</v>
      </c>
      <c r="T3256" s="14">
        <f t="shared" si="252"/>
        <v>42088.669085648144</v>
      </c>
      <c r="U3256" s="20">
        <f t="shared" si="252"/>
        <v>42058.710752314815</v>
      </c>
      <c r="V3256" t="str">
        <f t="shared" si="253"/>
        <v>Feb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1.75</v>
      </c>
      <c r="P3257" s="8">
        <f t="shared" si="251"/>
        <v>29.166666666666668</v>
      </c>
      <c r="Q3257" t="s">
        <v>8311</v>
      </c>
      <c r="R3257" t="s">
        <v>8312</v>
      </c>
      <c r="S3257" s="14">
        <f t="shared" si="254"/>
        <v>41889.393229166664</v>
      </c>
      <c r="T3257" s="14">
        <f t="shared" si="252"/>
        <v>41919.393229166664</v>
      </c>
      <c r="U3257" s="20">
        <f t="shared" si="252"/>
        <v>41889.393229166664</v>
      </c>
      <c r="V3257" t="str">
        <f t="shared" si="253"/>
        <v>Sep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1.2806</v>
      </c>
      <c r="P3258" s="8">
        <f t="shared" si="251"/>
        <v>72.76136363636364</v>
      </c>
      <c r="Q3258" t="s">
        <v>8311</v>
      </c>
      <c r="R3258" t="s">
        <v>8312</v>
      </c>
      <c r="S3258" s="14">
        <f t="shared" si="254"/>
        <v>42144.198807870373</v>
      </c>
      <c r="T3258" s="14">
        <f t="shared" si="252"/>
        <v>42165.790972222225</v>
      </c>
      <c r="U3258" s="20">
        <f t="shared" si="252"/>
        <v>42144.198807870373</v>
      </c>
      <c r="V3258" t="str">
        <f t="shared" si="253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1.0629949999999999</v>
      </c>
      <c r="P3259" s="8">
        <f t="shared" si="251"/>
        <v>51.853414634146333</v>
      </c>
      <c r="Q3259" t="s">
        <v>8311</v>
      </c>
      <c r="R3259" t="s">
        <v>8312</v>
      </c>
      <c r="S3259" s="14">
        <f t="shared" si="254"/>
        <v>42758.184629629628</v>
      </c>
      <c r="T3259" s="14">
        <f t="shared" si="252"/>
        <v>42788.184629629628</v>
      </c>
      <c r="U3259" s="20">
        <f t="shared" si="252"/>
        <v>42758.184629629628</v>
      </c>
      <c r="V3259" t="str">
        <f t="shared" si="253"/>
        <v>Jan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1.052142857142857</v>
      </c>
      <c r="P3260" s="8">
        <f t="shared" si="251"/>
        <v>98.2</v>
      </c>
      <c r="Q3260" t="s">
        <v>8311</v>
      </c>
      <c r="R3260" t="s">
        <v>8312</v>
      </c>
      <c r="S3260" s="14">
        <f t="shared" si="254"/>
        <v>41982.512280092589</v>
      </c>
      <c r="T3260" s="14">
        <f t="shared" si="252"/>
        <v>42012.512280092589</v>
      </c>
      <c r="U3260" s="20">
        <f t="shared" si="252"/>
        <v>41982.512280092589</v>
      </c>
      <c r="V3260" t="str">
        <f t="shared" si="253"/>
        <v>Dec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1.0616782608695652</v>
      </c>
      <c r="P3261" s="8">
        <f t="shared" si="251"/>
        <v>251.7381443298969</v>
      </c>
      <c r="Q3261" t="s">
        <v>8311</v>
      </c>
      <c r="R3261" t="s">
        <v>8312</v>
      </c>
      <c r="S3261" s="14">
        <f t="shared" si="254"/>
        <v>42614.385937500003</v>
      </c>
      <c r="T3261" s="14">
        <f t="shared" si="252"/>
        <v>42643.790972222225</v>
      </c>
      <c r="U3261" s="20">
        <f t="shared" si="252"/>
        <v>42614.385937500003</v>
      </c>
      <c r="V3261" t="str">
        <f t="shared" si="253"/>
        <v>Sep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1.0924</v>
      </c>
      <c r="P3262" s="8">
        <f t="shared" si="251"/>
        <v>74.821917808219183</v>
      </c>
      <c r="Q3262" t="s">
        <v>8311</v>
      </c>
      <c r="R3262" t="s">
        <v>8312</v>
      </c>
      <c r="S3262" s="14">
        <f t="shared" si="254"/>
        <v>42303.297662037032</v>
      </c>
      <c r="T3262" s="14">
        <f t="shared" si="252"/>
        <v>42338.339328703703</v>
      </c>
      <c r="U3262" s="20">
        <f t="shared" si="252"/>
        <v>42303.297662037032</v>
      </c>
      <c r="V3262" t="str">
        <f t="shared" si="253"/>
        <v>Oct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1.0045454545454546</v>
      </c>
      <c r="P3263" s="8">
        <f t="shared" si="251"/>
        <v>67.65306122448979</v>
      </c>
      <c r="Q3263" t="s">
        <v>8311</v>
      </c>
      <c r="R3263" t="s">
        <v>8312</v>
      </c>
      <c r="S3263" s="14">
        <f t="shared" si="254"/>
        <v>42171.350416666668</v>
      </c>
      <c r="T3263" s="14">
        <f t="shared" si="252"/>
        <v>42201.350416666668</v>
      </c>
      <c r="U3263" s="20">
        <f t="shared" si="252"/>
        <v>42171.350416666668</v>
      </c>
      <c r="V3263" t="str">
        <f t="shared" si="253"/>
        <v>Jun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1.0304098360655738</v>
      </c>
      <c r="P3264" s="8">
        <f t="shared" si="251"/>
        <v>93.81343283582089</v>
      </c>
      <c r="Q3264" t="s">
        <v>8311</v>
      </c>
      <c r="R3264" t="s">
        <v>8312</v>
      </c>
      <c r="S3264" s="14">
        <f t="shared" si="254"/>
        <v>41963.940532407403</v>
      </c>
      <c r="T3264" s="14">
        <f t="shared" si="252"/>
        <v>41994.791666666672</v>
      </c>
      <c r="U3264" s="20">
        <f t="shared" si="252"/>
        <v>41963.940532407403</v>
      </c>
      <c r="V3264" t="str">
        <f t="shared" si="253"/>
        <v>Nov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1.121664</v>
      </c>
      <c r="P3265" s="8">
        <f t="shared" si="251"/>
        <v>41.237647058823526</v>
      </c>
      <c r="Q3265" t="s">
        <v>8311</v>
      </c>
      <c r="R3265" t="s">
        <v>8312</v>
      </c>
      <c r="S3265" s="14">
        <f t="shared" si="254"/>
        <v>42284.141064814816</v>
      </c>
      <c r="T3265" s="14">
        <f t="shared" si="252"/>
        <v>42307.5</v>
      </c>
      <c r="U3265" s="20">
        <f t="shared" si="252"/>
        <v>42284.141064814816</v>
      </c>
      <c r="V3265" t="str">
        <f t="shared" si="253"/>
        <v>Oct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ref="O3266:O3329" si="255">E3266/D3266</f>
        <v>1.03</v>
      </c>
      <c r="P3266" s="8">
        <f t="shared" ref="P3266:P3329" si="256">IF(L3266=0,"0",AVERAGE(E3266/L3266))</f>
        <v>52.551020408163268</v>
      </c>
      <c r="Q3266" t="s">
        <v>8311</v>
      </c>
      <c r="R3266" t="s">
        <v>8312</v>
      </c>
      <c r="S3266" s="14">
        <f t="shared" si="254"/>
        <v>42016.425208333334</v>
      </c>
      <c r="T3266" s="14">
        <f t="shared" ref="T3266:U3329" si="257">(I3266/86400)+25569+(-9/24)</f>
        <v>42032.541666666672</v>
      </c>
      <c r="U3266" s="20">
        <f t="shared" si="257"/>
        <v>42016.425208333334</v>
      </c>
      <c r="V3266" t="str">
        <f t="shared" si="253"/>
        <v>Jan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si="255"/>
        <v>1.64</v>
      </c>
      <c r="P3267" s="8">
        <f t="shared" si="256"/>
        <v>70.285714285714292</v>
      </c>
      <c r="Q3267" t="s">
        <v>8311</v>
      </c>
      <c r="R3267" t="s">
        <v>8312</v>
      </c>
      <c r="S3267" s="14">
        <f t="shared" si="254"/>
        <v>42311.336979166663</v>
      </c>
      <c r="T3267" s="14">
        <f t="shared" si="257"/>
        <v>42341.333333333328</v>
      </c>
      <c r="U3267" s="20">
        <f t="shared" si="257"/>
        <v>42311.336979166663</v>
      </c>
      <c r="V3267" t="str">
        <f t="shared" ref="V3267:V3330" si="258">TEXT(S3267,"mmm")</f>
        <v>Nov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1.3128333333333333</v>
      </c>
      <c r="P3268" s="8">
        <f t="shared" si="256"/>
        <v>48.325153374233132</v>
      </c>
      <c r="Q3268" t="s">
        <v>8311</v>
      </c>
      <c r="R3268" t="s">
        <v>8312</v>
      </c>
      <c r="S3268" s="14">
        <f t="shared" si="254"/>
        <v>42136.161134259259</v>
      </c>
      <c r="T3268" s="14">
        <f t="shared" si="257"/>
        <v>42167.5</v>
      </c>
      <c r="U3268" s="20">
        <f t="shared" si="257"/>
        <v>42136.161134259259</v>
      </c>
      <c r="V3268" t="str">
        <f t="shared" si="258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1.0209999999999999</v>
      </c>
      <c r="P3269" s="8">
        <f t="shared" si="256"/>
        <v>53.177083333333336</v>
      </c>
      <c r="Q3269" t="s">
        <v>8311</v>
      </c>
      <c r="R3269" t="s">
        <v>8312</v>
      </c>
      <c r="S3269" s="14">
        <f t="shared" si="254"/>
        <v>42172.382638888885</v>
      </c>
      <c r="T3269" s="14">
        <f t="shared" si="257"/>
        <v>42202.382638888885</v>
      </c>
      <c r="U3269" s="20">
        <f t="shared" si="257"/>
        <v>42172.382638888885</v>
      </c>
      <c r="V3269" t="str">
        <f t="shared" si="258"/>
        <v>Jun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1.28</v>
      </c>
      <c r="P3270" s="8">
        <f t="shared" si="256"/>
        <v>60.952380952380949</v>
      </c>
      <c r="Q3270" t="s">
        <v>8311</v>
      </c>
      <c r="R3270" t="s">
        <v>8312</v>
      </c>
      <c r="S3270" s="14">
        <f t="shared" si="254"/>
        <v>42590.52925925926</v>
      </c>
      <c r="T3270" s="14">
        <f t="shared" si="257"/>
        <v>42606.52925925926</v>
      </c>
      <c r="U3270" s="20">
        <f t="shared" si="257"/>
        <v>42590.52925925926</v>
      </c>
      <c r="V3270" t="str">
        <f t="shared" si="258"/>
        <v>Aug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1.0149999999999999</v>
      </c>
      <c r="P3271" s="8">
        <f t="shared" si="256"/>
        <v>116</v>
      </c>
      <c r="Q3271" t="s">
        <v>8311</v>
      </c>
      <c r="R3271" t="s">
        <v>8312</v>
      </c>
      <c r="S3271" s="14">
        <f t="shared" ref="S3271:S3334" si="259">(J3271/86400)+25569+(-9/24)</f>
        <v>42137.020798611113</v>
      </c>
      <c r="T3271" s="14">
        <f t="shared" si="257"/>
        <v>42171.083333333328</v>
      </c>
      <c r="U3271" s="20">
        <f t="shared" si="257"/>
        <v>42137.020798611113</v>
      </c>
      <c r="V3271" t="str">
        <f t="shared" si="258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1.0166666666666666</v>
      </c>
      <c r="P3272" s="8">
        <f t="shared" si="256"/>
        <v>61</v>
      </c>
      <c r="Q3272" t="s">
        <v>8311</v>
      </c>
      <c r="R3272" t="s">
        <v>8312</v>
      </c>
      <c r="S3272" s="14">
        <f t="shared" si="259"/>
        <v>42167.158159722225</v>
      </c>
      <c r="T3272" s="14">
        <f t="shared" si="257"/>
        <v>42197.158159722225</v>
      </c>
      <c r="U3272" s="20">
        <f t="shared" si="257"/>
        <v>42167.158159722225</v>
      </c>
      <c r="V3272" t="str">
        <f t="shared" si="258"/>
        <v>Jun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1.3</v>
      </c>
      <c r="P3273" s="8">
        <f t="shared" si="256"/>
        <v>38.235294117647058</v>
      </c>
      <c r="Q3273" t="s">
        <v>8311</v>
      </c>
      <c r="R3273" t="s">
        <v>8312</v>
      </c>
      <c r="S3273" s="14">
        <f t="shared" si="259"/>
        <v>41915.062210648146</v>
      </c>
      <c r="T3273" s="14">
        <f t="shared" si="257"/>
        <v>41945.103877314818</v>
      </c>
      <c r="U3273" s="20">
        <f t="shared" si="257"/>
        <v>41915.062210648146</v>
      </c>
      <c r="V3273" t="str">
        <f t="shared" si="258"/>
        <v>Oct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1.5443</v>
      </c>
      <c r="P3274" s="8">
        <f t="shared" si="256"/>
        <v>106.50344827586207</v>
      </c>
      <c r="Q3274" t="s">
        <v>8311</v>
      </c>
      <c r="R3274" t="s">
        <v>8312</v>
      </c>
      <c r="S3274" s="14">
        <f t="shared" si="259"/>
        <v>42284.125104166669</v>
      </c>
      <c r="T3274" s="14">
        <f t="shared" si="257"/>
        <v>42314.166770833333</v>
      </c>
      <c r="U3274" s="20">
        <f t="shared" si="257"/>
        <v>42284.125104166669</v>
      </c>
      <c r="V3274" t="str">
        <f t="shared" si="258"/>
        <v>Oct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1.0740000000000001</v>
      </c>
      <c r="P3275" s="8">
        <f t="shared" si="256"/>
        <v>204.57142857142858</v>
      </c>
      <c r="Q3275" t="s">
        <v>8311</v>
      </c>
      <c r="R3275" t="s">
        <v>8312</v>
      </c>
      <c r="S3275" s="14">
        <f t="shared" si="259"/>
        <v>42611.426412037035</v>
      </c>
      <c r="T3275" s="14">
        <f t="shared" si="257"/>
        <v>42627.416666666672</v>
      </c>
      <c r="U3275" s="20">
        <f t="shared" si="257"/>
        <v>42611.426412037035</v>
      </c>
      <c r="V3275" t="str">
        <f t="shared" si="258"/>
        <v>Aug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1.0132258064516129</v>
      </c>
      <c r="P3276" s="8">
        <f t="shared" si="256"/>
        <v>54.912587412587413</v>
      </c>
      <c r="Q3276" t="s">
        <v>8311</v>
      </c>
      <c r="R3276" t="s">
        <v>8312</v>
      </c>
      <c r="S3276" s="14">
        <f t="shared" si="259"/>
        <v>42400.329537037032</v>
      </c>
      <c r="T3276" s="14">
        <f t="shared" si="257"/>
        <v>42444.5</v>
      </c>
      <c r="U3276" s="20">
        <f t="shared" si="257"/>
        <v>42400.329537037032</v>
      </c>
      <c r="V3276" t="str">
        <f t="shared" si="258"/>
        <v>Jan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1.0027777777777778</v>
      </c>
      <c r="P3277" s="8">
        <f t="shared" si="256"/>
        <v>150.41666666666666</v>
      </c>
      <c r="Q3277" t="s">
        <v>8311</v>
      </c>
      <c r="R3277" t="s">
        <v>8312</v>
      </c>
      <c r="S3277" s="14">
        <f t="shared" si="259"/>
        <v>42017.50545138889</v>
      </c>
      <c r="T3277" s="14">
        <f t="shared" si="257"/>
        <v>42043.8125</v>
      </c>
      <c r="U3277" s="20">
        <f t="shared" si="257"/>
        <v>42017.50545138889</v>
      </c>
      <c r="V3277" t="str">
        <f t="shared" si="258"/>
        <v>Jan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1.1684444444444444</v>
      </c>
      <c r="P3278" s="8">
        <f t="shared" si="256"/>
        <v>52.58</v>
      </c>
      <c r="Q3278" t="s">
        <v>8311</v>
      </c>
      <c r="R3278" t="s">
        <v>8312</v>
      </c>
      <c r="S3278" s="14">
        <f t="shared" si="259"/>
        <v>42426.574988425928</v>
      </c>
      <c r="T3278" s="14">
        <f t="shared" si="257"/>
        <v>42460.790972222225</v>
      </c>
      <c r="U3278" s="20">
        <f t="shared" si="257"/>
        <v>42426.574988425928</v>
      </c>
      <c r="V3278" t="str">
        <f t="shared" si="258"/>
        <v>Feb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1.0860000000000001</v>
      </c>
      <c r="P3279" s="8">
        <f t="shared" si="256"/>
        <v>54.3</v>
      </c>
      <c r="Q3279" t="s">
        <v>8311</v>
      </c>
      <c r="R3279" t="s">
        <v>8312</v>
      </c>
      <c r="S3279" s="14">
        <f t="shared" si="259"/>
        <v>41931.307939814811</v>
      </c>
      <c r="T3279" s="14">
        <f t="shared" si="257"/>
        <v>41961.349606481483</v>
      </c>
      <c r="U3279" s="20">
        <f t="shared" si="257"/>
        <v>41931.307939814811</v>
      </c>
      <c r="V3279" t="str">
        <f t="shared" si="258"/>
        <v>Oct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1.034</v>
      </c>
      <c r="P3280" s="8">
        <f t="shared" si="256"/>
        <v>76.029411764705884</v>
      </c>
      <c r="Q3280" t="s">
        <v>8311</v>
      </c>
      <c r="R3280" t="s">
        <v>8312</v>
      </c>
      <c r="S3280" s="14">
        <f t="shared" si="259"/>
        <v>42124.473414351851</v>
      </c>
      <c r="T3280" s="14">
        <f t="shared" si="257"/>
        <v>42154.473414351851</v>
      </c>
      <c r="U3280" s="20">
        <f t="shared" si="257"/>
        <v>42124.473414351851</v>
      </c>
      <c r="V3280" t="str">
        <f t="shared" si="258"/>
        <v>Apr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1.1427586206896552</v>
      </c>
      <c r="P3281" s="8">
        <f t="shared" si="256"/>
        <v>105.2063492063492</v>
      </c>
      <c r="Q3281" t="s">
        <v>8311</v>
      </c>
      <c r="R3281" t="s">
        <v>8312</v>
      </c>
      <c r="S3281" s="14">
        <f t="shared" si="259"/>
        <v>42430.727534722224</v>
      </c>
      <c r="T3281" s="14">
        <f t="shared" si="257"/>
        <v>42460.68586805556</v>
      </c>
      <c r="U3281" s="20">
        <f t="shared" si="257"/>
        <v>42430.727534722224</v>
      </c>
      <c r="V3281" t="str">
        <f t="shared" si="258"/>
        <v>Mar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1.03</v>
      </c>
      <c r="P3282" s="8">
        <f t="shared" si="256"/>
        <v>68.666666666666671</v>
      </c>
      <c r="Q3282" t="s">
        <v>8311</v>
      </c>
      <c r="R3282" t="s">
        <v>8312</v>
      </c>
      <c r="S3282" s="14">
        <f t="shared" si="259"/>
        <v>42121.381921296299</v>
      </c>
      <c r="T3282" s="14">
        <f t="shared" si="257"/>
        <v>42155.833333333328</v>
      </c>
      <c r="U3282" s="20">
        <f t="shared" si="257"/>
        <v>42121.381921296299</v>
      </c>
      <c r="V3282" t="str">
        <f t="shared" si="258"/>
        <v>Apr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1.216</v>
      </c>
      <c r="P3283" s="8">
        <f t="shared" si="256"/>
        <v>129.36170212765958</v>
      </c>
      <c r="Q3283" t="s">
        <v>8311</v>
      </c>
      <c r="R3283" t="s">
        <v>8312</v>
      </c>
      <c r="S3283" s="14">
        <f t="shared" si="259"/>
        <v>42218.644733796296</v>
      </c>
      <c r="T3283" s="14">
        <f t="shared" si="257"/>
        <v>42248.644733796296</v>
      </c>
      <c r="U3283" s="20">
        <f t="shared" si="257"/>
        <v>42218.644733796296</v>
      </c>
      <c r="V3283" t="str">
        <f t="shared" si="258"/>
        <v>Aug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1.026467741935484</v>
      </c>
      <c r="P3284" s="8">
        <f t="shared" si="256"/>
        <v>134.26371308016877</v>
      </c>
      <c r="Q3284" t="s">
        <v>8311</v>
      </c>
      <c r="R3284" t="s">
        <v>8312</v>
      </c>
      <c r="S3284" s="14">
        <f t="shared" si="259"/>
        <v>42444.81930555556</v>
      </c>
      <c r="T3284" s="14">
        <f t="shared" si="257"/>
        <v>42488.81930555556</v>
      </c>
      <c r="U3284" s="20">
        <f t="shared" si="257"/>
        <v>42444.81930555556</v>
      </c>
      <c r="V3284" t="str">
        <f t="shared" si="258"/>
        <v>Mar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1.0475000000000001</v>
      </c>
      <c r="P3285" s="8">
        <f t="shared" si="256"/>
        <v>17.829787234042552</v>
      </c>
      <c r="Q3285" t="s">
        <v>8311</v>
      </c>
      <c r="R3285" t="s">
        <v>8312</v>
      </c>
      <c r="S3285" s="14">
        <f t="shared" si="259"/>
        <v>42379.36918981481</v>
      </c>
      <c r="T3285" s="14">
        <f t="shared" si="257"/>
        <v>42410.5</v>
      </c>
      <c r="U3285" s="20">
        <f t="shared" si="257"/>
        <v>42379.36918981481</v>
      </c>
      <c r="V3285" t="str">
        <f t="shared" si="258"/>
        <v>Jan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1.016</v>
      </c>
      <c r="P3286" s="8">
        <f t="shared" si="256"/>
        <v>203.2</v>
      </c>
      <c r="Q3286" t="s">
        <v>8311</v>
      </c>
      <c r="R3286" t="s">
        <v>8312</v>
      </c>
      <c r="S3286" s="14">
        <f t="shared" si="259"/>
        <v>42380.509872685187</v>
      </c>
      <c r="T3286" s="14">
        <f t="shared" si="257"/>
        <v>42397.874305555553</v>
      </c>
      <c r="U3286" s="20">
        <f t="shared" si="257"/>
        <v>42380.509872685187</v>
      </c>
      <c r="V3286" t="str">
        <f t="shared" si="258"/>
        <v>Jan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1.1210242048409682</v>
      </c>
      <c r="P3287" s="8">
        <f t="shared" si="256"/>
        <v>69.18518518518519</v>
      </c>
      <c r="Q3287" t="s">
        <v>8311</v>
      </c>
      <c r="R3287" t="s">
        <v>8312</v>
      </c>
      <c r="S3287" s="14">
        <f t="shared" si="259"/>
        <v>42762.567430555559</v>
      </c>
      <c r="T3287" s="14">
        <f t="shared" si="257"/>
        <v>42793.833333333328</v>
      </c>
      <c r="U3287" s="20">
        <f t="shared" si="257"/>
        <v>42762.567430555559</v>
      </c>
      <c r="V3287" t="str">
        <f t="shared" si="258"/>
        <v>Jan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1.0176666666666667</v>
      </c>
      <c r="P3288" s="8">
        <f t="shared" si="256"/>
        <v>125.12295081967213</v>
      </c>
      <c r="Q3288" t="s">
        <v>8311</v>
      </c>
      <c r="R3288" t="s">
        <v>8312</v>
      </c>
      <c r="S3288" s="14">
        <f t="shared" si="259"/>
        <v>42567.465069444443</v>
      </c>
      <c r="T3288" s="14">
        <f t="shared" si="257"/>
        <v>42597.465069444443</v>
      </c>
      <c r="U3288" s="20">
        <f t="shared" si="257"/>
        <v>42567.465069444443</v>
      </c>
      <c r="V3288" t="str">
        <f t="shared" si="258"/>
        <v>Jul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</v>
      </c>
      <c r="P3289" s="8">
        <f t="shared" si="256"/>
        <v>73.529411764705884</v>
      </c>
      <c r="Q3289" t="s">
        <v>8311</v>
      </c>
      <c r="R3289" t="s">
        <v>8312</v>
      </c>
      <c r="S3289" s="14">
        <f t="shared" si="259"/>
        <v>42311.375324074077</v>
      </c>
      <c r="T3289" s="14">
        <f t="shared" si="257"/>
        <v>42336.375324074077</v>
      </c>
      <c r="U3289" s="20">
        <f t="shared" si="257"/>
        <v>42311.375324074077</v>
      </c>
      <c r="V3289" t="str">
        <f t="shared" si="258"/>
        <v>Nov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1.0026489999999999</v>
      </c>
      <c r="P3290" s="8">
        <f t="shared" si="256"/>
        <v>48.437149758454105</v>
      </c>
      <c r="Q3290" t="s">
        <v>8311</v>
      </c>
      <c r="R3290" t="s">
        <v>8312</v>
      </c>
      <c r="S3290" s="14">
        <f t="shared" si="259"/>
        <v>42505.399479166663</v>
      </c>
      <c r="T3290" s="14">
        <f t="shared" si="257"/>
        <v>42541.583333333328</v>
      </c>
      <c r="U3290" s="20">
        <f t="shared" si="257"/>
        <v>42505.399479166663</v>
      </c>
      <c r="V3290" t="str">
        <f t="shared" si="258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1.3304200000000002</v>
      </c>
      <c r="P3291" s="8">
        <f t="shared" si="256"/>
        <v>26.608400000000003</v>
      </c>
      <c r="Q3291" t="s">
        <v>8311</v>
      </c>
      <c r="R3291" t="s">
        <v>8312</v>
      </c>
      <c r="S3291" s="14">
        <f t="shared" si="259"/>
        <v>42757.993078703701</v>
      </c>
      <c r="T3291" s="14">
        <f t="shared" si="257"/>
        <v>42785.993078703701</v>
      </c>
      <c r="U3291" s="20">
        <f t="shared" si="257"/>
        <v>42757.993078703701</v>
      </c>
      <c r="V3291" t="str">
        <f t="shared" si="258"/>
        <v>Jan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1.212</v>
      </c>
      <c r="P3292" s="8">
        <f t="shared" si="256"/>
        <v>33.666666666666664</v>
      </c>
      <c r="Q3292" t="s">
        <v>8311</v>
      </c>
      <c r="R3292" t="s">
        <v>8312</v>
      </c>
      <c r="S3292" s="14">
        <f t="shared" si="259"/>
        <v>42775.13994212963</v>
      </c>
      <c r="T3292" s="14">
        <f t="shared" si="257"/>
        <v>42805.13994212963</v>
      </c>
      <c r="U3292" s="20">
        <f t="shared" si="257"/>
        <v>42775.13994212963</v>
      </c>
      <c r="V3292" t="str">
        <f t="shared" si="258"/>
        <v>Feb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1.1399999999999999</v>
      </c>
      <c r="P3293" s="8">
        <f t="shared" si="256"/>
        <v>40.714285714285715</v>
      </c>
      <c r="Q3293" t="s">
        <v>8311</v>
      </c>
      <c r="R3293" t="s">
        <v>8312</v>
      </c>
      <c r="S3293" s="14">
        <f t="shared" si="259"/>
        <v>42232.327546296292</v>
      </c>
      <c r="T3293" s="14">
        <f t="shared" si="257"/>
        <v>42263.790972222225</v>
      </c>
      <c r="U3293" s="20">
        <f t="shared" si="257"/>
        <v>42232.327546296292</v>
      </c>
      <c r="V3293" t="str">
        <f t="shared" si="258"/>
        <v>Aug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2.8613861386138613</v>
      </c>
      <c r="P3294" s="8">
        <f t="shared" si="256"/>
        <v>19.266666666666666</v>
      </c>
      <c r="Q3294" t="s">
        <v>8311</v>
      </c>
      <c r="R3294" t="s">
        <v>8312</v>
      </c>
      <c r="S3294" s="14">
        <f t="shared" si="259"/>
        <v>42282.395231481481</v>
      </c>
      <c r="T3294" s="14">
        <f t="shared" si="257"/>
        <v>42342.436898148153</v>
      </c>
      <c r="U3294" s="20">
        <f t="shared" si="257"/>
        <v>42282.395231481481</v>
      </c>
      <c r="V3294" t="str">
        <f t="shared" si="258"/>
        <v>Oct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1.7044444444444444</v>
      </c>
      <c r="P3295" s="8">
        <f t="shared" si="256"/>
        <v>84.285714285714292</v>
      </c>
      <c r="Q3295" t="s">
        <v>8311</v>
      </c>
      <c r="R3295" t="s">
        <v>8312</v>
      </c>
      <c r="S3295" s="14">
        <f t="shared" si="259"/>
        <v>42768.050370370373</v>
      </c>
      <c r="T3295" s="14">
        <f t="shared" si="257"/>
        <v>42798.050370370373</v>
      </c>
      <c r="U3295" s="20">
        <f t="shared" si="257"/>
        <v>42768.050370370373</v>
      </c>
      <c r="V3295" t="str">
        <f t="shared" si="258"/>
        <v>Feb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1.1833333333333333</v>
      </c>
      <c r="P3296" s="8">
        <f t="shared" si="256"/>
        <v>29.583333333333332</v>
      </c>
      <c r="Q3296" t="s">
        <v>8311</v>
      </c>
      <c r="R3296" t="s">
        <v>8312</v>
      </c>
      <c r="S3296" s="14">
        <f t="shared" si="259"/>
        <v>42141.166134259256</v>
      </c>
      <c r="T3296" s="14">
        <f t="shared" si="257"/>
        <v>42171.166134259256</v>
      </c>
      <c r="U3296" s="20">
        <f t="shared" si="257"/>
        <v>42141.166134259256</v>
      </c>
      <c r="V3296" t="str">
        <f t="shared" si="258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1.0285857142857142</v>
      </c>
      <c r="P3297" s="8">
        <f t="shared" si="256"/>
        <v>26.667037037037037</v>
      </c>
      <c r="Q3297" t="s">
        <v>8311</v>
      </c>
      <c r="R3297" t="s">
        <v>8312</v>
      </c>
      <c r="S3297" s="14">
        <f t="shared" si="259"/>
        <v>42609.067465277782</v>
      </c>
      <c r="T3297" s="14">
        <f t="shared" si="257"/>
        <v>42639.067465277782</v>
      </c>
      <c r="U3297" s="20">
        <f t="shared" si="257"/>
        <v>42609.067465277782</v>
      </c>
      <c r="V3297" t="str">
        <f t="shared" si="258"/>
        <v>Aug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1.4406666666666668</v>
      </c>
      <c r="P3298" s="8">
        <f t="shared" si="256"/>
        <v>45.978723404255319</v>
      </c>
      <c r="Q3298" t="s">
        <v>8311</v>
      </c>
      <c r="R3298" t="s">
        <v>8312</v>
      </c>
      <c r="S3298" s="14">
        <f t="shared" si="259"/>
        <v>42309.381620370375</v>
      </c>
      <c r="T3298" s="14">
        <f t="shared" si="257"/>
        <v>42330.541666666672</v>
      </c>
      <c r="U3298" s="20">
        <f t="shared" si="257"/>
        <v>42309.381620370375</v>
      </c>
      <c r="V3298" t="str">
        <f t="shared" si="258"/>
        <v>Nov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1.0007272727272727</v>
      </c>
      <c r="P3299" s="8">
        <f t="shared" si="256"/>
        <v>125.09090909090909</v>
      </c>
      <c r="Q3299" t="s">
        <v>8311</v>
      </c>
      <c r="R3299" t="s">
        <v>8312</v>
      </c>
      <c r="S3299" s="14">
        <f t="shared" si="259"/>
        <v>42193.396481481483</v>
      </c>
      <c r="T3299" s="14">
        <f t="shared" si="257"/>
        <v>42212.582638888889</v>
      </c>
      <c r="U3299" s="20">
        <f t="shared" si="257"/>
        <v>42193.396481481483</v>
      </c>
      <c r="V3299" t="str">
        <f t="shared" si="258"/>
        <v>Jul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1.0173000000000001</v>
      </c>
      <c r="P3300" s="8">
        <f t="shared" si="256"/>
        <v>141.29166666666666</v>
      </c>
      <c r="Q3300" t="s">
        <v>8311</v>
      </c>
      <c r="R3300" t="s">
        <v>8312</v>
      </c>
      <c r="S3300" s="14">
        <f t="shared" si="259"/>
        <v>42239.582962962959</v>
      </c>
      <c r="T3300" s="14">
        <f t="shared" si="257"/>
        <v>42259.625</v>
      </c>
      <c r="U3300" s="20">
        <f t="shared" si="257"/>
        <v>42239.582962962959</v>
      </c>
      <c r="V3300" t="str">
        <f t="shared" si="258"/>
        <v>Aug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1.1619999999999999</v>
      </c>
      <c r="P3301" s="8">
        <f t="shared" si="256"/>
        <v>55.333333333333336</v>
      </c>
      <c r="Q3301" t="s">
        <v>8311</v>
      </c>
      <c r="R3301" t="s">
        <v>8312</v>
      </c>
      <c r="S3301" s="14">
        <f t="shared" si="259"/>
        <v>42261.542395833334</v>
      </c>
      <c r="T3301" s="14">
        <f t="shared" si="257"/>
        <v>42291.542395833334</v>
      </c>
      <c r="U3301" s="20">
        <f t="shared" si="257"/>
        <v>42261.542395833334</v>
      </c>
      <c r="V3301" t="str">
        <f t="shared" si="258"/>
        <v>Sep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1.3616666666666666</v>
      </c>
      <c r="P3302" s="8">
        <f t="shared" si="256"/>
        <v>46.420454545454547</v>
      </c>
      <c r="Q3302" t="s">
        <v>8311</v>
      </c>
      <c r="R3302" t="s">
        <v>8312</v>
      </c>
      <c r="S3302" s="14">
        <f t="shared" si="259"/>
        <v>42102.368773148148</v>
      </c>
      <c r="T3302" s="14">
        <f t="shared" si="257"/>
        <v>42123.368773148148</v>
      </c>
      <c r="U3302" s="20">
        <f t="shared" si="257"/>
        <v>42102.368773148148</v>
      </c>
      <c r="V3302" t="str">
        <f t="shared" si="258"/>
        <v>Apr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1.3346666666666667</v>
      </c>
      <c r="P3303" s="8">
        <f t="shared" si="256"/>
        <v>57.2</v>
      </c>
      <c r="Q3303" t="s">
        <v>8311</v>
      </c>
      <c r="R3303" t="s">
        <v>8312</v>
      </c>
      <c r="S3303" s="14">
        <f t="shared" si="259"/>
        <v>42538.360833333332</v>
      </c>
      <c r="T3303" s="14">
        <f t="shared" si="257"/>
        <v>42582.915972222225</v>
      </c>
      <c r="U3303" s="20">
        <f t="shared" si="257"/>
        <v>42538.360833333332</v>
      </c>
      <c r="V3303" t="str">
        <f t="shared" si="258"/>
        <v>Jun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1.0339285714285715</v>
      </c>
      <c r="P3304" s="8">
        <f t="shared" si="256"/>
        <v>173.7</v>
      </c>
      <c r="Q3304" t="s">
        <v>8311</v>
      </c>
      <c r="R3304" t="s">
        <v>8312</v>
      </c>
      <c r="S3304" s="14">
        <f t="shared" si="259"/>
        <v>42680.97657407407</v>
      </c>
      <c r="T3304" s="14">
        <f t="shared" si="257"/>
        <v>42710.97657407407</v>
      </c>
      <c r="U3304" s="20">
        <f t="shared" si="257"/>
        <v>42680.97657407407</v>
      </c>
      <c r="V3304" t="str">
        <f t="shared" si="258"/>
        <v>Nov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1.1588888888888889</v>
      </c>
      <c r="P3305" s="8">
        <f t="shared" si="256"/>
        <v>59.6</v>
      </c>
      <c r="Q3305" t="s">
        <v>8311</v>
      </c>
      <c r="R3305" t="s">
        <v>8312</v>
      </c>
      <c r="S3305" s="14">
        <f t="shared" si="259"/>
        <v>42056.27643518518</v>
      </c>
      <c r="T3305" s="14">
        <f t="shared" si="257"/>
        <v>42091.234768518523</v>
      </c>
      <c r="U3305" s="20">
        <f t="shared" si="257"/>
        <v>42056.27643518518</v>
      </c>
      <c r="V3305" t="str">
        <f t="shared" si="258"/>
        <v>Feb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1.0451666666666666</v>
      </c>
      <c r="P3306" s="8">
        <f t="shared" si="256"/>
        <v>89.585714285714289</v>
      </c>
      <c r="Q3306" t="s">
        <v>8311</v>
      </c>
      <c r="R3306" t="s">
        <v>8312</v>
      </c>
      <c r="S3306" s="14">
        <f t="shared" si="259"/>
        <v>42696.249444444446</v>
      </c>
      <c r="T3306" s="14">
        <f t="shared" si="257"/>
        <v>42726.249444444446</v>
      </c>
      <c r="U3306" s="20">
        <f t="shared" si="257"/>
        <v>42696.249444444446</v>
      </c>
      <c r="V3306" t="str">
        <f t="shared" si="258"/>
        <v>Nov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1.0202500000000001</v>
      </c>
      <c r="P3307" s="8">
        <f t="shared" si="256"/>
        <v>204.05</v>
      </c>
      <c r="Q3307" t="s">
        <v>8311</v>
      </c>
      <c r="R3307" t="s">
        <v>8312</v>
      </c>
      <c r="S3307" s="14">
        <f t="shared" si="259"/>
        <v>42186.480879629627</v>
      </c>
      <c r="T3307" s="14">
        <f t="shared" si="257"/>
        <v>42216.480879629627</v>
      </c>
      <c r="U3307" s="20">
        <f t="shared" si="257"/>
        <v>42186.480879629627</v>
      </c>
      <c r="V3307" t="str">
        <f t="shared" si="258"/>
        <v>Jul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1.7533333333333334</v>
      </c>
      <c r="P3308" s="8">
        <f t="shared" si="256"/>
        <v>48.703703703703702</v>
      </c>
      <c r="Q3308" t="s">
        <v>8311</v>
      </c>
      <c r="R3308" t="s">
        <v>8312</v>
      </c>
      <c r="S3308" s="14">
        <f t="shared" si="259"/>
        <v>42492.844236111108</v>
      </c>
      <c r="T3308" s="14">
        <f t="shared" si="257"/>
        <v>42530.75</v>
      </c>
      <c r="U3308" s="20">
        <f t="shared" si="257"/>
        <v>42492.844236111108</v>
      </c>
      <c r="V3308" t="str">
        <f t="shared" si="258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1.0668</v>
      </c>
      <c r="P3309" s="8">
        <f t="shared" si="256"/>
        <v>53.339999999999996</v>
      </c>
      <c r="Q3309" t="s">
        <v>8311</v>
      </c>
      <c r="R3309" t="s">
        <v>8312</v>
      </c>
      <c r="S3309" s="14">
        <f t="shared" si="259"/>
        <v>42474.682164351849</v>
      </c>
      <c r="T3309" s="14">
        <f t="shared" si="257"/>
        <v>42504.682164351849</v>
      </c>
      <c r="U3309" s="20">
        <f t="shared" si="257"/>
        <v>42474.682164351849</v>
      </c>
      <c r="V3309" t="str">
        <f t="shared" si="258"/>
        <v>Apr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1.2228571428571429</v>
      </c>
      <c r="P3310" s="8">
        <f t="shared" si="256"/>
        <v>75.087719298245617</v>
      </c>
      <c r="Q3310" t="s">
        <v>8311</v>
      </c>
      <c r="R3310" t="s">
        <v>8312</v>
      </c>
      <c r="S3310" s="14">
        <f t="shared" si="259"/>
        <v>42452.501909722225</v>
      </c>
      <c r="T3310" s="14">
        <f t="shared" si="257"/>
        <v>42473.501909722225</v>
      </c>
      <c r="U3310" s="20">
        <f t="shared" si="257"/>
        <v>42452.501909722225</v>
      </c>
      <c r="V3310" t="str">
        <f t="shared" si="258"/>
        <v>Mar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1.5942857142857143</v>
      </c>
      <c r="P3311" s="8">
        <f t="shared" si="256"/>
        <v>18</v>
      </c>
      <c r="Q3311" t="s">
        <v>8311</v>
      </c>
      <c r="R3311" t="s">
        <v>8312</v>
      </c>
      <c r="S3311" s="14">
        <f t="shared" si="259"/>
        <v>42628.275208333333</v>
      </c>
      <c r="T3311" s="14">
        <f t="shared" si="257"/>
        <v>42659.275208333333</v>
      </c>
      <c r="U3311" s="20">
        <f t="shared" si="257"/>
        <v>42628.275208333333</v>
      </c>
      <c r="V3311" t="str">
        <f t="shared" si="258"/>
        <v>Sep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1.0007692307692309</v>
      </c>
      <c r="P3312" s="8">
        <f t="shared" si="256"/>
        <v>209.83870967741936</v>
      </c>
      <c r="Q3312" t="s">
        <v>8311</v>
      </c>
      <c r="R3312" t="s">
        <v>8312</v>
      </c>
      <c r="S3312" s="14">
        <f t="shared" si="259"/>
        <v>42253.553530092591</v>
      </c>
      <c r="T3312" s="14">
        <f t="shared" si="257"/>
        <v>42283.553530092591</v>
      </c>
      <c r="U3312" s="20">
        <f t="shared" si="257"/>
        <v>42253.553530092591</v>
      </c>
      <c r="V3312" t="str">
        <f t="shared" si="258"/>
        <v>Sep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1.0984</v>
      </c>
      <c r="P3313" s="8">
        <f t="shared" si="256"/>
        <v>61.022222222222226</v>
      </c>
      <c r="Q3313" t="s">
        <v>8311</v>
      </c>
      <c r="R3313" t="s">
        <v>8312</v>
      </c>
      <c r="S3313" s="14">
        <f t="shared" si="259"/>
        <v>42263.91678240741</v>
      </c>
      <c r="T3313" s="14">
        <f t="shared" si="257"/>
        <v>42293.91678240741</v>
      </c>
      <c r="U3313" s="20">
        <f t="shared" si="257"/>
        <v>42263.91678240741</v>
      </c>
      <c r="V3313" t="str">
        <f t="shared" si="258"/>
        <v>Sep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1.0004</v>
      </c>
      <c r="P3314" s="8">
        <f t="shared" si="256"/>
        <v>61</v>
      </c>
      <c r="Q3314" t="s">
        <v>8311</v>
      </c>
      <c r="R3314" t="s">
        <v>8312</v>
      </c>
      <c r="S3314" s="14">
        <f t="shared" si="259"/>
        <v>42664.434560185182</v>
      </c>
      <c r="T3314" s="14">
        <f t="shared" si="257"/>
        <v>42685.541666666672</v>
      </c>
      <c r="U3314" s="20">
        <f t="shared" si="257"/>
        <v>42664.434560185182</v>
      </c>
      <c r="V3314" t="str">
        <f t="shared" si="258"/>
        <v>Oct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1.1605000000000001</v>
      </c>
      <c r="P3315" s="8">
        <f t="shared" si="256"/>
        <v>80.034482758620683</v>
      </c>
      <c r="Q3315" t="s">
        <v>8311</v>
      </c>
      <c r="R3315" t="s">
        <v>8312</v>
      </c>
      <c r="S3315" s="14">
        <f t="shared" si="259"/>
        <v>42381.869409722218</v>
      </c>
      <c r="T3315" s="14">
        <f t="shared" si="257"/>
        <v>42395.666666666672</v>
      </c>
      <c r="U3315" s="20">
        <f t="shared" si="257"/>
        <v>42381.869409722218</v>
      </c>
      <c r="V3315" t="str">
        <f t="shared" si="258"/>
        <v>Jan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2.1074999999999999</v>
      </c>
      <c r="P3316" s="8">
        <f t="shared" si="256"/>
        <v>29.068965517241381</v>
      </c>
      <c r="Q3316" t="s">
        <v>8311</v>
      </c>
      <c r="R3316" t="s">
        <v>8312</v>
      </c>
      <c r="S3316" s="14">
        <f t="shared" si="259"/>
        <v>42104.892488425925</v>
      </c>
      <c r="T3316" s="14">
        <f t="shared" si="257"/>
        <v>42132.461805555555</v>
      </c>
      <c r="U3316" s="20">
        <f t="shared" si="257"/>
        <v>42104.892488425925</v>
      </c>
      <c r="V3316" t="str">
        <f t="shared" si="258"/>
        <v>Apr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1.1000000000000001</v>
      </c>
      <c r="P3317" s="8">
        <f t="shared" si="256"/>
        <v>49.438202247191015</v>
      </c>
      <c r="Q3317" t="s">
        <v>8311</v>
      </c>
      <c r="R3317" t="s">
        <v>8312</v>
      </c>
      <c r="S3317" s="14">
        <f t="shared" si="259"/>
        <v>42465.928715277776</v>
      </c>
      <c r="T3317" s="14">
        <f t="shared" si="257"/>
        <v>42495.928715277776</v>
      </c>
      <c r="U3317" s="20">
        <f t="shared" si="257"/>
        <v>42465.928715277776</v>
      </c>
      <c r="V3317" t="str">
        <f t="shared" si="258"/>
        <v>Apr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1.0008673425918038</v>
      </c>
      <c r="P3318" s="8">
        <f t="shared" si="256"/>
        <v>93.977440000000001</v>
      </c>
      <c r="Q3318" t="s">
        <v>8311</v>
      </c>
      <c r="R3318" t="s">
        <v>8312</v>
      </c>
      <c r="S3318" s="14">
        <f t="shared" si="259"/>
        <v>41826.496238425927</v>
      </c>
      <c r="T3318" s="14">
        <f t="shared" si="257"/>
        <v>41859.204166666663</v>
      </c>
      <c r="U3318" s="20">
        <f t="shared" si="257"/>
        <v>41826.496238425927</v>
      </c>
      <c r="V3318" t="str">
        <f t="shared" si="258"/>
        <v>Jul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1.0619047619047619</v>
      </c>
      <c r="P3319" s="8">
        <f t="shared" si="256"/>
        <v>61.944444444444443</v>
      </c>
      <c r="Q3319" t="s">
        <v>8311</v>
      </c>
      <c r="R3319" t="s">
        <v>8312</v>
      </c>
      <c r="S3319" s="14">
        <f t="shared" si="259"/>
        <v>42498.664629629631</v>
      </c>
      <c r="T3319" s="14">
        <f t="shared" si="257"/>
        <v>42528.664629629631</v>
      </c>
      <c r="U3319" s="20">
        <f t="shared" si="257"/>
        <v>42498.664629629631</v>
      </c>
      <c r="V3319" t="str">
        <f t="shared" si="258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1.256</v>
      </c>
      <c r="P3320" s="8">
        <f t="shared" si="256"/>
        <v>78.5</v>
      </c>
      <c r="Q3320" t="s">
        <v>8311</v>
      </c>
      <c r="R3320" t="s">
        <v>8312</v>
      </c>
      <c r="S3320" s="14">
        <f t="shared" si="259"/>
        <v>42430.927002314813</v>
      </c>
      <c r="T3320" s="14">
        <f t="shared" si="257"/>
        <v>42470.729166666672</v>
      </c>
      <c r="U3320" s="20">
        <f t="shared" si="257"/>
        <v>42430.927002314813</v>
      </c>
      <c r="V3320" t="str">
        <f t="shared" si="258"/>
        <v>Mar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1.08</v>
      </c>
      <c r="P3321" s="8">
        <f t="shared" si="256"/>
        <v>33.75</v>
      </c>
      <c r="Q3321" t="s">
        <v>8311</v>
      </c>
      <c r="R3321" t="s">
        <v>8312</v>
      </c>
      <c r="S3321" s="14">
        <f t="shared" si="259"/>
        <v>41990.210486111115</v>
      </c>
      <c r="T3321" s="14">
        <f t="shared" si="257"/>
        <v>42035.210486111115</v>
      </c>
      <c r="U3321" s="20">
        <f t="shared" si="257"/>
        <v>41990.210486111115</v>
      </c>
      <c r="V3321" t="str">
        <f t="shared" si="258"/>
        <v>Dec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1.01</v>
      </c>
      <c r="P3322" s="8">
        <f t="shared" si="256"/>
        <v>66.44736842105263</v>
      </c>
      <c r="Q3322" t="s">
        <v>8311</v>
      </c>
      <c r="R3322" t="s">
        <v>8312</v>
      </c>
      <c r="S3322" s="14">
        <f t="shared" si="259"/>
        <v>42512.670798611114</v>
      </c>
      <c r="T3322" s="14">
        <f t="shared" si="257"/>
        <v>42542.670798611114</v>
      </c>
      <c r="U3322" s="20">
        <f t="shared" si="257"/>
        <v>42512.670798611114</v>
      </c>
      <c r="V3322" t="str">
        <f t="shared" si="258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1.0740000000000001</v>
      </c>
      <c r="P3323" s="8">
        <f t="shared" si="256"/>
        <v>35.799999999999997</v>
      </c>
      <c r="Q3323" t="s">
        <v>8311</v>
      </c>
      <c r="R3323" t="s">
        <v>8312</v>
      </c>
      <c r="S3323" s="14">
        <f t="shared" si="259"/>
        <v>41913.725289351853</v>
      </c>
      <c r="T3323" s="14">
        <f t="shared" si="257"/>
        <v>41927.790972222225</v>
      </c>
      <c r="U3323" s="20">
        <f t="shared" si="257"/>
        <v>41913.725289351853</v>
      </c>
      <c r="V3323" t="str">
        <f t="shared" si="258"/>
        <v>Oct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1.0151515151515151</v>
      </c>
      <c r="P3324" s="8">
        <f t="shared" si="256"/>
        <v>145.65217391304347</v>
      </c>
      <c r="Q3324" t="s">
        <v>8311</v>
      </c>
      <c r="R3324" t="s">
        <v>8312</v>
      </c>
      <c r="S3324" s="14">
        <f t="shared" si="259"/>
        <v>42520.635370370372</v>
      </c>
      <c r="T3324" s="14">
        <f t="shared" si="257"/>
        <v>42542.788194444445</v>
      </c>
      <c r="U3324" s="20">
        <f t="shared" si="257"/>
        <v>42520.635370370372</v>
      </c>
      <c r="V3324" t="str">
        <f t="shared" si="258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1.2589999999999999</v>
      </c>
      <c r="P3325" s="8">
        <f t="shared" si="256"/>
        <v>25.693877551020407</v>
      </c>
      <c r="Q3325" t="s">
        <v>8311</v>
      </c>
      <c r="R3325" t="s">
        <v>8312</v>
      </c>
      <c r="S3325" s="14">
        <f t="shared" si="259"/>
        <v>42607.99083333333</v>
      </c>
      <c r="T3325" s="14">
        <f t="shared" si="257"/>
        <v>42637.99083333333</v>
      </c>
      <c r="U3325" s="20">
        <f t="shared" si="257"/>
        <v>42607.99083333333</v>
      </c>
      <c r="V3325" t="str">
        <f t="shared" si="258"/>
        <v>Aug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1.0166666666666666</v>
      </c>
      <c r="P3326" s="8">
        <f t="shared" si="256"/>
        <v>152.5</v>
      </c>
      <c r="Q3326" t="s">
        <v>8311</v>
      </c>
      <c r="R3326" t="s">
        <v>8312</v>
      </c>
      <c r="S3326" s="14">
        <f t="shared" si="259"/>
        <v>42512.20821759259</v>
      </c>
      <c r="T3326" s="14">
        <f t="shared" si="257"/>
        <v>42526.20821759259</v>
      </c>
      <c r="U3326" s="20">
        <f t="shared" si="257"/>
        <v>42512.20821759259</v>
      </c>
      <c r="V3326" t="str">
        <f t="shared" si="258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1.125</v>
      </c>
      <c r="P3327" s="8">
        <f t="shared" si="256"/>
        <v>30</v>
      </c>
      <c r="Q3327" t="s">
        <v>8311</v>
      </c>
      <c r="R3327" t="s">
        <v>8312</v>
      </c>
      <c r="S3327" s="14">
        <f t="shared" si="259"/>
        <v>42064.410613425927</v>
      </c>
      <c r="T3327" s="14">
        <f t="shared" si="257"/>
        <v>42099.368946759263</v>
      </c>
      <c r="U3327" s="20">
        <f t="shared" si="257"/>
        <v>42064.410613425927</v>
      </c>
      <c r="V3327" t="str">
        <f t="shared" si="258"/>
        <v>Mar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1.0137499999999999</v>
      </c>
      <c r="P3328" s="8">
        <f t="shared" si="256"/>
        <v>142.28070175438597</v>
      </c>
      <c r="Q3328" t="s">
        <v>8311</v>
      </c>
      <c r="R3328" t="s">
        <v>8312</v>
      </c>
      <c r="S3328" s="14">
        <f t="shared" si="259"/>
        <v>42041.339178240742</v>
      </c>
      <c r="T3328" s="14">
        <f t="shared" si="257"/>
        <v>42071.29751157407</v>
      </c>
      <c r="U3328" s="20">
        <f t="shared" si="257"/>
        <v>42041.339178240742</v>
      </c>
      <c r="V3328" t="str">
        <f t="shared" si="258"/>
        <v>Feb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1.0125</v>
      </c>
      <c r="P3329" s="8">
        <f t="shared" si="256"/>
        <v>24.545454545454547</v>
      </c>
      <c r="Q3329" t="s">
        <v>8311</v>
      </c>
      <c r="R3329" t="s">
        <v>8312</v>
      </c>
      <c r="S3329" s="14">
        <f t="shared" si="259"/>
        <v>42467.999606481477</v>
      </c>
      <c r="T3329" s="14">
        <f t="shared" si="257"/>
        <v>42497.999606481477</v>
      </c>
      <c r="U3329" s="20">
        <f t="shared" si="257"/>
        <v>42467.999606481477</v>
      </c>
      <c r="V3329" t="str">
        <f t="shared" si="258"/>
        <v>Apr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ref="O3330:O3393" si="260">E3330/D3330</f>
        <v>1.4638888888888888</v>
      </c>
      <c r="P3330" s="8">
        <f t="shared" ref="P3330:P3393" si="261">IF(L3330=0,"0",AVERAGE(E3330/L3330))</f>
        <v>292.77777777777777</v>
      </c>
      <c r="Q3330" t="s">
        <v>8311</v>
      </c>
      <c r="R3330" t="s">
        <v>8312</v>
      </c>
      <c r="S3330" s="14">
        <f t="shared" si="259"/>
        <v>41822.20003472222</v>
      </c>
      <c r="T3330" s="14">
        <f t="shared" ref="T3330:U3393" si="262">(I3330/86400)+25569+(-9/24)</f>
        <v>41824.666666666664</v>
      </c>
      <c r="U3330" s="20">
        <f t="shared" si="262"/>
        <v>41822.20003472222</v>
      </c>
      <c r="V3330" t="str">
        <f t="shared" si="258"/>
        <v>Jul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si="260"/>
        <v>1.1679999999999999</v>
      </c>
      <c r="P3331" s="8">
        <f t="shared" si="261"/>
        <v>44.92307692307692</v>
      </c>
      <c r="Q3331" t="s">
        <v>8311</v>
      </c>
      <c r="R3331" t="s">
        <v>8312</v>
      </c>
      <c r="S3331" s="14">
        <f t="shared" si="259"/>
        <v>41836.948009259257</v>
      </c>
      <c r="T3331" s="14">
        <f t="shared" si="262"/>
        <v>41847.583333333336</v>
      </c>
      <c r="U3331" s="20">
        <f t="shared" si="262"/>
        <v>41836.948009259257</v>
      </c>
      <c r="V3331" t="str">
        <f t="shared" ref="V3331:V3394" si="263">TEXT(S3331,"mmm")</f>
        <v>Jul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1.0626666666666666</v>
      </c>
      <c r="P3332" s="8">
        <f t="shared" si="261"/>
        <v>23.10144927536232</v>
      </c>
      <c r="Q3332" t="s">
        <v>8311</v>
      </c>
      <c r="R3332" t="s">
        <v>8312</v>
      </c>
      <c r="S3332" s="14">
        <f t="shared" si="259"/>
        <v>42065.512361111112</v>
      </c>
      <c r="T3332" s="14">
        <f t="shared" si="262"/>
        <v>42095.470694444448</v>
      </c>
      <c r="U3332" s="20">
        <f t="shared" si="262"/>
        <v>42065.512361111112</v>
      </c>
      <c r="V3332" t="str">
        <f t="shared" si="263"/>
        <v>Mar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1.0451999999999999</v>
      </c>
      <c r="P3333" s="8">
        <f t="shared" si="261"/>
        <v>80.400000000000006</v>
      </c>
      <c r="Q3333" t="s">
        <v>8311</v>
      </c>
      <c r="R3333" t="s">
        <v>8312</v>
      </c>
      <c r="S3333" s="14">
        <f t="shared" si="259"/>
        <v>42248.322754629626</v>
      </c>
      <c r="T3333" s="14">
        <f t="shared" si="262"/>
        <v>42283.322754629626</v>
      </c>
      <c r="U3333" s="20">
        <f t="shared" si="262"/>
        <v>42248.322754629626</v>
      </c>
      <c r="V3333" t="str">
        <f t="shared" si="263"/>
        <v>Sep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</v>
      </c>
      <c r="P3334" s="8">
        <f t="shared" si="261"/>
        <v>72.289156626506028</v>
      </c>
      <c r="Q3334" t="s">
        <v>8311</v>
      </c>
      <c r="R3334" t="s">
        <v>8312</v>
      </c>
      <c r="S3334" s="14">
        <f t="shared" si="259"/>
        <v>41809.485300925924</v>
      </c>
      <c r="T3334" s="14">
        <f t="shared" si="262"/>
        <v>41839.485300925924</v>
      </c>
      <c r="U3334" s="20">
        <f t="shared" si="262"/>
        <v>41809.485300925924</v>
      </c>
      <c r="V3334" t="str">
        <f t="shared" si="263"/>
        <v>Jun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1.0457142857142858</v>
      </c>
      <c r="P3335" s="8">
        <f t="shared" si="261"/>
        <v>32.972972972972975</v>
      </c>
      <c r="Q3335" t="s">
        <v>8311</v>
      </c>
      <c r="R3335" t="s">
        <v>8312</v>
      </c>
      <c r="S3335" s="14">
        <f t="shared" ref="S3335:S3398" si="264">(J3335/86400)+25569+(-9/24)</f>
        <v>42148.301851851851</v>
      </c>
      <c r="T3335" s="14">
        <f t="shared" si="262"/>
        <v>42170.301851851851</v>
      </c>
      <c r="U3335" s="20">
        <f t="shared" si="262"/>
        <v>42148.301851851851</v>
      </c>
      <c r="V3335" t="str">
        <f t="shared" si="263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1.3862051149573753</v>
      </c>
      <c r="P3336" s="8">
        <f t="shared" si="261"/>
        <v>116.65217391304348</v>
      </c>
      <c r="Q3336" t="s">
        <v>8311</v>
      </c>
      <c r="R3336" t="s">
        <v>8312</v>
      </c>
      <c r="S3336" s="14">
        <f t="shared" si="264"/>
        <v>42185.146087962959</v>
      </c>
      <c r="T3336" s="14">
        <f t="shared" si="262"/>
        <v>42215.146087962959</v>
      </c>
      <c r="U3336" s="20">
        <f t="shared" si="262"/>
        <v>42185.146087962959</v>
      </c>
      <c r="V3336" t="str">
        <f t="shared" si="263"/>
        <v>Jun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1.0032000000000001</v>
      </c>
      <c r="P3337" s="8">
        <f t="shared" si="261"/>
        <v>79.61904761904762</v>
      </c>
      <c r="Q3337" t="s">
        <v>8311</v>
      </c>
      <c r="R3337" t="s">
        <v>8312</v>
      </c>
      <c r="S3337" s="14">
        <f t="shared" si="264"/>
        <v>41827.299143518518</v>
      </c>
      <c r="T3337" s="14">
        <f t="shared" si="262"/>
        <v>41854.583333333336</v>
      </c>
      <c r="U3337" s="20">
        <f t="shared" si="262"/>
        <v>41827.299143518518</v>
      </c>
      <c r="V3337" t="str">
        <f t="shared" si="263"/>
        <v>Jul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</v>
      </c>
      <c r="P3338" s="8">
        <f t="shared" si="261"/>
        <v>27.777777777777779</v>
      </c>
      <c r="Q3338" t="s">
        <v>8311</v>
      </c>
      <c r="R3338" t="s">
        <v>8312</v>
      </c>
      <c r="S3338" s="14">
        <f t="shared" si="264"/>
        <v>42437.023680555554</v>
      </c>
      <c r="T3338" s="14">
        <f t="shared" si="262"/>
        <v>42464.98201388889</v>
      </c>
      <c r="U3338" s="20">
        <f t="shared" si="262"/>
        <v>42437.023680555554</v>
      </c>
      <c r="V3338" t="str">
        <f t="shared" si="263"/>
        <v>Mar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1.1020000000000001</v>
      </c>
      <c r="P3339" s="8">
        <f t="shared" si="261"/>
        <v>81.029411764705884</v>
      </c>
      <c r="Q3339" t="s">
        <v>8311</v>
      </c>
      <c r="R3339" t="s">
        <v>8312</v>
      </c>
      <c r="S3339" s="14">
        <f t="shared" si="264"/>
        <v>41900.907025462962</v>
      </c>
      <c r="T3339" s="14">
        <f t="shared" si="262"/>
        <v>41922.5</v>
      </c>
      <c r="U3339" s="20">
        <f t="shared" si="262"/>
        <v>41900.907025462962</v>
      </c>
      <c r="V3339" t="str">
        <f t="shared" si="263"/>
        <v>Sep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1.0218</v>
      </c>
      <c r="P3340" s="8">
        <f t="shared" si="261"/>
        <v>136.84821428571428</v>
      </c>
      <c r="Q3340" t="s">
        <v>8311</v>
      </c>
      <c r="R3340" t="s">
        <v>8312</v>
      </c>
      <c r="S3340" s="14">
        <f t="shared" si="264"/>
        <v>42769.2</v>
      </c>
      <c r="T3340" s="14">
        <f t="shared" si="262"/>
        <v>42790.2</v>
      </c>
      <c r="U3340" s="20">
        <f t="shared" si="262"/>
        <v>42769.2</v>
      </c>
      <c r="V3340" t="str">
        <f t="shared" si="263"/>
        <v>Feb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1.0435000000000001</v>
      </c>
      <c r="P3341" s="8">
        <f t="shared" si="261"/>
        <v>177.61702127659575</v>
      </c>
      <c r="Q3341" t="s">
        <v>8311</v>
      </c>
      <c r="R3341" t="s">
        <v>8312</v>
      </c>
      <c r="S3341" s="14">
        <f t="shared" si="264"/>
        <v>42549.290717592594</v>
      </c>
      <c r="T3341" s="14">
        <f t="shared" si="262"/>
        <v>42579.290717592594</v>
      </c>
      <c r="U3341" s="20">
        <f t="shared" si="262"/>
        <v>42549.290717592594</v>
      </c>
      <c r="V3341" t="str">
        <f t="shared" si="263"/>
        <v>Jun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1.3816666666666666</v>
      </c>
      <c r="P3342" s="8">
        <f t="shared" si="261"/>
        <v>109.07894736842105</v>
      </c>
      <c r="Q3342" t="s">
        <v>8311</v>
      </c>
      <c r="R3342" t="s">
        <v>8312</v>
      </c>
      <c r="S3342" s="14">
        <f t="shared" si="264"/>
        <v>42685.599004629628</v>
      </c>
      <c r="T3342" s="14">
        <f t="shared" si="262"/>
        <v>42710.599004629628</v>
      </c>
      <c r="U3342" s="20">
        <f t="shared" si="262"/>
        <v>42685.599004629628</v>
      </c>
      <c r="V3342" t="str">
        <f t="shared" si="263"/>
        <v>Nov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</v>
      </c>
      <c r="P3343" s="8">
        <f t="shared" si="261"/>
        <v>119.64285714285714</v>
      </c>
      <c r="Q3343" t="s">
        <v>8311</v>
      </c>
      <c r="R3343" t="s">
        <v>8312</v>
      </c>
      <c r="S3343" s="14">
        <f t="shared" si="264"/>
        <v>42510.423854166671</v>
      </c>
      <c r="T3343" s="14">
        <f t="shared" si="262"/>
        <v>42533.333333333328</v>
      </c>
      <c r="U3343" s="20">
        <f t="shared" si="262"/>
        <v>42510.423854166671</v>
      </c>
      <c r="V3343" t="str">
        <f t="shared" si="263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1.0166666666666666</v>
      </c>
      <c r="P3344" s="8">
        <f t="shared" si="261"/>
        <v>78.205128205128204</v>
      </c>
      <c r="Q3344" t="s">
        <v>8311</v>
      </c>
      <c r="R3344" t="s">
        <v>8312</v>
      </c>
      <c r="S3344" s="14">
        <f t="shared" si="264"/>
        <v>42061.921412037038</v>
      </c>
      <c r="T3344" s="14">
        <f t="shared" si="262"/>
        <v>42094.832638888889</v>
      </c>
      <c r="U3344" s="20">
        <f t="shared" si="262"/>
        <v>42061.921412037038</v>
      </c>
      <c r="V3344" t="str">
        <f t="shared" si="263"/>
        <v>Feb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1.7142857142857142</v>
      </c>
      <c r="P3345" s="8">
        <f t="shared" si="261"/>
        <v>52.173913043478258</v>
      </c>
      <c r="Q3345" t="s">
        <v>8311</v>
      </c>
      <c r="R3345" t="s">
        <v>8312</v>
      </c>
      <c r="S3345" s="14">
        <f t="shared" si="264"/>
        <v>42452.541481481487</v>
      </c>
      <c r="T3345" s="14">
        <f t="shared" si="262"/>
        <v>42473.179166666669</v>
      </c>
      <c r="U3345" s="20">
        <f t="shared" si="262"/>
        <v>42452.541481481487</v>
      </c>
      <c r="V3345" t="str">
        <f t="shared" si="263"/>
        <v>Mar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1.0144444444444445</v>
      </c>
      <c r="P3346" s="8">
        <f t="shared" si="261"/>
        <v>114.125</v>
      </c>
      <c r="Q3346" t="s">
        <v>8311</v>
      </c>
      <c r="R3346" t="s">
        <v>8312</v>
      </c>
      <c r="S3346" s="14">
        <f t="shared" si="264"/>
        <v>41850.825150462959</v>
      </c>
      <c r="T3346" s="14">
        <f t="shared" si="262"/>
        <v>41880.825150462959</v>
      </c>
      <c r="U3346" s="20">
        <f t="shared" si="262"/>
        <v>41850.825150462959</v>
      </c>
      <c r="V3346" t="str">
        <f t="shared" si="263"/>
        <v>Jul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1.3</v>
      </c>
      <c r="P3347" s="8">
        <f t="shared" si="261"/>
        <v>50</v>
      </c>
      <c r="Q3347" t="s">
        <v>8311</v>
      </c>
      <c r="R3347" t="s">
        <v>8312</v>
      </c>
      <c r="S3347" s="14">
        <f t="shared" si="264"/>
        <v>42052.731111111112</v>
      </c>
      <c r="T3347" s="14">
        <f t="shared" si="262"/>
        <v>42111.650694444441</v>
      </c>
      <c r="U3347" s="20">
        <f t="shared" si="262"/>
        <v>42052.731111111112</v>
      </c>
      <c r="V3347" t="str">
        <f t="shared" si="263"/>
        <v>Feb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1.1000000000000001</v>
      </c>
      <c r="P3348" s="8">
        <f t="shared" si="261"/>
        <v>91.666666666666671</v>
      </c>
      <c r="Q3348" t="s">
        <v>8311</v>
      </c>
      <c r="R3348" t="s">
        <v>8312</v>
      </c>
      <c r="S3348" s="14">
        <f t="shared" si="264"/>
        <v>42053.649421296301</v>
      </c>
      <c r="T3348" s="14">
        <f t="shared" si="262"/>
        <v>42060.649421296301</v>
      </c>
      <c r="U3348" s="20">
        <f t="shared" si="262"/>
        <v>42053.649421296301</v>
      </c>
      <c r="V3348" t="str">
        <f t="shared" si="263"/>
        <v>Feb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1.1944999999999999</v>
      </c>
      <c r="P3349" s="8">
        <f t="shared" si="261"/>
        <v>108.59090909090909</v>
      </c>
      <c r="Q3349" t="s">
        <v>8311</v>
      </c>
      <c r="R3349" t="s">
        <v>8312</v>
      </c>
      <c r="S3349" s="14">
        <f t="shared" si="264"/>
        <v>42484.176550925928</v>
      </c>
      <c r="T3349" s="14">
        <f t="shared" si="262"/>
        <v>42498.5</v>
      </c>
      <c r="U3349" s="20">
        <f t="shared" si="262"/>
        <v>42484.176550925928</v>
      </c>
      <c r="V3349" t="str">
        <f t="shared" si="263"/>
        <v>Apr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1.002909090909091</v>
      </c>
      <c r="P3350" s="8">
        <f t="shared" si="261"/>
        <v>69.822784810126578</v>
      </c>
      <c r="Q3350" t="s">
        <v>8311</v>
      </c>
      <c r="R3350" t="s">
        <v>8312</v>
      </c>
      <c r="S3350" s="14">
        <f t="shared" si="264"/>
        <v>42466.183796296296</v>
      </c>
      <c r="T3350" s="14">
        <f t="shared" si="262"/>
        <v>42489.790972222225</v>
      </c>
      <c r="U3350" s="20">
        <f t="shared" si="262"/>
        <v>42466.183796296296</v>
      </c>
      <c r="V3350" t="str">
        <f t="shared" si="263"/>
        <v>Apr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1.534</v>
      </c>
      <c r="P3351" s="8">
        <f t="shared" si="261"/>
        <v>109.57142857142857</v>
      </c>
      <c r="Q3351" t="s">
        <v>8311</v>
      </c>
      <c r="R3351" t="s">
        <v>8312</v>
      </c>
      <c r="S3351" s="14">
        <f t="shared" si="264"/>
        <v>42512.735787037032</v>
      </c>
      <c r="T3351" s="14">
        <f t="shared" si="262"/>
        <v>42534.333333333328</v>
      </c>
      <c r="U3351" s="20">
        <f t="shared" si="262"/>
        <v>42512.735787037032</v>
      </c>
      <c r="V3351" t="str">
        <f t="shared" si="263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1.0442857142857143</v>
      </c>
      <c r="P3352" s="8">
        <f t="shared" si="261"/>
        <v>71.666666666666671</v>
      </c>
      <c r="Q3352" t="s">
        <v>8311</v>
      </c>
      <c r="R3352" t="s">
        <v>8312</v>
      </c>
      <c r="S3352" s="14">
        <f t="shared" si="264"/>
        <v>42302.326516203699</v>
      </c>
      <c r="T3352" s="14">
        <f t="shared" si="262"/>
        <v>42337.583333333328</v>
      </c>
      <c r="U3352" s="20">
        <f t="shared" si="262"/>
        <v>42302.326516203699</v>
      </c>
      <c r="V3352" t="str">
        <f t="shared" si="263"/>
        <v>Oct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1.0109999999999999</v>
      </c>
      <c r="P3353" s="8">
        <f t="shared" si="261"/>
        <v>93.611111111111114</v>
      </c>
      <c r="Q3353" t="s">
        <v>8311</v>
      </c>
      <c r="R3353" t="s">
        <v>8312</v>
      </c>
      <c r="S3353" s="14">
        <f t="shared" si="264"/>
        <v>41806.020428240743</v>
      </c>
      <c r="T3353" s="14">
        <f t="shared" si="262"/>
        <v>41843.083333333336</v>
      </c>
      <c r="U3353" s="20">
        <f t="shared" si="262"/>
        <v>41806.020428240743</v>
      </c>
      <c r="V3353" t="str">
        <f t="shared" si="263"/>
        <v>Jun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1.0751999999999999</v>
      </c>
      <c r="P3354" s="8">
        <f t="shared" si="261"/>
        <v>76.8</v>
      </c>
      <c r="Q3354" t="s">
        <v>8311</v>
      </c>
      <c r="R3354" t="s">
        <v>8312</v>
      </c>
      <c r="S3354" s="14">
        <f t="shared" si="264"/>
        <v>42495.617800925931</v>
      </c>
      <c r="T3354" s="14">
        <f t="shared" si="262"/>
        <v>42552.583333333328</v>
      </c>
      <c r="U3354" s="20">
        <f t="shared" si="262"/>
        <v>42495.617800925931</v>
      </c>
      <c r="V3354" t="str">
        <f t="shared" si="263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3.15</v>
      </c>
      <c r="P3355" s="8">
        <f t="shared" si="261"/>
        <v>35.795454545454547</v>
      </c>
      <c r="Q3355" t="s">
        <v>8311</v>
      </c>
      <c r="R3355" t="s">
        <v>8312</v>
      </c>
      <c r="S3355" s="14">
        <f t="shared" si="264"/>
        <v>42479.057291666672</v>
      </c>
      <c r="T3355" s="14">
        <f t="shared" si="262"/>
        <v>42492.583333333328</v>
      </c>
      <c r="U3355" s="20">
        <f t="shared" si="262"/>
        <v>42479.057291666672</v>
      </c>
      <c r="V3355" t="str">
        <f t="shared" si="263"/>
        <v>Apr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1.0193333333333334</v>
      </c>
      <c r="P3356" s="8">
        <f t="shared" si="261"/>
        <v>55.6</v>
      </c>
      <c r="Q3356" t="s">
        <v>8311</v>
      </c>
      <c r="R3356" t="s">
        <v>8312</v>
      </c>
      <c r="S3356" s="14">
        <f t="shared" si="264"/>
        <v>42270.3519212963</v>
      </c>
      <c r="T3356" s="14">
        <f t="shared" si="262"/>
        <v>42305.792361111111</v>
      </c>
      <c r="U3356" s="20">
        <f t="shared" si="262"/>
        <v>42270.3519212963</v>
      </c>
      <c r="V3356" t="str">
        <f t="shared" si="263"/>
        <v>Sep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1.2628571428571429</v>
      </c>
      <c r="P3357" s="8">
        <f t="shared" si="261"/>
        <v>147.33333333333334</v>
      </c>
      <c r="Q3357" t="s">
        <v>8311</v>
      </c>
      <c r="R3357" t="s">
        <v>8312</v>
      </c>
      <c r="S3357" s="14">
        <f t="shared" si="264"/>
        <v>42489.244525462964</v>
      </c>
      <c r="T3357" s="14">
        <f t="shared" si="262"/>
        <v>42500.095138888893</v>
      </c>
      <c r="U3357" s="20">
        <f t="shared" si="262"/>
        <v>42489.244525462964</v>
      </c>
      <c r="V3357" t="str">
        <f t="shared" si="263"/>
        <v>Apr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1.014</v>
      </c>
      <c r="P3358" s="8">
        <f t="shared" si="261"/>
        <v>56.333333333333336</v>
      </c>
      <c r="Q3358" t="s">
        <v>8311</v>
      </c>
      <c r="R3358" t="s">
        <v>8312</v>
      </c>
      <c r="S3358" s="14">
        <f t="shared" si="264"/>
        <v>42536.440648148149</v>
      </c>
      <c r="T3358" s="14">
        <f t="shared" si="262"/>
        <v>42566.440648148149</v>
      </c>
      <c r="U3358" s="20">
        <f t="shared" si="262"/>
        <v>42536.440648148149</v>
      </c>
      <c r="V3358" t="str">
        <f t="shared" si="263"/>
        <v>Jun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1.01</v>
      </c>
      <c r="P3359" s="8">
        <f t="shared" si="261"/>
        <v>96.19047619047619</v>
      </c>
      <c r="Q3359" t="s">
        <v>8311</v>
      </c>
      <c r="R3359" t="s">
        <v>8312</v>
      </c>
      <c r="S3359" s="14">
        <f t="shared" si="264"/>
        <v>41822.042939814812</v>
      </c>
      <c r="T3359" s="14">
        <f t="shared" si="262"/>
        <v>41852.042939814812</v>
      </c>
      <c r="U3359" s="20">
        <f t="shared" si="262"/>
        <v>41822.042939814812</v>
      </c>
      <c r="V3359" t="str">
        <f t="shared" si="263"/>
        <v>Jul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1.0299</v>
      </c>
      <c r="P3360" s="8">
        <f t="shared" si="261"/>
        <v>63.574074074074076</v>
      </c>
      <c r="Q3360" t="s">
        <v>8311</v>
      </c>
      <c r="R3360" t="s">
        <v>8312</v>
      </c>
      <c r="S3360" s="14">
        <f t="shared" si="264"/>
        <v>41931.936099537037</v>
      </c>
      <c r="T3360" s="14">
        <f t="shared" si="262"/>
        <v>41961.977766203709</v>
      </c>
      <c r="U3360" s="20">
        <f t="shared" si="262"/>
        <v>41931.936099537037</v>
      </c>
      <c r="V3360" t="str">
        <f t="shared" si="263"/>
        <v>Oct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1.0625</v>
      </c>
      <c r="P3361" s="8">
        <f t="shared" si="261"/>
        <v>184.78260869565219</v>
      </c>
      <c r="Q3361" t="s">
        <v>8311</v>
      </c>
      <c r="R3361" t="s">
        <v>8312</v>
      </c>
      <c r="S3361" s="14">
        <f t="shared" si="264"/>
        <v>42745.682106481487</v>
      </c>
      <c r="T3361" s="14">
        <f t="shared" si="262"/>
        <v>42790.682106481487</v>
      </c>
      <c r="U3361" s="20">
        <f t="shared" si="262"/>
        <v>42745.682106481487</v>
      </c>
      <c r="V3361" t="str">
        <f t="shared" si="263"/>
        <v>Jan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1.0137777777777779</v>
      </c>
      <c r="P3362" s="8">
        <f t="shared" si="261"/>
        <v>126.72222222222223</v>
      </c>
      <c r="Q3362" t="s">
        <v>8311</v>
      </c>
      <c r="R3362" t="s">
        <v>8312</v>
      </c>
      <c r="S3362" s="14">
        <f t="shared" si="264"/>
        <v>42696.707673611112</v>
      </c>
      <c r="T3362" s="14">
        <f t="shared" si="262"/>
        <v>42718.290972222225</v>
      </c>
      <c r="U3362" s="20">
        <f t="shared" si="262"/>
        <v>42696.707673611112</v>
      </c>
      <c r="V3362" t="str">
        <f t="shared" si="263"/>
        <v>Nov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1.1346000000000001</v>
      </c>
      <c r="P3363" s="8">
        <f t="shared" si="261"/>
        <v>83.42647058823529</v>
      </c>
      <c r="Q3363" t="s">
        <v>8311</v>
      </c>
      <c r="R3363" t="s">
        <v>8312</v>
      </c>
      <c r="S3363" s="14">
        <f t="shared" si="264"/>
        <v>41865.650347222225</v>
      </c>
      <c r="T3363" s="14">
        <f t="shared" si="262"/>
        <v>41883.290972222225</v>
      </c>
      <c r="U3363" s="20">
        <f t="shared" si="262"/>
        <v>41865.650347222225</v>
      </c>
      <c r="V3363" t="str">
        <f t="shared" si="263"/>
        <v>Aug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2.1800000000000002</v>
      </c>
      <c r="P3364" s="8">
        <f t="shared" si="261"/>
        <v>54.5</v>
      </c>
      <c r="Q3364" t="s">
        <v>8311</v>
      </c>
      <c r="R3364" t="s">
        <v>8312</v>
      </c>
      <c r="S3364" s="14">
        <f t="shared" si="264"/>
        <v>42055.716631944444</v>
      </c>
      <c r="T3364" s="14">
        <f t="shared" si="262"/>
        <v>42069.829861111109</v>
      </c>
      <c r="U3364" s="20">
        <f t="shared" si="262"/>
        <v>42055.716631944444</v>
      </c>
      <c r="V3364" t="str">
        <f t="shared" si="263"/>
        <v>Feb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1.0141935483870967</v>
      </c>
      <c r="P3365" s="8">
        <f t="shared" si="261"/>
        <v>302.30769230769232</v>
      </c>
      <c r="Q3365" t="s">
        <v>8311</v>
      </c>
      <c r="R3365" t="s">
        <v>8312</v>
      </c>
      <c r="S3365" s="14">
        <f t="shared" si="264"/>
        <v>41851.396354166667</v>
      </c>
      <c r="T3365" s="14">
        <f t="shared" si="262"/>
        <v>41870.291666666664</v>
      </c>
      <c r="U3365" s="20">
        <f t="shared" si="262"/>
        <v>41851.396354166667</v>
      </c>
      <c r="V3365" t="str">
        <f t="shared" si="263"/>
        <v>Jul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1.0593333333333332</v>
      </c>
      <c r="P3366" s="8">
        <f t="shared" si="261"/>
        <v>44.138888888888886</v>
      </c>
      <c r="Q3366" t="s">
        <v>8311</v>
      </c>
      <c r="R3366" t="s">
        <v>8312</v>
      </c>
      <c r="S3366" s="14">
        <f t="shared" si="264"/>
        <v>42422.602418981478</v>
      </c>
      <c r="T3366" s="14">
        <f t="shared" si="262"/>
        <v>42444.5</v>
      </c>
      <c r="U3366" s="20">
        <f t="shared" si="262"/>
        <v>42422.602418981478</v>
      </c>
      <c r="V3366" t="str">
        <f t="shared" si="263"/>
        <v>Feb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1.04</v>
      </c>
      <c r="P3367" s="8">
        <f t="shared" si="261"/>
        <v>866.66666666666663</v>
      </c>
      <c r="Q3367" t="s">
        <v>8311</v>
      </c>
      <c r="R3367" t="s">
        <v>8312</v>
      </c>
      <c r="S3367" s="14">
        <f t="shared" si="264"/>
        <v>42320.726759259254</v>
      </c>
      <c r="T3367" s="14">
        <f t="shared" si="262"/>
        <v>42350.726759259254</v>
      </c>
      <c r="U3367" s="20">
        <f t="shared" si="262"/>
        <v>42320.726759259254</v>
      </c>
      <c r="V3367" t="str">
        <f t="shared" si="263"/>
        <v>Nov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2.21</v>
      </c>
      <c r="P3368" s="8">
        <f t="shared" si="261"/>
        <v>61.388888888888886</v>
      </c>
      <c r="Q3368" t="s">
        <v>8311</v>
      </c>
      <c r="R3368" t="s">
        <v>8312</v>
      </c>
      <c r="S3368" s="14">
        <f t="shared" si="264"/>
        <v>42106.692557870367</v>
      </c>
      <c r="T3368" s="14">
        <f t="shared" si="262"/>
        <v>42136.692557870367</v>
      </c>
      <c r="U3368" s="20">
        <f t="shared" si="262"/>
        <v>42106.692557870367</v>
      </c>
      <c r="V3368" t="str">
        <f t="shared" si="263"/>
        <v>Apr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1.1866666666666668</v>
      </c>
      <c r="P3369" s="8">
        <f t="shared" si="261"/>
        <v>29.666666666666668</v>
      </c>
      <c r="Q3369" t="s">
        <v>8311</v>
      </c>
      <c r="R3369" t="s">
        <v>8312</v>
      </c>
      <c r="S3369" s="14">
        <f t="shared" si="264"/>
        <v>42192.558958333335</v>
      </c>
      <c r="T3369" s="14">
        <f t="shared" si="262"/>
        <v>42217.558958333335</v>
      </c>
      <c r="U3369" s="20">
        <f t="shared" si="262"/>
        <v>42192.558958333335</v>
      </c>
      <c r="V3369" t="str">
        <f t="shared" si="263"/>
        <v>Jul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1.046</v>
      </c>
      <c r="P3370" s="8">
        <f t="shared" si="261"/>
        <v>45.478260869565219</v>
      </c>
      <c r="Q3370" t="s">
        <v>8311</v>
      </c>
      <c r="R3370" t="s">
        <v>8312</v>
      </c>
      <c r="S3370" s="14">
        <f t="shared" si="264"/>
        <v>41968.824756944443</v>
      </c>
      <c r="T3370" s="14">
        <f t="shared" si="262"/>
        <v>42004.833333333328</v>
      </c>
      <c r="U3370" s="20">
        <f t="shared" si="262"/>
        <v>41968.824756944443</v>
      </c>
      <c r="V3370" t="str">
        <f t="shared" si="263"/>
        <v>Nov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1.0389999999999999</v>
      </c>
      <c r="P3371" s="8">
        <f t="shared" si="261"/>
        <v>96.203703703703709</v>
      </c>
      <c r="Q3371" t="s">
        <v>8311</v>
      </c>
      <c r="R3371" t="s">
        <v>8312</v>
      </c>
      <c r="S3371" s="14">
        <f t="shared" si="264"/>
        <v>42689.666435185187</v>
      </c>
      <c r="T3371" s="14">
        <f t="shared" si="262"/>
        <v>42749.666435185187</v>
      </c>
      <c r="U3371" s="20">
        <f t="shared" si="262"/>
        <v>42689.666435185187</v>
      </c>
      <c r="V3371" t="str">
        <f t="shared" si="263"/>
        <v>Nov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1.1773333333333333</v>
      </c>
      <c r="P3372" s="8">
        <f t="shared" si="261"/>
        <v>67.92307692307692</v>
      </c>
      <c r="Q3372" t="s">
        <v>8311</v>
      </c>
      <c r="R3372" t="s">
        <v>8312</v>
      </c>
      <c r="S3372" s="14">
        <f t="shared" si="264"/>
        <v>42689.959317129629</v>
      </c>
      <c r="T3372" s="14">
        <f t="shared" si="262"/>
        <v>42720.958333333328</v>
      </c>
      <c r="U3372" s="20">
        <f t="shared" si="262"/>
        <v>42689.959317129629</v>
      </c>
      <c r="V3372" t="str">
        <f t="shared" si="263"/>
        <v>Nov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1.385</v>
      </c>
      <c r="P3373" s="8">
        <f t="shared" si="261"/>
        <v>30.777777777777779</v>
      </c>
      <c r="Q3373" t="s">
        <v>8311</v>
      </c>
      <c r="R3373" t="s">
        <v>8312</v>
      </c>
      <c r="S3373" s="14">
        <f t="shared" si="264"/>
        <v>42312.499594907407</v>
      </c>
      <c r="T3373" s="14">
        <f t="shared" si="262"/>
        <v>42340.499594907407</v>
      </c>
      <c r="U3373" s="20">
        <f t="shared" si="262"/>
        <v>42312.499594907407</v>
      </c>
      <c r="V3373" t="str">
        <f t="shared" si="263"/>
        <v>Nov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1.0349999999999999</v>
      </c>
      <c r="P3374" s="8">
        <f t="shared" si="261"/>
        <v>38.333333333333336</v>
      </c>
      <c r="Q3374" t="s">
        <v>8311</v>
      </c>
      <c r="R3374" t="s">
        <v>8312</v>
      </c>
      <c r="S3374" s="14">
        <f t="shared" si="264"/>
        <v>41855.173101851848</v>
      </c>
      <c r="T3374" s="14">
        <f t="shared" si="262"/>
        <v>41875.832638888889</v>
      </c>
      <c r="U3374" s="20">
        <f t="shared" si="262"/>
        <v>41855.173101851848</v>
      </c>
      <c r="V3374" t="str">
        <f t="shared" si="263"/>
        <v>Aug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1.0024999999999999</v>
      </c>
      <c r="P3375" s="8">
        <f t="shared" si="261"/>
        <v>66.833333333333329</v>
      </c>
      <c r="Q3375" t="s">
        <v>8311</v>
      </c>
      <c r="R3375" t="s">
        <v>8312</v>
      </c>
      <c r="S3375" s="14">
        <f t="shared" si="264"/>
        <v>42179.479629629626</v>
      </c>
      <c r="T3375" s="14">
        <f t="shared" si="262"/>
        <v>42203.291666666672</v>
      </c>
      <c r="U3375" s="20">
        <f t="shared" si="262"/>
        <v>42179.479629629626</v>
      </c>
      <c r="V3375" t="str">
        <f t="shared" si="263"/>
        <v>Jun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1.0657142857142856</v>
      </c>
      <c r="P3376" s="8">
        <f t="shared" si="261"/>
        <v>71.730769230769226</v>
      </c>
      <c r="Q3376" t="s">
        <v>8311</v>
      </c>
      <c r="R3376" t="s">
        <v>8312</v>
      </c>
      <c r="S3376" s="14">
        <f t="shared" si="264"/>
        <v>42275.356666666667</v>
      </c>
      <c r="T3376" s="14">
        <f t="shared" si="262"/>
        <v>42305.356666666667</v>
      </c>
      <c r="U3376" s="20">
        <f t="shared" si="262"/>
        <v>42275.356666666667</v>
      </c>
      <c r="V3376" t="str">
        <f t="shared" si="263"/>
        <v>Sep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</v>
      </c>
      <c r="P3377" s="8">
        <f t="shared" si="261"/>
        <v>176.47058823529412</v>
      </c>
      <c r="Q3377" t="s">
        <v>8311</v>
      </c>
      <c r="R3377" t="s">
        <v>8312</v>
      </c>
      <c r="S3377" s="14">
        <f t="shared" si="264"/>
        <v>41765.235798611109</v>
      </c>
      <c r="T3377" s="14">
        <f t="shared" si="262"/>
        <v>41777.235798611109</v>
      </c>
      <c r="U3377" s="20">
        <f t="shared" si="262"/>
        <v>41765.235798611109</v>
      </c>
      <c r="V3377" t="str">
        <f t="shared" si="263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1.0001249999999999</v>
      </c>
      <c r="P3378" s="8">
        <f t="shared" si="261"/>
        <v>421.10526315789474</v>
      </c>
      <c r="Q3378" t="s">
        <v>8311</v>
      </c>
      <c r="R3378" t="s">
        <v>8312</v>
      </c>
      <c r="S3378" s="14">
        <f t="shared" si="264"/>
        <v>42059.326319444444</v>
      </c>
      <c r="T3378" s="14">
        <f t="shared" si="262"/>
        <v>42119.284652777773</v>
      </c>
      <c r="U3378" s="20">
        <f t="shared" si="262"/>
        <v>42059.326319444444</v>
      </c>
      <c r="V3378" t="str">
        <f t="shared" si="263"/>
        <v>Feb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1.0105</v>
      </c>
      <c r="P3379" s="8">
        <f t="shared" si="261"/>
        <v>104.98701298701299</v>
      </c>
      <c r="Q3379" t="s">
        <v>8311</v>
      </c>
      <c r="R3379" t="s">
        <v>8312</v>
      </c>
      <c r="S3379" s="14">
        <f t="shared" si="264"/>
        <v>42053.357627314814</v>
      </c>
      <c r="T3379" s="14">
        <f t="shared" si="262"/>
        <v>42083.330555555556</v>
      </c>
      <c r="U3379" s="20">
        <f t="shared" si="262"/>
        <v>42053.357627314814</v>
      </c>
      <c r="V3379" t="str">
        <f t="shared" si="263"/>
        <v>Feb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1.0763636363636364</v>
      </c>
      <c r="P3380" s="8">
        <f t="shared" si="261"/>
        <v>28.19047619047619</v>
      </c>
      <c r="Q3380" t="s">
        <v>8311</v>
      </c>
      <c r="R3380" t="s">
        <v>8312</v>
      </c>
      <c r="S3380" s="14">
        <f t="shared" si="264"/>
        <v>41857.980393518519</v>
      </c>
      <c r="T3380" s="14">
        <f t="shared" si="262"/>
        <v>41882.172222222223</v>
      </c>
      <c r="U3380" s="20">
        <f t="shared" si="262"/>
        <v>41857.980393518519</v>
      </c>
      <c r="V3380" t="str">
        <f t="shared" si="263"/>
        <v>Aug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1.0365</v>
      </c>
      <c r="P3381" s="8">
        <f t="shared" si="261"/>
        <v>54.55263157894737</v>
      </c>
      <c r="Q3381" t="s">
        <v>8311</v>
      </c>
      <c r="R3381" t="s">
        <v>8312</v>
      </c>
      <c r="S3381" s="14">
        <f t="shared" si="264"/>
        <v>42225.138888888891</v>
      </c>
      <c r="T3381" s="14">
        <f t="shared" si="262"/>
        <v>42242.583333333328</v>
      </c>
      <c r="U3381" s="20">
        <f t="shared" si="262"/>
        <v>42225.138888888891</v>
      </c>
      <c r="V3381" t="str">
        <f t="shared" si="263"/>
        <v>Aug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1.0443333333333333</v>
      </c>
      <c r="P3382" s="8">
        <f t="shared" si="261"/>
        <v>111.89285714285714</v>
      </c>
      <c r="Q3382" t="s">
        <v>8311</v>
      </c>
      <c r="R3382" t="s">
        <v>8312</v>
      </c>
      <c r="S3382" s="14">
        <f t="shared" si="264"/>
        <v>41937.578449074077</v>
      </c>
      <c r="T3382" s="14">
        <f t="shared" si="262"/>
        <v>41972.620115740741</v>
      </c>
      <c r="U3382" s="20">
        <f t="shared" si="262"/>
        <v>41937.578449074077</v>
      </c>
      <c r="V3382" t="str">
        <f t="shared" si="263"/>
        <v>Oct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1.0225</v>
      </c>
      <c r="P3383" s="8">
        <f t="shared" si="261"/>
        <v>85.208333333333329</v>
      </c>
      <c r="Q3383" t="s">
        <v>8311</v>
      </c>
      <c r="R3383" t="s">
        <v>8312</v>
      </c>
      <c r="S3383" s="14">
        <f t="shared" si="264"/>
        <v>42043.809988425928</v>
      </c>
      <c r="T3383" s="14">
        <f t="shared" si="262"/>
        <v>42073.768321759257</v>
      </c>
      <c r="U3383" s="20">
        <f t="shared" si="262"/>
        <v>42043.809988425928</v>
      </c>
      <c r="V3383" t="str">
        <f t="shared" si="263"/>
        <v>Feb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1.0074285714285713</v>
      </c>
      <c r="P3384" s="8">
        <f t="shared" si="261"/>
        <v>76.652173913043484</v>
      </c>
      <c r="Q3384" t="s">
        <v>8311</v>
      </c>
      <c r="R3384" t="s">
        <v>8312</v>
      </c>
      <c r="S3384" s="14">
        <f t="shared" si="264"/>
        <v>42559.056203703702</v>
      </c>
      <c r="T3384" s="14">
        <f t="shared" si="262"/>
        <v>42583.582638888889</v>
      </c>
      <c r="U3384" s="20">
        <f t="shared" si="262"/>
        <v>42559.056203703702</v>
      </c>
      <c r="V3384" t="str">
        <f t="shared" si="263"/>
        <v>Jul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1.1171428571428572</v>
      </c>
      <c r="P3385" s="8">
        <f t="shared" si="261"/>
        <v>65.166666666666671</v>
      </c>
      <c r="Q3385" t="s">
        <v>8311</v>
      </c>
      <c r="R3385" t="s">
        <v>8312</v>
      </c>
      <c r="S3385" s="14">
        <f t="shared" si="264"/>
        <v>42524.407638888893</v>
      </c>
      <c r="T3385" s="14">
        <f t="shared" si="262"/>
        <v>42544.407638888893</v>
      </c>
      <c r="U3385" s="20">
        <f t="shared" si="262"/>
        <v>42524.407638888893</v>
      </c>
      <c r="V3385" t="str">
        <f t="shared" si="263"/>
        <v>Jun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1.0001100000000001</v>
      </c>
      <c r="P3386" s="8">
        <f t="shared" si="261"/>
        <v>93.760312499999998</v>
      </c>
      <c r="Q3386" t="s">
        <v>8311</v>
      </c>
      <c r="R3386" t="s">
        <v>8312</v>
      </c>
      <c r="S3386" s="14">
        <f t="shared" si="264"/>
        <v>42291.712592592594</v>
      </c>
      <c r="T3386" s="14">
        <f t="shared" si="262"/>
        <v>42328.75</v>
      </c>
      <c r="U3386" s="20">
        <f t="shared" si="262"/>
        <v>42291.712592592594</v>
      </c>
      <c r="V3386" t="str">
        <f t="shared" si="263"/>
        <v>Oct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</v>
      </c>
      <c r="P3387" s="8">
        <f t="shared" si="261"/>
        <v>133.33333333333334</v>
      </c>
      <c r="Q3387" t="s">
        <v>8311</v>
      </c>
      <c r="R3387" t="s">
        <v>8312</v>
      </c>
      <c r="S3387" s="14">
        <f t="shared" si="264"/>
        <v>41953.4925</v>
      </c>
      <c r="T3387" s="14">
        <f t="shared" si="262"/>
        <v>41983.4925</v>
      </c>
      <c r="U3387" s="20">
        <f t="shared" si="262"/>
        <v>41953.4925</v>
      </c>
      <c r="V3387" t="str">
        <f t="shared" si="263"/>
        <v>Nov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1.05</v>
      </c>
      <c r="P3388" s="8">
        <f t="shared" si="261"/>
        <v>51.219512195121951</v>
      </c>
      <c r="Q3388" t="s">
        <v>8311</v>
      </c>
      <c r="R3388" t="s">
        <v>8312</v>
      </c>
      <c r="S3388" s="14">
        <f t="shared" si="264"/>
        <v>41946.269745370373</v>
      </c>
      <c r="T3388" s="14">
        <f t="shared" si="262"/>
        <v>41976.269745370373</v>
      </c>
      <c r="U3388" s="20">
        <f t="shared" si="262"/>
        <v>41946.269745370373</v>
      </c>
      <c r="V3388" t="str">
        <f t="shared" si="263"/>
        <v>Nov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1.1686666666666667</v>
      </c>
      <c r="P3389" s="8">
        <f t="shared" si="261"/>
        <v>100.17142857142858</v>
      </c>
      <c r="Q3389" t="s">
        <v>8311</v>
      </c>
      <c r="R3389" t="s">
        <v>8312</v>
      </c>
      <c r="S3389" s="14">
        <f t="shared" si="264"/>
        <v>41947.387592592597</v>
      </c>
      <c r="T3389" s="14">
        <f t="shared" si="262"/>
        <v>41987.387592592597</v>
      </c>
      <c r="U3389" s="20">
        <f t="shared" si="262"/>
        <v>41947.387592592597</v>
      </c>
      <c r="V3389" t="str">
        <f t="shared" si="263"/>
        <v>Nov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1.038</v>
      </c>
      <c r="P3390" s="8">
        <f t="shared" si="261"/>
        <v>34.6</v>
      </c>
      <c r="Q3390" t="s">
        <v>8311</v>
      </c>
      <c r="R3390" t="s">
        <v>8312</v>
      </c>
      <c r="S3390" s="14">
        <f t="shared" si="264"/>
        <v>42143.086122685185</v>
      </c>
      <c r="T3390" s="14">
        <f t="shared" si="262"/>
        <v>42173.086122685185</v>
      </c>
      <c r="U3390" s="20">
        <f t="shared" si="262"/>
        <v>42143.086122685185</v>
      </c>
      <c r="V3390" t="str">
        <f t="shared" si="263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1.145</v>
      </c>
      <c r="P3391" s="8">
        <f t="shared" si="261"/>
        <v>184.67741935483872</v>
      </c>
      <c r="Q3391" t="s">
        <v>8311</v>
      </c>
      <c r="R3391" t="s">
        <v>8312</v>
      </c>
      <c r="S3391" s="14">
        <f t="shared" si="264"/>
        <v>42494.188449074078</v>
      </c>
      <c r="T3391" s="14">
        <f t="shared" si="262"/>
        <v>42524.188449074078</v>
      </c>
      <c r="U3391" s="20">
        <f t="shared" si="262"/>
        <v>42494.188449074078</v>
      </c>
      <c r="V3391" t="str">
        <f t="shared" si="263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1.024</v>
      </c>
      <c r="P3392" s="8">
        <f t="shared" si="261"/>
        <v>69.818181818181813</v>
      </c>
      <c r="Q3392" t="s">
        <v>8311</v>
      </c>
      <c r="R3392" t="s">
        <v>8312</v>
      </c>
      <c r="S3392" s="14">
        <f t="shared" si="264"/>
        <v>41815.399826388893</v>
      </c>
      <c r="T3392" s="14">
        <f t="shared" si="262"/>
        <v>41830.399826388893</v>
      </c>
      <c r="U3392" s="20">
        <f t="shared" si="262"/>
        <v>41815.399826388893</v>
      </c>
      <c r="V3392" t="str">
        <f t="shared" si="263"/>
        <v>Jun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2.23</v>
      </c>
      <c r="P3393" s="8">
        <f t="shared" si="261"/>
        <v>61.944444444444443</v>
      </c>
      <c r="Q3393" t="s">
        <v>8311</v>
      </c>
      <c r="R3393" t="s">
        <v>8312</v>
      </c>
      <c r="S3393" s="14">
        <f t="shared" si="264"/>
        <v>41830.170694444445</v>
      </c>
      <c r="T3393" s="14">
        <f t="shared" si="262"/>
        <v>41859.561111111107</v>
      </c>
      <c r="U3393" s="20">
        <f t="shared" si="262"/>
        <v>41830.170694444445</v>
      </c>
      <c r="V3393" t="str">
        <f t="shared" si="263"/>
        <v>Jul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ref="O3394:O3457" si="265">E3394/D3394</f>
        <v>1</v>
      </c>
      <c r="P3394" s="8">
        <f t="shared" ref="P3394:P3457" si="266">IF(L3394=0,"0",AVERAGE(E3394/L3394))</f>
        <v>41.666666666666664</v>
      </c>
      <c r="Q3394" t="s">
        <v>8311</v>
      </c>
      <c r="R3394" t="s">
        <v>8312</v>
      </c>
      <c r="S3394" s="14">
        <f t="shared" si="264"/>
        <v>42446.470543981486</v>
      </c>
      <c r="T3394" s="14">
        <f t="shared" ref="T3394:U3457" si="267">(I3394/86400)+25569+(-9/24)</f>
        <v>42496.470543981486</v>
      </c>
      <c r="U3394" s="20">
        <f t="shared" si="267"/>
        <v>42446.470543981486</v>
      </c>
      <c r="V3394" t="str">
        <f t="shared" si="263"/>
        <v>Mar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si="265"/>
        <v>1.0580000000000001</v>
      </c>
      <c r="P3395" s="8">
        <f t="shared" si="266"/>
        <v>36.06818181818182</v>
      </c>
      <c r="Q3395" t="s">
        <v>8311</v>
      </c>
      <c r="R3395" t="s">
        <v>8312</v>
      </c>
      <c r="S3395" s="14">
        <f t="shared" si="264"/>
        <v>41923.546643518523</v>
      </c>
      <c r="T3395" s="14">
        <f t="shared" si="267"/>
        <v>41948.656944444447</v>
      </c>
      <c r="U3395" s="20">
        <f t="shared" si="267"/>
        <v>41923.546643518523</v>
      </c>
      <c r="V3395" t="str">
        <f t="shared" ref="V3395:V3458" si="268">TEXT(S3395,"mmm")</f>
        <v>Oct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1.4236363636363636</v>
      </c>
      <c r="P3396" s="8">
        <f t="shared" si="266"/>
        <v>29</v>
      </c>
      <c r="Q3396" t="s">
        <v>8311</v>
      </c>
      <c r="R3396" t="s">
        <v>8312</v>
      </c>
      <c r="S3396" s="14">
        <f t="shared" si="264"/>
        <v>41817.22042824074</v>
      </c>
      <c r="T3396" s="14">
        <f t="shared" si="267"/>
        <v>41847.22042824074</v>
      </c>
      <c r="U3396" s="20">
        <f t="shared" si="267"/>
        <v>41817.22042824074</v>
      </c>
      <c r="V3396" t="str">
        <f t="shared" si="268"/>
        <v>Jun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1.84</v>
      </c>
      <c r="P3397" s="8">
        <f t="shared" si="266"/>
        <v>24.210526315789473</v>
      </c>
      <c r="Q3397" t="s">
        <v>8311</v>
      </c>
      <c r="R3397" t="s">
        <v>8312</v>
      </c>
      <c r="S3397" s="14">
        <f t="shared" si="264"/>
        <v>42140.337314814809</v>
      </c>
      <c r="T3397" s="14">
        <f t="shared" si="267"/>
        <v>42154.381944444445</v>
      </c>
      <c r="U3397" s="20">
        <f t="shared" si="267"/>
        <v>42140.337314814809</v>
      </c>
      <c r="V3397" t="str">
        <f t="shared" si="268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1.0433333333333332</v>
      </c>
      <c r="P3398" s="8">
        <f t="shared" si="266"/>
        <v>55.892857142857146</v>
      </c>
      <c r="Q3398" t="s">
        <v>8311</v>
      </c>
      <c r="R3398" t="s">
        <v>8312</v>
      </c>
      <c r="S3398" s="14">
        <f t="shared" si="264"/>
        <v>41764.071631944447</v>
      </c>
      <c r="T3398" s="14">
        <f t="shared" si="267"/>
        <v>41790.790972222225</v>
      </c>
      <c r="U3398" s="20">
        <f t="shared" si="267"/>
        <v>41764.071631944447</v>
      </c>
      <c r="V3398" t="str">
        <f t="shared" si="268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1.1200000000000001</v>
      </c>
      <c r="P3399" s="8">
        <f t="shared" si="266"/>
        <v>11.666666666666666</v>
      </c>
      <c r="Q3399" t="s">
        <v>8311</v>
      </c>
      <c r="R3399" t="s">
        <v>8312</v>
      </c>
      <c r="S3399" s="14">
        <f t="shared" ref="S3399:S3462" si="269">(J3399/86400)+25569+(-9/24)</f>
        <v>42378.103344907402</v>
      </c>
      <c r="T3399" s="14">
        <f t="shared" si="267"/>
        <v>42418.541666666672</v>
      </c>
      <c r="U3399" s="20">
        <f t="shared" si="267"/>
        <v>42378.103344907402</v>
      </c>
      <c r="V3399" t="str">
        <f t="shared" si="268"/>
        <v>Jan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1.1107499999999999</v>
      </c>
      <c r="P3400" s="8">
        <f t="shared" si="266"/>
        <v>68.353846153846149</v>
      </c>
      <c r="Q3400" t="s">
        <v>8311</v>
      </c>
      <c r="R3400" t="s">
        <v>8312</v>
      </c>
      <c r="S3400" s="14">
        <f t="shared" si="269"/>
        <v>41941.377037037033</v>
      </c>
      <c r="T3400" s="14">
        <f t="shared" si="267"/>
        <v>41964.333333333328</v>
      </c>
      <c r="U3400" s="20">
        <f t="shared" si="267"/>
        <v>41941.377037037033</v>
      </c>
      <c r="V3400" t="str">
        <f t="shared" si="268"/>
        <v>Oct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1.0375000000000001</v>
      </c>
      <c r="P3401" s="8">
        <f t="shared" si="266"/>
        <v>27.065217391304348</v>
      </c>
      <c r="Q3401" t="s">
        <v>8311</v>
      </c>
      <c r="R3401" t="s">
        <v>8312</v>
      </c>
      <c r="S3401" s="14">
        <f t="shared" si="269"/>
        <v>42026.545428240745</v>
      </c>
      <c r="T3401" s="14">
        <f t="shared" si="267"/>
        <v>42056.545428240745</v>
      </c>
      <c r="U3401" s="20">
        <f t="shared" si="267"/>
        <v>42026.545428240745</v>
      </c>
      <c r="V3401" t="str">
        <f t="shared" si="268"/>
        <v>Jan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1.0041</v>
      </c>
      <c r="P3402" s="8">
        <f t="shared" si="266"/>
        <v>118.12941176470588</v>
      </c>
      <c r="Q3402" t="s">
        <v>8311</v>
      </c>
      <c r="R3402" t="s">
        <v>8312</v>
      </c>
      <c r="S3402" s="14">
        <f t="shared" si="269"/>
        <v>41834.578865740739</v>
      </c>
      <c r="T3402" s="14">
        <f t="shared" si="267"/>
        <v>41879.578865740739</v>
      </c>
      <c r="U3402" s="20">
        <f t="shared" si="267"/>
        <v>41834.578865740739</v>
      </c>
      <c r="V3402" t="str">
        <f t="shared" si="268"/>
        <v>Jul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1.0186206896551724</v>
      </c>
      <c r="P3403" s="8">
        <f t="shared" si="266"/>
        <v>44.757575757575758</v>
      </c>
      <c r="Q3403" t="s">
        <v>8311</v>
      </c>
      <c r="R3403" t="s">
        <v>8312</v>
      </c>
      <c r="S3403" s="14">
        <f t="shared" si="269"/>
        <v>42193.348912037036</v>
      </c>
      <c r="T3403" s="14">
        <f t="shared" si="267"/>
        <v>42223.348912037036</v>
      </c>
      <c r="U3403" s="20">
        <f t="shared" si="267"/>
        <v>42193.348912037036</v>
      </c>
      <c r="V3403" t="str">
        <f t="shared" si="268"/>
        <v>Jul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1.0976666666666666</v>
      </c>
      <c r="P3404" s="8">
        <f t="shared" si="266"/>
        <v>99.787878787878782</v>
      </c>
      <c r="Q3404" t="s">
        <v>8311</v>
      </c>
      <c r="R3404" t="s">
        <v>8312</v>
      </c>
      <c r="S3404" s="14">
        <f t="shared" si="269"/>
        <v>42290.24355324074</v>
      </c>
      <c r="T3404" s="14">
        <f t="shared" si="267"/>
        <v>42319.729861111111</v>
      </c>
      <c r="U3404" s="20">
        <f t="shared" si="267"/>
        <v>42290.24355324074</v>
      </c>
      <c r="V3404" t="str">
        <f t="shared" si="268"/>
        <v>Oct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</v>
      </c>
      <c r="P3405" s="8">
        <f t="shared" si="266"/>
        <v>117.64705882352941</v>
      </c>
      <c r="Q3405" t="s">
        <v>8311</v>
      </c>
      <c r="R3405" t="s">
        <v>8312</v>
      </c>
      <c r="S3405" s="14">
        <f t="shared" si="269"/>
        <v>42150.087083333332</v>
      </c>
      <c r="T3405" s="14">
        <f t="shared" si="267"/>
        <v>42180.087083333332</v>
      </c>
      <c r="U3405" s="20">
        <f t="shared" si="267"/>
        <v>42150.087083333332</v>
      </c>
      <c r="V3405" t="str">
        <f t="shared" si="268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1.22</v>
      </c>
      <c r="P3406" s="8">
        <f t="shared" si="266"/>
        <v>203.33333333333334</v>
      </c>
      <c r="Q3406" t="s">
        <v>8311</v>
      </c>
      <c r="R3406" t="s">
        <v>8312</v>
      </c>
      <c r="S3406" s="14">
        <f t="shared" si="269"/>
        <v>42152.128495370373</v>
      </c>
      <c r="T3406" s="14">
        <f t="shared" si="267"/>
        <v>42172.128495370373</v>
      </c>
      <c r="U3406" s="20">
        <f t="shared" si="267"/>
        <v>42152.128495370373</v>
      </c>
      <c r="V3406" t="str">
        <f t="shared" si="268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1.3757142857142857</v>
      </c>
      <c r="P3407" s="8">
        <f t="shared" si="266"/>
        <v>28.323529411764707</v>
      </c>
      <c r="Q3407" t="s">
        <v>8311</v>
      </c>
      <c r="R3407" t="s">
        <v>8312</v>
      </c>
      <c r="S3407" s="14">
        <f t="shared" si="269"/>
        <v>42409.642199074078</v>
      </c>
      <c r="T3407" s="14">
        <f t="shared" si="267"/>
        <v>42430.624305555553</v>
      </c>
      <c r="U3407" s="20">
        <f t="shared" si="267"/>
        <v>42409.642199074078</v>
      </c>
      <c r="V3407" t="str">
        <f t="shared" si="268"/>
        <v>Feb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1.0031000000000001</v>
      </c>
      <c r="P3408" s="8">
        <f t="shared" si="266"/>
        <v>110.23076923076923</v>
      </c>
      <c r="Q3408" t="s">
        <v>8311</v>
      </c>
      <c r="R3408" t="s">
        <v>8312</v>
      </c>
      <c r="S3408" s="14">
        <f t="shared" si="269"/>
        <v>41791.117777777778</v>
      </c>
      <c r="T3408" s="14">
        <f t="shared" si="267"/>
        <v>41836.117777777778</v>
      </c>
      <c r="U3408" s="20">
        <f t="shared" si="267"/>
        <v>41791.117777777778</v>
      </c>
      <c r="V3408" t="str">
        <f t="shared" si="268"/>
        <v>Jun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1.071</v>
      </c>
      <c r="P3409" s="8">
        <f t="shared" si="266"/>
        <v>31.970149253731343</v>
      </c>
      <c r="Q3409" t="s">
        <v>8311</v>
      </c>
      <c r="R3409" t="s">
        <v>8312</v>
      </c>
      <c r="S3409" s="14">
        <f t="shared" si="269"/>
        <v>41796.047326388885</v>
      </c>
      <c r="T3409" s="14">
        <f t="shared" si="267"/>
        <v>41826.047326388885</v>
      </c>
      <c r="U3409" s="20">
        <f t="shared" si="267"/>
        <v>41796.047326388885</v>
      </c>
      <c r="V3409" t="str">
        <f t="shared" si="268"/>
        <v>Jun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2.11</v>
      </c>
      <c r="P3410" s="8">
        <f t="shared" si="266"/>
        <v>58.611111111111114</v>
      </c>
      <c r="Q3410" t="s">
        <v>8311</v>
      </c>
      <c r="R3410" t="s">
        <v>8312</v>
      </c>
      <c r="S3410" s="14">
        <f t="shared" si="269"/>
        <v>41808.616944444446</v>
      </c>
      <c r="T3410" s="14">
        <f t="shared" si="267"/>
        <v>41838.616944444446</v>
      </c>
      <c r="U3410" s="20">
        <f t="shared" si="267"/>
        <v>41808.616944444446</v>
      </c>
      <c r="V3410" t="str">
        <f t="shared" si="268"/>
        <v>Jun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1.236</v>
      </c>
      <c r="P3411" s="8">
        <f t="shared" si="266"/>
        <v>29.428571428571427</v>
      </c>
      <c r="Q3411" t="s">
        <v>8311</v>
      </c>
      <c r="R3411" t="s">
        <v>8312</v>
      </c>
      <c r="S3411" s="14">
        <f t="shared" si="269"/>
        <v>42544.439328703702</v>
      </c>
      <c r="T3411" s="14">
        <f t="shared" si="267"/>
        <v>42582.498611111107</v>
      </c>
      <c r="U3411" s="20">
        <f t="shared" si="267"/>
        <v>42544.439328703702</v>
      </c>
      <c r="V3411" t="str">
        <f t="shared" si="268"/>
        <v>Jun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1.085</v>
      </c>
      <c r="P3412" s="8">
        <f t="shared" si="266"/>
        <v>81.375</v>
      </c>
      <c r="Q3412" t="s">
        <v>8311</v>
      </c>
      <c r="R3412" t="s">
        <v>8312</v>
      </c>
      <c r="S3412" s="14">
        <f t="shared" si="269"/>
        <v>42499.666550925926</v>
      </c>
      <c r="T3412" s="14">
        <f t="shared" si="267"/>
        <v>42526.916666666672</v>
      </c>
      <c r="U3412" s="20">
        <f t="shared" si="267"/>
        <v>42499.666550925926</v>
      </c>
      <c r="V3412" t="str">
        <f t="shared" si="268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1.0356666666666667</v>
      </c>
      <c r="P3413" s="8">
        <f t="shared" si="266"/>
        <v>199.16666666666666</v>
      </c>
      <c r="Q3413" t="s">
        <v>8311</v>
      </c>
      <c r="R3413" t="s">
        <v>8312</v>
      </c>
      <c r="S3413" s="14">
        <f t="shared" si="269"/>
        <v>42264.647824074069</v>
      </c>
      <c r="T3413" s="14">
        <f t="shared" si="267"/>
        <v>42284.647824074069</v>
      </c>
      <c r="U3413" s="20">
        <f t="shared" si="267"/>
        <v>42264.647824074069</v>
      </c>
      <c r="V3413" t="str">
        <f t="shared" si="268"/>
        <v>Sep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</v>
      </c>
      <c r="P3414" s="8">
        <f t="shared" si="266"/>
        <v>115.38461538461539</v>
      </c>
      <c r="Q3414" t="s">
        <v>8311</v>
      </c>
      <c r="R3414" t="s">
        <v>8312</v>
      </c>
      <c r="S3414" s="14">
        <f t="shared" si="269"/>
        <v>41879.584050925929</v>
      </c>
      <c r="T3414" s="14">
        <f t="shared" si="267"/>
        <v>41909.584050925929</v>
      </c>
      <c r="U3414" s="20">
        <f t="shared" si="267"/>
        <v>41879.584050925929</v>
      </c>
      <c r="V3414" t="str">
        <f t="shared" si="268"/>
        <v>Aug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1.3</v>
      </c>
      <c r="P3415" s="8">
        <f t="shared" si="266"/>
        <v>46.428571428571431</v>
      </c>
      <c r="Q3415" t="s">
        <v>8311</v>
      </c>
      <c r="R3415" t="s">
        <v>8312</v>
      </c>
      <c r="S3415" s="14">
        <f t="shared" si="269"/>
        <v>42053.358078703706</v>
      </c>
      <c r="T3415" s="14">
        <f t="shared" si="267"/>
        <v>42062.832638888889</v>
      </c>
      <c r="U3415" s="20">
        <f t="shared" si="267"/>
        <v>42053.358078703706</v>
      </c>
      <c r="V3415" t="str">
        <f t="shared" si="268"/>
        <v>Feb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1.0349999999999999</v>
      </c>
      <c r="P3416" s="8">
        <f t="shared" si="266"/>
        <v>70.568181818181813</v>
      </c>
      <c r="Q3416" t="s">
        <v>8311</v>
      </c>
      <c r="R3416" t="s">
        <v>8312</v>
      </c>
      <c r="S3416" s="14">
        <f t="shared" si="269"/>
        <v>42675.457465277781</v>
      </c>
      <c r="T3416" s="14">
        <f t="shared" si="267"/>
        <v>42704.957638888889</v>
      </c>
      <c r="U3416" s="20">
        <f t="shared" si="267"/>
        <v>42675.457465277781</v>
      </c>
      <c r="V3416" t="str">
        <f t="shared" si="268"/>
        <v>Nov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</v>
      </c>
      <c r="P3417" s="8">
        <f t="shared" si="266"/>
        <v>22.222222222222221</v>
      </c>
      <c r="Q3417" t="s">
        <v>8311</v>
      </c>
      <c r="R3417" t="s">
        <v>8312</v>
      </c>
      <c r="S3417" s="14">
        <f t="shared" si="269"/>
        <v>42466.769166666665</v>
      </c>
      <c r="T3417" s="14">
        <f t="shared" si="267"/>
        <v>42477.604166666672</v>
      </c>
      <c r="U3417" s="20">
        <f t="shared" si="267"/>
        <v>42466.769166666665</v>
      </c>
      <c r="V3417" t="str">
        <f t="shared" si="268"/>
        <v>Apr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1.196</v>
      </c>
      <c r="P3418" s="8">
        <f t="shared" si="266"/>
        <v>159.46666666666667</v>
      </c>
      <c r="Q3418" t="s">
        <v>8311</v>
      </c>
      <c r="R3418" t="s">
        <v>8312</v>
      </c>
      <c r="S3418" s="14">
        <f t="shared" si="269"/>
        <v>42089.037557870368</v>
      </c>
      <c r="T3418" s="14">
        <f t="shared" si="267"/>
        <v>42117.395833333328</v>
      </c>
      <c r="U3418" s="20">
        <f t="shared" si="267"/>
        <v>42089.037557870368</v>
      </c>
      <c r="V3418" t="str">
        <f t="shared" si="268"/>
        <v>Mar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1.0000058823529412</v>
      </c>
      <c r="P3419" s="8">
        <f t="shared" si="266"/>
        <v>37.777999999999999</v>
      </c>
      <c r="Q3419" t="s">
        <v>8311</v>
      </c>
      <c r="R3419" t="s">
        <v>8312</v>
      </c>
      <c r="S3419" s="14">
        <f t="shared" si="269"/>
        <v>41894.53875</v>
      </c>
      <c r="T3419" s="14">
        <f t="shared" si="267"/>
        <v>41937.654861111107</v>
      </c>
      <c r="U3419" s="20">
        <f t="shared" si="267"/>
        <v>41894.53875</v>
      </c>
      <c r="V3419" t="str">
        <f t="shared" si="268"/>
        <v>Sep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1.00875</v>
      </c>
      <c r="P3420" s="8">
        <f t="shared" si="266"/>
        <v>72.053571428571431</v>
      </c>
      <c r="Q3420" t="s">
        <v>8311</v>
      </c>
      <c r="R3420" t="s">
        <v>8312</v>
      </c>
      <c r="S3420" s="14">
        <f t="shared" si="269"/>
        <v>41752.45957175926</v>
      </c>
      <c r="T3420" s="14">
        <f t="shared" si="267"/>
        <v>41782.45957175926</v>
      </c>
      <c r="U3420" s="20">
        <f t="shared" si="267"/>
        <v>41752.45957175926</v>
      </c>
      <c r="V3420" t="str">
        <f t="shared" si="268"/>
        <v>Apr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1.0654545454545454</v>
      </c>
      <c r="P3421" s="8">
        <f t="shared" si="266"/>
        <v>63.695652173913047</v>
      </c>
      <c r="Q3421" t="s">
        <v>8311</v>
      </c>
      <c r="R3421" t="s">
        <v>8312</v>
      </c>
      <c r="S3421" s="14">
        <f t="shared" si="269"/>
        <v>42448.446585648147</v>
      </c>
      <c r="T3421" s="14">
        <f t="shared" si="267"/>
        <v>42466.520833333328</v>
      </c>
      <c r="U3421" s="20">
        <f t="shared" si="267"/>
        <v>42448.446585648147</v>
      </c>
      <c r="V3421" t="str">
        <f t="shared" si="268"/>
        <v>Mar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1.38</v>
      </c>
      <c r="P3422" s="8">
        <f t="shared" si="266"/>
        <v>28.411764705882351</v>
      </c>
      <c r="Q3422" t="s">
        <v>8311</v>
      </c>
      <c r="R3422" t="s">
        <v>8312</v>
      </c>
      <c r="S3422" s="14">
        <f t="shared" si="269"/>
        <v>42404.715300925927</v>
      </c>
      <c r="T3422" s="14">
        <f t="shared" si="267"/>
        <v>42413.625</v>
      </c>
      <c r="U3422" s="20">
        <f t="shared" si="267"/>
        <v>42404.715300925927</v>
      </c>
      <c r="V3422" t="str">
        <f t="shared" si="268"/>
        <v>Feb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1.0115000000000001</v>
      </c>
      <c r="P3423" s="8">
        <f t="shared" si="266"/>
        <v>103.21428571428571</v>
      </c>
      <c r="Q3423" t="s">
        <v>8311</v>
      </c>
      <c r="R3423" t="s">
        <v>8312</v>
      </c>
      <c r="S3423" s="14">
        <f t="shared" si="269"/>
        <v>42037.416238425925</v>
      </c>
      <c r="T3423" s="14">
        <f t="shared" si="267"/>
        <v>42067.416238425925</v>
      </c>
      <c r="U3423" s="20">
        <f t="shared" si="267"/>
        <v>42037.416238425925</v>
      </c>
      <c r="V3423" t="str">
        <f t="shared" si="268"/>
        <v>Feb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1.091</v>
      </c>
      <c r="P3424" s="8">
        <f t="shared" si="266"/>
        <v>71.152173913043484</v>
      </c>
      <c r="Q3424" t="s">
        <v>8311</v>
      </c>
      <c r="R3424" t="s">
        <v>8312</v>
      </c>
      <c r="S3424" s="14">
        <f t="shared" si="269"/>
        <v>42323.187222222223</v>
      </c>
      <c r="T3424" s="14">
        <f t="shared" si="267"/>
        <v>42351.625</v>
      </c>
      <c r="U3424" s="20">
        <f t="shared" si="267"/>
        <v>42323.187222222223</v>
      </c>
      <c r="V3424" t="str">
        <f t="shared" si="268"/>
        <v>Nov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1.4</v>
      </c>
      <c r="P3425" s="8">
        <f t="shared" si="266"/>
        <v>35</v>
      </c>
      <c r="Q3425" t="s">
        <v>8311</v>
      </c>
      <c r="R3425" t="s">
        <v>8312</v>
      </c>
      <c r="S3425" s="14">
        <f t="shared" si="269"/>
        <v>42088.536354166667</v>
      </c>
      <c r="T3425" s="14">
        <f t="shared" si="267"/>
        <v>42118.536354166667</v>
      </c>
      <c r="U3425" s="20">
        <f t="shared" si="267"/>
        <v>42088.536354166667</v>
      </c>
      <c r="V3425" t="str">
        <f t="shared" si="268"/>
        <v>Mar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1.0358333333333334</v>
      </c>
      <c r="P3426" s="8">
        <f t="shared" si="266"/>
        <v>81.776315789473685</v>
      </c>
      <c r="Q3426" t="s">
        <v>8311</v>
      </c>
      <c r="R3426" t="s">
        <v>8312</v>
      </c>
      <c r="S3426" s="14">
        <f t="shared" si="269"/>
        <v>42018.301898148144</v>
      </c>
      <c r="T3426" s="14">
        <f t="shared" si="267"/>
        <v>42039.915972222225</v>
      </c>
      <c r="U3426" s="20">
        <f t="shared" si="267"/>
        <v>42018.301898148144</v>
      </c>
      <c r="V3426" t="str">
        <f t="shared" si="268"/>
        <v>Jan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1.0297033333333332</v>
      </c>
      <c r="P3427" s="8">
        <f t="shared" si="266"/>
        <v>297.02980769230766</v>
      </c>
      <c r="Q3427" t="s">
        <v>8311</v>
      </c>
      <c r="R3427" t="s">
        <v>8312</v>
      </c>
      <c r="S3427" s="14">
        <f t="shared" si="269"/>
        <v>41884.242314814815</v>
      </c>
      <c r="T3427" s="14">
        <f t="shared" si="267"/>
        <v>41916.242314814815</v>
      </c>
      <c r="U3427" s="20">
        <f t="shared" si="267"/>
        <v>41884.242314814815</v>
      </c>
      <c r="V3427" t="str">
        <f t="shared" si="268"/>
        <v>Sep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1.0813333333333333</v>
      </c>
      <c r="P3428" s="8">
        <f t="shared" si="266"/>
        <v>46.609195402298852</v>
      </c>
      <c r="Q3428" t="s">
        <v>8311</v>
      </c>
      <c r="R3428" t="s">
        <v>8312</v>
      </c>
      <c r="S3428" s="14">
        <f t="shared" si="269"/>
        <v>41883.681747685187</v>
      </c>
      <c r="T3428" s="14">
        <f t="shared" si="267"/>
        <v>41902.708333333336</v>
      </c>
      <c r="U3428" s="20">
        <f t="shared" si="267"/>
        <v>41883.681747685187</v>
      </c>
      <c r="V3428" t="str">
        <f t="shared" si="268"/>
        <v>Sep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</v>
      </c>
      <c r="P3429" s="8">
        <f t="shared" si="266"/>
        <v>51.724137931034484</v>
      </c>
      <c r="Q3429" t="s">
        <v>8311</v>
      </c>
      <c r="R3429" t="s">
        <v>8312</v>
      </c>
      <c r="S3429" s="14">
        <f t="shared" si="269"/>
        <v>41792.270277777774</v>
      </c>
      <c r="T3429" s="14">
        <f t="shared" si="267"/>
        <v>41822.270277777774</v>
      </c>
      <c r="U3429" s="20">
        <f t="shared" si="267"/>
        <v>41792.270277777774</v>
      </c>
      <c r="V3429" t="str">
        <f t="shared" si="268"/>
        <v>Jun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1.0275000000000001</v>
      </c>
      <c r="P3430" s="8">
        <f t="shared" si="266"/>
        <v>40.294117647058826</v>
      </c>
      <c r="Q3430" t="s">
        <v>8311</v>
      </c>
      <c r="R3430" t="s">
        <v>8312</v>
      </c>
      <c r="S3430" s="14">
        <f t="shared" si="269"/>
        <v>42038.345451388886</v>
      </c>
      <c r="T3430" s="14">
        <f t="shared" si="267"/>
        <v>42063.333333333328</v>
      </c>
      <c r="U3430" s="20">
        <f t="shared" si="267"/>
        <v>42038.345451388886</v>
      </c>
      <c r="V3430" t="str">
        <f t="shared" si="268"/>
        <v>Feb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1.3</v>
      </c>
      <c r="P3431" s="8">
        <f t="shared" si="266"/>
        <v>16.25</v>
      </c>
      <c r="Q3431" t="s">
        <v>8311</v>
      </c>
      <c r="R3431" t="s">
        <v>8312</v>
      </c>
      <c r="S3431" s="14">
        <f t="shared" si="269"/>
        <v>42661.646539351852</v>
      </c>
      <c r="T3431" s="14">
        <f t="shared" si="267"/>
        <v>42675.646539351852</v>
      </c>
      <c r="U3431" s="20">
        <f t="shared" si="267"/>
        <v>42661.646539351852</v>
      </c>
      <c r="V3431" t="str">
        <f t="shared" si="268"/>
        <v>Oct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1.0854949999999999</v>
      </c>
      <c r="P3432" s="8">
        <f t="shared" si="266"/>
        <v>30.152638888888887</v>
      </c>
      <c r="Q3432" t="s">
        <v>8311</v>
      </c>
      <c r="R3432" t="s">
        <v>8312</v>
      </c>
      <c r="S3432" s="14">
        <f t="shared" si="269"/>
        <v>41820.570613425924</v>
      </c>
      <c r="T3432" s="14">
        <f t="shared" si="267"/>
        <v>41850.570613425924</v>
      </c>
      <c r="U3432" s="20">
        <f t="shared" si="267"/>
        <v>41820.570613425924</v>
      </c>
      <c r="V3432" t="str">
        <f t="shared" si="268"/>
        <v>Jun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</v>
      </c>
      <c r="P3433" s="8">
        <f t="shared" si="266"/>
        <v>95.238095238095241</v>
      </c>
      <c r="Q3433" t="s">
        <v>8311</v>
      </c>
      <c r="R3433" t="s">
        <v>8312</v>
      </c>
      <c r="S3433" s="14">
        <f t="shared" si="269"/>
        <v>41839.355937500004</v>
      </c>
      <c r="T3433" s="14">
        <f t="shared" si="267"/>
        <v>41869.355937500004</v>
      </c>
      <c r="U3433" s="20">
        <f t="shared" si="267"/>
        <v>41839.355937500004</v>
      </c>
      <c r="V3433" t="str">
        <f t="shared" si="268"/>
        <v>Jul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1.0965</v>
      </c>
      <c r="P3434" s="8">
        <f t="shared" si="266"/>
        <v>52.214285714285715</v>
      </c>
      <c r="Q3434" t="s">
        <v>8311</v>
      </c>
      <c r="R3434" t="s">
        <v>8312</v>
      </c>
      <c r="S3434" s="14">
        <f t="shared" si="269"/>
        <v>42380.206180555557</v>
      </c>
      <c r="T3434" s="14">
        <f t="shared" si="267"/>
        <v>42405.541666666672</v>
      </c>
      <c r="U3434" s="20">
        <f t="shared" si="267"/>
        <v>42380.206180555557</v>
      </c>
      <c r="V3434" t="str">
        <f t="shared" si="268"/>
        <v>Jan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1.0026315789473683</v>
      </c>
      <c r="P3435" s="8">
        <f t="shared" si="266"/>
        <v>134.1549295774648</v>
      </c>
      <c r="Q3435" t="s">
        <v>8311</v>
      </c>
      <c r="R3435" t="s">
        <v>8312</v>
      </c>
      <c r="S3435" s="14">
        <f t="shared" si="269"/>
        <v>41775.68813657407</v>
      </c>
      <c r="T3435" s="14">
        <f t="shared" si="267"/>
        <v>41806.75</v>
      </c>
      <c r="U3435" s="20">
        <f t="shared" si="267"/>
        <v>41775.68813657407</v>
      </c>
      <c r="V3435" t="str">
        <f t="shared" si="268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1.0555000000000001</v>
      </c>
      <c r="P3436" s="8">
        <f t="shared" si="266"/>
        <v>62.827380952380949</v>
      </c>
      <c r="Q3436" t="s">
        <v>8311</v>
      </c>
      <c r="R3436" t="s">
        <v>8312</v>
      </c>
      <c r="S3436" s="14">
        <f t="shared" si="269"/>
        <v>41800.005428240736</v>
      </c>
      <c r="T3436" s="14">
        <f t="shared" si="267"/>
        <v>41830.005428240736</v>
      </c>
      <c r="U3436" s="20">
        <f t="shared" si="267"/>
        <v>41800.005428240736</v>
      </c>
      <c r="V3436" t="str">
        <f t="shared" si="268"/>
        <v>Jun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1.1200000000000001</v>
      </c>
      <c r="P3437" s="8">
        <f t="shared" si="266"/>
        <v>58.94736842105263</v>
      </c>
      <c r="Q3437" t="s">
        <v>8311</v>
      </c>
      <c r="R3437" t="s">
        <v>8312</v>
      </c>
      <c r="S3437" s="14">
        <f t="shared" si="269"/>
        <v>42572.24181712963</v>
      </c>
      <c r="T3437" s="14">
        <f t="shared" si="267"/>
        <v>42588.75</v>
      </c>
      <c r="U3437" s="20">
        <f t="shared" si="267"/>
        <v>42572.24181712963</v>
      </c>
      <c r="V3437" t="str">
        <f t="shared" si="268"/>
        <v>Jul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1.0589999999999999</v>
      </c>
      <c r="P3438" s="8">
        <f t="shared" si="266"/>
        <v>143.1081081081081</v>
      </c>
      <c r="Q3438" t="s">
        <v>8311</v>
      </c>
      <c r="R3438" t="s">
        <v>8312</v>
      </c>
      <c r="S3438" s="14">
        <f t="shared" si="269"/>
        <v>41851.166585648149</v>
      </c>
      <c r="T3438" s="14">
        <f t="shared" si="267"/>
        <v>41872.311111111107</v>
      </c>
      <c r="U3438" s="20">
        <f t="shared" si="267"/>
        <v>41851.166585648149</v>
      </c>
      <c r="V3438" t="str">
        <f t="shared" si="268"/>
        <v>Jul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1.01</v>
      </c>
      <c r="P3439" s="8">
        <f t="shared" si="266"/>
        <v>84.166666666666671</v>
      </c>
      <c r="Q3439" t="s">
        <v>8311</v>
      </c>
      <c r="R3439" t="s">
        <v>8312</v>
      </c>
      <c r="S3439" s="14">
        <f t="shared" si="269"/>
        <v>42205.335879629631</v>
      </c>
      <c r="T3439" s="14">
        <f t="shared" si="267"/>
        <v>42235.335879629631</v>
      </c>
      <c r="U3439" s="20">
        <f t="shared" si="267"/>
        <v>42205.335879629631</v>
      </c>
      <c r="V3439" t="str">
        <f t="shared" si="268"/>
        <v>Jul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1.042</v>
      </c>
      <c r="P3440" s="8">
        <f t="shared" si="266"/>
        <v>186.07142857142858</v>
      </c>
      <c r="Q3440" t="s">
        <v>8311</v>
      </c>
      <c r="R3440" t="s">
        <v>8312</v>
      </c>
      <c r="S3440" s="14">
        <f t="shared" si="269"/>
        <v>42100.552858796298</v>
      </c>
      <c r="T3440" s="14">
        <f t="shared" si="267"/>
        <v>42126.5</v>
      </c>
      <c r="U3440" s="20">
        <f t="shared" si="267"/>
        <v>42100.552858796298</v>
      </c>
      <c r="V3440" t="str">
        <f t="shared" si="268"/>
        <v>Apr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1.3467833333333334</v>
      </c>
      <c r="P3441" s="8">
        <f t="shared" si="266"/>
        <v>89.785555555555561</v>
      </c>
      <c r="Q3441" t="s">
        <v>8311</v>
      </c>
      <c r="R3441" t="s">
        <v>8312</v>
      </c>
      <c r="S3441" s="14">
        <f t="shared" si="269"/>
        <v>42374.536226851851</v>
      </c>
      <c r="T3441" s="14">
        <f t="shared" si="267"/>
        <v>42387.832638888889</v>
      </c>
      <c r="U3441" s="20">
        <f t="shared" si="267"/>
        <v>42374.536226851851</v>
      </c>
      <c r="V3441" t="str">
        <f t="shared" si="268"/>
        <v>Jan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1.052184</v>
      </c>
      <c r="P3442" s="8">
        <f t="shared" si="266"/>
        <v>64.157560975609755</v>
      </c>
      <c r="Q3442" t="s">
        <v>8311</v>
      </c>
      <c r="R3442" t="s">
        <v>8312</v>
      </c>
      <c r="S3442" s="14">
        <f t="shared" si="269"/>
        <v>41808.74800925926</v>
      </c>
      <c r="T3442" s="14">
        <f t="shared" si="267"/>
        <v>41831.302083333336</v>
      </c>
      <c r="U3442" s="20">
        <f t="shared" si="267"/>
        <v>41808.74800925926</v>
      </c>
      <c r="V3442" t="str">
        <f t="shared" si="268"/>
        <v>Jun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1.026</v>
      </c>
      <c r="P3443" s="8">
        <f t="shared" si="266"/>
        <v>59.651162790697676</v>
      </c>
      <c r="Q3443" t="s">
        <v>8311</v>
      </c>
      <c r="R3443" t="s">
        <v>8312</v>
      </c>
      <c r="S3443" s="14">
        <f t="shared" si="269"/>
        <v>42294.054641203707</v>
      </c>
      <c r="T3443" s="14">
        <f t="shared" si="267"/>
        <v>42321.470138888893</v>
      </c>
      <c r="U3443" s="20">
        <f t="shared" si="267"/>
        <v>42294.054641203707</v>
      </c>
      <c r="V3443" t="str">
        <f t="shared" si="268"/>
        <v>Oct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</v>
      </c>
      <c r="P3444" s="8">
        <f t="shared" si="266"/>
        <v>31.25</v>
      </c>
      <c r="Q3444" t="s">
        <v>8311</v>
      </c>
      <c r="R3444" t="s">
        <v>8312</v>
      </c>
      <c r="S3444" s="14">
        <f t="shared" si="269"/>
        <v>42124.466111111113</v>
      </c>
      <c r="T3444" s="14">
        <f t="shared" si="267"/>
        <v>42154.466111111113</v>
      </c>
      <c r="U3444" s="20">
        <f t="shared" si="267"/>
        <v>42124.466111111113</v>
      </c>
      <c r="V3444" t="str">
        <f t="shared" si="268"/>
        <v>Apr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1.855</v>
      </c>
      <c r="P3445" s="8">
        <f t="shared" si="266"/>
        <v>41.222222222222221</v>
      </c>
      <c r="Q3445" t="s">
        <v>8311</v>
      </c>
      <c r="R3445" t="s">
        <v>8312</v>
      </c>
      <c r="S3445" s="14">
        <f t="shared" si="269"/>
        <v>41861.149837962963</v>
      </c>
      <c r="T3445" s="14">
        <f t="shared" si="267"/>
        <v>41891.149837962963</v>
      </c>
      <c r="U3445" s="20">
        <f t="shared" si="267"/>
        <v>41861.149837962963</v>
      </c>
      <c r="V3445" t="str">
        <f t="shared" si="268"/>
        <v>Aug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2.89</v>
      </c>
      <c r="P3446" s="8">
        <f t="shared" si="266"/>
        <v>43.35</v>
      </c>
      <c r="Q3446" t="s">
        <v>8311</v>
      </c>
      <c r="R3446" t="s">
        <v>8312</v>
      </c>
      <c r="S3446" s="14">
        <f t="shared" si="269"/>
        <v>42520.916504629626</v>
      </c>
      <c r="T3446" s="14">
        <f t="shared" si="267"/>
        <v>42529.207638888889</v>
      </c>
      <c r="U3446" s="20">
        <f t="shared" si="267"/>
        <v>42520.916504629626</v>
      </c>
      <c r="V3446" t="str">
        <f t="shared" si="268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</v>
      </c>
      <c r="P3447" s="8">
        <f t="shared" si="266"/>
        <v>64.516129032258064</v>
      </c>
      <c r="Q3447" t="s">
        <v>8311</v>
      </c>
      <c r="R3447" t="s">
        <v>8312</v>
      </c>
      <c r="S3447" s="14">
        <f t="shared" si="269"/>
        <v>42272.155509259261</v>
      </c>
      <c r="T3447" s="14">
        <f t="shared" si="267"/>
        <v>42300.155509259261</v>
      </c>
      <c r="U3447" s="20">
        <f t="shared" si="267"/>
        <v>42272.155509259261</v>
      </c>
      <c r="V3447" t="str">
        <f t="shared" si="268"/>
        <v>Sep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1.0820000000000001</v>
      </c>
      <c r="P3448" s="8">
        <f t="shared" si="266"/>
        <v>43.28</v>
      </c>
      <c r="Q3448" t="s">
        <v>8311</v>
      </c>
      <c r="R3448" t="s">
        <v>8312</v>
      </c>
      <c r="S3448" s="14">
        <f t="shared" si="269"/>
        <v>42016.457465277781</v>
      </c>
      <c r="T3448" s="14">
        <f t="shared" si="267"/>
        <v>42040.138888888891</v>
      </c>
      <c r="U3448" s="20">
        <f t="shared" si="267"/>
        <v>42016.457465277781</v>
      </c>
      <c r="V3448" t="str">
        <f t="shared" si="268"/>
        <v>Jan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1.0780000000000001</v>
      </c>
      <c r="P3449" s="8">
        <f t="shared" si="266"/>
        <v>77</v>
      </c>
      <c r="Q3449" t="s">
        <v>8311</v>
      </c>
      <c r="R3449" t="s">
        <v>8312</v>
      </c>
      <c r="S3449" s="14">
        <f t="shared" si="269"/>
        <v>42402.514027777783</v>
      </c>
      <c r="T3449" s="14">
        <f t="shared" si="267"/>
        <v>42447.472361111111</v>
      </c>
      <c r="U3449" s="20">
        <f t="shared" si="267"/>
        <v>42402.514027777783</v>
      </c>
      <c r="V3449" t="str">
        <f t="shared" si="268"/>
        <v>Feb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1.0976190476190477</v>
      </c>
      <c r="P3450" s="8">
        <f t="shared" si="266"/>
        <v>51.222222222222221</v>
      </c>
      <c r="Q3450" t="s">
        <v>8311</v>
      </c>
      <c r="R3450" t="s">
        <v>8312</v>
      </c>
      <c r="S3450" s="14">
        <f t="shared" si="269"/>
        <v>41959.744085648148</v>
      </c>
      <c r="T3450" s="14">
        <f t="shared" si="267"/>
        <v>41989.744085648148</v>
      </c>
      <c r="U3450" s="20">
        <f t="shared" si="267"/>
        <v>41959.744085648148</v>
      </c>
      <c r="V3450" t="str">
        <f t="shared" si="268"/>
        <v>Nov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1.70625</v>
      </c>
      <c r="P3451" s="8">
        <f t="shared" si="266"/>
        <v>68.25</v>
      </c>
      <c r="Q3451" t="s">
        <v>8311</v>
      </c>
      <c r="R3451" t="s">
        <v>8312</v>
      </c>
      <c r="S3451" s="14">
        <f t="shared" si="269"/>
        <v>42531.677523148144</v>
      </c>
      <c r="T3451" s="14">
        <f t="shared" si="267"/>
        <v>42559.791666666672</v>
      </c>
      <c r="U3451" s="20">
        <f t="shared" si="267"/>
        <v>42531.677523148144</v>
      </c>
      <c r="V3451" t="str">
        <f t="shared" si="268"/>
        <v>Jun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1.52</v>
      </c>
      <c r="P3452" s="8">
        <f t="shared" si="266"/>
        <v>19.487179487179485</v>
      </c>
      <c r="Q3452" t="s">
        <v>8311</v>
      </c>
      <c r="R3452" t="s">
        <v>8312</v>
      </c>
      <c r="S3452" s="14">
        <f t="shared" si="269"/>
        <v>42036.329525462963</v>
      </c>
      <c r="T3452" s="14">
        <f t="shared" si="267"/>
        <v>42096.287858796291</v>
      </c>
      <c r="U3452" s="20">
        <f t="shared" si="267"/>
        <v>42036.329525462963</v>
      </c>
      <c r="V3452" t="str">
        <f t="shared" si="268"/>
        <v>Feb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1.0123076923076924</v>
      </c>
      <c r="P3453" s="8">
        <f t="shared" si="266"/>
        <v>41.125</v>
      </c>
      <c r="Q3453" t="s">
        <v>8311</v>
      </c>
      <c r="R3453" t="s">
        <v>8312</v>
      </c>
      <c r="S3453" s="14">
        <f t="shared" si="269"/>
        <v>42088.348692129628</v>
      </c>
      <c r="T3453" s="14">
        <f t="shared" si="267"/>
        <v>42115.348692129628</v>
      </c>
      <c r="U3453" s="20">
        <f t="shared" si="267"/>
        <v>42088.348692129628</v>
      </c>
      <c r="V3453" t="str">
        <f t="shared" si="268"/>
        <v>Mar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1.532</v>
      </c>
      <c r="P3454" s="8">
        <f t="shared" si="266"/>
        <v>41.405405405405403</v>
      </c>
      <c r="Q3454" t="s">
        <v>8311</v>
      </c>
      <c r="R3454" t="s">
        <v>8312</v>
      </c>
      <c r="S3454" s="14">
        <f t="shared" si="269"/>
        <v>41820.264189814814</v>
      </c>
      <c r="T3454" s="14">
        <f t="shared" si="267"/>
        <v>41842.790972222225</v>
      </c>
      <c r="U3454" s="20">
        <f t="shared" si="267"/>
        <v>41820.264189814814</v>
      </c>
      <c r="V3454" t="str">
        <f t="shared" si="268"/>
        <v>Jun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1.2833333333333334</v>
      </c>
      <c r="P3455" s="8">
        <f t="shared" si="266"/>
        <v>27.5</v>
      </c>
      <c r="Q3455" t="s">
        <v>8311</v>
      </c>
      <c r="R3455" t="s">
        <v>8312</v>
      </c>
      <c r="S3455" s="14">
        <f t="shared" si="269"/>
        <v>42535.60365740741</v>
      </c>
      <c r="T3455" s="14">
        <f t="shared" si="267"/>
        <v>42595.60365740741</v>
      </c>
      <c r="U3455" s="20">
        <f t="shared" si="267"/>
        <v>42535.60365740741</v>
      </c>
      <c r="V3455" t="str">
        <f t="shared" si="268"/>
        <v>Jun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1.0071428571428571</v>
      </c>
      <c r="P3456" s="8">
        <f t="shared" si="266"/>
        <v>33.571428571428569</v>
      </c>
      <c r="Q3456" t="s">
        <v>8311</v>
      </c>
      <c r="R3456" t="s">
        <v>8312</v>
      </c>
      <c r="S3456" s="14">
        <f t="shared" si="269"/>
        <v>41821.323599537034</v>
      </c>
      <c r="T3456" s="14">
        <f t="shared" si="267"/>
        <v>41851.323599537034</v>
      </c>
      <c r="U3456" s="20">
        <f t="shared" si="267"/>
        <v>41821.323599537034</v>
      </c>
      <c r="V3456" t="str">
        <f t="shared" si="268"/>
        <v>Jul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1.0065</v>
      </c>
      <c r="P3457" s="8">
        <f t="shared" si="266"/>
        <v>145.86956521739131</v>
      </c>
      <c r="Q3457" t="s">
        <v>8311</v>
      </c>
      <c r="R3457" t="s">
        <v>8312</v>
      </c>
      <c r="S3457" s="14">
        <f t="shared" si="269"/>
        <v>42626.3753125</v>
      </c>
      <c r="T3457" s="14">
        <f t="shared" si="267"/>
        <v>42656.3753125</v>
      </c>
      <c r="U3457" s="20">
        <f t="shared" si="267"/>
        <v>42626.3753125</v>
      </c>
      <c r="V3457" t="str">
        <f t="shared" si="268"/>
        <v>Sep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ref="O3458:O3521" si="270">E3458/D3458</f>
        <v>1.913</v>
      </c>
      <c r="P3458" s="8">
        <f t="shared" ref="P3458:P3521" si="271">IF(L3458=0,"0",AVERAGE(E3458/L3458))</f>
        <v>358.6875</v>
      </c>
      <c r="Q3458" t="s">
        <v>8311</v>
      </c>
      <c r="R3458" t="s">
        <v>8312</v>
      </c>
      <c r="S3458" s="14">
        <f t="shared" si="269"/>
        <v>41820.830636574072</v>
      </c>
      <c r="T3458" s="14">
        <f t="shared" ref="T3458:U3521" si="272">(I3458/86400)+25569+(-9/24)</f>
        <v>41851.915972222225</v>
      </c>
      <c r="U3458" s="20">
        <f t="shared" si="272"/>
        <v>41820.830636574072</v>
      </c>
      <c r="V3458" t="str">
        <f t="shared" si="268"/>
        <v>Jun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si="270"/>
        <v>1.4019999999999999</v>
      </c>
      <c r="P3459" s="8">
        <f t="shared" si="271"/>
        <v>50.981818181818184</v>
      </c>
      <c r="Q3459" t="s">
        <v>8311</v>
      </c>
      <c r="R3459" t="s">
        <v>8312</v>
      </c>
      <c r="S3459" s="14">
        <f t="shared" si="269"/>
        <v>42016.331678240742</v>
      </c>
      <c r="T3459" s="14">
        <f t="shared" si="272"/>
        <v>42046.874305555553</v>
      </c>
      <c r="U3459" s="20">
        <f t="shared" si="272"/>
        <v>42016.331678240742</v>
      </c>
      <c r="V3459" t="str">
        <f t="shared" ref="V3459:V3522" si="273">TEXT(S3459,"mmm")</f>
        <v>Jan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1.2433537832310839</v>
      </c>
      <c r="P3460" s="8">
        <f t="shared" si="271"/>
        <v>45.037037037037038</v>
      </c>
      <c r="Q3460" t="s">
        <v>8311</v>
      </c>
      <c r="R3460" t="s">
        <v>8312</v>
      </c>
      <c r="S3460" s="14">
        <f t="shared" si="269"/>
        <v>42010.827581018515</v>
      </c>
      <c r="T3460" s="14">
        <f t="shared" si="272"/>
        <v>42037.810416666667</v>
      </c>
      <c r="U3460" s="20">
        <f t="shared" si="272"/>
        <v>42010.827581018515</v>
      </c>
      <c r="V3460" t="str">
        <f t="shared" si="273"/>
        <v>Jan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1.262</v>
      </c>
      <c r="P3461" s="8">
        <f t="shared" si="271"/>
        <v>17.527777777777779</v>
      </c>
      <c r="Q3461" t="s">
        <v>8311</v>
      </c>
      <c r="R3461" t="s">
        <v>8312</v>
      </c>
      <c r="S3461" s="14">
        <f t="shared" si="269"/>
        <v>42480.104861111111</v>
      </c>
      <c r="T3461" s="14">
        <f t="shared" si="272"/>
        <v>42510.104861111111</v>
      </c>
      <c r="U3461" s="20">
        <f t="shared" si="272"/>
        <v>42480.104861111111</v>
      </c>
      <c r="V3461" t="str">
        <f t="shared" si="273"/>
        <v>Apr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1.9</v>
      </c>
      <c r="P3462" s="8">
        <f t="shared" si="271"/>
        <v>50</v>
      </c>
      <c r="Q3462" t="s">
        <v>8311</v>
      </c>
      <c r="R3462" t="s">
        <v>8312</v>
      </c>
      <c r="S3462" s="14">
        <f t="shared" si="269"/>
        <v>41852.152222222227</v>
      </c>
      <c r="T3462" s="14">
        <f t="shared" si="272"/>
        <v>41866.152222222227</v>
      </c>
      <c r="U3462" s="20">
        <f t="shared" si="272"/>
        <v>41852.152222222227</v>
      </c>
      <c r="V3462" t="str">
        <f t="shared" si="273"/>
        <v>Aug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1.39</v>
      </c>
      <c r="P3463" s="8">
        <f t="shared" si="271"/>
        <v>57.916666666666664</v>
      </c>
      <c r="Q3463" t="s">
        <v>8311</v>
      </c>
      <c r="R3463" t="s">
        <v>8312</v>
      </c>
      <c r="S3463" s="14">
        <f t="shared" ref="S3463:S3526" si="274">(J3463/86400)+25569+(-9/24)</f>
        <v>42643.257858796293</v>
      </c>
      <c r="T3463" s="14">
        <f t="shared" si="272"/>
        <v>42671.75</v>
      </c>
      <c r="U3463" s="20">
        <f t="shared" si="272"/>
        <v>42643.257858796293</v>
      </c>
      <c r="V3463" t="str">
        <f t="shared" si="273"/>
        <v>Sep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2.02</v>
      </c>
      <c r="P3464" s="8">
        <f t="shared" si="271"/>
        <v>29.705882352941178</v>
      </c>
      <c r="Q3464" t="s">
        <v>8311</v>
      </c>
      <c r="R3464" t="s">
        <v>8312</v>
      </c>
      <c r="S3464" s="14">
        <f t="shared" si="274"/>
        <v>42179.523472222223</v>
      </c>
      <c r="T3464" s="14">
        <f t="shared" si="272"/>
        <v>42195.375</v>
      </c>
      <c r="U3464" s="20">
        <f t="shared" si="272"/>
        <v>42179.523472222223</v>
      </c>
      <c r="V3464" t="str">
        <f t="shared" si="273"/>
        <v>Jun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1.0338000000000001</v>
      </c>
      <c r="P3465" s="8">
        <f t="shared" si="271"/>
        <v>90.684210526315795</v>
      </c>
      <c r="Q3465" t="s">
        <v>8311</v>
      </c>
      <c r="R3465" t="s">
        <v>8312</v>
      </c>
      <c r="S3465" s="14">
        <f t="shared" si="274"/>
        <v>42612.543807870374</v>
      </c>
      <c r="T3465" s="14">
        <f t="shared" si="272"/>
        <v>42653.790972222225</v>
      </c>
      <c r="U3465" s="20">
        <f t="shared" si="272"/>
        <v>42612.543807870374</v>
      </c>
      <c r="V3465" t="str">
        <f t="shared" si="273"/>
        <v>Aug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1.023236</v>
      </c>
      <c r="P3466" s="8">
        <f t="shared" si="271"/>
        <v>55.012688172043013</v>
      </c>
      <c r="Q3466" t="s">
        <v>8311</v>
      </c>
      <c r="R3466" t="s">
        <v>8312</v>
      </c>
      <c r="S3466" s="14">
        <f t="shared" si="274"/>
        <v>42574.755057870367</v>
      </c>
      <c r="T3466" s="14">
        <f t="shared" si="272"/>
        <v>42604.755057870367</v>
      </c>
      <c r="U3466" s="20">
        <f t="shared" si="272"/>
        <v>42574.755057870367</v>
      </c>
      <c r="V3466" t="str">
        <f t="shared" si="273"/>
        <v>Jul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1.03</v>
      </c>
      <c r="P3467" s="8">
        <f t="shared" si="271"/>
        <v>57.222222222222221</v>
      </c>
      <c r="Q3467" t="s">
        <v>8311</v>
      </c>
      <c r="R3467" t="s">
        <v>8312</v>
      </c>
      <c r="S3467" s="14">
        <f t="shared" si="274"/>
        <v>42200.250833333332</v>
      </c>
      <c r="T3467" s="14">
        <f t="shared" si="272"/>
        <v>42225.291666666672</v>
      </c>
      <c r="U3467" s="20">
        <f t="shared" si="272"/>
        <v>42200.250833333332</v>
      </c>
      <c r="V3467" t="str">
        <f t="shared" si="273"/>
        <v>Jul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1.2714285714285714</v>
      </c>
      <c r="P3468" s="8">
        <f t="shared" si="271"/>
        <v>72.950819672131146</v>
      </c>
      <c r="Q3468" t="s">
        <v>8311</v>
      </c>
      <c r="R3468" t="s">
        <v>8312</v>
      </c>
      <c r="S3468" s="14">
        <f t="shared" si="274"/>
        <v>42419.644097222219</v>
      </c>
      <c r="T3468" s="14">
        <f t="shared" si="272"/>
        <v>42479.602430555555</v>
      </c>
      <c r="U3468" s="20">
        <f t="shared" si="272"/>
        <v>42419.644097222219</v>
      </c>
      <c r="V3468" t="str">
        <f t="shared" si="273"/>
        <v>Feb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1.01</v>
      </c>
      <c r="P3469" s="8">
        <f t="shared" si="271"/>
        <v>64.468085106382972</v>
      </c>
      <c r="Q3469" t="s">
        <v>8311</v>
      </c>
      <c r="R3469" t="s">
        <v>8312</v>
      </c>
      <c r="S3469" s="14">
        <f t="shared" si="274"/>
        <v>42053.296666666662</v>
      </c>
      <c r="T3469" s="14">
        <f t="shared" si="272"/>
        <v>42083.255000000005</v>
      </c>
      <c r="U3469" s="20">
        <f t="shared" si="272"/>
        <v>42053.296666666662</v>
      </c>
      <c r="V3469" t="str">
        <f t="shared" si="273"/>
        <v>Feb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1.2178</v>
      </c>
      <c r="P3470" s="8">
        <f t="shared" si="271"/>
        <v>716.35294117647061</v>
      </c>
      <c r="Q3470" t="s">
        <v>8311</v>
      </c>
      <c r="R3470" t="s">
        <v>8312</v>
      </c>
      <c r="S3470" s="14">
        <f t="shared" si="274"/>
        <v>42605.390381944446</v>
      </c>
      <c r="T3470" s="14">
        <f t="shared" si="272"/>
        <v>42633.75</v>
      </c>
      <c r="U3470" s="20">
        <f t="shared" si="272"/>
        <v>42605.390381944446</v>
      </c>
      <c r="V3470" t="str">
        <f t="shared" si="273"/>
        <v>Aug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1.1339285714285714</v>
      </c>
      <c r="P3471" s="8">
        <f t="shared" si="271"/>
        <v>50.396825396825399</v>
      </c>
      <c r="Q3471" t="s">
        <v>8311</v>
      </c>
      <c r="R3471" t="s">
        <v>8312</v>
      </c>
      <c r="S3471" s="14">
        <f t="shared" si="274"/>
        <v>42458.266724537039</v>
      </c>
      <c r="T3471" s="14">
        <f t="shared" si="272"/>
        <v>42488.266724537039</v>
      </c>
      <c r="U3471" s="20">
        <f t="shared" si="272"/>
        <v>42458.266724537039</v>
      </c>
      <c r="V3471" t="str">
        <f t="shared" si="273"/>
        <v>Mar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1.5</v>
      </c>
      <c r="P3472" s="8">
        <f t="shared" si="271"/>
        <v>41.666666666666664</v>
      </c>
      <c r="Q3472" t="s">
        <v>8311</v>
      </c>
      <c r="R3472" t="s">
        <v>8312</v>
      </c>
      <c r="S3472" s="14">
        <f t="shared" si="274"/>
        <v>42528.647013888884</v>
      </c>
      <c r="T3472" s="14">
        <f t="shared" si="272"/>
        <v>42566.526388888888</v>
      </c>
      <c r="U3472" s="20">
        <f t="shared" si="272"/>
        <v>42528.647013888884</v>
      </c>
      <c r="V3472" t="str">
        <f t="shared" si="273"/>
        <v>Jun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2.1459999999999999</v>
      </c>
      <c r="P3473" s="8">
        <f t="shared" si="271"/>
        <v>35.766666666666666</v>
      </c>
      <c r="Q3473" t="s">
        <v>8311</v>
      </c>
      <c r="R3473" t="s">
        <v>8312</v>
      </c>
      <c r="S3473" s="14">
        <f t="shared" si="274"/>
        <v>41841.445486111115</v>
      </c>
      <c r="T3473" s="14">
        <f t="shared" si="272"/>
        <v>41882.458333333336</v>
      </c>
      <c r="U3473" s="20">
        <f t="shared" si="272"/>
        <v>41841.445486111115</v>
      </c>
      <c r="V3473" t="str">
        <f t="shared" si="273"/>
        <v>Jul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1.0205</v>
      </c>
      <c r="P3474" s="8">
        <f t="shared" si="271"/>
        <v>88.739130434782609</v>
      </c>
      <c r="Q3474" t="s">
        <v>8311</v>
      </c>
      <c r="R3474" t="s">
        <v>8312</v>
      </c>
      <c r="S3474" s="14">
        <f t="shared" si="274"/>
        <v>41927.795497685183</v>
      </c>
      <c r="T3474" s="14">
        <f t="shared" si="272"/>
        <v>41948.874305555553</v>
      </c>
      <c r="U3474" s="20">
        <f t="shared" si="272"/>
        <v>41927.795497685183</v>
      </c>
      <c r="V3474" t="str">
        <f t="shared" si="273"/>
        <v>Oct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</v>
      </c>
      <c r="P3475" s="8">
        <f t="shared" si="271"/>
        <v>148.4848484848485</v>
      </c>
      <c r="Q3475" t="s">
        <v>8311</v>
      </c>
      <c r="R3475" t="s">
        <v>8312</v>
      </c>
      <c r="S3475" s="14">
        <f t="shared" si="274"/>
        <v>42062.459444444445</v>
      </c>
      <c r="T3475" s="14">
        <f t="shared" si="272"/>
        <v>42083.477083333331</v>
      </c>
      <c r="U3475" s="20">
        <f t="shared" si="272"/>
        <v>42062.459444444445</v>
      </c>
      <c r="V3475" t="str">
        <f t="shared" si="273"/>
        <v>Feb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1.01</v>
      </c>
      <c r="P3476" s="8">
        <f t="shared" si="271"/>
        <v>51.794871794871796</v>
      </c>
      <c r="Q3476" t="s">
        <v>8311</v>
      </c>
      <c r="R3476" t="s">
        <v>8312</v>
      </c>
      <c r="S3476" s="14">
        <f t="shared" si="274"/>
        <v>42541.126516203702</v>
      </c>
      <c r="T3476" s="14">
        <f t="shared" si="272"/>
        <v>42571.126516203702</v>
      </c>
      <c r="U3476" s="20">
        <f t="shared" si="272"/>
        <v>42541.126516203702</v>
      </c>
      <c r="V3476" t="str">
        <f t="shared" si="273"/>
        <v>Jun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1.1333333333333333</v>
      </c>
      <c r="P3477" s="8">
        <f t="shared" si="271"/>
        <v>20</v>
      </c>
      <c r="Q3477" t="s">
        <v>8311</v>
      </c>
      <c r="R3477" t="s">
        <v>8312</v>
      </c>
      <c r="S3477" s="14">
        <f t="shared" si="274"/>
        <v>41918.505833333329</v>
      </c>
      <c r="T3477" s="14">
        <f t="shared" si="272"/>
        <v>41945.625</v>
      </c>
      <c r="U3477" s="20">
        <f t="shared" si="272"/>
        <v>41918.505833333329</v>
      </c>
      <c r="V3477" t="str">
        <f t="shared" si="273"/>
        <v>Oct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1.04</v>
      </c>
      <c r="P3478" s="8">
        <f t="shared" si="271"/>
        <v>52</v>
      </c>
      <c r="Q3478" t="s">
        <v>8311</v>
      </c>
      <c r="R3478" t="s">
        <v>8312</v>
      </c>
      <c r="S3478" s="14">
        <f t="shared" si="274"/>
        <v>41920.904976851853</v>
      </c>
      <c r="T3478" s="14">
        <f t="shared" si="272"/>
        <v>41938.75</v>
      </c>
      <c r="U3478" s="20">
        <f t="shared" si="272"/>
        <v>41920.904976851853</v>
      </c>
      <c r="V3478" t="str">
        <f t="shared" si="273"/>
        <v>Oct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1.1533333333333333</v>
      </c>
      <c r="P3479" s="8">
        <f t="shared" si="271"/>
        <v>53.230769230769234</v>
      </c>
      <c r="Q3479" t="s">
        <v>8311</v>
      </c>
      <c r="R3479" t="s">
        <v>8312</v>
      </c>
      <c r="S3479" s="14">
        <f t="shared" si="274"/>
        <v>42128.361608796295</v>
      </c>
      <c r="T3479" s="14">
        <f t="shared" si="272"/>
        <v>42140.75</v>
      </c>
      <c r="U3479" s="20">
        <f t="shared" si="272"/>
        <v>42128.361608796295</v>
      </c>
      <c r="V3479" t="str">
        <f t="shared" si="273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1.1285000000000001</v>
      </c>
      <c r="P3480" s="8">
        <f t="shared" si="271"/>
        <v>39.596491228070178</v>
      </c>
      <c r="Q3480" t="s">
        <v>8311</v>
      </c>
      <c r="R3480" t="s">
        <v>8312</v>
      </c>
      <c r="S3480" s="14">
        <f t="shared" si="274"/>
        <v>42053.541921296295</v>
      </c>
      <c r="T3480" s="14">
        <f t="shared" si="272"/>
        <v>42079.5</v>
      </c>
      <c r="U3480" s="20">
        <f t="shared" si="272"/>
        <v>42053.541921296295</v>
      </c>
      <c r="V3480" t="str">
        <f t="shared" si="273"/>
        <v>Feb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1.2786666666666666</v>
      </c>
      <c r="P3481" s="8">
        <f t="shared" si="271"/>
        <v>34.25</v>
      </c>
      <c r="Q3481" t="s">
        <v>8311</v>
      </c>
      <c r="R3481" t="s">
        <v>8312</v>
      </c>
      <c r="S3481" s="14">
        <f t="shared" si="274"/>
        <v>41781.480092592596</v>
      </c>
      <c r="T3481" s="14">
        <f t="shared" si="272"/>
        <v>41811.480092592596</v>
      </c>
      <c r="U3481" s="20">
        <f t="shared" si="272"/>
        <v>41781.480092592596</v>
      </c>
      <c r="V3481" t="str">
        <f t="shared" si="273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1.4266666666666667</v>
      </c>
      <c r="P3482" s="8">
        <f t="shared" si="271"/>
        <v>164.61538461538461</v>
      </c>
      <c r="Q3482" t="s">
        <v>8311</v>
      </c>
      <c r="R3482" t="s">
        <v>8312</v>
      </c>
      <c r="S3482" s="14">
        <f t="shared" si="274"/>
        <v>42170.942442129628</v>
      </c>
      <c r="T3482" s="14">
        <f t="shared" si="272"/>
        <v>42195.5</v>
      </c>
      <c r="U3482" s="20">
        <f t="shared" si="272"/>
        <v>42170.942442129628</v>
      </c>
      <c r="V3482" t="str">
        <f t="shared" si="273"/>
        <v>Jun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1.1879999999999999</v>
      </c>
      <c r="P3483" s="8">
        <f t="shared" si="271"/>
        <v>125.05263157894737</v>
      </c>
      <c r="Q3483" t="s">
        <v>8311</v>
      </c>
      <c r="R3483" t="s">
        <v>8312</v>
      </c>
      <c r="S3483" s="14">
        <f t="shared" si="274"/>
        <v>41988.872546296298</v>
      </c>
      <c r="T3483" s="14">
        <f t="shared" si="272"/>
        <v>42005.872546296298</v>
      </c>
      <c r="U3483" s="20">
        <f t="shared" si="272"/>
        <v>41988.872546296298</v>
      </c>
      <c r="V3483" t="str">
        <f t="shared" si="273"/>
        <v>Dec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1.3833333333333333</v>
      </c>
      <c r="P3484" s="8">
        <f t="shared" si="271"/>
        <v>51.875</v>
      </c>
      <c r="Q3484" t="s">
        <v>8311</v>
      </c>
      <c r="R3484" t="s">
        <v>8312</v>
      </c>
      <c r="S3484" s="14">
        <f t="shared" si="274"/>
        <v>41796.396597222221</v>
      </c>
      <c r="T3484" s="14">
        <f t="shared" si="272"/>
        <v>41826.396597222221</v>
      </c>
      <c r="U3484" s="20">
        <f t="shared" si="272"/>
        <v>41796.396597222221</v>
      </c>
      <c r="V3484" t="str">
        <f t="shared" si="273"/>
        <v>Jun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1.599402985074627</v>
      </c>
      <c r="P3485" s="8">
        <f t="shared" si="271"/>
        <v>40.285714285714285</v>
      </c>
      <c r="Q3485" t="s">
        <v>8311</v>
      </c>
      <c r="R3485" t="s">
        <v>8312</v>
      </c>
      <c r="S3485" s="14">
        <f t="shared" si="274"/>
        <v>41793.293761574074</v>
      </c>
      <c r="T3485" s="14">
        <f t="shared" si="272"/>
        <v>41823.293761574074</v>
      </c>
      <c r="U3485" s="20">
        <f t="shared" si="272"/>
        <v>41793.293761574074</v>
      </c>
      <c r="V3485" t="str">
        <f t="shared" si="273"/>
        <v>Jun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1.1424000000000001</v>
      </c>
      <c r="P3486" s="8">
        <f t="shared" si="271"/>
        <v>64.909090909090907</v>
      </c>
      <c r="Q3486" t="s">
        <v>8311</v>
      </c>
      <c r="R3486" t="s">
        <v>8312</v>
      </c>
      <c r="S3486" s="14">
        <f t="shared" si="274"/>
        <v>42506.385405092587</v>
      </c>
      <c r="T3486" s="14">
        <f t="shared" si="272"/>
        <v>42536.385405092587</v>
      </c>
      <c r="U3486" s="20">
        <f t="shared" si="272"/>
        <v>42506.385405092587</v>
      </c>
      <c r="V3486" t="str">
        <f t="shared" si="273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1.0060606060606061</v>
      </c>
      <c r="P3487" s="8">
        <f t="shared" si="271"/>
        <v>55.333333333333336</v>
      </c>
      <c r="Q3487" t="s">
        <v>8311</v>
      </c>
      <c r="R3487" t="s">
        <v>8312</v>
      </c>
      <c r="S3487" s="14">
        <f t="shared" si="274"/>
        <v>42372.318055555559</v>
      </c>
      <c r="T3487" s="14">
        <f t="shared" si="272"/>
        <v>42402.318055555559</v>
      </c>
      <c r="U3487" s="20">
        <f t="shared" si="272"/>
        <v>42372.318055555559</v>
      </c>
      <c r="V3487" t="str">
        <f t="shared" si="273"/>
        <v>Jan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1.552</v>
      </c>
      <c r="P3488" s="8">
        <f t="shared" si="271"/>
        <v>83.142857142857139</v>
      </c>
      <c r="Q3488" t="s">
        <v>8311</v>
      </c>
      <c r="R3488" t="s">
        <v>8312</v>
      </c>
      <c r="S3488" s="14">
        <f t="shared" si="274"/>
        <v>42126.50001157407</v>
      </c>
      <c r="T3488" s="14">
        <f t="shared" si="272"/>
        <v>42157.915972222225</v>
      </c>
      <c r="U3488" s="20">
        <f t="shared" si="272"/>
        <v>42126.50001157407</v>
      </c>
      <c r="V3488" t="str">
        <f t="shared" si="273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1.2775000000000001</v>
      </c>
      <c r="P3489" s="8">
        <f t="shared" si="271"/>
        <v>38.712121212121211</v>
      </c>
      <c r="Q3489" t="s">
        <v>8311</v>
      </c>
      <c r="R3489" t="s">
        <v>8312</v>
      </c>
      <c r="S3489" s="14">
        <f t="shared" si="274"/>
        <v>42149.565416666665</v>
      </c>
      <c r="T3489" s="14">
        <f t="shared" si="272"/>
        <v>42179.565416666665</v>
      </c>
      <c r="U3489" s="20">
        <f t="shared" si="272"/>
        <v>42149.565416666665</v>
      </c>
      <c r="V3489" t="str">
        <f t="shared" si="273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1.212</v>
      </c>
      <c r="P3490" s="8">
        <f t="shared" si="271"/>
        <v>125.37931034482759</v>
      </c>
      <c r="Q3490" t="s">
        <v>8311</v>
      </c>
      <c r="R3490" t="s">
        <v>8312</v>
      </c>
      <c r="S3490" s="14">
        <f t="shared" si="274"/>
        <v>42087.393055555556</v>
      </c>
      <c r="T3490" s="14">
        <f t="shared" si="272"/>
        <v>42111.291666666672</v>
      </c>
      <c r="U3490" s="20">
        <f t="shared" si="272"/>
        <v>42087.393055555556</v>
      </c>
      <c r="V3490" t="str">
        <f t="shared" si="273"/>
        <v>Mar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1.127</v>
      </c>
      <c r="P3491" s="8">
        <f t="shared" si="271"/>
        <v>78.263888888888886</v>
      </c>
      <c r="Q3491" t="s">
        <v>8311</v>
      </c>
      <c r="R3491" t="s">
        <v>8312</v>
      </c>
      <c r="S3491" s="14">
        <f t="shared" si="274"/>
        <v>41753.260775462964</v>
      </c>
      <c r="T3491" s="14">
        <f t="shared" si="272"/>
        <v>41783.5</v>
      </c>
      <c r="U3491" s="20">
        <f t="shared" si="272"/>
        <v>41753.260775462964</v>
      </c>
      <c r="V3491" t="str">
        <f t="shared" si="273"/>
        <v>Apr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1.2749999999999999</v>
      </c>
      <c r="P3492" s="8">
        <f t="shared" si="271"/>
        <v>47.222222222222221</v>
      </c>
      <c r="Q3492" t="s">
        <v>8311</v>
      </c>
      <c r="R3492" t="s">
        <v>8312</v>
      </c>
      <c r="S3492" s="14">
        <f t="shared" si="274"/>
        <v>42443.427361111113</v>
      </c>
      <c r="T3492" s="14">
        <f t="shared" si="272"/>
        <v>42473.427361111113</v>
      </c>
      <c r="U3492" s="20">
        <f t="shared" si="272"/>
        <v>42443.427361111113</v>
      </c>
      <c r="V3492" t="str">
        <f t="shared" si="273"/>
        <v>Mar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1.5820000000000001</v>
      </c>
      <c r="P3493" s="8">
        <f t="shared" si="271"/>
        <v>79.099999999999994</v>
      </c>
      <c r="Q3493" t="s">
        <v>8311</v>
      </c>
      <c r="R3493" t="s">
        <v>8312</v>
      </c>
      <c r="S3493" s="14">
        <f t="shared" si="274"/>
        <v>42120.874814814815</v>
      </c>
      <c r="T3493" s="14">
        <f t="shared" si="272"/>
        <v>42141.874814814815</v>
      </c>
      <c r="U3493" s="20">
        <f t="shared" si="272"/>
        <v>42120.874814814815</v>
      </c>
      <c r="V3493" t="str">
        <f t="shared" si="273"/>
        <v>Apr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1.0526894736842105</v>
      </c>
      <c r="P3494" s="8">
        <f t="shared" si="271"/>
        <v>114.29199999999999</v>
      </c>
      <c r="Q3494" t="s">
        <v>8311</v>
      </c>
      <c r="R3494" t="s">
        <v>8312</v>
      </c>
      <c r="S3494" s="14">
        <f t="shared" si="274"/>
        <v>42267.634224537032</v>
      </c>
      <c r="T3494" s="14">
        <f t="shared" si="272"/>
        <v>42302.634224537032</v>
      </c>
      <c r="U3494" s="20">
        <f t="shared" si="272"/>
        <v>42267.634224537032</v>
      </c>
      <c r="V3494" t="str">
        <f t="shared" si="273"/>
        <v>Sep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</v>
      </c>
      <c r="P3495" s="8">
        <f t="shared" si="271"/>
        <v>51.724137931034484</v>
      </c>
      <c r="Q3495" t="s">
        <v>8311</v>
      </c>
      <c r="R3495" t="s">
        <v>8312</v>
      </c>
      <c r="S3495" s="14">
        <f t="shared" si="274"/>
        <v>41848.491157407407</v>
      </c>
      <c r="T3495" s="14">
        <f t="shared" si="272"/>
        <v>41867.84097222222</v>
      </c>
      <c r="U3495" s="20">
        <f t="shared" si="272"/>
        <v>41848.491157407407</v>
      </c>
      <c r="V3495" t="str">
        <f t="shared" si="273"/>
        <v>Jul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</v>
      </c>
      <c r="P3496" s="8">
        <f t="shared" si="271"/>
        <v>30.76923076923077</v>
      </c>
      <c r="Q3496" t="s">
        <v>8311</v>
      </c>
      <c r="R3496" t="s">
        <v>8312</v>
      </c>
      <c r="S3496" s="14">
        <f t="shared" si="274"/>
        <v>42688.839988425927</v>
      </c>
      <c r="T3496" s="14">
        <f t="shared" si="272"/>
        <v>42699.875</v>
      </c>
      <c r="U3496" s="20">
        <f t="shared" si="272"/>
        <v>42688.839988425927</v>
      </c>
      <c r="V3496" t="str">
        <f t="shared" si="273"/>
        <v>Nov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1.0686</v>
      </c>
      <c r="P3497" s="8">
        <f t="shared" si="271"/>
        <v>74.208333333333329</v>
      </c>
      <c r="Q3497" t="s">
        <v>8311</v>
      </c>
      <c r="R3497" t="s">
        <v>8312</v>
      </c>
      <c r="S3497" s="14">
        <f t="shared" si="274"/>
        <v>41915.387835648144</v>
      </c>
      <c r="T3497" s="14">
        <f t="shared" si="272"/>
        <v>41944.345833333333</v>
      </c>
      <c r="U3497" s="20">
        <f t="shared" si="272"/>
        <v>41915.387835648144</v>
      </c>
      <c r="V3497" t="str">
        <f t="shared" si="273"/>
        <v>Oct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1.244</v>
      </c>
      <c r="P3498" s="8">
        <f t="shared" si="271"/>
        <v>47.846153846153847</v>
      </c>
      <c r="Q3498" t="s">
        <v>8311</v>
      </c>
      <c r="R3498" t="s">
        <v>8312</v>
      </c>
      <c r="S3498" s="14">
        <f t="shared" si="274"/>
        <v>42584.471828703703</v>
      </c>
      <c r="T3498" s="14">
        <f t="shared" si="272"/>
        <v>42624.471828703703</v>
      </c>
      <c r="U3498" s="20">
        <f t="shared" si="272"/>
        <v>42584.471828703703</v>
      </c>
      <c r="V3498" t="str">
        <f t="shared" si="273"/>
        <v>Aug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1.0870406189555126</v>
      </c>
      <c r="P3499" s="8">
        <f t="shared" si="271"/>
        <v>34.408163265306122</v>
      </c>
      <c r="Q3499" t="s">
        <v>8311</v>
      </c>
      <c r="R3499" t="s">
        <v>8312</v>
      </c>
      <c r="S3499" s="14">
        <f t="shared" si="274"/>
        <v>42511.366944444446</v>
      </c>
      <c r="T3499" s="14">
        <f t="shared" si="272"/>
        <v>42523.541666666672</v>
      </c>
      <c r="U3499" s="20">
        <f t="shared" si="272"/>
        <v>42511.366944444446</v>
      </c>
      <c r="V3499" t="str">
        <f t="shared" si="273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1.0242424242424242</v>
      </c>
      <c r="P3500" s="8">
        <f t="shared" si="271"/>
        <v>40.238095238095241</v>
      </c>
      <c r="Q3500" t="s">
        <v>8311</v>
      </c>
      <c r="R3500" t="s">
        <v>8312</v>
      </c>
      <c r="S3500" s="14">
        <f t="shared" si="274"/>
        <v>42458.78361111111</v>
      </c>
      <c r="T3500" s="14">
        <f t="shared" si="272"/>
        <v>42518.530555555553</v>
      </c>
      <c r="U3500" s="20">
        <f t="shared" si="272"/>
        <v>42458.78361111111</v>
      </c>
      <c r="V3500" t="str">
        <f t="shared" si="273"/>
        <v>Mar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1.0549999999999999</v>
      </c>
      <c r="P3501" s="8">
        <f t="shared" si="271"/>
        <v>60.285714285714285</v>
      </c>
      <c r="Q3501" t="s">
        <v>8311</v>
      </c>
      <c r="R3501" t="s">
        <v>8312</v>
      </c>
      <c r="S3501" s="14">
        <f t="shared" si="274"/>
        <v>42131.661168981482</v>
      </c>
      <c r="T3501" s="14">
        <f t="shared" si="272"/>
        <v>42185.915972222225</v>
      </c>
      <c r="U3501" s="20">
        <f t="shared" si="272"/>
        <v>42131.661168981482</v>
      </c>
      <c r="V3501" t="str">
        <f t="shared" si="273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1.0629999999999999</v>
      </c>
      <c r="P3502" s="8">
        <f t="shared" si="271"/>
        <v>25.30952380952381</v>
      </c>
      <c r="Q3502" t="s">
        <v>8311</v>
      </c>
      <c r="R3502" t="s">
        <v>8312</v>
      </c>
      <c r="S3502" s="14">
        <f t="shared" si="274"/>
        <v>42419.544421296298</v>
      </c>
      <c r="T3502" s="14">
        <f t="shared" si="272"/>
        <v>42435.832638888889</v>
      </c>
      <c r="U3502" s="20">
        <f t="shared" si="272"/>
        <v>42419.544421296298</v>
      </c>
      <c r="V3502" t="str">
        <f t="shared" si="273"/>
        <v>Feb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1.0066666666666666</v>
      </c>
      <c r="P3503" s="8">
        <f t="shared" si="271"/>
        <v>35.952380952380949</v>
      </c>
      <c r="Q3503" t="s">
        <v>8311</v>
      </c>
      <c r="R3503" t="s">
        <v>8312</v>
      </c>
      <c r="S3503" s="14">
        <f t="shared" si="274"/>
        <v>42233.388831018514</v>
      </c>
      <c r="T3503" s="14">
        <f t="shared" si="272"/>
        <v>42258.388831018514</v>
      </c>
      <c r="U3503" s="20">
        <f t="shared" si="272"/>
        <v>42233.388831018514</v>
      </c>
      <c r="V3503" t="str">
        <f t="shared" si="273"/>
        <v>Aug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1.054</v>
      </c>
      <c r="P3504" s="8">
        <f t="shared" si="271"/>
        <v>136</v>
      </c>
      <c r="Q3504" t="s">
        <v>8311</v>
      </c>
      <c r="R3504" t="s">
        <v>8312</v>
      </c>
      <c r="S3504" s="14">
        <f t="shared" si="274"/>
        <v>42430.464398148149</v>
      </c>
      <c r="T3504" s="14">
        <f t="shared" si="272"/>
        <v>42444.790972222225</v>
      </c>
      <c r="U3504" s="20">
        <f t="shared" si="272"/>
        <v>42430.464398148149</v>
      </c>
      <c r="V3504" t="str">
        <f t="shared" si="273"/>
        <v>Mar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1.0755999999999999</v>
      </c>
      <c r="P3505" s="8">
        <f t="shared" si="271"/>
        <v>70.763157894736835</v>
      </c>
      <c r="Q3505" t="s">
        <v>8311</v>
      </c>
      <c r="R3505" t="s">
        <v>8312</v>
      </c>
      <c r="S3505" s="14">
        <f t="shared" si="274"/>
        <v>42545.103333333333</v>
      </c>
      <c r="T3505" s="14">
        <f t="shared" si="272"/>
        <v>42575.103333333333</v>
      </c>
      <c r="U3505" s="20">
        <f t="shared" si="272"/>
        <v>42545.103333333333</v>
      </c>
      <c r="V3505" t="str">
        <f t="shared" si="273"/>
        <v>Jun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</v>
      </c>
      <c r="P3506" s="8">
        <f t="shared" si="271"/>
        <v>125</v>
      </c>
      <c r="Q3506" t="s">
        <v>8311</v>
      </c>
      <c r="R3506" t="s">
        <v>8312</v>
      </c>
      <c r="S3506" s="14">
        <f t="shared" si="274"/>
        <v>42297.373738425929</v>
      </c>
      <c r="T3506" s="14">
        <f t="shared" si="272"/>
        <v>42327.415405092594</v>
      </c>
      <c r="U3506" s="20">
        <f t="shared" si="272"/>
        <v>42297.373738425929</v>
      </c>
      <c r="V3506" t="str">
        <f t="shared" si="273"/>
        <v>Oct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1.0376000000000001</v>
      </c>
      <c r="P3507" s="8">
        <f t="shared" si="271"/>
        <v>66.512820512820511</v>
      </c>
      <c r="Q3507" t="s">
        <v>8311</v>
      </c>
      <c r="R3507" t="s">
        <v>8312</v>
      </c>
      <c r="S3507" s="14">
        <f t="shared" si="274"/>
        <v>41760.560706018521</v>
      </c>
      <c r="T3507" s="14">
        <f t="shared" si="272"/>
        <v>41771.791666666664</v>
      </c>
      <c r="U3507" s="20">
        <f t="shared" si="272"/>
        <v>41760.560706018521</v>
      </c>
      <c r="V3507" t="str">
        <f t="shared" si="273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1.0149999999999999</v>
      </c>
      <c r="P3508" s="8">
        <f t="shared" si="271"/>
        <v>105</v>
      </c>
      <c r="Q3508" t="s">
        <v>8311</v>
      </c>
      <c r="R3508" t="s">
        <v>8312</v>
      </c>
      <c r="S3508" s="14">
        <f t="shared" si="274"/>
        <v>41829.359259259261</v>
      </c>
      <c r="T3508" s="14">
        <f t="shared" si="272"/>
        <v>41874.359259259261</v>
      </c>
      <c r="U3508" s="20">
        <f t="shared" si="272"/>
        <v>41829.359259259261</v>
      </c>
      <c r="V3508" t="str">
        <f t="shared" si="273"/>
        <v>Jul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1.044</v>
      </c>
      <c r="P3509" s="8">
        <f t="shared" si="271"/>
        <v>145</v>
      </c>
      <c r="Q3509" t="s">
        <v>8311</v>
      </c>
      <c r="R3509" t="s">
        <v>8312</v>
      </c>
      <c r="S3509" s="14">
        <f t="shared" si="274"/>
        <v>42491.54788194444</v>
      </c>
      <c r="T3509" s="14">
        <f t="shared" si="272"/>
        <v>42521.54788194444</v>
      </c>
      <c r="U3509" s="20">
        <f t="shared" si="272"/>
        <v>42491.54788194444</v>
      </c>
      <c r="V3509" t="str">
        <f t="shared" si="273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1.8</v>
      </c>
      <c r="P3510" s="8">
        <f t="shared" si="271"/>
        <v>12</v>
      </c>
      <c r="Q3510" t="s">
        <v>8311</v>
      </c>
      <c r="R3510" t="s">
        <v>8312</v>
      </c>
      <c r="S3510" s="14">
        <f t="shared" si="274"/>
        <v>42477.354780092588</v>
      </c>
      <c r="T3510" s="14">
        <f t="shared" si="272"/>
        <v>42500.5</v>
      </c>
      <c r="U3510" s="20">
        <f t="shared" si="272"/>
        <v>42477.354780092588</v>
      </c>
      <c r="V3510" t="str">
        <f t="shared" si="273"/>
        <v>Apr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1.0633333333333332</v>
      </c>
      <c r="P3511" s="8">
        <f t="shared" si="271"/>
        <v>96.666666666666671</v>
      </c>
      <c r="Q3511" t="s">
        <v>8311</v>
      </c>
      <c r="R3511" t="s">
        <v>8312</v>
      </c>
      <c r="S3511" s="14">
        <f t="shared" si="274"/>
        <v>41950.484560185185</v>
      </c>
      <c r="T3511" s="14">
        <f t="shared" si="272"/>
        <v>41963.829861111109</v>
      </c>
      <c r="U3511" s="20">
        <f t="shared" si="272"/>
        <v>41950.484560185185</v>
      </c>
      <c r="V3511" t="str">
        <f t="shared" si="273"/>
        <v>Nov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1.0055555555555555</v>
      </c>
      <c r="P3512" s="8">
        <f t="shared" si="271"/>
        <v>60.333333333333336</v>
      </c>
      <c r="Q3512" t="s">
        <v>8311</v>
      </c>
      <c r="R3512" t="s">
        <v>8312</v>
      </c>
      <c r="S3512" s="14">
        <f t="shared" si="274"/>
        <v>41802.24590277778</v>
      </c>
      <c r="T3512" s="14">
        <f t="shared" si="272"/>
        <v>41822.24590277778</v>
      </c>
      <c r="U3512" s="20">
        <f t="shared" si="272"/>
        <v>41802.24590277778</v>
      </c>
      <c r="V3512" t="str">
        <f t="shared" si="273"/>
        <v>Jun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1.012</v>
      </c>
      <c r="P3513" s="8">
        <f t="shared" si="271"/>
        <v>79.89473684210526</v>
      </c>
      <c r="Q3513" t="s">
        <v>8311</v>
      </c>
      <c r="R3513" t="s">
        <v>8312</v>
      </c>
      <c r="S3513" s="14">
        <f t="shared" si="274"/>
        <v>41927.498784722222</v>
      </c>
      <c r="T3513" s="14">
        <f t="shared" si="272"/>
        <v>41950.395833333336</v>
      </c>
      <c r="U3513" s="20">
        <f t="shared" si="272"/>
        <v>41927.498784722222</v>
      </c>
      <c r="V3513" t="str">
        <f t="shared" si="273"/>
        <v>Oct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</v>
      </c>
      <c r="P3514" s="8">
        <f t="shared" si="271"/>
        <v>58.823529411764703</v>
      </c>
      <c r="Q3514" t="s">
        <v>8311</v>
      </c>
      <c r="R3514" t="s">
        <v>8312</v>
      </c>
      <c r="S3514" s="14">
        <f t="shared" si="274"/>
        <v>42057.161944444444</v>
      </c>
      <c r="T3514" s="14">
        <f t="shared" si="272"/>
        <v>42117.12027777778</v>
      </c>
      <c r="U3514" s="20">
        <f t="shared" si="272"/>
        <v>42057.161944444444</v>
      </c>
      <c r="V3514" t="str">
        <f t="shared" si="273"/>
        <v>Feb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1.1839285714285714</v>
      </c>
      <c r="P3515" s="8">
        <f t="shared" si="271"/>
        <v>75.340909090909093</v>
      </c>
      <c r="Q3515" t="s">
        <v>8311</v>
      </c>
      <c r="R3515" t="s">
        <v>8312</v>
      </c>
      <c r="S3515" s="14">
        <f t="shared" si="274"/>
        <v>41780.721203703702</v>
      </c>
      <c r="T3515" s="14">
        <f t="shared" si="272"/>
        <v>41793.832638888889</v>
      </c>
      <c r="U3515" s="20">
        <f t="shared" si="272"/>
        <v>41780.721203703702</v>
      </c>
      <c r="V3515" t="str">
        <f t="shared" si="273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1.1000000000000001</v>
      </c>
      <c r="P3516" s="8">
        <f t="shared" si="271"/>
        <v>55</v>
      </c>
      <c r="Q3516" t="s">
        <v>8311</v>
      </c>
      <c r="R3516" t="s">
        <v>8312</v>
      </c>
      <c r="S3516" s="14">
        <f t="shared" si="274"/>
        <v>42020.471666666665</v>
      </c>
      <c r="T3516" s="14">
        <f t="shared" si="272"/>
        <v>42036.832638888889</v>
      </c>
      <c r="U3516" s="20">
        <f t="shared" si="272"/>
        <v>42020.471666666665</v>
      </c>
      <c r="V3516" t="str">
        <f t="shared" si="273"/>
        <v>Jan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1.0266666666666666</v>
      </c>
      <c r="P3517" s="8">
        <f t="shared" si="271"/>
        <v>66.956521739130437</v>
      </c>
      <c r="Q3517" t="s">
        <v>8311</v>
      </c>
      <c r="R3517" t="s">
        <v>8312</v>
      </c>
      <c r="S3517" s="14">
        <f t="shared" si="274"/>
        <v>42125.397812499999</v>
      </c>
      <c r="T3517" s="14">
        <f t="shared" si="272"/>
        <v>42155.397812499999</v>
      </c>
      <c r="U3517" s="20">
        <f t="shared" si="272"/>
        <v>42125.397812499999</v>
      </c>
      <c r="V3517" t="str">
        <f t="shared" si="273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</v>
      </c>
      <c r="P3518" s="8">
        <f t="shared" si="271"/>
        <v>227.27272727272728</v>
      </c>
      <c r="Q3518" t="s">
        <v>8311</v>
      </c>
      <c r="R3518" t="s">
        <v>8312</v>
      </c>
      <c r="S3518" s="14">
        <f t="shared" si="274"/>
        <v>41855.635069444441</v>
      </c>
      <c r="T3518" s="14">
        <f t="shared" si="272"/>
        <v>41889.75</v>
      </c>
      <c r="U3518" s="20">
        <f t="shared" si="272"/>
        <v>41855.635069444441</v>
      </c>
      <c r="V3518" t="str">
        <f t="shared" si="273"/>
        <v>Aug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</v>
      </c>
      <c r="P3519" s="8">
        <f t="shared" si="271"/>
        <v>307.69230769230768</v>
      </c>
      <c r="Q3519" t="s">
        <v>8311</v>
      </c>
      <c r="R3519" t="s">
        <v>8312</v>
      </c>
      <c r="S3519" s="14">
        <f t="shared" si="274"/>
        <v>41794.442523148144</v>
      </c>
      <c r="T3519" s="14">
        <f t="shared" si="272"/>
        <v>41824.083333333336</v>
      </c>
      <c r="U3519" s="20">
        <f t="shared" si="272"/>
        <v>41794.442523148144</v>
      </c>
      <c r="V3519" t="str">
        <f t="shared" si="273"/>
        <v>Jun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1.10046</v>
      </c>
      <c r="P3520" s="8">
        <f t="shared" si="271"/>
        <v>50.020909090909093</v>
      </c>
      <c r="Q3520" t="s">
        <v>8311</v>
      </c>
      <c r="R3520" t="s">
        <v>8312</v>
      </c>
      <c r="S3520" s="14">
        <f t="shared" si="274"/>
        <v>41893.408553240741</v>
      </c>
      <c r="T3520" s="14">
        <f t="shared" si="272"/>
        <v>41914.222916666666</v>
      </c>
      <c r="U3520" s="20">
        <f t="shared" si="272"/>
        <v>41893.408553240741</v>
      </c>
      <c r="V3520" t="str">
        <f t="shared" si="273"/>
        <v>Sep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1.0135000000000001</v>
      </c>
      <c r="P3521" s="8">
        <f t="shared" si="271"/>
        <v>72.392857142857139</v>
      </c>
      <c r="Q3521" t="s">
        <v>8311</v>
      </c>
      <c r="R3521" t="s">
        <v>8312</v>
      </c>
      <c r="S3521" s="14">
        <f t="shared" si="274"/>
        <v>42037.223958333328</v>
      </c>
      <c r="T3521" s="14">
        <f t="shared" si="272"/>
        <v>42067.223958333328</v>
      </c>
      <c r="U3521" s="20">
        <f t="shared" si="272"/>
        <v>42037.223958333328</v>
      </c>
      <c r="V3521" t="str">
        <f t="shared" si="273"/>
        <v>Feb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ref="O3522:O3585" si="275">E3522/D3522</f>
        <v>1.0075000000000001</v>
      </c>
      <c r="P3522" s="8">
        <f t="shared" ref="P3522:P3585" si="276">IF(L3522=0,"0",AVERAGE(E3522/L3522))</f>
        <v>95.952380952380949</v>
      </c>
      <c r="Q3522" t="s">
        <v>8311</v>
      </c>
      <c r="R3522" t="s">
        <v>8312</v>
      </c>
      <c r="S3522" s="14">
        <f t="shared" si="274"/>
        <v>42227.449212962965</v>
      </c>
      <c r="T3522" s="14">
        <f t="shared" ref="T3522:U3585" si="277">(I3522/86400)+25569+(-9/24)</f>
        <v>42253.19930555555</v>
      </c>
      <c r="U3522" s="20">
        <f t="shared" si="277"/>
        <v>42227.449212962965</v>
      </c>
      <c r="V3522" t="str">
        <f t="shared" si="273"/>
        <v>Aug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si="275"/>
        <v>1.6942857142857144</v>
      </c>
      <c r="P3523" s="8">
        <f t="shared" si="276"/>
        <v>45.615384615384613</v>
      </c>
      <c r="Q3523" t="s">
        <v>8311</v>
      </c>
      <c r="R3523" t="s">
        <v>8312</v>
      </c>
      <c r="S3523" s="14">
        <f t="shared" si="274"/>
        <v>41880.986342592594</v>
      </c>
      <c r="T3523" s="14">
        <f t="shared" si="277"/>
        <v>41910.986342592594</v>
      </c>
      <c r="U3523" s="20">
        <f t="shared" si="277"/>
        <v>41880.986342592594</v>
      </c>
      <c r="V3523" t="str">
        <f t="shared" ref="V3523:V3586" si="278">TEXT(S3523,"mmm")</f>
        <v>Aug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</v>
      </c>
      <c r="P3524" s="8">
        <f t="shared" si="276"/>
        <v>41.029411764705884</v>
      </c>
      <c r="Q3524" t="s">
        <v>8311</v>
      </c>
      <c r="R3524" t="s">
        <v>8312</v>
      </c>
      <c r="S3524" s="14">
        <f t="shared" si="274"/>
        <v>42234.414884259255</v>
      </c>
      <c r="T3524" s="14">
        <f t="shared" si="277"/>
        <v>42262.045833333337</v>
      </c>
      <c r="U3524" s="20">
        <f t="shared" si="277"/>
        <v>42234.414884259255</v>
      </c>
      <c r="V3524" t="str">
        <f t="shared" si="278"/>
        <v>Aug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1.1365000000000001</v>
      </c>
      <c r="P3525" s="8">
        <f t="shared" si="276"/>
        <v>56.825000000000003</v>
      </c>
      <c r="Q3525" t="s">
        <v>8311</v>
      </c>
      <c r="R3525" t="s">
        <v>8312</v>
      </c>
      <c r="S3525" s="14">
        <f t="shared" si="274"/>
        <v>42581.022546296299</v>
      </c>
      <c r="T3525" s="14">
        <f t="shared" si="277"/>
        <v>42638.583333333328</v>
      </c>
      <c r="U3525" s="20">
        <f t="shared" si="277"/>
        <v>42581.022546296299</v>
      </c>
      <c r="V3525" t="str">
        <f t="shared" si="278"/>
        <v>Jul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1.0156000000000001</v>
      </c>
      <c r="P3526" s="8">
        <f t="shared" si="276"/>
        <v>137.24324324324326</v>
      </c>
      <c r="Q3526" t="s">
        <v>8311</v>
      </c>
      <c r="R3526" t="s">
        <v>8312</v>
      </c>
      <c r="S3526" s="14">
        <f t="shared" si="274"/>
        <v>41880.38857638889</v>
      </c>
      <c r="T3526" s="14">
        <f t="shared" si="277"/>
        <v>41894.791666666664</v>
      </c>
      <c r="U3526" s="20">
        <f t="shared" si="277"/>
        <v>41880.38857638889</v>
      </c>
      <c r="V3526" t="str">
        <f t="shared" si="278"/>
        <v>Aug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1.06</v>
      </c>
      <c r="P3527" s="8">
        <f t="shared" si="276"/>
        <v>75.714285714285708</v>
      </c>
      <c r="Q3527" t="s">
        <v>8311</v>
      </c>
      <c r="R3527" t="s">
        <v>8312</v>
      </c>
      <c r="S3527" s="14">
        <f t="shared" ref="S3527:S3590" si="279">(J3527/86400)+25569+(-9/24)</f>
        <v>42214.3206712963</v>
      </c>
      <c r="T3527" s="14">
        <f t="shared" si="277"/>
        <v>42225.291666666672</v>
      </c>
      <c r="U3527" s="20">
        <f t="shared" si="277"/>
        <v>42214.3206712963</v>
      </c>
      <c r="V3527" t="str">
        <f t="shared" si="278"/>
        <v>Jul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1.02</v>
      </c>
      <c r="P3528" s="8">
        <f t="shared" si="276"/>
        <v>99</v>
      </c>
      <c r="Q3528" t="s">
        <v>8311</v>
      </c>
      <c r="R3528" t="s">
        <v>8312</v>
      </c>
      <c r="S3528" s="14">
        <f t="shared" si="279"/>
        <v>42459.960312499999</v>
      </c>
      <c r="T3528" s="14">
        <f t="shared" si="277"/>
        <v>42487.874305555553</v>
      </c>
      <c r="U3528" s="20">
        <f t="shared" si="277"/>
        <v>42459.960312499999</v>
      </c>
      <c r="V3528" t="str">
        <f t="shared" si="278"/>
        <v>Mar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1.1691666666666667</v>
      </c>
      <c r="P3529" s="8">
        <f t="shared" si="276"/>
        <v>81.569767441860463</v>
      </c>
      <c r="Q3529" t="s">
        <v>8311</v>
      </c>
      <c r="R3529" t="s">
        <v>8312</v>
      </c>
      <c r="S3529" s="14">
        <f t="shared" si="279"/>
        <v>42166.648206018523</v>
      </c>
      <c r="T3529" s="14">
        <f t="shared" si="277"/>
        <v>42195.790972222225</v>
      </c>
      <c r="U3529" s="20">
        <f t="shared" si="277"/>
        <v>42166.648206018523</v>
      </c>
      <c r="V3529" t="str">
        <f t="shared" si="278"/>
        <v>Jun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1.0115151515151515</v>
      </c>
      <c r="P3530" s="8">
        <f t="shared" si="276"/>
        <v>45.108108108108105</v>
      </c>
      <c r="Q3530" t="s">
        <v>8311</v>
      </c>
      <c r="R3530" t="s">
        <v>8312</v>
      </c>
      <c r="S3530" s="14">
        <f t="shared" si="279"/>
        <v>42733.12636574074</v>
      </c>
      <c r="T3530" s="14">
        <f t="shared" si="277"/>
        <v>42753.12636574074</v>
      </c>
      <c r="U3530" s="20">
        <f t="shared" si="277"/>
        <v>42733.12636574074</v>
      </c>
      <c r="V3530" t="str">
        <f t="shared" si="278"/>
        <v>Dec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1.32</v>
      </c>
      <c r="P3531" s="8">
        <f t="shared" si="276"/>
        <v>36.666666666666664</v>
      </c>
      <c r="Q3531" t="s">
        <v>8311</v>
      </c>
      <c r="R3531" t="s">
        <v>8312</v>
      </c>
      <c r="S3531" s="14">
        <f t="shared" si="279"/>
        <v>42177.386782407411</v>
      </c>
      <c r="T3531" s="14">
        <f t="shared" si="277"/>
        <v>42197.666666666672</v>
      </c>
      <c r="U3531" s="20">
        <f t="shared" si="277"/>
        <v>42177.386782407411</v>
      </c>
      <c r="V3531" t="str">
        <f t="shared" si="278"/>
        <v>Jun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</v>
      </c>
      <c r="P3532" s="8">
        <f t="shared" si="276"/>
        <v>125</v>
      </c>
      <c r="Q3532" t="s">
        <v>8311</v>
      </c>
      <c r="R3532" t="s">
        <v>8312</v>
      </c>
      <c r="S3532" s="14">
        <f t="shared" si="279"/>
        <v>42442.248344907406</v>
      </c>
      <c r="T3532" s="14">
        <f t="shared" si="277"/>
        <v>42470.458333333328</v>
      </c>
      <c r="U3532" s="20">
        <f t="shared" si="277"/>
        <v>42442.248344907406</v>
      </c>
      <c r="V3532" t="str">
        <f t="shared" si="278"/>
        <v>Mar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1.28</v>
      </c>
      <c r="P3533" s="8">
        <f t="shared" si="276"/>
        <v>49.230769230769234</v>
      </c>
      <c r="Q3533" t="s">
        <v>8311</v>
      </c>
      <c r="R3533" t="s">
        <v>8312</v>
      </c>
      <c r="S3533" s="14">
        <f t="shared" si="279"/>
        <v>42521.279328703706</v>
      </c>
      <c r="T3533" s="14">
        <f t="shared" si="277"/>
        <v>42551.279328703706</v>
      </c>
      <c r="U3533" s="20">
        <f t="shared" si="277"/>
        <v>42521.279328703706</v>
      </c>
      <c r="V3533" t="str">
        <f t="shared" si="278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1.1895833333333334</v>
      </c>
      <c r="P3534" s="8">
        <f t="shared" si="276"/>
        <v>42.296296296296298</v>
      </c>
      <c r="Q3534" t="s">
        <v>8311</v>
      </c>
      <c r="R3534" t="s">
        <v>8312</v>
      </c>
      <c r="S3534" s="14">
        <f t="shared" si="279"/>
        <v>41884.224849537037</v>
      </c>
      <c r="T3534" s="14">
        <f t="shared" si="277"/>
        <v>41899.790972222225</v>
      </c>
      <c r="U3534" s="20">
        <f t="shared" si="277"/>
        <v>41884.224849537037</v>
      </c>
      <c r="V3534" t="str">
        <f t="shared" si="278"/>
        <v>Sep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1.262</v>
      </c>
      <c r="P3535" s="8">
        <f t="shared" si="276"/>
        <v>78.875</v>
      </c>
      <c r="Q3535" t="s">
        <v>8311</v>
      </c>
      <c r="R3535" t="s">
        <v>8312</v>
      </c>
      <c r="S3535" s="14">
        <f t="shared" si="279"/>
        <v>42289.386192129634</v>
      </c>
      <c r="T3535" s="14">
        <f t="shared" si="277"/>
        <v>42319.427858796298</v>
      </c>
      <c r="U3535" s="20">
        <f t="shared" si="277"/>
        <v>42289.386192129634</v>
      </c>
      <c r="V3535" t="str">
        <f t="shared" si="278"/>
        <v>Oct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1.5620000000000001</v>
      </c>
      <c r="P3536" s="8">
        <f t="shared" si="276"/>
        <v>38.284313725490193</v>
      </c>
      <c r="Q3536" t="s">
        <v>8311</v>
      </c>
      <c r="R3536" t="s">
        <v>8312</v>
      </c>
      <c r="S3536" s="14">
        <f t="shared" si="279"/>
        <v>42243.2502662037</v>
      </c>
      <c r="T3536" s="14">
        <f t="shared" si="277"/>
        <v>42278.2502662037</v>
      </c>
      <c r="U3536" s="20">
        <f t="shared" si="277"/>
        <v>42243.2502662037</v>
      </c>
      <c r="V3536" t="str">
        <f t="shared" si="278"/>
        <v>Aug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1.0315000000000001</v>
      </c>
      <c r="P3537" s="8">
        <f t="shared" si="276"/>
        <v>44.847826086956523</v>
      </c>
      <c r="Q3537" t="s">
        <v>8311</v>
      </c>
      <c r="R3537" t="s">
        <v>8312</v>
      </c>
      <c r="S3537" s="14">
        <f t="shared" si="279"/>
        <v>42248.265162037038</v>
      </c>
      <c r="T3537" s="14">
        <f t="shared" si="277"/>
        <v>42279.375</v>
      </c>
      <c r="U3537" s="20">
        <f t="shared" si="277"/>
        <v>42248.265162037038</v>
      </c>
      <c r="V3537" t="str">
        <f t="shared" si="278"/>
        <v>Sep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1.5333333333333334</v>
      </c>
      <c r="P3538" s="8">
        <f t="shared" si="276"/>
        <v>13.529411764705882</v>
      </c>
      <c r="Q3538" t="s">
        <v>8311</v>
      </c>
      <c r="R3538" t="s">
        <v>8312</v>
      </c>
      <c r="S3538" s="14">
        <f t="shared" si="279"/>
        <v>42328.352141203708</v>
      </c>
      <c r="T3538" s="14">
        <f t="shared" si="277"/>
        <v>42358.124305555553</v>
      </c>
      <c r="U3538" s="20">
        <f t="shared" si="277"/>
        <v>42328.352141203708</v>
      </c>
      <c r="V3538" t="str">
        <f t="shared" si="278"/>
        <v>Nov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1.8044444444444445</v>
      </c>
      <c r="P3539" s="8">
        <f t="shared" si="276"/>
        <v>43.5</v>
      </c>
      <c r="Q3539" t="s">
        <v>8311</v>
      </c>
      <c r="R3539" t="s">
        <v>8312</v>
      </c>
      <c r="S3539" s="14">
        <f t="shared" si="279"/>
        <v>41922.979351851856</v>
      </c>
      <c r="T3539" s="14">
        <f t="shared" si="277"/>
        <v>41959.957638888889</v>
      </c>
      <c r="U3539" s="20">
        <f t="shared" si="277"/>
        <v>41922.979351851856</v>
      </c>
      <c r="V3539" t="str">
        <f t="shared" si="278"/>
        <v>Oct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1.2845</v>
      </c>
      <c r="P3540" s="8">
        <f t="shared" si="276"/>
        <v>30.951807228915662</v>
      </c>
      <c r="Q3540" t="s">
        <v>8311</v>
      </c>
      <c r="R3540" t="s">
        <v>8312</v>
      </c>
      <c r="S3540" s="14">
        <f t="shared" si="279"/>
        <v>42571.045601851853</v>
      </c>
      <c r="T3540" s="14">
        <f t="shared" si="277"/>
        <v>42599.045601851853</v>
      </c>
      <c r="U3540" s="20">
        <f t="shared" si="277"/>
        <v>42571.045601851853</v>
      </c>
      <c r="V3540" t="str">
        <f t="shared" si="278"/>
        <v>Jul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1.1966666666666668</v>
      </c>
      <c r="P3541" s="8">
        <f t="shared" si="276"/>
        <v>55.230769230769234</v>
      </c>
      <c r="Q3541" t="s">
        <v>8311</v>
      </c>
      <c r="R3541" t="s">
        <v>8312</v>
      </c>
      <c r="S3541" s="14">
        <f t="shared" si="279"/>
        <v>42600.381041666667</v>
      </c>
      <c r="T3541" s="14">
        <f t="shared" si="277"/>
        <v>42621.381041666667</v>
      </c>
      <c r="U3541" s="20">
        <f t="shared" si="277"/>
        <v>42600.381041666667</v>
      </c>
      <c r="V3541" t="str">
        <f t="shared" si="278"/>
        <v>Aug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1.23</v>
      </c>
      <c r="P3542" s="8">
        <f t="shared" si="276"/>
        <v>46.125</v>
      </c>
      <c r="Q3542" t="s">
        <v>8311</v>
      </c>
      <c r="R3542" t="s">
        <v>8312</v>
      </c>
      <c r="S3542" s="14">
        <f t="shared" si="279"/>
        <v>42516.628368055557</v>
      </c>
      <c r="T3542" s="14">
        <f t="shared" si="277"/>
        <v>42546.628368055557</v>
      </c>
      <c r="U3542" s="20">
        <f t="shared" si="277"/>
        <v>42516.628368055557</v>
      </c>
      <c r="V3542" t="str">
        <f t="shared" si="278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1.05</v>
      </c>
      <c r="P3543" s="8">
        <f t="shared" si="276"/>
        <v>39.375</v>
      </c>
      <c r="Q3543" t="s">
        <v>8311</v>
      </c>
      <c r="R3543" t="s">
        <v>8312</v>
      </c>
      <c r="S3543" s="14">
        <f t="shared" si="279"/>
        <v>42222.355034722219</v>
      </c>
      <c r="T3543" s="14">
        <f t="shared" si="277"/>
        <v>42247.355034722219</v>
      </c>
      <c r="U3543" s="20">
        <f t="shared" si="277"/>
        <v>42222.355034722219</v>
      </c>
      <c r="V3543" t="str">
        <f t="shared" si="278"/>
        <v>Aug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1.0223636363636364</v>
      </c>
      <c r="P3544" s="8">
        <f t="shared" si="276"/>
        <v>66.152941176470591</v>
      </c>
      <c r="Q3544" t="s">
        <v>8311</v>
      </c>
      <c r="R3544" t="s">
        <v>8312</v>
      </c>
      <c r="S3544" s="14">
        <f t="shared" si="279"/>
        <v>41829.224791666667</v>
      </c>
      <c r="T3544" s="14">
        <f t="shared" si="277"/>
        <v>41889.224791666667</v>
      </c>
      <c r="U3544" s="20">
        <f t="shared" si="277"/>
        <v>41829.224791666667</v>
      </c>
      <c r="V3544" t="str">
        <f t="shared" si="278"/>
        <v>Jul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1.0466666666666666</v>
      </c>
      <c r="P3545" s="8">
        <f t="shared" si="276"/>
        <v>54.137931034482762</v>
      </c>
      <c r="Q3545" t="s">
        <v>8311</v>
      </c>
      <c r="R3545" t="s">
        <v>8312</v>
      </c>
      <c r="S3545" s="14">
        <f t="shared" si="279"/>
        <v>42150.380312499998</v>
      </c>
      <c r="T3545" s="14">
        <f t="shared" si="277"/>
        <v>42180.380312499998</v>
      </c>
      <c r="U3545" s="20">
        <f t="shared" si="277"/>
        <v>42150.380312499998</v>
      </c>
      <c r="V3545" t="str">
        <f t="shared" si="278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</v>
      </c>
      <c r="P3546" s="8">
        <f t="shared" si="276"/>
        <v>104.16666666666667</v>
      </c>
      <c r="Q3546" t="s">
        <v>8311</v>
      </c>
      <c r="R3546" t="s">
        <v>8312</v>
      </c>
      <c r="S3546" s="14">
        <f t="shared" si="279"/>
        <v>42040.456678240742</v>
      </c>
      <c r="T3546" s="14">
        <f t="shared" si="277"/>
        <v>42070.456678240742</v>
      </c>
      <c r="U3546" s="20">
        <f t="shared" si="277"/>
        <v>42040.456678240742</v>
      </c>
      <c r="V3546" t="str">
        <f t="shared" si="278"/>
        <v>Feb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1.004</v>
      </c>
      <c r="P3547" s="8">
        <f t="shared" si="276"/>
        <v>31.375</v>
      </c>
      <c r="Q3547" t="s">
        <v>8311</v>
      </c>
      <c r="R3547" t="s">
        <v>8312</v>
      </c>
      <c r="S3547" s="14">
        <f t="shared" si="279"/>
        <v>42075.432395833333</v>
      </c>
      <c r="T3547" s="14">
        <f t="shared" si="277"/>
        <v>42105.432395833333</v>
      </c>
      <c r="U3547" s="20">
        <f t="shared" si="277"/>
        <v>42075.432395833333</v>
      </c>
      <c r="V3547" t="str">
        <f t="shared" si="278"/>
        <v>Mar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1.0227272727272727</v>
      </c>
      <c r="P3548" s="8">
        <f t="shared" si="276"/>
        <v>59.210526315789473</v>
      </c>
      <c r="Q3548" t="s">
        <v>8311</v>
      </c>
      <c r="R3548" t="s">
        <v>8312</v>
      </c>
      <c r="S3548" s="14">
        <f t="shared" si="279"/>
        <v>42073.285694444443</v>
      </c>
      <c r="T3548" s="14">
        <f t="shared" si="277"/>
        <v>42094.790972222225</v>
      </c>
      <c r="U3548" s="20">
        <f t="shared" si="277"/>
        <v>42073.285694444443</v>
      </c>
      <c r="V3548" t="str">
        <f t="shared" si="278"/>
        <v>Mar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1.1440928571428572</v>
      </c>
      <c r="P3549" s="8">
        <f t="shared" si="276"/>
        <v>119.17633928571429</v>
      </c>
      <c r="Q3549" t="s">
        <v>8311</v>
      </c>
      <c r="R3549" t="s">
        <v>8312</v>
      </c>
      <c r="S3549" s="14">
        <f t="shared" si="279"/>
        <v>42479.703715277778</v>
      </c>
      <c r="T3549" s="14">
        <f t="shared" si="277"/>
        <v>42503.790972222225</v>
      </c>
      <c r="U3549" s="20">
        <f t="shared" si="277"/>
        <v>42479.703715277778</v>
      </c>
      <c r="V3549" t="str">
        <f t="shared" si="278"/>
        <v>Apr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1.019047619047619</v>
      </c>
      <c r="P3550" s="8">
        <f t="shared" si="276"/>
        <v>164.61538461538461</v>
      </c>
      <c r="Q3550" t="s">
        <v>8311</v>
      </c>
      <c r="R3550" t="s">
        <v>8312</v>
      </c>
      <c r="S3550" s="14">
        <f t="shared" si="279"/>
        <v>42411.567291666666</v>
      </c>
      <c r="T3550" s="14">
        <f t="shared" si="277"/>
        <v>42433.666666666672</v>
      </c>
      <c r="U3550" s="20">
        <f t="shared" si="277"/>
        <v>42411.567291666666</v>
      </c>
      <c r="V3550" t="str">
        <f t="shared" si="278"/>
        <v>Feb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1.02</v>
      </c>
      <c r="P3551" s="8">
        <f t="shared" si="276"/>
        <v>24.285714285714285</v>
      </c>
      <c r="Q3551" t="s">
        <v>8311</v>
      </c>
      <c r="R3551" t="s">
        <v>8312</v>
      </c>
      <c r="S3551" s="14">
        <f t="shared" si="279"/>
        <v>42223.019363425927</v>
      </c>
      <c r="T3551" s="14">
        <f t="shared" si="277"/>
        <v>42251.019363425927</v>
      </c>
      <c r="U3551" s="20">
        <f t="shared" si="277"/>
        <v>42223.019363425927</v>
      </c>
      <c r="V3551" t="str">
        <f t="shared" si="278"/>
        <v>Aug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1.048</v>
      </c>
      <c r="P3552" s="8">
        <f t="shared" si="276"/>
        <v>40.9375</v>
      </c>
      <c r="Q3552" t="s">
        <v>8311</v>
      </c>
      <c r="R3552" t="s">
        <v>8312</v>
      </c>
      <c r="S3552" s="14">
        <f t="shared" si="279"/>
        <v>42462.518495370372</v>
      </c>
      <c r="T3552" s="14">
        <f t="shared" si="277"/>
        <v>42492.518495370372</v>
      </c>
      <c r="U3552" s="20">
        <f t="shared" si="277"/>
        <v>42462.518495370372</v>
      </c>
      <c r="V3552" t="str">
        <f t="shared" si="278"/>
        <v>Apr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1.0183333333333333</v>
      </c>
      <c r="P3553" s="8">
        <f t="shared" si="276"/>
        <v>61.1</v>
      </c>
      <c r="Q3553" t="s">
        <v>8311</v>
      </c>
      <c r="R3553" t="s">
        <v>8312</v>
      </c>
      <c r="S3553" s="14">
        <f t="shared" si="279"/>
        <v>41753.140856481477</v>
      </c>
      <c r="T3553" s="14">
        <f t="shared" si="277"/>
        <v>41781.546527777777</v>
      </c>
      <c r="U3553" s="20">
        <f t="shared" si="277"/>
        <v>41753.140856481477</v>
      </c>
      <c r="V3553" t="str">
        <f t="shared" si="278"/>
        <v>Apr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</v>
      </c>
      <c r="P3554" s="8">
        <f t="shared" si="276"/>
        <v>38.65</v>
      </c>
      <c r="Q3554" t="s">
        <v>8311</v>
      </c>
      <c r="R3554" t="s">
        <v>8312</v>
      </c>
      <c r="S3554" s="14">
        <f t="shared" si="279"/>
        <v>41788.212083333332</v>
      </c>
      <c r="T3554" s="14">
        <f t="shared" si="277"/>
        <v>41818.212083333332</v>
      </c>
      <c r="U3554" s="20">
        <f t="shared" si="277"/>
        <v>41788.212083333332</v>
      </c>
      <c r="V3554" t="str">
        <f t="shared" si="278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1.0627272727272727</v>
      </c>
      <c r="P3555" s="8">
        <f t="shared" si="276"/>
        <v>56.20192307692308</v>
      </c>
      <c r="Q3555" t="s">
        <v>8311</v>
      </c>
      <c r="R3555" t="s">
        <v>8312</v>
      </c>
      <c r="S3555" s="14">
        <f t="shared" si="279"/>
        <v>42195.653703703705</v>
      </c>
      <c r="T3555" s="14">
        <f t="shared" si="277"/>
        <v>42227.625</v>
      </c>
      <c r="U3555" s="20">
        <f t="shared" si="277"/>
        <v>42195.653703703705</v>
      </c>
      <c r="V3555" t="str">
        <f t="shared" si="278"/>
        <v>Jul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1.1342219999999998</v>
      </c>
      <c r="P3556" s="8">
        <f t="shared" si="276"/>
        <v>107.00207547169811</v>
      </c>
      <c r="Q3556" t="s">
        <v>8311</v>
      </c>
      <c r="R3556" t="s">
        <v>8312</v>
      </c>
      <c r="S3556" s="14">
        <f t="shared" si="279"/>
        <v>42015.675451388888</v>
      </c>
      <c r="T3556" s="14">
        <f t="shared" si="277"/>
        <v>42046.333333333328</v>
      </c>
      <c r="U3556" s="20">
        <f t="shared" si="277"/>
        <v>42015.675451388888</v>
      </c>
      <c r="V3556" t="str">
        <f t="shared" si="278"/>
        <v>Jan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</v>
      </c>
      <c r="P3557" s="8">
        <f t="shared" si="276"/>
        <v>171.42857142857142</v>
      </c>
      <c r="Q3557" t="s">
        <v>8311</v>
      </c>
      <c r="R3557" t="s">
        <v>8312</v>
      </c>
      <c r="S3557" s="14">
        <f t="shared" si="279"/>
        <v>42661.067060185189</v>
      </c>
      <c r="T3557" s="14">
        <f t="shared" si="277"/>
        <v>42691.108726851853</v>
      </c>
      <c r="U3557" s="20">
        <f t="shared" si="277"/>
        <v>42661.067060185189</v>
      </c>
      <c r="V3557" t="str">
        <f t="shared" si="278"/>
        <v>Oct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1.0045454545454546</v>
      </c>
      <c r="P3558" s="8">
        <f t="shared" si="276"/>
        <v>110.5</v>
      </c>
      <c r="Q3558" t="s">
        <v>8311</v>
      </c>
      <c r="R3558" t="s">
        <v>8312</v>
      </c>
      <c r="S3558" s="14">
        <f t="shared" si="279"/>
        <v>41808.274583333332</v>
      </c>
      <c r="T3558" s="14">
        <f t="shared" si="277"/>
        <v>41868.274583333332</v>
      </c>
      <c r="U3558" s="20">
        <f t="shared" si="277"/>
        <v>41808.274583333332</v>
      </c>
      <c r="V3558" t="str">
        <f t="shared" si="278"/>
        <v>Jun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1.0003599999999999</v>
      </c>
      <c r="P3559" s="8">
        <f t="shared" si="276"/>
        <v>179.27598566308242</v>
      </c>
      <c r="Q3559" t="s">
        <v>8311</v>
      </c>
      <c r="R3559" t="s">
        <v>8312</v>
      </c>
      <c r="S3559" s="14">
        <f t="shared" si="279"/>
        <v>41729.901747685188</v>
      </c>
      <c r="T3559" s="14">
        <f t="shared" si="277"/>
        <v>41763.901747685188</v>
      </c>
      <c r="U3559" s="20">
        <f t="shared" si="277"/>
        <v>41729.901747685188</v>
      </c>
      <c r="V3559" t="str">
        <f t="shared" si="278"/>
        <v>Mar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1.44</v>
      </c>
      <c r="P3560" s="8">
        <f t="shared" si="276"/>
        <v>22.90909090909091</v>
      </c>
      <c r="Q3560" t="s">
        <v>8311</v>
      </c>
      <c r="R3560" t="s">
        <v>8312</v>
      </c>
      <c r="S3560" s="14">
        <f t="shared" si="279"/>
        <v>42139.441840277781</v>
      </c>
      <c r="T3560" s="14">
        <f t="shared" si="277"/>
        <v>42181.5</v>
      </c>
      <c r="U3560" s="20">
        <f t="shared" si="277"/>
        <v>42139.441840277781</v>
      </c>
      <c r="V3560" t="str">
        <f t="shared" si="278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1.0349999999999999</v>
      </c>
      <c r="P3561" s="8">
        <f t="shared" si="276"/>
        <v>43.125</v>
      </c>
      <c r="Q3561" t="s">
        <v>8311</v>
      </c>
      <c r="R3561" t="s">
        <v>8312</v>
      </c>
      <c r="S3561" s="14">
        <f t="shared" si="279"/>
        <v>42193.721157407403</v>
      </c>
      <c r="T3561" s="14">
        <f t="shared" si="277"/>
        <v>42215.998611111107</v>
      </c>
      <c r="U3561" s="20">
        <f t="shared" si="277"/>
        <v>42193.721157407403</v>
      </c>
      <c r="V3561" t="str">
        <f t="shared" si="278"/>
        <v>Jul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1.0843750000000001</v>
      </c>
      <c r="P3562" s="8">
        <f t="shared" si="276"/>
        <v>46.891891891891895</v>
      </c>
      <c r="Q3562" t="s">
        <v>8311</v>
      </c>
      <c r="R3562" t="s">
        <v>8312</v>
      </c>
      <c r="S3562" s="14">
        <f t="shared" si="279"/>
        <v>42115.514652777776</v>
      </c>
      <c r="T3562" s="14">
        <f t="shared" si="277"/>
        <v>42150.739583333328</v>
      </c>
      <c r="U3562" s="20">
        <f t="shared" si="277"/>
        <v>42115.514652777776</v>
      </c>
      <c r="V3562" t="str">
        <f t="shared" si="278"/>
        <v>Apr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1.024</v>
      </c>
      <c r="P3563" s="8">
        <f t="shared" si="276"/>
        <v>47.407407407407405</v>
      </c>
      <c r="Q3563" t="s">
        <v>8311</v>
      </c>
      <c r="R3563" t="s">
        <v>8312</v>
      </c>
      <c r="S3563" s="14">
        <f t="shared" si="279"/>
        <v>42203.305300925931</v>
      </c>
      <c r="T3563" s="14">
        <f t="shared" si="277"/>
        <v>42221.4</v>
      </c>
      <c r="U3563" s="20">
        <f t="shared" si="277"/>
        <v>42203.305300925931</v>
      </c>
      <c r="V3563" t="str">
        <f t="shared" si="278"/>
        <v>Jul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1.4888888888888889</v>
      </c>
      <c r="P3564" s="8">
        <f t="shared" si="276"/>
        <v>15.129032258064516</v>
      </c>
      <c r="Q3564" t="s">
        <v>8311</v>
      </c>
      <c r="R3564" t="s">
        <v>8312</v>
      </c>
      <c r="S3564" s="14">
        <f t="shared" si="279"/>
        <v>42433.386886574073</v>
      </c>
      <c r="T3564" s="14">
        <f t="shared" si="277"/>
        <v>42442.541666666672</v>
      </c>
      <c r="U3564" s="20">
        <f t="shared" si="277"/>
        <v>42433.386886574073</v>
      </c>
      <c r="V3564" t="str">
        <f t="shared" si="278"/>
        <v>Mar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1.0549000000000002</v>
      </c>
      <c r="P3565" s="8">
        <f t="shared" si="276"/>
        <v>21.098000000000003</v>
      </c>
      <c r="Q3565" t="s">
        <v>8311</v>
      </c>
      <c r="R3565" t="s">
        <v>8312</v>
      </c>
      <c r="S3565" s="14">
        <f t="shared" si="279"/>
        <v>42555.296944444446</v>
      </c>
      <c r="T3565" s="14">
        <f t="shared" si="277"/>
        <v>42583.416666666672</v>
      </c>
      <c r="U3565" s="20">
        <f t="shared" si="277"/>
        <v>42555.296944444446</v>
      </c>
      <c r="V3565" t="str">
        <f t="shared" si="278"/>
        <v>Jul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1.0049999999999999</v>
      </c>
      <c r="P3566" s="8">
        <f t="shared" si="276"/>
        <v>59.117647058823529</v>
      </c>
      <c r="Q3566" t="s">
        <v>8311</v>
      </c>
      <c r="R3566" t="s">
        <v>8312</v>
      </c>
      <c r="S3566" s="14">
        <f t="shared" si="279"/>
        <v>42236.248252314814</v>
      </c>
      <c r="T3566" s="14">
        <f t="shared" si="277"/>
        <v>42282.291666666672</v>
      </c>
      <c r="U3566" s="20">
        <f t="shared" si="277"/>
        <v>42236.248252314814</v>
      </c>
      <c r="V3566" t="str">
        <f t="shared" si="278"/>
        <v>Aug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1.3055555555555556</v>
      </c>
      <c r="P3567" s="8">
        <f t="shared" si="276"/>
        <v>97.916666666666671</v>
      </c>
      <c r="Q3567" t="s">
        <v>8311</v>
      </c>
      <c r="R3567" t="s">
        <v>8312</v>
      </c>
      <c r="S3567" s="14">
        <f t="shared" si="279"/>
        <v>41974.368148148147</v>
      </c>
      <c r="T3567" s="14">
        <f t="shared" si="277"/>
        <v>42004.368148148147</v>
      </c>
      <c r="U3567" s="20">
        <f t="shared" si="277"/>
        <v>41974.368148148147</v>
      </c>
      <c r="V3567" t="str">
        <f t="shared" si="278"/>
        <v>Dec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1.0475000000000001</v>
      </c>
      <c r="P3568" s="8">
        <f t="shared" si="276"/>
        <v>55.131578947368418</v>
      </c>
      <c r="Q3568" t="s">
        <v>8311</v>
      </c>
      <c r="R3568" t="s">
        <v>8312</v>
      </c>
      <c r="S3568" s="14">
        <f t="shared" si="279"/>
        <v>41997.132905092592</v>
      </c>
      <c r="T3568" s="14">
        <f t="shared" si="277"/>
        <v>42027.132905092592</v>
      </c>
      <c r="U3568" s="20">
        <f t="shared" si="277"/>
        <v>41997.132905092592</v>
      </c>
      <c r="V3568" t="str">
        <f t="shared" si="278"/>
        <v>Dec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1.0880000000000001</v>
      </c>
      <c r="P3569" s="8">
        <f t="shared" si="276"/>
        <v>26.536585365853657</v>
      </c>
      <c r="Q3569" t="s">
        <v>8311</v>
      </c>
      <c r="R3569" t="s">
        <v>8312</v>
      </c>
      <c r="S3569" s="14">
        <f t="shared" si="279"/>
        <v>42135.435694444444</v>
      </c>
      <c r="T3569" s="14">
        <f t="shared" si="277"/>
        <v>42165.435694444444</v>
      </c>
      <c r="U3569" s="20">
        <f t="shared" si="277"/>
        <v>42135.435694444444</v>
      </c>
      <c r="V3569" t="str">
        <f t="shared" si="278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1.1100000000000001</v>
      </c>
      <c r="P3570" s="8">
        <f t="shared" si="276"/>
        <v>58.421052631578945</v>
      </c>
      <c r="Q3570" t="s">
        <v>8311</v>
      </c>
      <c r="R3570" t="s">
        <v>8312</v>
      </c>
      <c r="S3570" s="14">
        <f t="shared" si="279"/>
        <v>41869.365671296298</v>
      </c>
      <c r="T3570" s="14">
        <f t="shared" si="277"/>
        <v>41899.365671296298</v>
      </c>
      <c r="U3570" s="20">
        <f t="shared" si="277"/>
        <v>41869.365671296298</v>
      </c>
      <c r="V3570" t="str">
        <f t="shared" si="278"/>
        <v>Aug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1.0047999999999999</v>
      </c>
      <c r="P3571" s="8">
        <f t="shared" si="276"/>
        <v>122.53658536585365</v>
      </c>
      <c r="Q3571" t="s">
        <v>8311</v>
      </c>
      <c r="R3571" t="s">
        <v>8312</v>
      </c>
      <c r="S3571" s="14">
        <f t="shared" si="279"/>
        <v>41982.313611111109</v>
      </c>
      <c r="T3571" s="14">
        <f t="shared" si="277"/>
        <v>42012.313611111109</v>
      </c>
      <c r="U3571" s="20">
        <f t="shared" si="277"/>
        <v>41982.313611111109</v>
      </c>
      <c r="V3571" t="str">
        <f t="shared" si="278"/>
        <v>Dec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1.1435</v>
      </c>
      <c r="P3572" s="8">
        <f t="shared" si="276"/>
        <v>87.961538461538467</v>
      </c>
      <c r="Q3572" t="s">
        <v>8311</v>
      </c>
      <c r="R3572" t="s">
        <v>8312</v>
      </c>
      <c r="S3572" s="14">
        <f t="shared" si="279"/>
        <v>41975.956979166665</v>
      </c>
      <c r="T3572" s="14">
        <f t="shared" si="277"/>
        <v>42003.916666666672</v>
      </c>
      <c r="U3572" s="20">
        <f t="shared" si="277"/>
        <v>41975.956979166665</v>
      </c>
      <c r="V3572" t="str">
        <f t="shared" si="278"/>
        <v>Dec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1.2206666666666666</v>
      </c>
      <c r="P3573" s="8">
        <f t="shared" si="276"/>
        <v>73.239999999999995</v>
      </c>
      <c r="Q3573" t="s">
        <v>8311</v>
      </c>
      <c r="R3573" t="s">
        <v>8312</v>
      </c>
      <c r="S3573" s="14">
        <f t="shared" si="279"/>
        <v>41912.483946759261</v>
      </c>
      <c r="T3573" s="14">
        <f t="shared" si="277"/>
        <v>41942.483946759261</v>
      </c>
      <c r="U3573" s="20">
        <f t="shared" si="277"/>
        <v>41912.483946759261</v>
      </c>
      <c r="V3573" t="str">
        <f t="shared" si="278"/>
        <v>Sep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</v>
      </c>
      <c r="P3574" s="8">
        <f t="shared" si="276"/>
        <v>55.555555555555557</v>
      </c>
      <c r="Q3574" t="s">
        <v>8311</v>
      </c>
      <c r="R3574" t="s">
        <v>8312</v>
      </c>
      <c r="S3574" s="14">
        <f t="shared" si="279"/>
        <v>42146.195393518516</v>
      </c>
      <c r="T3574" s="14">
        <f t="shared" si="277"/>
        <v>42176.195393518516</v>
      </c>
      <c r="U3574" s="20">
        <f t="shared" si="277"/>
        <v>42146.195393518516</v>
      </c>
      <c r="V3574" t="str">
        <f t="shared" si="278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1.028</v>
      </c>
      <c r="P3575" s="8">
        <f t="shared" si="276"/>
        <v>39.53846153846154</v>
      </c>
      <c r="Q3575" t="s">
        <v>8311</v>
      </c>
      <c r="R3575" t="s">
        <v>8312</v>
      </c>
      <c r="S3575" s="14">
        <f t="shared" si="279"/>
        <v>41921.000532407408</v>
      </c>
      <c r="T3575" s="14">
        <f t="shared" si="277"/>
        <v>41951.042199074072</v>
      </c>
      <c r="U3575" s="20">
        <f t="shared" si="277"/>
        <v>41921.000532407408</v>
      </c>
      <c r="V3575" t="str">
        <f t="shared" si="278"/>
        <v>Oct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1.0612068965517241</v>
      </c>
      <c r="P3576" s="8">
        <f t="shared" si="276"/>
        <v>136.77777777777777</v>
      </c>
      <c r="Q3576" t="s">
        <v>8311</v>
      </c>
      <c r="R3576" t="s">
        <v>8312</v>
      </c>
      <c r="S3576" s="14">
        <f t="shared" si="279"/>
        <v>41926.567685185189</v>
      </c>
      <c r="T3576" s="14">
        <f t="shared" si="277"/>
        <v>41956.609351851846</v>
      </c>
      <c r="U3576" s="20">
        <f t="shared" si="277"/>
        <v>41926.567685185189</v>
      </c>
      <c r="V3576" t="str">
        <f t="shared" si="278"/>
        <v>Oct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1.0133000000000001</v>
      </c>
      <c r="P3577" s="8">
        <f t="shared" si="276"/>
        <v>99.343137254901961</v>
      </c>
      <c r="Q3577" t="s">
        <v>8311</v>
      </c>
      <c r="R3577" t="s">
        <v>8312</v>
      </c>
      <c r="S3577" s="14">
        <f t="shared" si="279"/>
        <v>42561.408877314811</v>
      </c>
      <c r="T3577" s="14">
        <f t="shared" si="277"/>
        <v>42592.790972222225</v>
      </c>
      <c r="U3577" s="20">
        <f t="shared" si="277"/>
        <v>42561.408877314811</v>
      </c>
      <c r="V3577" t="str">
        <f t="shared" si="278"/>
        <v>Jul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</v>
      </c>
      <c r="P3578" s="8">
        <f t="shared" si="276"/>
        <v>20</v>
      </c>
      <c r="Q3578" t="s">
        <v>8311</v>
      </c>
      <c r="R3578" t="s">
        <v>8312</v>
      </c>
      <c r="S3578" s="14">
        <f t="shared" si="279"/>
        <v>42649.17423611111</v>
      </c>
      <c r="T3578" s="14">
        <f t="shared" si="277"/>
        <v>42709.215902777782</v>
      </c>
      <c r="U3578" s="20">
        <f t="shared" si="277"/>
        <v>42649.17423611111</v>
      </c>
      <c r="V3578" t="str">
        <f t="shared" si="278"/>
        <v>Oct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1.3</v>
      </c>
      <c r="P3579" s="8">
        <f t="shared" si="276"/>
        <v>28.888888888888889</v>
      </c>
      <c r="Q3579" t="s">
        <v>8311</v>
      </c>
      <c r="R3579" t="s">
        <v>8312</v>
      </c>
      <c r="S3579" s="14">
        <f t="shared" si="279"/>
        <v>42093.411840277782</v>
      </c>
      <c r="T3579" s="14">
        <f t="shared" si="277"/>
        <v>42119.89444444445</v>
      </c>
      <c r="U3579" s="20">
        <f t="shared" si="277"/>
        <v>42093.411840277782</v>
      </c>
      <c r="V3579" t="str">
        <f t="shared" si="278"/>
        <v>Mar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1.0001333333333333</v>
      </c>
      <c r="P3580" s="8">
        <f t="shared" si="276"/>
        <v>40.545945945945945</v>
      </c>
      <c r="Q3580" t="s">
        <v>8311</v>
      </c>
      <c r="R3580" t="s">
        <v>8312</v>
      </c>
      <c r="S3580" s="14">
        <f t="shared" si="279"/>
        <v>42460.358530092592</v>
      </c>
      <c r="T3580" s="14">
        <f t="shared" si="277"/>
        <v>42490.358530092592</v>
      </c>
      <c r="U3580" s="20">
        <f t="shared" si="277"/>
        <v>42460.358530092592</v>
      </c>
      <c r="V3580" t="str">
        <f t="shared" si="278"/>
        <v>Mar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</v>
      </c>
      <c r="P3581" s="8">
        <f t="shared" si="276"/>
        <v>35.714285714285715</v>
      </c>
      <c r="Q3581" t="s">
        <v>8311</v>
      </c>
      <c r="R3581" t="s">
        <v>8312</v>
      </c>
      <c r="S3581" s="14">
        <f t="shared" si="279"/>
        <v>42430.387222222227</v>
      </c>
      <c r="T3581" s="14">
        <f t="shared" si="277"/>
        <v>42460.345555555556</v>
      </c>
      <c r="U3581" s="20">
        <f t="shared" si="277"/>
        <v>42430.387222222227</v>
      </c>
      <c r="V3581" t="str">
        <f t="shared" si="278"/>
        <v>Mar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1.1388888888888888</v>
      </c>
      <c r="P3582" s="8">
        <f t="shared" si="276"/>
        <v>37.962962962962962</v>
      </c>
      <c r="Q3582" t="s">
        <v>8311</v>
      </c>
      <c r="R3582" t="s">
        <v>8312</v>
      </c>
      <c r="S3582" s="14">
        <f t="shared" si="279"/>
        <v>42025.801180555558</v>
      </c>
      <c r="T3582" s="14">
        <f t="shared" si="277"/>
        <v>42063.832638888889</v>
      </c>
      <c r="U3582" s="20">
        <f t="shared" si="277"/>
        <v>42025.801180555558</v>
      </c>
      <c r="V3582" t="str">
        <f t="shared" si="278"/>
        <v>Jan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</v>
      </c>
      <c r="P3583" s="8">
        <f t="shared" si="276"/>
        <v>33.333333333333336</v>
      </c>
      <c r="Q3583" t="s">
        <v>8311</v>
      </c>
      <c r="R3583" t="s">
        <v>8312</v>
      </c>
      <c r="S3583" s="14">
        <f t="shared" si="279"/>
        <v>41836.096180555556</v>
      </c>
      <c r="T3583" s="14">
        <f t="shared" si="277"/>
        <v>41850.096180555556</v>
      </c>
      <c r="U3583" s="20">
        <f t="shared" si="277"/>
        <v>41836.096180555556</v>
      </c>
      <c r="V3583" t="str">
        <f t="shared" si="278"/>
        <v>Jul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2.87</v>
      </c>
      <c r="P3584" s="8">
        <f t="shared" si="276"/>
        <v>58.571428571428569</v>
      </c>
      <c r="Q3584" t="s">
        <v>8311</v>
      </c>
      <c r="R3584" t="s">
        <v>8312</v>
      </c>
      <c r="S3584" s="14">
        <f t="shared" si="279"/>
        <v>42450.720856481479</v>
      </c>
      <c r="T3584" s="14">
        <f t="shared" si="277"/>
        <v>42464.720856481479</v>
      </c>
      <c r="U3584" s="20">
        <f t="shared" si="277"/>
        <v>42450.720856481479</v>
      </c>
      <c r="V3584" t="str">
        <f t="shared" si="278"/>
        <v>Mar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1.085</v>
      </c>
      <c r="P3585" s="8">
        <f t="shared" si="276"/>
        <v>135.625</v>
      </c>
      <c r="Q3585" t="s">
        <v>8311</v>
      </c>
      <c r="R3585" t="s">
        <v>8312</v>
      </c>
      <c r="S3585" s="14">
        <f t="shared" si="279"/>
        <v>42418.050983796296</v>
      </c>
      <c r="T3585" s="14">
        <f t="shared" si="277"/>
        <v>42478.009317129632</v>
      </c>
      <c r="U3585" s="20">
        <f t="shared" si="277"/>
        <v>42418.050983796296</v>
      </c>
      <c r="V3585" t="str">
        <f t="shared" si="278"/>
        <v>Feb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ref="O3586:O3649" si="280">E3586/D3586</f>
        <v>1.155</v>
      </c>
      <c r="P3586" s="8">
        <f t="shared" ref="P3586:P3649" si="281">IF(L3586=0,"0",AVERAGE(E3586/L3586))</f>
        <v>30.9375</v>
      </c>
      <c r="Q3586" t="s">
        <v>8311</v>
      </c>
      <c r="R3586" t="s">
        <v>8312</v>
      </c>
      <c r="S3586" s="14">
        <f t="shared" si="279"/>
        <v>42167.941481481481</v>
      </c>
      <c r="T3586" s="14">
        <f t="shared" ref="T3586:U3649" si="282">(I3586/86400)+25569+(-9/24)</f>
        <v>42197.941481481481</v>
      </c>
      <c r="U3586" s="20">
        <f t="shared" si="282"/>
        <v>42167.941481481481</v>
      </c>
      <c r="V3586" t="str">
        <f t="shared" si="278"/>
        <v>Jun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si="280"/>
        <v>1.1911764705882353</v>
      </c>
      <c r="P3587" s="8">
        <f t="shared" si="281"/>
        <v>176.08695652173913</v>
      </c>
      <c r="Q3587" t="s">
        <v>8311</v>
      </c>
      <c r="R3587" t="s">
        <v>8312</v>
      </c>
      <c r="S3587" s="14">
        <f t="shared" si="279"/>
        <v>41964.341319444444</v>
      </c>
      <c r="T3587" s="14">
        <f t="shared" si="282"/>
        <v>41994.341319444444</v>
      </c>
      <c r="U3587" s="20">
        <f t="shared" si="282"/>
        <v>41964.341319444444</v>
      </c>
      <c r="V3587" t="str">
        <f t="shared" ref="V3587:V3650" si="283">TEXT(S3587,"mmm")</f>
        <v>Nov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1.0942666666666667</v>
      </c>
      <c r="P3588" s="8">
        <f t="shared" si="281"/>
        <v>151.9814814814815</v>
      </c>
      <c r="Q3588" t="s">
        <v>8311</v>
      </c>
      <c r="R3588" t="s">
        <v>8312</v>
      </c>
      <c r="S3588" s="14">
        <f t="shared" si="279"/>
        <v>42576.322569444441</v>
      </c>
      <c r="T3588" s="14">
        <f t="shared" si="282"/>
        <v>42636.322569444441</v>
      </c>
      <c r="U3588" s="20">
        <f t="shared" si="282"/>
        <v>42576.322569444441</v>
      </c>
      <c r="V3588" t="str">
        <f t="shared" si="283"/>
        <v>Jul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1.266</v>
      </c>
      <c r="P3589" s="8">
        <f t="shared" si="281"/>
        <v>22.607142857142858</v>
      </c>
      <c r="Q3589" t="s">
        <v>8311</v>
      </c>
      <c r="R3589" t="s">
        <v>8312</v>
      </c>
      <c r="S3589" s="14">
        <f t="shared" si="279"/>
        <v>42503.164976851855</v>
      </c>
      <c r="T3589" s="14">
        <f t="shared" si="282"/>
        <v>42548.416666666672</v>
      </c>
      <c r="U3589" s="20">
        <f t="shared" si="282"/>
        <v>42503.164976851855</v>
      </c>
      <c r="V3589" t="str">
        <f t="shared" si="283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1.0049999999999999</v>
      </c>
      <c r="P3590" s="8">
        <f t="shared" si="281"/>
        <v>18.272727272727273</v>
      </c>
      <c r="Q3590" t="s">
        <v>8311</v>
      </c>
      <c r="R3590" t="s">
        <v>8312</v>
      </c>
      <c r="S3590" s="14">
        <f t="shared" si="279"/>
        <v>42101.453819444447</v>
      </c>
      <c r="T3590" s="14">
        <f t="shared" si="282"/>
        <v>42123.583333333328</v>
      </c>
      <c r="U3590" s="20">
        <f t="shared" si="282"/>
        <v>42101.453819444447</v>
      </c>
      <c r="V3590" t="str">
        <f t="shared" si="283"/>
        <v>Apr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1.2749999999999999</v>
      </c>
      <c r="P3591" s="8">
        <f t="shared" si="281"/>
        <v>82.258064516129039</v>
      </c>
      <c r="Q3591" t="s">
        <v>8311</v>
      </c>
      <c r="R3591" t="s">
        <v>8312</v>
      </c>
      <c r="S3591" s="14">
        <f t="shared" ref="S3591:S3654" si="284">(J3591/86400)+25569+(-9/24)</f>
        <v>42125.272534722222</v>
      </c>
      <c r="T3591" s="14">
        <f t="shared" si="282"/>
        <v>42150.272534722222</v>
      </c>
      <c r="U3591" s="20">
        <f t="shared" si="282"/>
        <v>42125.272534722222</v>
      </c>
      <c r="V3591" t="str">
        <f t="shared" si="283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1.0005999999999999</v>
      </c>
      <c r="P3592" s="8">
        <f t="shared" si="281"/>
        <v>68.534246575342465</v>
      </c>
      <c r="Q3592" t="s">
        <v>8311</v>
      </c>
      <c r="R3592" t="s">
        <v>8312</v>
      </c>
      <c r="S3592" s="14">
        <f t="shared" si="284"/>
        <v>41901.958726851852</v>
      </c>
      <c r="T3592" s="14">
        <f t="shared" si="282"/>
        <v>41931.958726851852</v>
      </c>
      <c r="U3592" s="20">
        <f t="shared" si="282"/>
        <v>41901.958726851852</v>
      </c>
      <c r="V3592" t="str">
        <f t="shared" si="283"/>
        <v>Sep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1.75</v>
      </c>
      <c r="P3593" s="8">
        <f t="shared" si="281"/>
        <v>68.055555555555557</v>
      </c>
      <c r="Q3593" t="s">
        <v>8311</v>
      </c>
      <c r="R3593" t="s">
        <v>8312</v>
      </c>
      <c r="S3593" s="14">
        <f t="shared" si="284"/>
        <v>42003.573425925926</v>
      </c>
      <c r="T3593" s="14">
        <f t="shared" si="282"/>
        <v>42027.832638888889</v>
      </c>
      <c r="U3593" s="20">
        <f t="shared" si="282"/>
        <v>42003.573425925926</v>
      </c>
      <c r="V3593" t="str">
        <f t="shared" si="283"/>
        <v>Dec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1.2725</v>
      </c>
      <c r="P3594" s="8">
        <f t="shared" si="281"/>
        <v>72.714285714285708</v>
      </c>
      <c r="Q3594" t="s">
        <v>8311</v>
      </c>
      <c r="R3594" t="s">
        <v>8312</v>
      </c>
      <c r="S3594" s="14">
        <f t="shared" si="284"/>
        <v>41988.454942129625</v>
      </c>
      <c r="T3594" s="14">
        <f t="shared" si="282"/>
        <v>42045.832638888889</v>
      </c>
      <c r="U3594" s="20">
        <f t="shared" si="282"/>
        <v>41988.454942129625</v>
      </c>
      <c r="V3594" t="str">
        <f t="shared" si="283"/>
        <v>Dec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1.1063333333333334</v>
      </c>
      <c r="P3595" s="8">
        <f t="shared" si="281"/>
        <v>77.186046511627907</v>
      </c>
      <c r="Q3595" t="s">
        <v>8311</v>
      </c>
      <c r="R3595" t="s">
        <v>8312</v>
      </c>
      <c r="S3595" s="14">
        <f t="shared" si="284"/>
        <v>41974.523599537039</v>
      </c>
      <c r="T3595" s="14">
        <f t="shared" si="282"/>
        <v>42009.476388888885</v>
      </c>
      <c r="U3595" s="20">
        <f t="shared" si="282"/>
        <v>41974.523599537039</v>
      </c>
      <c r="V3595" t="str">
        <f t="shared" si="283"/>
        <v>Dec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1.2593749999999999</v>
      </c>
      <c r="P3596" s="8">
        <f t="shared" si="281"/>
        <v>55.972222222222221</v>
      </c>
      <c r="Q3596" t="s">
        <v>8311</v>
      </c>
      <c r="R3596" t="s">
        <v>8312</v>
      </c>
      <c r="S3596" s="14">
        <f t="shared" si="284"/>
        <v>42591.691921296297</v>
      </c>
      <c r="T3596" s="14">
        <f t="shared" si="282"/>
        <v>42616.691921296297</v>
      </c>
      <c r="U3596" s="20">
        <f t="shared" si="282"/>
        <v>42591.691921296297</v>
      </c>
      <c r="V3596" t="str">
        <f t="shared" si="283"/>
        <v>Aug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1.1850000000000001</v>
      </c>
      <c r="P3597" s="8">
        <f t="shared" si="281"/>
        <v>49.693548387096776</v>
      </c>
      <c r="Q3597" t="s">
        <v>8311</v>
      </c>
      <c r="R3597" t="s">
        <v>8312</v>
      </c>
      <c r="S3597" s="14">
        <f t="shared" si="284"/>
        <v>42049.633368055554</v>
      </c>
      <c r="T3597" s="14">
        <f t="shared" si="282"/>
        <v>42075.915972222225</v>
      </c>
      <c r="U3597" s="20">
        <f t="shared" si="282"/>
        <v>42049.633368055554</v>
      </c>
      <c r="V3597" t="str">
        <f t="shared" si="283"/>
        <v>Feb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1.0772727272727274</v>
      </c>
      <c r="P3598" s="8">
        <f t="shared" si="281"/>
        <v>79</v>
      </c>
      <c r="Q3598" t="s">
        <v>8311</v>
      </c>
      <c r="R3598" t="s">
        <v>8312</v>
      </c>
      <c r="S3598" s="14">
        <f t="shared" si="284"/>
        <v>41856.340069444443</v>
      </c>
      <c r="T3598" s="14">
        <f t="shared" si="282"/>
        <v>41877.340069444443</v>
      </c>
      <c r="U3598" s="20">
        <f t="shared" si="282"/>
        <v>41856.340069444443</v>
      </c>
      <c r="V3598" t="str">
        <f t="shared" si="283"/>
        <v>Aug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1.026</v>
      </c>
      <c r="P3599" s="8">
        <f t="shared" si="281"/>
        <v>77.727272727272734</v>
      </c>
      <c r="Q3599" t="s">
        <v>8311</v>
      </c>
      <c r="R3599" t="s">
        <v>8312</v>
      </c>
      <c r="S3599" s="14">
        <f t="shared" si="284"/>
        <v>42417.210532407407</v>
      </c>
      <c r="T3599" s="14">
        <f t="shared" si="282"/>
        <v>42431.874305555553</v>
      </c>
      <c r="U3599" s="20">
        <f t="shared" si="282"/>
        <v>42417.210532407407</v>
      </c>
      <c r="V3599" t="str">
        <f t="shared" si="283"/>
        <v>Feb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1.101</v>
      </c>
      <c r="P3600" s="8">
        <f t="shared" si="281"/>
        <v>40.777777777777779</v>
      </c>
      <c r="Q3600" t="s">
        <v>8311</v>
      </c>
      <c r="R3600" t="s">
        <v>8312</v>
      </c>
      <c r="S3600" s="14">
        <f t="shared" si="284"/>
        <v>41866.42386574074</v>
      </c>
      <c r="T3600" s="14">
        <f t="shared" si="282"/>
        <v>41884.832638888889</v>
      </c>
      <c r="U3600" s="20">
        <f t="shared" si="282"/>
        <v>41866.42386574074</v>
      </c>
      <c r="V3600" t="str">
        <f t="shared" si="283"/>
        <v>Aug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2.02</v>
      </c>
      <c r="P3601" s="8">
        <f t="shared" si="281"/>
        <v>59.411764705882355</v>
      </c>
      <c r="Q3601" t="s">
        <v>8311</v>
      </c>
      <c r="R3601" t="s">
        <v>8312</v>
      </c>
      <c r="S3601" s="14">
        <f t="shared" si="284"/>
        <v>42220.41987268519</v>
      </c>
      <c r="T3601" s="14">
        <f t="shared" si="282"/>
        <v>42245.625</v>
      </c>
      <c r="U3601" s="20">
        <f t="shared" si="282"/>
        <v>42220.41987268519</v>
      </c>
      <c r="V3601" t="str">
        <f t="shared" si="283"/>
        <v>Aug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1.3</v>
      </c>
      <c r="P3602" s="8">
        <f t="shared" si="281"/>
        <v>3.25</v>
      </c>
      <c r="Q3602" t="s">
        <v>8311</v>
      </c>
      <c r="R3602" t="s">
        <v>8312</v>
      </c>
      <c r="S3602" s="14">
        <f t="shared" si="284"/>
        <v>42628.474120370374</v>
      </c>
      <c r="T3602" s="14">
        <f t="shared" si="282"/>
        <v>42656.474120370374</v>
      </c>
      <c r="U3602" s="20">
        <f t="shared" si="282"/>
        <v>42628.474120370374</v>
      </c>
      <c r="V3602" t="str">
        <f t="shared" si="283"/>
        <v>Sep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1.0435000000000001</v>
      </c>
      <c r="P3603" s="8">
        <f t="shared" si="281"/>
        <v>39.377358490566039</v>
      </c>
      <c r="Q3603" t="s">
        <v>8311</v>
      </c>
      <c r="R3603" t="s">
        <v>8312</v>
      </c>
      <c r="S3603" s="14">
        <f t="shared" si="284"/>
        <v>41990.62363425926</v>
      </c>
      <c r="T3603" s="14">
        <f t="shared" si="282"/>
        <v>42020.62363425926</v>
      </c>
      <c r="U3603" s="20">
        <f t="shared" si="282"/>
        <v>41990.62363425926</v>
      </c>
      <c r="V3603" t="str">
        <f t="shared" si="283"/>
        <v>Dec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1.0004999999999999</v>
      </c>
      <c r="P3604" s="8">
        <f t="shared" si="281"/>
        <v>81.673469387755105</v>
      </c>
      <c r="Q3604" t="s">
        <v>8311</v>
      </c>
      <c r="R3604" t="s">
        <v>8312</v>
      </c>
      <c r="S3604" s="14">
        <f t="shared" si="284"/>
        <v>42447.519432870366</v>
      </c>
      <c r="T3604" s="14">
        <f t="shared" si="282"/>
        <v>42507.519432870366</v>
      </c>
      <c r="U3604" s="20">
        <f t="shared" si="282"/>
        <v>42447.519432870366</v>
      </c>
      <c r="V3604" t="str">
        <f t="shared" si="283"/>
        <v>Mar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1.7066666666666668</v>
      </c>
      <c r="P3605" s="8">
        <f t="shared" si="281"/>
        <v>44.912280701754383</v>
      </c>
      <c r="Q3605" t="s">
        <v>8311</v>
      </c>
      <c r="R3605" t="s">
        <v>8312</v>
      </c>
      <c r="S3605" s="14">
        <f t="shared" si="284"/>
        <v>42283.489351851851</v>
      </c>
      <c r="T3605" s="14">
        <f t="shared" si="282"/>
        <v>42313.531018518523</v>
      </c>
      <c r="U3605" s="20">
        <f t="shared" si="282"/>
        <v>42283.489351851851</v>
      </c>
      <c r="V3605" t="str">
        <f t="shared" si="283"/>
        <v>Oct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1.1283333333333334</v>
      </c>
      <c r="P3606" s="8">
        <f t="shared" si="281"/>
        <v>49.05797101449275</v>
      </c>
      <c r="Q3606" t="s">
        <v>8311</v>
      </c>
      <c r="R3606" t="s">
        <v>8312</v>
      </c>
      <c r="S3606" s="14">
        <f t="shared" si="284"/>
        <v>42482.640694444446</v>
      </c>
      <c r="T3606" s="14">
        <f t="shared" si="282"/>
        <v>42488.915972222225</v>
      </c>
      <c r="U3606" s="20">
        <f t="shared" si="282"/>
        <v>42482.640694444446</v>
      </c>
      <c r="V3606" t="str">
        <f t="shared" si="283"/>
        <v>Apr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1.84</v>
      </c>
      <c r="P3607" s="8">
        <f t="shared" si="281"/>
        <v>30.666666666666668</v>
      </c>
      <c r="Q3607" t="s">
        <v>8311</v>
      </c>
      <c r="R3607" t="s">
        <v>8312</v>
      </c>
      <c r="S3607" s="14">
        <f t="shared" si="284"/>
        <v>42383.418124999997</v>
      </c>
      <c r="T3607" s="14">
        <f t="shared" si="282"/>
        <v>42413.418124999997</v>
      </c>
      <c r="U3607" s="20">
        <f t="shared" si="282"/>
        <v>42383.418124999997</v>
      </c>
      <c r="V3607" t="str">
        <f t="shared" si="283"/>
        <v>Jan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1.3026666666666666</v>
      </c>
      <c r="P3608" s="8">
        <f t="shared" si="281"/>
        <v>61.0625</v>
      </c>
      <c r="Q3608" t="s">
        <v>8311</v>
      </c>
      <c r="R3608" t="s">
        <v>8312</v>
      </c>
      <c r="S3608" s="14">
        <f t="shared" si="284"/>
        <v>42566.229826388888</v>
      </c>
      <c r="T3608" s="14">
        <f t="shared" si="282"/>
        <v>42596.229826388888</v>
      </c>
      <c r="U3608" s="20">
        <f t="shared" si="282"/>
        <v>42566.229826388888</v>
      </c>
      <c r="V3608" t="str">
        <f t="shared" si="283"/>
        <v>Jul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1.0545454545454545</v>
      </c>
      <c r="P3609" s="8">
        <f t="shared" si="281"/>
        <v>29</v>
      </c>
      <c r="Q3609" t="s">
        <v>8311</v>
      </c>
      <c r="R3609" t="s">
        <v>8312</v>
      </c>
      <c r="S3609" s="14">
        <f t="shared" si="284"/>
        <v>42338.588912037041</v>
      </c>
      <c r="T3609" s="14">
        <f t="shared" si="282"/>
        <v>42352.625</v>
      </c>
      <c r="U3609" s="20">
        <f t="shared" si="282"/>
        <v>42338.588912037041</v>
      </c>
      <c r="V3609" t="str">
        <f t="shared" si="283"/>
        <v>Nov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</v>
      </c>
      <c r="P3610" s="8">
        <f t="shared" si="281"/>
        <v>29.62962962962963</v>
      </c>
      <c r="Q3610" t="s">
        <v>8311</v>
      </c>
      <c r="R3610" t="s">
        <v>8312</v>
      </c>
      <c r="S3610" s="14">
        <f t="shared" si="284"/>
        <v>42506.334374999999</v>
      </c>
      <c r="T3610" s="14">
        <f t="shared" si="282"/>
        <v>42538.208333333328</v>
      </c>
      <c r="U3610" s="20">
        <f t="shared" si="282"/>
        <v>42506.334374999999</v>
      </c>
      <c r="V3610" t="str">
        <f t="shared" si="283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1.5331632653061225</v>
      </c>
      <c r="P3611" s="8">
        <f t="shared" si="281"/>
        <v>143.0952380952381</v>
      </c>
      <c r="Q3611" t="s">
        <v>8311</v>
      </c>
      <c r="R3611" t="s">
        <v>8312</v>
      </c>
      <c r="S3611" s="14">
        <f t="shared" si="284"/>
        <v>42429.616724537038</v>
      </c>
      <c r="T3611" s="14">
        <f t="shared" si="282"/>
        <v>42459.575057870374</v>
      </c>
      <c r="U3611" s="20">
        <f t="shared" si="282"/>
        <v>42429.616724537038</v>
      </c>
      <c r="V3611" t="str">
        <f t="shared" si="283"/>
        <v>Feb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1.623</v>
      </c>
      <c r="P3612" s="8">
        <f t="shared" si="281"/>
        <v>52.354838709677416</v>
      </c>
      <c r="Q3612" t="s">
        <v>8311</v>
      </c>
      <c r="R3612" t="s">
        <v>8312</v>
      </c>
      <c r="S3612" s="14">
        <f t="shared" si="284"/>
        <v>42203.057129629626</v>
      </c>
      <c r="T3612" s="14">
        <f t="shared" si="282"/>
        <v>42233.057129629626</v>
      </c>
      <c r="U3612" s="20">
        <f t="shared" si="282"/>
        <v>42203.057129629626</v>
      </c>
      <c r="V3612" t="str">
        <f t="shared" si="283"/>
        <v>Jul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1.36</v>
      </c>
      <c r="P3613" s="8">
        <f t="shared" si="281"/>
        <v>66.666666666666671</v>
      </c>
      <c r="Q3613" t="s">
        <v>8311</v>
      </c>
      <c r="R3613" t="s">
        <v>8312</v>
      </c>
      <c r="S3613" s="14">
        <f t="shared" si="284"/>
        <v>42071.995381944449</v>
      </c>
      <c r="T3613" s="14">
        <f t="shared" si="282"/>
        <v>42101.995381944449</v>
      </c>
      <c r="U3613" s="20">
        <f t="shared" si="282"/>
        <v>42071.995381944449</v>
      </c>
      <c r="V3613" t="str">
        <f t="shared" si="283"/>
        <v>Mar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1.444</v>
      </c>
      <c r="P3614" s="8">
        <f t="shared" si="281"/>
        <v>126.66666666666667</v>
      </c>
      <c r="Q3614" t="s">
        <v>8311</v>
      </c>
      <c r="R3614" t="s">
        <v>8312</v>
      </c>
      <c r="S3614" s="14">
        <f t="shared" si="284"/>
        <v>41789.351979166662</v>
      </c>
      <c r="T3614" s="14">
        <f t="shared" si="282"/>
        <v>41799.351979166662</v>
      </c>
      <c r="U3614" s="20">
        <f t="shared" si="282"/>
        <v>41789.351979166662</v>
      </c>
      <c r="V3614" t="str">
        <f t="shared" si="283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</v>
      </c>
      <c r="P3615" s="8">
        <f t="shared" si="281"/>
        <v>62.5</v>
      </c>
      <c r="Q3615" t="s">
        <v>8311</v>
      </c>
      <c r="R3615" t="s">
        <v>8312</v>
      </c>
      <c r="S3615" s="14">
        <f t="shared" si="284"/>
        <v>41788.21497685185</v>
      </c>
      <c r="T3615" s="14">
        <f t="shared" si="282"/>
        <v>41818.21497685185</v>
      </c>
      <c r="U3615" s="20">
        <f t="shared" si="282"/>
        <v>41788.21497685185</v>
      </c>
      <c r="V3615" t="str">
        <f t="shared" si="283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1.008</v>
      </c>
      <c r="P3616" s="8">
        <f t="shared" si="281"/>
        <v>35.492957746478872</v>
      </c>
      <c r="Q3616" t="s">
        <v>8311</v>
      </c>
      <c r="R3616" t="s">
        <v>8312</v>
      </c>
      <c r="S3616" s="14">
        <f t="shared" si="284"/>
        <v>42143.666851851856</v>
      </c>
      <c r="T3616" s="14">
        <f t="shared" si="282"/>
        <v>42173.666851851856</v>
      </c>
      <c r="U3616" s="20">
        <f t="shared" si="282"/>
        <v>42143.666851851856</v>
      </c>
      <c r="V3616" t="str">
        <f t="shared" si="283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1.0680000000000001</v>
      </c>
      <c r="P3617" s="8">
        <f t="shared" si="281"/>
        <v>37.083333333333336</v>
      </c>
      <c r="Q3617" t="s">
        <v>8311</v>
      </c>
      <c r="R3617" t="s">
        <v>8312</v>
      </c>
      <c r="S3617" s="14">
        <f t="shared" si="284"/>
        <v>42318.218703703707</v>
      </c>
      <c r="T3617" s="14">
        <f t="shared" si="282"/>
        <v>42348.218703703707</v>
      </c>
      <c r="U3617" s="20">
        <f t="shared" si="282"/>
        <v>42318.218703703707</v>
      </c>
      <c r="V3617" t="str">
        <f t="shared" si="283"/>
        <v>Nov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1.248</v>
      </c>
      <c r="P3618" s="8">
        <f t="shared" si="281"/>
        <v>69.333333333333329</v>
      </c>
      <c r="Q3618" t="s">
        <v>8311</v>
      </c>
      <c r="R3618" t="s">
        <v>8312</v>
      </c>
      <c r="S3618" s="14">
        <f t="shared" si="284"/>
        <v>42052.574814814812</v>
      </c>
      <c r="T3618" s="14">
        <f t="shared" si="282"/>
        <v>42082.533148148148</v>
      </c>
      <c r="U3618" s="20">
        <f t="shared" si="282"/>
        <v>42052.574814814812</v>
      </c>
      <c r="V3618" t="str">
        <f t="shared" si="283"/>
        <v>Feb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1.1891891891891893</v>
      </c>
      <c r="P3619" s="8">
        <f t="shared" si="281"/>
        <v>17.254901960784313</v>
      </c>
      <c r="Q3619" t="s">
        <v>8311</v>
      </c>
      <c r="R3619" t="s">
        <v>8312</v>
      </c>
      <c r="S3619" s="14">
        <f t="shared" si="284"/>
        <v>42779.235289351855</v>
      </c>
      <c r="T3619" s="14">
        <f t="shared" si="282"/>
        <v>42793.625</v>
      </c>
      <c r="U3619" s="20">
        <f t="shared" si="282"/>
        <v>42779.235289351855</v>
      </c>
      <c r="V3619" t="str">
        <f t="shared" si="283"/>
        <v>Feb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1.01</v>
      </c>
      <c r="P3620" s="8">
        <f t="shared" si="281"/>
        <v>36.071428571428569</v>
      </c>
      <c r="Q3620" t="s">
        <v>8311</v>
      </c>
      <c r="R3620" t="s">
        <v>8312</v>
      </c>
      <c r="S3620" s="14">
        <f t="shared" si="284"/>
        <v>42128.252893518518</v>
      </c>
      <c r="T3620" s="14">
        <f t="shared" si="282"/>
        <v>42158.252893518518</v>
      </c>
      <c r="U3620" s="20">
        <f t="shared" si="282"/>
        <v>42128.252893518518</v>
      </c>
      <c r="V3620" t="str">
        <f t="shared" si="283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1.1299999999999999</v>
      </c>
      <c r="P3621" s="8">
        <f t="shared" si="281"/>
        <v>66.470588235294116</v>
      </c>
      <c r="Q3621" t="s">
        <v>8311</v>
      </c>
      <c r="R3621" t="s">
        <v>8312</v>
      </c>
      <c r="S3621" s="14">
        <f t="shared" si="284"/>
        <v>42660.757245370369</v>
      </c>
      <c r="T3621" s="14">
        <f t="shared" si="282"/>
        <v>42693.541666666672</v>
      </c>
      <c r="U3621" s="20">
        <f t="shared" si="282"/>
        <v>42660.757245370369</v>
      </c>
      <c r="V3621" t="str">
        <f t="shared" si="283"/>
        <v>Oct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1.0519047619047619</v>
      </c>
      <c r="P3622" s="8">
        <f t="shared" si="281"/>
        <v>56.065989847715734</v>
      </c>
      <c r="Q3622" t="s">
        <v>8311</v>
      </c>
      <c r="R3622" t="s">
        <v>8312</v>
      </c>
      <c r="S3622" s="14">
        <f t="shared" si="284"/>
        <v>42037.563206018516</v>
      </c>
      <c r="T3622" s="14">
        <f t="shared" si="282"/>
        <v>42067.791666666672</v>
      </c>
      <c r="U3622" s="20">
        <f t="shared" si="282"/>
        <v>42037.563206018516</v>
      </c>
      <c r="V3622" t="str">
        <f t="shared" si="283"/>
        <v>Feb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1.0973333333333333</v>
      </c>
      <c r="P3623" s="8">
        <f t="shared" si="281"/>
        <v>47.028571428571432</v>
      </c>
      <c r="Q3623" t="s">
        <v>8311</v>
      </c>
      <c r="R3623" t="s">
        <v>8312</v>
      </c>
      <c r="S3623" s="14">
        <f t="shared" si="284"/>
        <v>42619.560694444444</v>
      </c>
      <c r="T3623" s="14">
        <f t="shared" si="282"/>
        <v>42643.5</v>
      </c>
      <c r="U3623" s="20">
        <f t="shared" si="282"/>
        <v>42619.560694444444</v>
      </c>
      <c r="V3623" t="str">
        <f t="shared" si="283"/>
        <v>Sep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1.00099</v>
      </c>
      <c r="P3624" s="8">
        <f t="shared" si="281"/>
        <v>47.666190476190479</v>
      </c>
      <c r="Q3624" t="s">
        <v>8311</v>
      </c>
      <c r="R3624" t="s">
        <v>8312</v>
      </c>
      <c r="S3624" s="14">
        <f t="shared" si="284"/>
        <v>41876.846886574072</v>
      </c>
      <c r="T3624" s="14">
        <f t="shared" si="282"/>
        <v>41909.765972222223</v>
      </c>
      <c r="U3624" s="20">
        <f t="shared" si="282"/>
        <v>41876.846886574072</v>
      </c>
      <c r="V3624" t="str">
        <f t="shared" si="283"/>
        <v>Aug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1.2</v>
      </c>
      <c r="P3625" s="8">
        <f t="shared" si="281"/>
        <v>88.235294117647058</v>
      </c>
      <c r="Q3625" t="s">
        <v>8311</v>
      </c>
      <c r="R3625" t="s">
        <v>8312</v>
      </c>
      <c r="S3625" s="14">
        <f t="shared" si="284"/>
        <v>41828.361921296295</v>
      </c>
      <c r="T3625" s="14">
        <f t="shared" si="282"/>
        <v>41845.916666666664</v>
      </c>
      <c r="U3625" s="20">
        <f t="shared" si="282"/>
        <v>41828.361921296295</v>
      </c>
      <c r="V3625" t="str">
        <f t="shared" si="283"/>
        <v>Jul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1.0493333333333332</v>
      </c>
      <c r="P3626" s="8">
        <f t="shared" si="281"/>
        <v>80.717948717948715</v>
      </c>
      <c r="Q3626" t="s">
        <v>8311</v>
      </c>
      <c r="R3626" t="s">
        <v>8312</v>
      </c>
      <c r="S3626" s="14">
        <f t="shared" si="284"/>
        <v>42545.399189814816</v>
      </c>
      <c r="T3626" s="14">
        <f t="shared" si="282"/>
        <v>42605.399189814816</v>
      </c>
      <c r="U3626" s="20">
        <f t="shared" si="282"/>
        <v>42545.399189814816</v>
      </c>
      <c r="V3626" t="str">
        <f t="shared" si="283"/>
        <v>Jun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1.0266666666666666</v>
      </c>
      <c r="P3627" s="8">
        <f t="shared" si="281"/>
        <v>39.487179487179489</v>
      </c>
      <c r="Q3627" t="s">
        <v>8311</v>
      </c>
      <c r="R3627" t="s">
        <v>8312</v>
      </c>
      <c r="S3627" s="14">
        <f t="shared" si="284"/>
        <v>42157.277511574073</v>
      </c>
      <c r="T3627" s="14">
        <f t="shared" si="282"/>
        <v>42187.277511574073</v>
      </c>
      <c r="U3627" s="20">
        <f t="shared" si="282"/>
        <v>42157.277511574073</v>
      </c>
      <c r="V3627" t="str">
        <f t="shared" si="283"/>
        <v>Jun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1.0182500000000001</v>
      </c>
      <c r="P3628" s="8">
        <f t="shared" si="281"/>
        <v>84.854166666666671</v>
      </c>
      <c r="Q3628" t="s">
        <v>8311</v>
      </c>
      <c r="R3628" t="s">
        <v>8312</v>
      </c>
      <c r="S3628" s="14">
        <f t="shared" si="284"/>
        <v>41846.292326388888</v>
      </c>
      <c r="T3628" s="14">
        <f t="shared" si="282"/>
        <v>41867.292326388888</v>
      </c>
      <c r="U3628" s="20">
        <f t="shared" si="282"/>
        <v>41846.292326388888</v>
      </c>
      <c r="V3628" t="str">
        <f t="shared" si="283"/>
        <v>Jul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</v>
      </c>
      <c r="P3629" s="8">
        <f t="shared" si="281"/>
        <v>68.965517241379317</v>
      </c>
      <c r="Q3629" t="s">
        <v>8311</v>
      </c>
      <c r="R3629" t="s">
        <v>8312</v>
      </c>
      <c r="S3629" s="14">
        <f t="shared" si="284"/>
        <v>42460.366747685184</v>
      </c>
      <c r="T3629" s="14">
        <f t="shared" si="282"/>
        <v>42510.790972222225</v>
      </c>
      <c r="U3629" s="20">
        <f t="shared" si="282"/>
        <v>42460.366747685184</v>
      </c>
      <c r="V3629" t="str">
        <f t="shared" si="283"/>
        <v>Mar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 s="8" t="str">
        <f t="shared" si="281"/>
        <v>0</v>
      </c>
      <c r="Q3630" t="s">
        <v>8311</v>
      </c>
      <c r="R3630" t="s">
        <v>8353</v>
      </c>
      <c r="S3630" s="14">
        <f t="shared" si="284"/>
        <v>42291.458287037036</v>
      </c>
      <c r="T3630" s="14">
        <f t="shared" si="282"/>
        <v>42351.499953703707</v>
      </c>
      <c r="U3630" s="20">
        <f t="shared" si="282"/>
        <v>42291.458287037036</v>
      </c>
      <c r="V3630" t="str">
        <f t="shared" si="283"/>
        <v>Oct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1.9999999999999999E-6</v>
      </c>
      <c r="P3631" s="8">
        <f t="shared" si="281"/>
        <v>1</v>
      </c>
      <c r="Q3631" t="s">
        <v>8311</v>
      </c>
      <c r="R3631" t="s">
        <v>8353</v>
      </c>
      <c r="S3631" s="14">
        <f t="shared" si="284"/>
        <v>42436.719490740739</v>
      </c>
      <c r="T3631" s="14">
        <f t="shared" si="282"/>
        <v>42495.333333333328</v>
      </c>
      <c r="U3631" s="20">
        <f t="shared" si="282"/>
        <v>42436.719490740739</v>
      </c>
      <c r="V3631" t="str">
        <f t="shared" si="283"/>
        <v>Mar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3.3333333333333332E-4</v>
      </c>
      <c r="P3632" s="8">
        <f t="shared" si="281"/>
        <v>1</v>
      </c>
      <c r="Q3632" t="s">
        <v>8311</v>
      </c>
      <c r="R3632" t="s">
        <v>8353</v>
      </c>
      <c r="S3632" s="14">
        <f t="shared" si="284"/>
        <v>41942.47210648148</v>
      </c>
      <c r="T3632" s="14">
        <f t="shared" si="282"/>
        <v>41972.513773148152</v>
      </c>
      <c r="U3632" s="20">
        <f t="shared" si="282"/>
        <v>41942.47210648148</v>
      </c>
      <c r="V3632" t="str">
        <f t="shared" si="283"/>
        <v>Oct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0.51023391812865493</v>
      </c>
      <c r="P3633" s="8">
        <f t="shared" si="281"/>
        <v>147.88135593220338</v>
      </c>
      <c r="Q3633" t="s">
        <v>8311</v>
      </c>
      <c r="R3633" t="s">
        <v>8353</v>
      </c>
      <c r="S3633" s="14">
        <f t="shared" si="284"/>
        <v>41880.378437499996</v>
      </c>
      <c r="T3633" s="14">
        <f t="shared" si="282"/>
        <v>41904.790972222225</v>
      </c>
      <c r="U3633" s="20">
        <f t="shared" si="282"/>
        <v>41880.378437499996</v>
      </c>
      <c r="V3633" t="str">
        <f t="shared" si="283"/>
        <v>Aug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0.2</v>
      </c>
      <c r="P3634" s="8">
        <f t="shared" si="281"/>
        <v>100</v>
      </c>
      <c r="Q3634" t="s">
        <v>8311</v>
      </c>
      <c r="R3634" t="s">
        <v>8353</v>
      </c>
      <c r="S3634" s="14">
        <f t="shared" si="284"/>
        <v>41946.561909722222</v>
      </c>
      <c r="T3634" s="14">
        <f t="shared" si="282"/>
        <v>41966.561909722222</v>
      </c>
      <c r="U3634" s="20">
        <f t="shared" si="282"/>
        <v>41946.561909722222</v>
      </c>
      <c r="V3634" t="str">
        <f t="shared" si="283"/>
        <v>Nov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0.35239999999999999</v>
      </c>
      <c r="P3635" s="8">
        <f t="shared" si="281"/>
        <v>56.838709677419352</v>
      </c>
      <c r="Q3635" t="s">
        <v>8311</v>
      </c>
      <c r="R3635" t="s">
        <v>8353</v>
      </c>
      <c r="S3635" s="14">
        <f t="shared" si="284"/>
        <v>42649.248460648145</v>
      </c>
      <c r="T3635" s="14">
        <f t="shared" si="282"/>
        <v>42692.666666666672</v>
      </c>
      <c r="U3635" s="20">
        <f t="shared" si="282"/>
        <v>42649.248460648145</v>
      </c>
      <c r="V3635" t="str">
        <f t="shared" si="283"/>
        <v>Oct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4.2466666666666666E-2</v>
      </c>
      <c r="P3636" s="8">
        <f t="shared" si="281"/>
        <v>176.94444444444446</v>
      </c>
      <c r="Q3636" t="s">
        <v>8311</v>
      </c>
      <c r="R3636" t="s">
        <v>8353</v>
      </c>
      <c r="S3636" s="14">
        <f t="shared" si="284"/>
        <v>42700.791365740741</v>
      </c>
      <c r="T3636" s="14">
        <f t="shared" si="282"/>
        <v>42748.790972222225</v>
      </c>
      <c r="U3636" s="20">
        <f t="shared" si="282"/>
        <v>42700.791365740741</v>
      </c>
      <c r="V3636" t="str">
        <f t="shared" si="283"/>
        <v>Nov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0.36457142857142855</v>
      </c>
      <c r="P3637" s="8">
        <f t="shared" si="281"/>
        <v>127.6</v>
      </c>
      <c r="Q3637" t="s">
        <v>8311</v>
      </c>
      <c r="R3637" t="s">
        <v>8353</v>
      </c>
      <c r="S3637" s="14">
        <f t="shared" si="284"/>
        <v>42450.50782407407</v>
      </c>
      <c r="T3637" s="14">
        <f t="shared" si="282"/>
        <v>42480.50782407407</v>
      </c>
      <c r="U3637" s="20">
        <f t="shared" si="282"/>
        <v>42450.50782407407</v>
      </c>
      <c r="V3637" t="str">
        <f t="shared" si="283"/>
        <v>Mar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 s="8" t="str">
        <f t="shared" si="281"/>
        <v>0</v>
      </c>
      <c r="Q3638" t="s">
        <v>8311</v>
      </c>
      <c r="R3638" t="s">
        <v>8353</v>
      </c>
      <c r="S3638" s="14">
        <f t="shared" si="284"/>
        <v>42226.319780092592</v>
      </c>
      <c r="T3638" s="14">
        <f t="shared" si="282"/>
        <v>42261.319780092592</v>
      </c>
      <c r="U3638" s="20">
        <f t="shared" si="282"/>
        <v>42226.319780092592</v>
      </c>
      <c r="V3638" t="str">
        <f t="shared" si="283"/>
        <v>Aug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0.30866666666666664</v>
      </c>
      <c r="P3639" s="8">
        <f t="shared" si="281"/>
        <v>66.142857142857139</v>
      </c>
      <c r="Q3639" t="s">
        <v>8311</v>
      </c>
      <c r="R3639" t="s">
        <v>8353</v>
      </c>
      <c r="S3639" s="14">
        <f t="shared" si="284"/>
        <v>41975.325636574074</v>
      </c>
      <c r="T3639" s="14">
        <f t="shared" si="282"/>
        <v>42005.325636574074</v>
      </c>
      <c r="U3639" s="20">
        <f t="shared" si="282"/>
        <v>41975.325636574074</v>
      </c>
      <c r="V3639" t="str">
        <f t="shared" si="283"/>
        <v>Dec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6.545454545454546E-2</v>
      </c>
      <c r="P3640" s="8">
        <f t="shared" si="281"/>
        <v>108</v>
      </c>
      <c r="Q3640" t="s">
        <v>8311</v>
      </c>
      <c r="R3640" t="s">
        <v>8353</v>
      </c>
      <c r="S3640" s="14">
        <f t="shared" si="284"/>
        <v>42053.297824074078</v>
      </c>
      <c r="T3640" s="14">
        <f t="shared" si="282"/>
        <v>42113.256157407406</v>
      </c>
      <c r="U3640" s="20">
        <f t="shared" si="282"/>
        <v>42053.297824074078</v>
      </c>
      <c r="V3640" t="str">
        <f t="shared" si="283"/>
        <v>Feb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4.0000000000000003E-5</v>
      </c>
      <c r="P3641" s="8">
        <f t="shared" si="281"/>
        <v>1</v>
      </c>
      <c r="Q3641" t="s">
        <v>8311</v>
      </c>
      <c r="R3641" t="s">
        <v>8353</v>
      </c>
      <c r="S3641" s="14">
        <f t="shared" si="284"/>
        <v>42590.302152777775</v>
      </c>
      <c r="T3641" s="14">
        <f t="shared" si="282"/>
        <v>42650.257638888885</v>
      </c>
      <c r="U3641" s="20">
        <f t="shared" si="282"/>
        <v>42590.302152777775</v>
      </c>
      <c r="V3641" t="str">
        <f t="shared" si="283"/>
        <v>Aug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5.5E-2</v>
      </c>
      <c r="P3642" s="8">
        <f t="shared" si="281"/>
        <v>18.333333333333332</v>
      </c>
      <c r="Q3642" t="s">
        <v>8311</v>
      </c>
      <c r="R3642" t="s">
        <v>8353</v>
      </c>
      <c r="S3642" s="14">
        <f t="shared" si="284"/>
        <v>42104.406597222223</v>
      </c>
      <c r="T3642" s="14">
        <f t="shared" si="282"/>
        <v>42134.406597222223</v>
      </c>
      <c r="U3642" s="20">
        <f t="shared" si="282"/>
        <v>42104.406597222223</v>
      </c>
      <c r="V3642" t="str">
        <f t="shared" si="283"/>
        <v>Apr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 s="8" t="str">
        <f t="shared" si="281"/>
        <v>0</v>
      </c>
      <c r="Q3643" t="s">
        <v>8311</v>
      </c>
      <c r="R3643" t="s">
        <v>8353</v>
      </c>
      <c r="S3643" s="14">
        <f t="shared" si="284"/>
        <v>41899.252071759256</v>
      </c>
      <c r="T3643" s="14">
        <f t="shared" si="282"/>
        <v>41916.833333333336</v>
      </c>
      <c r="U3643" s="20">
        <f t="shared" si="282"/>
        <v>41899.252071759256</v>
      </c>
      <c r="V3643" t="str">
        <f t="shared" si="283"/>
        <v>Sep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2.1428571428571429E-2</v>
      </c>
      <c r="P3644" s="8">
        <f t="shared" si="281"/>
        <v>7.5</v>
      </c>
      <c r="Q3644" t="s">
        <v>8311</v>
      </c>
      <c r="R3644" t="s">
        <v>8353</v>
      </c>
      <c r="S3644" s="14">
        <f t="shared" si="284"/>
        <v>42297.441284722227</v>
      </c>
      <c r="T3644" s="14">
        <f t="shared" si="282"/>
        <v>42338.333333333328</v>
      </c>
      <c r="U3644" s="20">
        <f t="shared" si="282"/>
        <v>42297.441284722227</v>
      </c>
      <c r="V3644" t="str">
        <f t="shared" si="283"/>
        <v>Oct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 s="8" t="str">
        <f t="shared" si="281"/>
        <v>0</v>
      </c>
      <c r="Q3645" t="s">
        <v>8311</v>
      </c>
      <c r="R3645" t="s">
        <v>8353</v>
      </c>
      <c r="S3645" s="14">
        <f t="shared" si="284"/>
        <v>42284.768969907411</v>
      </c>
      <c r="T3645" s="14">
        <f t="shared" si="282"/>
        <v>42324.810636574075</v>
      </c>
      <c r="U3645" s="20">
        <f t="shared" si="282"/>
        <v>42284.768969907411</v>
      </c>
      <c r="V3645" t="str">
        <f t="shared" si="283"/>
        <v>Oct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0.16420000000000001</v>
      </c>
      <c r="P3646" s="8">
        <f t="shared" si="281"/>
        <v>68.416666666666671</v>
      </c>
      <c r="Q3646" t="s">
        <v>8311</v>
      </c>
      <c r="R3646" t="s">
        <v>8353</v>
      </c>
      <c r="S3646" s="14">
        <f t="shared" si="284"/>
        <v>42408.866747685184</v>
      </c>
      <c r="T3646" s="14">
        <f t="shared" si="282"/>
        <v>42436.832638888889</v>
      </c>
      <c r="U3646" s="20">
        <f t="shared" si="282"/>
        <v>42408.866747685184</v>
      </c>
      <c r="V3646" t="str">
        <f t="shared" si="283"/>
        <v>Feb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1E-3</v>
      </c>
      <c r="P3647" s="8">
        <f t="shared" si="281"/>
        <v>1</v>
      </c>
      <c r="Q3647" t="s">
        <v>8311</v>
      </c>
      <c r="R3647" t="s">
        <v>8353</v>
      </c>
      <c r="S3647" s="14">
        <f t="shared" si="284"/>
        <v>42665.595347222217</v>
      </c>
      <c r="T3647" s="14">
        <f t="shared" si="282"/>
        <v>42695.637013888889</v>
      </c>
      <c r="U3647" s="20">
        <f t="shared" si="282"/>
        <v>42665.595347222217</v>
      </c>
      <c r="V3647" t="str">
        <f t="shared" si="283"/>
        <v>Oct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4.8099999999999997E-2</v>
      </c>
      <c r="P3648" s="8">
        <f t="shared" si="281"/>
        <v>60.125</v>
      </c>
      <c r="Q3648" t="s">
        <v>8311</v>
      </c>
      <c r="R3648" t="s">
        <v>8353</v>
      </c>
      <c r="S3648" s="14">
        <f t="shared" si="284"/>
        <v>42140.046319444446</v>
      </c>
      <c r="T3648" s="14">
        <f t="shared" si="282"/>
        <v>42171.604166666672</v>
      </c>
      <c r="U3648" s="20">
        <f t="shared" si="282"/>
        <v>42140.046319444446</v>
      </c>
      <c r="V3648" t="str">
        <f t="shared" si="283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0.06</v>
      </c>
      <c r="P3649" s="8">
        <f t="shared" si="281"/>
        <v>15</v>
      </c>
      <c r="Q3649" t="s">
        <v>8311</v>
      </c>
      <c r="R3649" t="s">
        <v>8353</v>
      </c>
      <c r="S3649" s="14">
        <f t="shared" si="284"/>
        <v>42598.374155092592</v>
      </c>
      <c r="T3649" s="14">
        <f t="shared" si="282"/>
        <v>42643.374155092592</v>
      </c>
      <c r="U3649" s="20">
        <f t="shared" si="282"/>
        <v>42598.374155092592</v>
      </c>
      <c r="V3649" t="str">
        <f t="shared" si="283"/>
        <v>Aug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ref="O3650:O3713" si="285">E3650/D3650</f>
        <v>1.003825</v>
      </c>
      <c r="P3650" s="8">
        <f t="shared" ref="P3650:P3713" si="286">IF(L3650=0,"0",AVERAGE(E3650/L3650))</f>
        <v>550.04109589041093</v>
      </c>
      <c r="Q3650" t="s">
        <v>8311</v>
      </c>
      <c r="R3650" t="s">
        <v>8312</v>
      </c>
      <c r="S3650" s="14">
        <f t="shared" si="284"/>
        <v>41886.917187500003</v>
      </c>
      <c r="T3650" s="14">
        <f t="shared" ref="T3650:U3713" si="287">(I3650/86400)+25569+(-9/24)</f>
        <v>41916.917187500003</v>
      </c>
      <c r="U3650" s="20">
        <f t="shared" si="287"/>
        <v>41886.917187500003</v>
      </c>
      <c r="V3650" t="str">
        <f t="shared" si="283"/>
        <v>Sep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si="285"/>
        <v>1.04</v>
      </c>
      <c r="P3651" s="8">
        <f t="shared" si="286"/>
        <v>97.5</v>
      </c>
      <c r="Q3651" t="s">
        <v>8311</v>
      </c>
      <c r="R3651" t="s">
        <v>8312</v>
      </c>
      <c r="S3651" s="14">
        <f t="shared" si="284"/>
        <v>41780.337893518517</v>
      </c>
      <c r="T3651" s="14">
        <f t="shared" si="287"/>
        <v>41806.337893518517</v>
      </c>
      <c r="U3651" s="20">
        <f t="shared" si="287"/>
        <v>41780.337893518517</v>
      </c>
      <c r="V3651" t="str">
        <f t="shared" ref="V3651:V3714" si="288">TEXT(S3651,"mmm")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</v>
      </c>
      <c r="P3652" s="8">
        <f t="shared" si="286"/>
        <v>29.411764705882351</v>
      </c>
      <c r="Q3652" t="s">
        <v>8311</v>
      </c>
      <c r="R3652" t="s">
        <v>8312</v>
      </c>
      <c r="S3652" s="14">
        <f t="shared" si="284"/>
        <v>42381.103981481487</v>
      </c>
      <c r="T3652" s="14">
        <f t="shared" si="287"/>
        <v>42402.103981481487</v>
      </c>
      <c r="U3652" s="20">
        <f t="shared" si="287"/>
        <v>42381.103981481487</v>
      </c>
      <c r="V3652" t="str">
        <f t="shared" si="288"/>
        <v>Jan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1.04</v>
      </c>
      <c r="P3653" s="8">
        <f t="shared" si="286"/>
        <v>57.777777777777779</v>
      </c>
      <c r="Q3653" t="s">
        <v>8311</v>
      </c>
      <c r="R3653" t="s">
        <v>8312</v>
      </c>
      <c r="S3653" s="14">
        <f t="shared" si="284"/>
        <v>41828.271319444444</v>
      </c>
      <c r="T3653" s="14">
        <f t="shared" si="287"/>
        <v>41861.290972222225</v>
      </c>
      <c r="U3653" s="20">
        <f t="shared" si="287"/>
        <v>41828.271319444444</v>
      </c>
      <c r="V3653" t="str">
        <f t="shared" si="288"/>
        <v>Jul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2.5066666666666668</v>
      </c>
      <c r="P3654" s="8">
        <f t="shared" si="286"/>
        <v>44.235294117647058</v>
      </c>
      <c r="Q3654" t="s">
        <v>8311</v>
      </c>
      <c r="R3654" t="s">
        <v>8312</v>
      </c>
      <c r="S3654" s="14">
        <f t="shared" si="284"/>
        <v>42596.269699074073</v>
      </c>
      <c r="T3654" s="14">
        <f t="shared" si="287"/>
        <v>42606.790972222225</v>
      </c>
      <c r="U3654" s="20">
        <f t="shared" si="287"/>
        <v>42596.269699074073</v>
      </c>
      <c r="V3654" t="str">
        <f t="shared" si="288"/>
        <v>Aug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1.0049999999999999</v>
      </c>
      <c r="P3655" s="8">
        <f t="shared" si="286"/>
        <v>60.909090909090907</v>
      </c>
      <c r="Q3655" t="s">
        <v>8311</v>
      </c>
      <c r="R3655" t="s">
        <v>8312</v>
      </c>
      <c r="S3655" s="14">
        <f t="shared" ref="S3655:S3718" si="289">(J3655/86400)+25569+(-9/24)</f>
        <v>42190.988506944443</v>
      </c>
      <c r="T3655" s="14">
        <f t="shared" si="287"/>
        <v>42220.988506944443</v>
      </c>
      <c r="U3655" s="20">
        <f t="shared" si="287"/>
        <v>42190.988506944443</v>
      </c>
      <c r="V3655" t="str">
        <f t="shared" si="288"/>
        <v>Jul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1.744</v>
      </c>
      <c r="P3656" s="8">
        <f t="shared" si="286"/>
        <v>68.84210526315789</v>
      </c>
      <c r="Q3656" t="s">
        <v>8311</v>
      </c>
      <c r="R3656" t="s">
        <v>8312</v>
      </c>
      <c r="S3656" s="14">
        <f t="shared" si="289"/>
        <v>42440.041504629626</v>
      </c>
      <c r="T3656" s="14">
        <f t="shared" si="287"/>
        <v>42463.333333333328</v>
      </c>
      <c r="U3656" s="20">
        <f t="shared" si="287"/>
        <v>42440.041504629626</v>
      </c>
      <c r="V3656" t="str">
        <f t="shared" si="288"/>
        <v>Mar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1.1626000000000001</v>
      </c>
      <c r="P3657" s="8">
        <f t="shared" si="286"/>
        <v>73.582278481012665</v>
      </c>
      <c r="Q3657" t="s">
        <v>8311</v>
      </c>
      <c r="R3657" t="s">
        <v>8312</v>
      </c>
      <c r="S3657" s="14">
        <f t="shared" si="289"/>
        <v>42173.428217592591</v>
      </c>
      <c r="T3657" s="14">
        <f t="shared" si="287"/>
        <v>42202.915972222225</v>
      </c>
      <c r="U3657" s="20">
        <f t="shared" si="287"/>
        <v>42173.428217592591</v>
      </c>
      <c r="V3657" t="str">
        <f t="shared" si="288"/>
        <v>Jun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1.0582</v>
      </c>
      <c r="P3658" s="8">
        <f t="shared" si="286"/>
        <v>115.02173913043478</v>
      </c>
      <c r="Q3658" t="s">
        <v>8311</v>
      </c>
      <c r="R3658" t="s">
        <v>8312</v>
      </c>
      <c r="S3658" s="14">
        <f t="shared" si="289"/>
        <v>42737.535138888888</v>
      </c>
      <c r="T3658" s="14">
        <f t="shared" si="287"/>
        <v>42767.582638888889</v>
      </c>
      <c r="U3658" s="20">
        <f t="shared" si="287"/>
        <v>42737.535138888888</v>
      </c>
      <c r="V3658" t="str">
        <f t="shared" si="288"/>
        <v>Jan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1.1074999999999999</v>
      </c>
      <c r="P3659" s="8">
        <f t="shared" si="286"/>
        <v>110.75</v>
      </c>
      <c r="Q3659" t="s">
        <v>8311</v>
      </c>
      <c r="R3659" t="s">
        <v>8312</v>
      </c>
      <c r="S3659" s="14">
        <f t="shared" si="289"/>
        <v>42499.254849537036</v>
      </c>
      <c r="T3659" s="14">
        <f t="shared" si="287"/>
        <v>42522.529166666667</v>
      </c>
      <c r="U3659" s="20">
        <f t="shared" si="287"/>
        <v>42499.254849537036</v>
      </c>
      <c r="V3659" t="str">
        <f t="shared" si="288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1.0066666666666666</v>
      </c>
      <c r="P3660" s="8">
        <f t="shared" si="286"/>
        <v>75.5</v>
      </c>
      <c r="Q3660" t="s">
        <v>8311</v>
      </c>
      <c r="R3660" t="s">
        <v>8312</v>
      </c>
      <c r="S3660" s="14">
        <f t="shared" si="289"/>
        <v>41775.483564814815</v>
      </c>
      <c r="T3660" s="14">
        <f t="shared" si="287"/>
        <v>41821.790972222225</v>
      </c>
      <c r="U3660" s="20">
        <f t="shared" si="287"/>
        <v>41775.483564814815</v>
      </c>
      <c r="V3660" t="str">
        <f t="shared" si="288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1.0203333333333333</v>
      </c>
      <c r="P3661" s="8">
        <f t="shared" si="286"/>
        <v>235.46153846153845</v>
      </c>
      <c r="Q3661" t="s">
        <v>8311</v>
      </c>
      <c r="R3661" t="s">
        <v>8312</v>
      </c>
      <c r="S3661" s="14">
        <f t="shared" si="289"/>
        <v>42054.902199074073</v>
      </c>
      <c r="T3661" s="14">
        <f t="shared" si="287"/>
        <v>42082.235416666663</v>
      </c>
      <c r="U3661" s="20">
        <f t="shared" si="287"/>
        <v>42054.902199074073</v>
      </c>
      <c r="V3661" t="str">
        <f t="shared" si="288"/>
        <v>Feb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</v>
      </c>
      <c r="P3662" s="8">
        <f t="shared" si="286"/>
        <v>11.363636363636363</v>
      </c>
      <c r="Q3662" t="s">
        <v>8311</v>
      </c>
      <c r="R3662" t="s">
        <v>8312</v>
      </c>
      <c r="S3662" s="14">
        <f t="shared" si="289"/>
        <v>41971.506076388891</v>
      </c>
      <c r="T3662" s="14">
        <f t="shared" si="287"/>
        <v>41996.506076388891</v>
      </c>
      <c r="U3662" s="20">
        <f t="shared" si="287"/>
        <v>41971.506076388891</v>
      </c>
      <c r="V3662" t="str">
        <f t="shared" si="288"/>
        <v>Nov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1.1100000000000001</v>
      </c>
      <c r="P3663" s="8">
        <f t="shared" si="286"/>
        <v>92.5</v>
      </c>
      <c r="Q3663" t="s">
        <v>8311</v>
      </c>
      <c r="R3663" t="s">
        <v>8312</v>
      </c>
      <c r="S3663" s="14">
        <f t="shared" si="289"/>
        <v>42447.521666666667</v>
      </c>
      <c r="T3663" s="14">
        <f t="shared" si="287"/>
        <v>42469.791666666672</v>
      </c>
      <c r="U3663" s="20">
        <f t="shared" si="287"/>
        <v>42447.521666666667</v>
      </c>
      <c r="V3663" t="str">
        <f t="shared" si="288"/>
        <v>Mar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1.0142500000000001</v>
      </c>
      <c r="P3664" s="8">
        <f t="shared" si="286"/>
        <v>202.85</v>
      </c>
      <c r="Q3664" t="s">
        <v>8311</v>
      </c>
      <c r="R3664" t="s">
        <v>8312</v>
      </c>
      <c r="S3664" s="14">
        <f t="shared" si="289"/>
        <v>42063.845069444447</v>
      </c>
      <c r="T3664" s="14">
        <f t="shared" si="287"/>
        <v>42093.803402777776</v>
      </c>
      <c r="U3664" s="20">
        <f t="shared" si="287"/>
        <v>42063.845069444447</v>
      </c>
      <c r="V3664" t="str">
        <f t="shared" si="288"/>
        <v>Feb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1.04</v>
      </c>
      <c r="P3665" s="8">
        <f t="shared" si="286"/>
        <v>26</v>
      </c>
      <c r="Q3665" t="s">
        <v>8311</v>
      </c>
      <c r="R3665" t="s">
        <v>8312</v>
      </c>
      <c r="S3665" s="14">
        <f t="shared" si="289"/>
        <v>42665.076736111107</v>
      </c>
      <c r="T3665" s="14">
        <f t="shared" si="287"/>
        <v>42725.118402777778</v>
      </c>
      <c r="U3665" s="20">
        <f t="shared" si="287"/>
        <v>42665.076736111107</v>
      </c>
      <c r="V3665" t="str">
        <f t="shared" si="288"/>
        <v>Oct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1.09375</v>
      </c>
      <c r="P3666" s="8">
        <f t="shared" si="286"/>
        <v>46.05263157894737</v>
      </c>
      <c r="Q3666" t="s">
        <v>8311</v>
      </c>
      <c r="R3666" t="s">
        <v>8312</v>
      </c>
      <c r="S3666" s="14">
        <f t="shared" si="289"/>
        <v>42522.873715277776</v>
      </c>
      <c r="T3666" s="14">
        <f t="shared" si="287"/>
        <v>42536.873715277776</v>
      </c>
      <c r="U3666" s="20">
        <f t="shared" si="287"/>
        <v>42522.873715277776</v>
      </c>
      <c r="V3666" t="str">
        <f t="shared" si="288"/>
        <v>Jun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1.1516129032258065</v>
      </c>
      <c r="P3667" s="8">
        <f t="shared" si="286"/>
        <v>51</v>
      </c>
      <c r="Q3667" t="s">
        <v>8311</v>
      </c>
      <c r="R3667" t="s">
        <v>8312</v>
      </c>
      <c r="S3667" s="14">
        <f t="shared" si="289"/>
        <v>42294.433124999996</v>
      </c>
      <c r="T3667" s="14">
        <f t="shared" si="287"/>
        <v>42305.454166666663</v>
      </c>
      <c r="U3667" s="20">
        <f t="shared" si="287"/>
        <v>42294.433124999996</v>
      </c>
      <c r="V3667" t="str">
        <f t="shared" si="288"/>
        <v>Oct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</v>
      </c>
      <c r="P3668" s="8">
        <f t="shared" si="286"/>
        <v>31.578947368421051</v>
      </c>
      <c r="Q3668" t="s">
        <v>8311</v>
      </c>
      <c r="R3668" t="s">
        <v>8312</v>
      </c>
      <c r="S3668" s="14">
        <f t="shared" si="289"/>
        <v>41822.52988425926</v>
      </c>
      <c r="T3668" s="14">
        <f t="shared" si="287"/>
        <v>41843.916666666664</v>
      </c>
      <c r="U3668" s="20">
        <f t="shared" si="287"/>
        <v>41822.52988425926</v>
      </c>
      <c r="V3668" t="str">
        <f t="shared" si="288"/>
        <v>Jul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1.0317033333333334</v>
      </c>
      <c r="P3669" s="8">
        <f t="shared" si="286"/>
        <v>53.363965517241382</v>
      </c>
      <c r="Q3669" t="s">
        <v>8311</v>
      </c>
      <c r="R3669" t="s">
        <v>8312</v>
      </c>
      <c r="S3669" s="14">
        <f t="shared" si="289"/>
        <v>42173.595127314809</v>
      </c>
      <c r="T3669" s="14">
        <f t="shared" si="287"/>
        <v>42203.595127314809</v>
      </c>
      <c r="U3669" s="20">
        <f t="shared" si="287"/>
        <v>42173.595127314809</v>
      </c>
      <c r="V3669" t="str">
        <f t="shared" si="288"/>
        <v>Jun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1.0349999999999999</v>
      </c>
      <c r="P3670" s="8">
        <f t="shared" si="286"/>
        <v>36.964285714285715</v>
      </c>
      <c r="Q3670" t="s">
        <v>8311</v>
      </c>
      <c r="R3670" t="s">
        <v>8312</v>
      </c>
      <c r="S3670" s="14">
        <f t="shared" si="289"/>
        <v>42185.181157407409</v>
      </c>
      <c r="T3670" s="14">
        <f t="shared" si="287"/>
        <v>42208.397916666669</v>
      </c>
      <c r="U3670" s="20">
        <f t="shared" si="287"/>
        <v>42185.181157407409</v>
      </c>
      <c r="V3670" t="str">
        <f t="shared" si="288"/>
        <v>Jun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1.3819999999999999</v>
      </c>
      <c r="P3671" s="8">
        <f t="shared" si="286"/>
        <v>81.294117647058826</v>
      </c>
      <c r="Q3671" t="s">
        <v>8311</v>
      </c>
      <c r="R3671" t="s">
        <v>8312</v>
      </c>
      <c r="S3671" s="14">
        <f t="shared" si="289"/>
        <v>42136.300196759257</v>
      </c>
      <c r="T3671" s="14">
        <f t="shared" si="287"/>
        <v>42166.300196759257</v>
      </c>
      <c r="U3671" s="20">
        <f t="shared" si="287"/>
        <v>42136.300196759257</v>
      </c>
      <c r="V3671" t="str">
        <f t="shared" si="288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1.0954545454545455</v>
      </c>
      <c r="P3672" s="8">
        <f t="shared" si="286"/>
        <v>20.083333333333332</v>
      </c>
      <c r="Q3672" t="s">
        <v>8311</v>
      </c>
      <c r="R3672" t="s">
        <v>8312</v>
      </c>
      <c r="S3672" s="14">
        <f t="shared" si="289"/>
        <v>42142.139016203699</v>
      </c>
      <c r="T3672" s="14">
        <f t="shared" si="287"/>
        <v>42155.583333333328</v>
      </c>
      <c r="U3672" s="20">
        <f t="shared" si="287"/>
        <v>42142.139016203699</v>
      </c>
      <c r="V3672" t="str">
        <f t="shared" si="288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1.0085714285714287</v>
      </c>
      <c r="P3673" s="8">
        <f t="shared" si="286"/>
        <v>88.25</v>
      </c>
      <c r="Q3673" t="s">
        <v>8311</v>
      </c>
      <c r="R3673" t="s">
        <v>8312</v>
      </c>
      <c r="S3673" s="14">
        <f t="shared" si="289"/>
        <v>41820.25309027778</v>
      </c>
      <c r="T3673" s="14">
        <f t="shared" si="287"/>
        <v>41840.790972222225</v>
      </c>
      <c r="U3673" s="20">
        <f t="shared" si="287"/>
        <v>41820.25309027778</v>
      </c>
      <c r="V3673" t="str">
        <f t="shared" si="288"/>
        <v>Jun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1.0153333333333334</v>
      </c>
      <c r="P3674" s="8">
        <f t="shared" si="286"/>
        <v>53.438596491228068</v>
      </c>
      <c r="Q3674" t="s">
        <v>8311</v>
      </c>
      <c r="R3674" t="s">
        <v>8312</v>
      </c>
      <c r="S3674" s="14">
        <f t="shared" si="289"/>
        <v>41878.571574074071</v>
      </c>
      <c r="T3674" s="14">
        <f t="shared" si="287"/>
        <v>41908.571574074071</v>
      </c>
      <c r="U3674" s="20">
        <f t="shared" si="287"/>
        <v>41878.571574074071</v>
      </c>
      <c r="V3674" t="str">
        <f t="shared" si="288"/>
        <v>Aug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1.13625</v>
      </c>
      <c r="P3675" s="8">
        <f t="shared" si="286"/>
        <v>39.868421052631582</v>
      </c>
      <c r="Q3675" t="s">
        <v>8311</v>
      </c>
      <c r="R3675" t="s">
        <v>8312</v>
      </c>
      <c r="S3675" s="14">
        <f t="shared" si="289"/>
        <v>41913.920104166667</v>
      </c>
      <c r="T3675" s="14">
        <f t="shared" si="287"/>
        <v>41948.161111111112</v>
      </c>
      <c r="U3675" s="20">
        <f t="shared" si="287"/>
        <v>41913.920104166667</v>
      </c>
      <c r="V3675" t="str">
        <f t="shared" si="288"/>
        <v>Oct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</v>
      </c>
      <c r="P3676" s="8">
        <f t="shared" si="286"/>
        <v>145.16129032258064</v>
      </c>
      <c r="Q3676" t="s">
        <v>8311</v>
      </c>
      <c r="R3676" t="s">
        <v>8312</v>
      </c>
      <c r="S3676" s="14">
        <f t="shared" si="289"/>
        <v>42556.498020833329</v>
      </c>
      <c r="T3676" s="14">
        <f t="shared" si="287"/>
        <v>42616.498020833329</v>
      </c>
      <c r="U3676" s="20">
        <f t="shared" si="287"/>
        <v>42556.498020833329</v>
      </c>
      <c r="V3676" t="str">
        <f t="shared" si="288"/>
        <v>Jul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1.4</v>
      </c>
      <c r="P3677" s="8">
        <f t="shared" si="286"/>
        <v>23.333333333333332</v>
      </c>
      <c r="Q3677" t="s">
        <v>8311</v>
      </c>
      <c r="R3677" t="s">
        <v>8312</v>
      </c>
      <c r="S3677" s="14">
        <f t="shared" si="289"/>
        <v>42493.222013888888</v>
      </c>
      <c r="T3677" s="14">
        <f t="shared" si="287"/>
        <v>42505.583333333328</v>
      </c>
      <c r="U3677" s="20">
        <f t="shared" si="287"/>
        <v>42493.222013888888</v>
      </c>
      <c r="V3677" t="str">
        <f t="shared" si="288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1.2875000000000001</v>
      </c>
      <c r="P3678" s="8">
        <f t="shared" si="286"/>
        <v>64.375</v>
      </c>
      <c r="Q3678" t="s">
        <v>8311</v>
      </c>
      <c r="R3678" t="s">
        <v>8312</v>
      </c>
      <c r="S3678" s="14">
        <f t="shared" si="289"/>
        <v>41876.440787037034</v>
      </c>
      <c r="T3678" s="14">
        <f t="shared" si="287"/>
        <v>41894.440787037034</v>
      </c>
      <c r="U3678" s="20">
        <f t="shared" si="287"/>
        <v>41876.440787037034</v>
      </c>
      <c r="V3678" t="str">
        <f t="shared" si="288"/>
        <v>Aug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1.0290416666666666</v>
      </c>
      <c r="P3679" s="8">
        <f t="shared" si="286"/>
        <v>62.052763819095475</v>
      </c>
      <c r="Q3679" t="s">
        <v>8311</v>
      </c>
      <c r="R3679" t="s">
        <v>8312</v>
      </c>
      <c r="S3679" s="14">
        <f t="shared" si="289"/>
        <v>41802.199282407411</v>
      </c>
      <c r="T3679" s="14">
        <f t="shared" si="287"/>
        <v>41822.790972222225</v>
      </c>
      <c r="U3679" s="20">
        <f t="shared" si="287"/>
        <v>41802.199282407411</v>
      </c>
      <c r="V3679" t="str">
        <f t="shared" si="288"/>
        <v>Jun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1.0249999999999999</v>
      </c>
      <c r="P3680" s="8">
        <f t="shared" si="286"/>
        <v>66.129032258064512</v>
      </c>
      <c r="Q3680" t="s">
        <v>8311</v>
      </c>
      <c r="R3680" t="s">
        <v>8312</v>
      </c>
      <c r="S3680" s="14">
        <f t="shared" si="289"/>
        <v>42120.156226851846</v>
      </c>
      <c r="T3680" s="14">
        <f t="shared" si="287"/>
        <v>42155.156226851846</v>
      </c>
      <c r="U3680" s="20">
        <f t="shared" si="287"/>
        <v>42120.156226851846</v>
      </c>
      <c r="V3680" t="str">
        <f t="shared" si="288"/>
        <v>Apr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1.101</v>
      </c>
      <c r="P3681" s="8">
        <f t="shared" si="286"/>
        <v>73.400000000000006</v>
      </c>
      <c r="Q3681" t="s">
        <v>8311</v>
      </c>
      <c r="R3681" t="s">
        <v>8312</v>
      </c>
      <c r="S3681" s="14">
        <f t="shared" si="289"/>
        <v>41786.386354166665</v>
      </c>
      <c r="T3681" s="14">
        <f t="shared" si="287"/>
        <v>41820.832638888889</v>
      </c>
      <c r="U3681" s="20">
        <f t="shared" si="287"/>
        <v>41786.386354166665</v>
      </c>
      <c r="V3681" t="str">
        <f t="shared" si="288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1.1276666666666666</v>
      </c>
      <c r="P3682" s="8">
        <f t="shared" si="286"/>
        <v>99.5</v>
      </c>
      <c r="Q3682" t="s">
        <v>8311</v>
      </c>
      <c r="R3682" t="s">
        <v>8312</v>
      </c>
      <c r="S3682" s="14">
        <f t="shared" si="289"/>
        <v>42627.079097222224</v>
      </c>
      <c r="T3682" s="14">
        <f t="shared" si="287"/>
        <v>42648.079097222224</v>
      </c>
      <c r="U3682" s="20">
        <f t="shared" si="287"/>
        <v>42627.079097222224</v>
      </c>
      <c r="V3682" t="str">
        <f t="shared" si="288"/>
        <v>Sep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1.119</v>
      </c>
      <c r="P3683" s="8">
        <f t="shared" si="286"/>
        <v>62.166666666666664</v>
      </c>
      <c r="Q3683" t="s">
        <v>8311</v>
      </c>
      <c r="R3683" t="s">
        <v>8312</v>
      </c>
      <c r="S3683" s="14">
        <f t="shared" si="289"/>
        <v>42374.276504629626</v>
      </c>
      <c r="T3683" s="14">
        <f t="shared" si="287"/>
        <v>42384.276504629626</v>
      </c>
      <c r="U3683" s="20">
        <f t="shared" si="287"/>
        <v>42374.276504629626</v>
      </c>
      <c r="V3683" t="str">
        <f t="shared" si="288"/>
        <v>Jan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1.3919999999999999</v>
      </c>
      <c r="P3684" s="8">
        <f t="shared" si="286"/>
        <v>62.328358208955223</v>
      </c>
      <c r="Q3684" t="s">
        <v>8311</v>
      </c>
      <c r="R3684" t="s">
        <v>8312</v>
      </c>
      <c r="S3684" s="14">
        <f t="shared" si="289"/>
        <v>41772.310393518521</v>
      </c>
      <c r="T3684" s="14">
        <f t="shared" si="287"/>
        <v>41805.915972222225</v>
      </c>
      <c r="U3684" s="20">
        <f t="shared" si="287"/>
        <v>41772.310393518521</v>
      </c>
      <c r="V3684" t="str">
        <f t="shared" si="288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1.1085714285714285</v>
      </c>
      <c r="P3685" s="8">
        <f t="shared" si="286"/>
        <v>58.787878787878789</v>
      </c>
      <c r="Q3685" t="s">
        <v>8311</v>
      </c>
      <c r="R3685" t="s">
        <v>8312</v>
      </c>
      <c r="S3685" s="14">
        <f t="shared" si="289"/>
        <v>42632.741851851853</v>
      </c>
      <c r="T3685" s="14">
        <f t="shared" si="287"/>
        <v>42662.741851851853</v>
      </c>
      <c r="U3685" s="20">
        <f t="shared" si="287"/>
        <v>42632.741851851853</v>
      </c>
      <c r="V3685" t="str">
        <f t="shared" si="288"/>
        <v>Sep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1.3906666666666667</v>
      </c>
      <c r="P3686" s="8">
        <f t="shared" si="286"/>
        <v>45.347826086956523</v>
      </c>
      <c r="Q3686" t="s">
        <v>8311</v>
      </c>
      <c r="R3686" t="s">
        <v>8312</v>
      </c>
      <c r="S3686" s="14">
        <f t="shared" si="289"/>
        <v>42218.805393518516</v>
      </c>
      <c r="T3686" s="14">
        <f t="shared" si="287"/>
        <v>42248.805393518516</v>
      </c>
      <c r="U3686" s="20">
        <f t="shared" si="287"/>
        <v>42218.805393518516</v>
      </c>
      <c r="V3686" t="str">
        <f t="shared" si="288"/>
        <v>Aug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1.0569999999999999</v>
      </c>
      <c r="P3687" s="8">
        <f t="shared" si="286"/>
        <v>41.944444444444443</v>
      </c>
      <c r="Q3687" t="s">
        <v>8311</v>
      </c>
      <c r="R3687" t="s">
        <v>8312</v>
      </c>
      <c r="S3687" s="14">
        <f t="shared" si="289"/>
        <v>41753.218275462961</v>
      </c>
      <c r="T3687" s="14">
        <f t="shared" si="287"/>
        <v>41778.5</v>
      </c>
      <c r="U3687" s="20">
        <f t="shared" si="287"/>
        <v>41753.218275462961</v>
      </c>
      <c r="V3687" t="str">
        <f t="shared" si="288"/>
        <v>Apr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1.0142857142857142</v>
      </c>
      <c r="P3688" s="8">
        <f t="shared" si="286"/>
        <v>59.166666666666664</v>
      </c>
      <c r="Q3688" t="s">
        <v>8311</v>
      </c>
      <c r="R3688" t="s">
        <v>8312</v>
      </c>
      <c r="S3688" s="14">
        <f t="shared" si="289"/>
        <v>42230.287731481483</v>
      </c>
      <c r="T3688" s="14">
        <f t="shared" si="287"/>
        <v>42244.790972222225</v>
      </c>
      <c r="U3688" s="20">
        <f t="shared" si="287"/>
        <v>42230.287731481483</v>
      </c>
      <c r="V3688" t="str">
        <f t="shared" si="288"/>
        <v>Aug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1.0024500000000001</v>
      </c>
      <c r="P3689" s="8">
        <f t="shared" si="286"/>
        <v>200.49</v>
      </c>
      <c r="Q3689" t="s">
        <v>8311</v>
      </c>
      <c r="R3689" t="s">
        <v>8312</v>
      </c>
      <c r="S3689" s="14">
        <f t="shared" si="289"/>
        <v>41786.843229166669</v>
      </c>
      <c r="T3689" s="14">
        <f t="shared" si="287"/>
        <v>41816.843229166669</v>
      </c>
      <c r="U3689" s="20">
        <f t="shared" si="287"/>
        <v>41786.843229166669</v>
      </c>
      <c r="V3689" t="str">
        <f t="shared" si="288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1.0916666666666666</v>
      </c>
      <c r="P3690" s="8">
        <f t="shared" si="286"/>
        <v>83.974358974358978</v>
      </c>
      <c r="Q3690" t="s">
        <v>8311</v>
      </c>
      <c r="R3690" t="s">
        <v>8312</v>
      </c>
      <c r="S3690" s="14">
        <f t="shared" si="289"/>
        <v>41829.412083333329</v>
      </c>
      <c r="T3690" s="14">
        <f t="shared" si="287"/>
        <v>41859.412083333329</v>
      </c>
      <c r="U3690" s="20">
        <f t="shared" si="287"/>
        <v>41829.412083333329</v>
      </c>
      <c r="V3690" t="str">
        <f t="shared" si="288"/>
        <v>Jul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1.1833333333333333</v>
      </c>
      <c r="P3691" s="8">
        <f t="shared" si="286"/>
        <v>57.258064516129032</v>
      </c>
      <c r="Q3691" t="s">
        <v>8311</v>
      </c>
      <c r="R3691" t="s">
        <v>8312</v>
      </c>
      <c r="S3691" s="14">
        <f t="shared" si="289"/>
        <v>42147.451840277776</v>
      </c>
      <c r="T3691" s="14">
        <f t="shared" si="287"/>
        <v>42176.559027777781</v>
      </c>
      <c r="U3691" s="20">
        <f t="shared" si="287"/>
        <v>42147.451840277776</v>
      </c>
      <c r="V3691" t="str">
        <f t="shared" si="288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1.2</v>
      </c>
      <c r="P3692" s="8">
        <f t="shared" si="286"/>
        <v>58.064516129032256</v>
      </c>
      <c r="Q3692" t="s">
        <v>8311</v>
      </c>
      <c r="R3692" t="s">
        <v>8312</v>
      </c>
      <c r="S3692" s="14">
        <f t="shared" si="289"/>
        <v>41940.223182870366</v>
      </c>
      <c r="T3692" s="14">
        <f t="shared" si="287"/>
        <v>41970.264849537038</v>
      </c>
      <c r="U3692" s="20">
        <f t="shared" si="287"/>
        <v>41940.223182870366</v>
      </c>
      <c r="V3692" t="str">
        <f t="shared" si="288"/>
        <v>Oct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1.2796000000000001</v>
      </c>
      <c r="P3693" s="8">
        <f t="shared" si="286"/>
        <v>186.80291970802921</v>
      </c>
      <c r="Q3693" t="s">
        <v>8311</v>
      </c>
      <c r="R3693" t="s">
        <v>8312</v>
      </c>
      <c r="S3693" s="14">
        <f t="shared" si="289"/>
        <v>42020.325567129628</v>
      </c>
      <c r="T3693" s="14">
        <f t="shared" si="287"/>
        <v>42064.832638888889</v>
      </c>
      <c r="U3693" s="20">
        <f t="shared" si="287"/>
        <v>42020.325567129628</v>
      </c>
      <c r="V3693" t="str">
        <f t="shared" si="288"/>
        <v>Jan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1.26</v>
      </c>
      <c r="P3694" s="8">
        <f t="shared" si="286"/>
        <v>74.117647058823536</v>
      </c>
      <c r="Q3694" t="s">
        <v>8311</v>
      </c>
      <c r="R3694" t="s">
        <v>8312</v>
      </c>
      <c r="S3694" s="14">
        <f t="shared" si="289"/>
        <v>41891.59003472222</v>
      </c>
      <c r="T3694" s="14">
        <f t="shared" si="287"/>
        <v>41900.625</v>
      </c>
      <c r="U3694" s="20">
        <f t="shared" si="287"/>
        <v>41891.59003472222</v>
      </c>
      <c r="V3694" t="str">
        <f t="shared" si="288"/>
        <v>Sep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1.2912912912912913</v>
      </c>
      <c r="P3695" s="8">
        <f t="shared" si="286"/>
        <v>30.714285714285715</v>
      </c>
      <c r="Q3695" t="s">
        <v>8311</v>
      </c>
      <c r="R3695" t="s">
        <v>8312</v>
      </c>
      <c r="S3695" s="14">
        <f t="shared" si="289"/>
        <v>42308.816307870366</v>
      </c>
      <c r="T3695" s="14">
        <f t="shared" si="287"/>
        <v>42338.5625</v>
      </c>
      <c r="U3695" s="20">
        <f t="shared" si="287"/>
        <v>42308.816307870366</v>
      </c>
      <c r="V3695" t="str">
        <f t="shared" si="288"/>
        <v>Oct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1.0742857142857143</v>
      </c>
      <c r="P3696" s="8">
        <f t="shared" si="286"/>
        <v>62.666666666666664</v>
      </c>
      <c r="Q3696" t="s">
        <v>8311</v>
      </c>
      <c r="R3696" t="s">
        <v>8312</v>
      </c>
      <c r="S3696" s="14">
        <f t="shared" si="289"/>
        <v>42489.758877314816</v>
      </c>
      <c r="T3696" s="14">
        <f t="shared" si="287"/>
        <v>42526.708333333328</v>
      </c>
      <c r="U3696" s="20">
        <f t="shared" si="287"/>
        <v>42489.758877314816</v>
      </c>
      <c r="V3696" t="str">
        <f t="shared" si="288"/>
        <v>Apr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1.00125</v>
      </c>
      <c r="P3697" s="8">
        <f t="shared" si="286"/>
        <v>121.36363636363636</v>
      </c>
      <c r="Q3697" t="s">
        <v>8311</v>
      </c>
      <c r="R3697" t="s">
        <v>8312</v>
      </c>
      <c r="S3697" s="14">
        <f t="shared" si="289"/>
        <v>41995.495486111111</v>
      </c>
      <c r="T3697" s="14">
        <f t="shared" si="287"/>
        <v>42015.495486111111</v>
      </c>
      <c r="U3697" s="20">
        <f t="shared" si="287"/>
        <v>41995.495486111111</v>
      </c>
      <c r="V3697" t="str">
        <f t="shared" si="288"/>
        <v>Dec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1.55</v>
      </c>
      <c r="P3698" s="8">
        <f t="shared" si="286"/>
        <v>39.743589743589745</v>
      </c>
      <c r="Q3698" t="s">
        <v>8311</v>
      </c>
      <c r="R3698" t="s">
        <v>8312</v>
      </c>
      <c r="S3698" s="14">
        <f t="shared" si="289"/>
        <v>41988.242083333331</v>
      </c>
      <c r="T3698" s="14">
        <f t="shared" si="287"/>
        <v>42048.242083333331</v>
      </c>
      <c r="U3698" s="20">
        <f t="shared" si="287"/>
        <v>41988.242083333331</v>
      </c>
      <c r="V3698" t="str">
        <f t="shared" si="288"/>
        <v>Dec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1.08</v>
      </c>
      <c r="P3699" s="8">
        <f t="shared" si="286"/>
        <v>72</v>
      </c>
      <c r="Q3699" t="s">
        <v>8311</v>
      </c>
      <c r="R3699" t="s">
        <v>8312</v>
      </c>
      <c r="S3699" s="14">
        <f t="shared" si="289"/>
        <v>42479.090833333335</v>
      </c>
      <c r="T3699" s="14">
        <f t="shared" si="287"/>
        <v>42500.090833333335</v>
      </c>
      <c r="U3699" s="20">
        <f t="shared" si="287"/>
        <v>42479.090833333335</v>
      </c>
      <c r="V3699" t="str">
        <f t="shared" si="288"/>
        <v>Apr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1.1052</v>
      </c>
      <c r="P3700" s="8">
        <f t="shared" si="286"/>
        <v>40.632352941176471</v>
      </c>
      <c r="Q3700" t="s">
        <v>8311</v>
      </c>
      <c r="R3700" t="s">
        <v>8312</v>
      </c>
      <c r="S3700" s="14">
        <f t="shared" si="289"/>
        <v>42401.431562500002</v>
      </c>
      <c r="T3700" s="14">
        <f t="shared" si="287"/>
        <v>42431.431562500002</v>
      </c>
      <c r="U3700" s="20">
        <f t="shared" si="287"/>
        <v>42401.431562500002</v>
      </c>
      <c r="V3700" t="str">
        <f t="shared" si="288"/>
        <v>Feb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1.008</v>
      </c>
      <c r="P3701" s="8">
        <f t="shared" si="286"/>
        <v>63</v>
      </c>
      <c r="Q3701" t="s">
        <v>8311</v>
      </c>
      <c r="R3701" t="s">
        <v>8312</v>
      </c>
      <c r="S3701" s="14">
        <f t="shared" si="289"/>
        <v>41897.227037037039</v>
      </c>
      <c r="T3701" s="14">
        <f t="shared" si="287"/>
        <v>41927.227037037039</v>
      </c>
      <c r="U3701" s="20">
        <f t="shared" si="287"/>
        <v>41897.227037037039</v>
      </c>
      <c r="V3701" t="str">
        <f t="shared" si="288"/>
        <v>Sep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1.212</v>
      </c>
      <c r="P3702" s="8">
        <f t="shared" si="286"/>
        <v>33.666666666666664</v>
      </c>
      <c r="Q3702" t="s">
        <v>8311</v>
      </c>
      <c r="R3702" t="s">
        <v>8312</v>
      </c>
      <c r="S3702" s="14">
        <f t="shared" si="289"/>
        <v>41882.210648148146</v>
      </c>
      <c r="T3702" s="14">
        <f t="shared" si="287"/>
        <v>41912.291666666664</v>
      </c>
      <c r="U3702" s="20">
        <f t="shared" si="287"/>
        <v>41882.210648148146</v>
      </c>
      <c r="V3702" t="str">
        <f t="shared" si="288"/>
        <v>Aug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1.0033333333333334</v>
      </c>
      <c r="P3703" s="8">
        <f t="shared" si="286"/>
        <v>38.589743589743591</v>
      </c>
      <c r="Q3703" t="s">
        <v>8311</v>
      </c>
      <c r="R3703" t="s">
        <v>8312</v>
      </c>
      <c r="S3703" s="14">
        <f t="shared" si="289"/>
        <v>42129.166585648149</v>
      </c>
      <c r="T3703" s="14">
        <f t="shared" si="287"/>
        <v>42159.166585648149</v>
      </c>
      <c r="U3703" s="20">
        <f t="shared" si="287"/>
        <v>42129.166585648149</v>
      </c>
      <c r="V3703" t="str">
        <f t="shared" si="288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1.0916666666666666</v>
      </c>
      <c r="P3704" s="8">
        <f t="shared" si="286"/>
        <v>155.95238095238096</v>
      </c>
      <c r="Q3704" t="s">
        <v>8311</v>
      </c>
      <c r="R3704" t="s">
        <v>8312</v>
      </c>
      <c r="S3704" s="14">
        <f t="shared" si="289"/>
        <v>42524.16300925926</v>
      </c>
      <c r="T3704" s="14">
        <f t="shared" si="287"/>
        <v>42561.582638888889</v>
      </c>
      <c r="U3704" s="20">
        <f t="shared" si="287"/>
        <v>42524.16300925926</v>
      </c>
      <c r="V3704" t="str">
        <f t="shared" si="288"/>
        <v>Jun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1.2342857142857142</v>
      </c>
      <c r="P3705" s="8">
        <f t="shared" si="286"/>
        <v>43.2</v>
      </c>
      <c r="Q3705" t="s">
        <v>8311</v>
      </c>
      <c r="R3705" t="s">
        <v>8312</v>
      </c>
      <c r="S3705" s="14">
        <f t="shared" si="289"/>
        <v>42556.129490740743</v>
      </c>
      <c r="T3705" s="14">
        <f t="shared" si="287"/>
        <v>42594.915972222225</v>
      </c>
      <c r="U3705" s="20">
        <f t="shared" si="287"/>
        <v>42556.129490740743</v>
      </c>
      <c r="V3705" t="str">
        <f t="shared" si="288"/>
        <v>Jul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1.3633666666666666</v>
      </c>
      <c r="P3706" s="8">
        <f t="shared" si="286"/>
        <v>15.148518518518518</v>
      </c>
      <c r="Q3706" t="s">
        <v>8311</v>
      </c>
      <c r="R3706" t="s">
        <v>8312</v>
      </c>
      <c r="S3706" s="14">
        <f t="shared" si="289"/>
        <v>42461.314745370371</v>
      </c>
      <c r="T3706" s="14">
        <f t="shared" si="287"/>
        <v>42521.314745370371</v>
      </c>
      <c r="U3706" s="20">
        <f t="shared" si="287"/>
        <v>42461.314745370371</v>
      </c>
      <c r="V3706" t="str">
        <f t="shared" si="288"/>
        <v>Apr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1.0346657233816767</v>
      </c>
      <c r="P3707" s="8">
        <f t="shared" si="286"/>
        <v>83.571428571428569</v>
      </c>
      <c r="Q3707" t="s">
        <v>8311</v>
      </c>
      <c r="R3707" t="s">
        <v>8312</v>
      </c>
      <c r="S3707" s="14">
        <f t="shared" si="289"/>
        <v>41792.167986111112</v>
      </c>
      <c r="T3707" s="14">
        <f t="shared" si="287"/>
        <v>41813.375</v>
      </c>
      <c r="U3707" s="20">
        <f t="shared" si="287"/>
        <v>41792.167986111112</v>
      </c>
      <c r="V3707" t="str">
        <f t="shared" si="288"/>
        <v>Jun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1.2133333333333334</v>
      </c>
      <c r="P3708" s="8">
        <f t="shared" si="286"/>
        <v>140</v>
      </c>
      <c r="Q3708" t="s">
        <v>8311</v>
      </c>
      <c r="R3708" t="s">
        <v>8312</v>
      </c>
      <c r="S3708" s="14">
        <f t="shared" si="289"/>
        <v>41879.538761574076</v>
      </c>
      <c r="T3708" s="14">
        <f t="shared" si="287"/>
        <v>41894.538761574076</v>
      </c>
      <c r="U3708" s="20">
        <f t="shared" si="287"/>
        <v>41879.538761574076</v>
      </c>
      <c r="V3708" t="str">
        <f t="shared" si="288"/>
        <v>Aug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1.86</v>
      </c>
      <c r="P3709" s="8">
        <f t="shared" si="286"/>
        <v>80.869565217391298</v>
      </c>
      <c r="Q3709" t="s">
        <v>8311</v>
      </c>
      <c r="R3709" t="s">
        <v>8312</v>
      </c>
      <c r="S3709" s="14">
        <f t="shared" si="289"/>
        <v>42551.673356481479</v>
      </c>
      <c r="T3709" s="14">
        <f t="shared" si="287"/>
        <v>42572.851388888885</v>
      </c>
      <c r="U3709" s="20">
        <f t="shared" si="287"/>
        <v>42551.673356481479</v>
      </c>
      <c r="V3709" t="str">
        <f t="shared" si="288"/>
        <v>Jun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</v>
      </c>
      <c r="P3710" s="8">
        <f t="shared" si="286"/>
        <v>53.846153846153847</v>
      </c>
      <c r="Q3710" t="s">
        <v>8311</v>
      </c>
      <c r="R3710" t="s">
        <v>8312</v>
      </c>
      <c r="S3710" s="14">
        <f t="shared" si="289"/>
        <v>41809.767199074078</v>
      </c>
      <c r="T3710" s="14">
        <f t="shared" si="287"/>
        <v>41823.767199074078</v>
      </c>
      <c r="U3710" s="20">
        <f t="shared" si="287"/>
        <v>41809.767199074078</v>
      </c>
      <c r="V3710" t="str">
        <f t="shared" si="288"/>
        <v>Jun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1.0825</v>
      </c>
      <c r="P3711" s="8">
        <f t="shared" si="286"/>
        <v>30.928571428571427</v>
      </c>
      <c r="Q3711" t="s">
        <v>8311</v>
      </c>
      <c r="R3711" t="s">
        <v>8312</v>
      </c>
      <c r="S3711" s="14">
        <f t="shared" si="289"/>
        <v>41785.332708333335</v>
      </c>
      <c r="T3711" s="14">
        <f t="shared" si="287"/>
        <v>41815.332708333335</v>
      </c>
      <c r="U3711" s="20">
        <f t="shared" si="287"/>
        <v>41785.332708333335</v>
      </c>
      <c r="V3711" t="str">
        <f t="shared" si="288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1.4115384615384616</v>
      </c>
      <c r="P3712" s="8">
        <f t="shared" si="286"/>
        <v>67.962962962962962</v>
      </c>
      <c r="Q3712" t="s">
        <v>8311</v>
      </c>
      <c r="R3712" t="s">
        <v>8312</v>
      </c>
      <c r="S3712" s="14">
        <f t="shared" si="289"/>
        <v>42072.201249999998</v>
      </c>
      <c r="T3712" s="14">
        <f t="shared" si="287"/>
        <v>42097.201249999998</v>
      </c>
      <c r="U3712" s="20">
        <f t="shared" si="287"/>
        <v>42072.201249999998</v>
      </c>
      <c r="V3712" t="str">
        <f t="shared" si="288"/>
        <v>Mar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1.1399999999999999</v>
      </c>
      <c r="P3713" s="8">
        <f t="shared" si="286"/>
        <v>27.142857142857142</v>
      </c>
      <c r="Q3713" t="s">
        <v>8311</v>
      </c>
      <c r="R3713" t="s">
        <v>8312</v>
      </c>
      <c r="S3713" s="14">
        <f t="shared" si="289"/>
        <v>41779.349224537036</v>
      </c>
      <c r="T3713" s="14">
        <f t="shared" si="287"/>
        <v>41805.291666666664</v>
      </c>
      <c r="U3713" s="20">
        <f t="shared" si="287"/>
        <v>41779.349224537036</v>
      </c>
      <c r="V3713" t="str">
        <f t="shared" si="288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ref="O3714:O3777" si="290">E3714/D3714</f>
        <v>1.5373333333333334</v>
      </c>
      <c r="P3714" s="8">
        <f t="shared" ref="P3714:P3777" si="291">IF(L3714=0,"0",AVERAGE(E3714/L3714))</f>
        <v>110.86538461538461</v>
      </c>
      <c r="Q3714" t="s">
        <v>8311</v>
      </c>
      <c r="R3714" t="s">
        <v>8312</v>
      </c>
      <c r="S3714" s="14">
        <f t="shared" si="289"/>
        <v>42133.797071759254</v>
      </c>
      <c r="T3714" s="14">
        <f t="shared" ref="T3714:U3777" si="292">(I3714/86400)+25569+(-9/24)</f>
        <v>42154.915972222225</v>
      </c>
      <c r="U3714" s="20">
        <f t="shared" si="292"/>
        <v>42133.797071759254</v>
      </c>
      <c r="V3714" t="str">
        <f t="shared" si="288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si="290"/>
        <v>1.0149999999999999</v>
      </c>
      <c r="P3715" s="8">
        <f t="shared" si="291"/>
        <v>106.84210526315789</v>
      </c>
      <c r="Q3715" t="s">
        <v>8311</v>
      </c>
      <c r="R3715" t="s">
        <v>8312</v>
      </c>
      <c r="S3715" s="14">
        <f t="shared" si="289"/>
        <v>42505.363032407404</v>
      </c>
      <c r="T3715" s="14">
        <f t="shared" si="292"/>
        <v>42525.363032407404</v>
      </c>
      <c r="U3715" s="20">
        <f t="shared" si="292"/>
        <v>42505.363032407404</v>
      </c>
      <c r="V3715" t="str">
        <f t="shared" ref="V3715:V3778" si="293">TEXT(S3715,"mmm")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1.0235000000000001</v>
      </c>
      <c r="P3716" s="8">
        <f t="shared" si="291"/>
        <v>105.51546391752578</v>
      </c>
      <c r="Q3716" t="s">
        <v>8311</v>
      </c>
      <c r="R3716" t="s">
        <v>8312</v>
      </c>
      <c r="S3716" s="14">
        <f t="shared" si="289"/>
        <v>42118.181331018517</v>
      </c>
      <c r="T3716" s="14">
        <f t="shared" si="292"/>
        <v>42149.790972222225</v>
      </c>
      <c r="U3716" s="20">
        <f t="shared" si="292"/>
        <v>42118.181331018517</v>
      </c>
      <c r="V3716" t="str">
        <f t="shared" si="293"/>
        <v>Apr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1.0257142857142858</v>
      </c>
      <c r="P3717" s="8">
        <f t="shared" si="291"/>
        <v>132.96296296296296</v>
      </c>
      <c r="Q3717" t="s">
        <v>8311</v>
      </c>
      <c r="R3717" t="s">
        <v>8312</v>
      </c>
      <c r="S3717" s="14">
        <f t="shared" si="289"/>
        <v>42036.620590277773</v>
      </c>
      <c r="T3717" s="14">
        <f t="shared" si="292"/>
        <v>42094.161111111112</v>
      </c>
      <c r="U3717" s="20">
        <f t="shared" si="292"/>
        <v>42036.620590277773</v>
      </c>
      <c r="V3717" t="str">
        <f t="shared" si="293"/>
        <v>Feb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1.5575000000000001</v>
      </c>
      <c r="P3718" s="8">
        <f t="shared" si="291"/>
        <v>51.916666666666664</v>
      </c>
      <c r="Q3718" t="s">
        <v>8311</v>
      </c>
      <c r="R3718" t="s">
        <v>8312</v>
      </c>
      <c r="S3718" s="14">
        <f t="shared" si="289"/>
        <v>42360.512835648144</v>
      </c>
      <c r="T3718" s="14">
        <f t="shared" si="292"/>
        <v>42390.512835648144</v>
      </c>
      <c r="U3718" s="20">
        <f t="shared" si="292"/>
        <v>42360.512835648144</v>
      </c>
      <c r="V3718" t="str">
        <f t="shared" si="293"/>
        <v>Dec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1.0075000000000001</v>
      </c>
      <c r="P3719" s="8">
        <f t="shared" si="291"/>
        <v>310</v>
      </c>
      <c r="Q3719" t="s">
        <v>8311</v>
      </c>
      <c r="R3719" t="s">
        <v>8312</v>
      </c>
      <c r="S3719" s="14">
        <f t="shared" ref="S3719:S3782" si="294">(J3719/86400)+25569+(-9/24)</f>
        <v>42102.491307870368</v>
      </c>
      <c r="T3719" s="14">
        <f t="shared" si="292"/>
        <v>42133.491307870368</v>
      </c>
      <c r="U3719" s="20">
        <f t="shared" si="292"/>
        <v>42102.491307870368</v>
      </c>
      <c r="V3719" t="str">
        <f t="shared" si="293"/>
        <v>Apr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2.3940000000000001</v>
      </c>
      <c r="P3720" s="8">
        <f t="shared" si="291"/>
        <v>26.021739130434781</v>
      </c>
      <c r="Q3720" t="s">
        <v>8311</v>
      </c>
      <c r="R3720" t="s">
        <v>8312</v>
      </c>
      <c r="S3720" s="14">
        <f t="shared" si="294"/>
        <v>42032.341145833328</v>
      </c>
      <c r="T3720" s="14">
        <f t="shared" si="292"/>
        <v>42062.341145833328</v>
      </c>
      <c r="U3720" s="20">
        <f t="shared" si="292"/>
        <v>42032.341145833328</v>
      </c>
      <c r="V3720" t="str">
        <f t="shared" si="293"/>
        <v>Jan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2.1</v>
      </c>
      <c r="P3721" s="8">
        <f t="shared" si="291"/>
        <v>105</v>
      </c>
      <c r="Q3721" t="s">
        <v>8311</v>
      </c>
      <c r="R3721" t="s">
        <v>8312</v>
      </c>
      <c r="S3721" s="14">
        <f t="shared" si="294"/>
        <v>42147.354930555557</v>
      </c>
      <c r="T3721" s="14">
        <f t="shared" si="292"/>
        <v>42177.354930555557</v>
      </c>
      <c r="U3721" s="20">
        <f t="shared" si="292"/>
        <v>42147.354930555557</v>
      </c>
      <c r="V3721" t="str">
        <f t="shared" si="293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1.0451515151515152</v>
      </c>
      <c r="P3722" s="8">
        <f t="shared" si="291"/>
        <v>86.224999999999994</v>
      </c>
      <c r="Q3722" t="s">
        <v>8311</v>
      </c>
      <c r="R3722" t="s">
        <v>8312</v>
      </c>
      <c r="S3722" s="14">
        <f t="shared" si="294"/>
        <v>42165.618125000001</v>
      </c>
      <c r="T3722" s="14">
        <f t="shared" si="292"/>
        <v>42187.618125000001</v>
      </c>
      <c r="U3722" s="20">
        <f t="shared" si="292"/>
        <v>42165.618125000001</v>
      </c>
      <c r="V3722" t="str">
        <f t="shared" si="293"/>
        <v>Jun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1.008</v>
      </c>
      <c r="P3723" s="8">
        <f t="shared" si="291"/>
        <v>114.54545454545455</v>
      </c>
      <c r="Q3723" t="s">
        <v>8311</v>
      </c>
      <c r="R3723" t="s">
        <v>8312</v>
      </c>
      <c r="S3723" s="14">
        <f t="shared" si="294"/>
        <v>41927.561157407406</v>
      </c>
      <c r="T3723" s="14">
        <f t="shared" si="292"/>
        <v>41948.602824074071</v>
      </c>
      <c r="U3723" s="20">
        <f t="shared" si="292"/>
        <v>41927.561157407406</v>
      </c>
      <c r="V3723" t="str">
        <f t="shared" si="293"/>
        <v>Oct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1.1120000000000001</v>
      </c>
      <c r="P3724" s="8">
        <f t="shared" si="291"/>
        <v>47.657142857142858</v>
      </c>
      <c r="Q3724" t="s">
        <v>8311</v>
      </c>
      <c r="R3724" t="s">
        <v>8312</v>
      </c>
      <c r="S3724" s="14">
        <f t="shared" si="294"/>
        <v>42381.296840277777</v>
      </c>
      <c r="T3724" s="14">
        <f t="shared" si="292"/>
        <v>42411.582638888889</v>
      </c>
      <c r="U3724" s="20">
        <f t="shared" si="292"/>
        <v>42381.296840277777</v>
      </c>
      <c r="V3724" t="str">
        <f t="shared" si="293"/>
        <v>Jan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1.0204444444444445</v>
      </c>
      <c r="P3725" s="8">
        <f t="shared" si="291"/>
        <v>72.888888888888886</v>
      </c>
      <c r="Q3725" t="s">
        <v>8311</v>
      </c>
      <c r="R3725" t="s">
        <v>8312</v>
      </c>
      <c r="S3725" s="14">
        <f t="shared" si="294"/>
        <v>41943.378032407403</v>
      </c>
      <c r="T3725" s="14">
        <f t="shared" si="292"/>
        <v>41973.419699074075</v>
      </c>
      <c r="U3725" s="20">
        <f t="shared" si="292"/>
        <v>41943.378032407403</v>
      </c>
      <c r="V3725" t="str">
        <f t="shared" si="293"/>
        <v>Oct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1.0254767441860466</v>
      </c>
      <c r="P3726" s="8">
        <f t="shared" si="291"/>
        <v>49.545505617977533</v>
      </c>
      <c r="Q3726" t="s">
        <v>8311</v>
      </c>
      <c r="R3726" t="s">
        <v>8312</v>
      </c>
      <c r="S3726" s="14">
        <f t="shared" si="294"/>
        <v>42465.116435185184</v>
      </c>
      <c r="T3726" s="14">
        <f t="shared" si="292"/>
        <v>42494.583333333328</v>
      </c>
      <c r="U3726" s="20">
        <f t="shared" si="292"/>
        <v>42465.116435185184</v>
      </c>
      <c r="V3726" t="str">
        <f t="shared" si="293"/>
        <v>Apr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1.27</v>
      </c>
      <c r="P3727" s="8">
        <f t="shared" si="291"/>
        <v>25.4</v>
      </c>
      <c r="Q3727" t="s">
        <v>8311</v>
      </c>
      <c r="R3727" t="s">
        <v>8312</v>
      </c>
      <c r="S3727" s="14">
        <f t="shared" si="294"/>
        <v>42401.570219907408</v>
      </c>
      <c r="T3727" s="14">
        <f t="shared" si="292"/>
        <v>42418.520833333328</v>
      </c>
      <c r="U3727" s="20">
        <f t="shared" si="292"/>
        <v>42401.570219907408</v>
      </c>
      <c r="V3727" t="str">
        <f t="shared" si="293"/>
        <v>Feb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3.3870588235294119</v>
      </c>
      <c r="P3728" s="8">
        <f t="shared" si="291"/>
        <v>62.586956521739133</v>
      </c>
      <c r="Q3728" t="s">
        <v>8311</v>
      </c>
      <c r="R3728" t="s">
        <v>8312</v>
      </c>
      <c r="S3728" s="14">
        <f t="shared" si="294"/>
        <v>42461.765868055554</v>
      </c>
      <c r="T3728" s="14">
        <f t="shared" si="292"/>
        <v>42489.5</v>
      </c>
      <c r="U3728" s="20">
        <f t="shared" si="292"/>
        <v>42461.765868055554</v>
      </c>
      <c r="V3728" t="str">
        <f t="shared" si="293"/>
        <v>Apr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1.0075000000000001</v>
      </c>
      <c r="P3729" s="8">
        <f t="shared" si="291"/>
        <v>61.060606060606062</v>
      </c>
      <c r="Q3729" t="s">
        <v>8311</v>
      </c>
      <c r="R3729" t="s">
        <v>8312</v>
      </c>
      <c r="S3729" s="14">
        <f t="shared" si="294"/>
        <v>42631.973310185189</v>
      </c>
      <c r="T3729" s="14">
        <f t="shared" si="292"/>
        <v>42662.829861111109</v>
      </c>
      <c r="U3729" s="20">
        <f t="shared" si="292"/>
        <v>42631.973310185189</v>
      </c>
      <c r="V3729" t="str">
        <f t="shared" si="293"/>
        <v>Sep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9.3100000000000002E-2</v>
      </c>
      <c r="P3730" s="8">
        <f t="shared" si="291"/>
        <v>60.064516129032256</v>
      </c>
      <c r="Q3730" t="s">
        <v>8311</v>
      </c>
      <c r="R3730" t="s">
        <v>8312</v>
      </c>
      <c r="S3730" s="14">
        <f t="shared" si="294"/>
        <v>42204.796018518522</v>
      </c>
      <c r="T3730" s="14">
        <f t="shared" si="292"/>
        <v>42234.796018518522</v>
      </c>
      <c r="U3730" s="20">
        <f t="shared" si="292"/>
        <v>42204.796018518522</v>
      </c>
      <c r="V3730" t="str">
        <f t="shared" si="293"/>
        <v>Jul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7.2400000000000006E-2</v>
      </c>
      <c r="P3731" s="8">
        <f t="shared" si="291"/>
        <v>72.400000000000006</v>
      </c>
      <c r="Q3731" t="s">
        <v>8311</v>
      </c>
      <c r="R3731" t="s">
        <v>8312</v>
      </c>
      <c r="S3731" s="14">
        <f t="shared" si="294"/>
        <v>42040.83</v>
      </c>
      <c r="T3731" s="14">
        <f t="shared" si="292"/>
        <v>42085.78833333333</v>
      </c>
      <c r="U3731" s="20">
        <f t="shared" si="292"/>
        <v>42040.83</v>
      </c>
      <c r="V3731" t="str">
        <f t="shared" si="293"/>
        <v>Feb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0.1</v>
      </c>
      <c r="P3732" s="8">
        <f t="shared" si="291"/>
        <v>100</v>
      </c>
      <c r="Q3732" t="s">
        <v>8311</v>
      </c>
      <c r="R3732" t="s">
        <v>8312</v>
      </c>
      <c r="S3732" s="14">
        <f t="shared" si="294"/>
        <v>42203.302766203706</v>
      </c>
      <c r="T3732" s="14">
        <f t="shared" si="292"/>
        <v>42233.302766203706</v>
      </c>
      <c r="U3732" s="20">
        <f t="shared" si="292"/>
        <v>42203.302766203706</v>
      </c>
      <c r="V3732" t="str">
        <f t="shared" si="293"/>
        <v>Jul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0.11272727272727273</v>
      </c>
      <c r="P3733" s="8">
        <f t="shared" si="291"/>
        <v>51.666666666666664</v>
      </c>
      <c r="Q3733" t="s">
        <v>8311</v>
      </c>
      <c r="R3733" t="s">
        <v>8312</v>
      </c>
      <c r="S3733" s="14">
        <f t="shared" si="294"/>
        <v>41983.377847222218</v>
      </c>
      <c r="T3733" s="14">
        <f t="shared" si="292"/>
        <v>42013.765972222223</v>
      </c>
      <c r="U3733" s="20">
        <f t="shared" si="292"/>
        <v>41983.377847222218</v>
      </c>
      <c r="V3733" t="str">
        <f t="shared" si="293"/>
        <v>Dec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0.15411764705882353</v>
      </c>
      <c r="P3734" s="8">
        <f t="shared" si="291"/>
        <v>32.75</v>
      </c>
      <c r="Q3734" t="s">
        <v>8311</v>
      </c>
      <c r="R3734" t="s">
        <v>8312</v>
      </c>
      <c r="S3734" s="14">
        <f t="shared" si="294"/>
        <v>41968.302465277782</v>
      </c>
      <c r="T3734" s="14">
        <f t="shared" si="292"/>
        <v>42028.125</v>
      </c>
      <c r="U3734" s="20">
        <f t="shared" si="292"/>
        <v>41968.302465277782</v>
      </c>
      <c r="V3734" t="str">
        <f t="shared" si="293"/>
        <v>Nov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 s="8" t="str">
        <f t="shared" si="291"/>
        <v>0</v>
      </c>
      <c r="Q3735" t="s">
        <v>8311</v>
      </c>
      <c r="R3735" t="s">
        <v>8312</v>
      </c>
      <c r="S3735" s="14">
        <f t="shared" si="294"/>
        <v>42102.649398148147</v>
      </c>
      <c r="T3735" s="14">
        <f t="shared" si="292"/>
        <v>42112.5625</v>
      </c>
      <c r="U3735" s="20">
        <f t="shared" si="292"/>
        <v>42102.649398148147</v>
      </c>
      <c r="V3735" t="str">
        <f t="shared" si="293"/>
        <v>Apr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0.28466666666666668</v>
      </c>
      <c r="P3736" s="8">
        <f t="shared" si="291"/>
        <v>61</v>
      </c>
      <c r="Q3736" t="s">
        <v>8311</v>
      </c>
      <c r="R3736" t="s">
        <v>8312</v>
      </c>
      <c r="S3736" s="14">
        <f t="shared" si="294"/>
        <v>42089.526574074072</v>
      </c>
      <c r="T3736" s="14">
        <f t="shared" si="292"/>
        <v>42149.526574074072</v>
      </c>
      <c r="U3736" s="20">
        <f t="shared" si="292"/>
        <v>42089.526574074072</v>
      </c>
      <c r="V3736" t="str">
        <f t="shared" si="293"/>
        <v>Mar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0.13333333333333333</v>
      </c>
      <c r="P3737" s="8">
        <f t="shared" si="291"/>
        <v>10</v>
      </c>
      <c r="Q3737" t="s">
        <v>8311</v>
      </c>
      <c r="R3737" t="s">
        <v>8312</v>
      </c>
      <c r="S3737" s="14">
        <f t="shared" si="294"/>
        <v>42122.318159722221</v>
      </c>
      <c r="T3737" s="14">
        <f t="shared" si="292"/>
        <v>42152.318159722221</v>
      </c>
      <c r="U3737" s="20">
        <f t="shared" si="292"/>
        <v>42122.318159722221</v>
      </c>
      <c r="V3737" t="str">
        <f t="shared" si="293"/>
        <v>Apr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6.6666666666666671E-3</v>
      </c>
      <c r="P3738" s="8">
        <f t="shared" si="291"/>
        <v>10</v>
      </c>
      <c r="Q3738" t="s">
        <v>8311</v>
      </c>
      <c r="R3738" t="s">
        <v>8312</v>
      </c>
      <c r="S3738" s="14">
        <f t="shared" si="294"/>
        <v>42048.336724537032</v>
      </c>
      <c r="T3738" s="14">
        <f t="shared" si="292"/>
        <v>42086.375</v>
      </c>
      <c r="U3738" s="20">
        <f t="shared" si="292"/>
        <v>42048.336724537032</v>
      </c>
      <c r="V3738" t="str">
        <f t="shared" si="293"/>
        <v>Feb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0.21428571428571427</v>
      </c>
      <c r="P3739" s="8">
        <f t="shared" si="291"/>
        <v>37.5</v>
      </c>
      <c r="Q3739" t="s">
        <v>8311</v>
      </c>
      <c r="R3739" t="s">
        <v>8312</v>
      </c>
      <c r="S3739" s="14">
        <f t="shared" si="294"/>
        <v>42297.316006944442</v>
      </c>
      <c r="T3739" s="14">
        <f t="shared" si="292"/>
        <v>42319.915972222225</v>
      </c>
      <c r="U3739" s="20">
        <f t="shared" si="292"/>
        <v>42297.316006944442</v>
      </c>
      <c r="V3739" t="str">
        <f t="shared" si="293"/>
        <v>Oct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0.18</v>
      </c>
      <c r="P3740" s="8">
        <f t="shared" si="291"/>
        <v>45</v>
      </c>
      <c r="Q3740" t="s">
        <v>8311</v>
      </c>
      <c r="R3740" t="s">
        <v>8312</v>
      </c>
      <c r="S3740" s="14">
        <f t="shared" si="294"/>
        <v>41813.563715277778</v>
      </c>
      <c r="T3740" s="14">
        <f t="shared" si="292"/>
        <v>41835.541666666664</v>
      </c>
      <c r="U3740" s="20">
        <f t="shared" si="292"/>
        <v>41813.563715277778</v>
      </c>
      <c r="V3740" t="str">
        <f t="shared" si="293"/>
        <v>Jun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0.20125000000000001</v>
      </c>
      <c r="P3741" s="8">
        <f t="shared" si="291"/>
        <v>100.625</v>
      </c>
      <c r="Q3741" t="s">
        <v>8311</v>
      </c>
      <c r="R3741" t="s">
        <v>8312</v>
      </c>
      <c r="S3741" s="14">
        <f t="shared" si="294"/>
        <v>42548.074861111112</v>
      </c>
      <c r="T3741" s="14">
        <f t="shared" si="292"/>
        <v>42568.074861111112</v>
      </c>
      <c r="U3741" s="20">
        <f t="shared" si="292"/>
        <v>42548.074861111112</v>
      </c>
      <c r="V3741" t="str">
        <f t="shared" si="293"/>
        <v>Jun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0.17899999999999999</v>
      </c>
      <c r="P3742" s="8">
        <f t="shared" si="291"/>
        <v>25.571428571428573</v>
      </c>
      <c r="Q3742" t="s">
        <v>8311</v>
      </c>
      <c r="R3742" t="s">
        <v>8312</v>
      </c>
      <c r="S3742" s="14">
        <f t="shared" si="294"/>
        <v>41832.714756944442</v>
      </c>
      <c r="T3742" s="14">
        <f t="shared" si="292"/>
        <v>41862.704143518517</v>
      </c>
      <c r="U3742" s="20">
        <f t="shared" si="292"/>
        <v>41832.714756944442</v>
      </c>
      <c r="V3742" t="str">
        <f t="shared" si="293"/>
        <v>Jul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 s="8" t="str">
        <f t="shared" si="291"/>
        <v>0</v>
      </c>
      <c r="Q3743" t="s">
        <v>8311</v>
      </c>
      <c r="R3743" t="s">
        <v>8312</v>
      </c>
      <c r="S3743" s="14">
        <f t="shared" si="294"/>
        <v>42325.545717592591</v>
      </c>
      <c r="T3743" s="14">
        <f t="shared" si="292"/>
        <v>42355.545717592591</v>
      </c>
      <c r="U3743" s="20">
        <f t="shared" si="292"/>
        <v>42325.545717592591</v>
      </c>
      <c r="V3743" t="str">
        <f t="shared" si="293"/>
        <v>Nov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0.02</v>
      </c>
      <c r="P3744" s="8">
        <f t="shared" si="291"/>
        <v>25</v>
      </c>
      <c r="Q3744" t="s">
        <v>8311</v>
      </c>
      <c r="R3744" t="s">
        <v>8312</v>
      </c>
      <c r="S3744" s="14">
        <f t="shared" si="294"/>
        <v>41857.839629629627</v>
      </c>
      <c r="T3744" s="14">
        <f t="shared" si="292"/>
        <v>41887.839629629627</v>
      </c>
      <c r="U3744" s="20">
        <f t="shared" si="292"/>
        <v>41857.839629629627</v>
      </c>
      <c r="V3744" t="str">
        <f t="shared" si="293"/>
        <v>Aug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 s="8" t="str">
        <f t="shared" si="291"/>
        <v>0</v>
      </c>
      <c r="Q3745" t="s">
        <v>8311</v>
      </c>
      <c r="R3745" t="s">
        <v>8312</v>
      </c>
      <c r="S3745" s="14">
        <f t="shared" si="294"/>
        <v>41793.335231481484</v>
      </c>
      <c r="T3745" s="14">
        <f t="shared" si="292"/>
        <v>41823.335231481484</v>
      </c>
      <c r="U3745" s="20">
        <f t="shared" si="292"/>
        <v>41793.335231481484</v>
      </c>
      <c r="V3745" t="str">
        <f t="shared" si="293"/>
        <v>Jun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 s="8" t="str">
        <f t="shared" si="291"/>
        <v>0</v>
      </c>
      <c r="Q3746" t="s">
        <v>8311</v>
      </c>
      <c r="R3746" t="s">
        <v>8312</v>
      </c>
      <c r="S3746" s="14">
        <f t="shared" si="294"/>
        <v>41793.439259259263</v>
      </c>
      <c r="T3746" s="14">
        <f t="shared" si="292"/>
        <v>41824.790972222225</v>
      </c>
      <c r="U3746" s="20">
        <f t="shared" si="292"/>
        <v>41793.439259259263</v>
      </c>
      <c r="V3746" t="str">
        <f t="shared" si="293"/>
        <v>Jun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0.1</v>
      </c>
      <c r="P3747" s="8">
        <f t="shared" si="291"/>
        <v>10</v>
      </c>
      <c r="Q3747" t="s">
        <v>8311</v>
      </c>
      <c r="R3747" t="s">
        <v>8312</v>
      </c>
      <c r="S3747" s="14">
        <f t="shared" si="294"/>
        <v>41831.322939814811</v>
      </c>
      <c r="T3747" s="14">
        <f t="shared" si="292"/>
        <v>41861.322939814811</v>
      </c>
      <c r="U3747" s="20">
        <f t="shared" si="292"/>
        <v>41831.322939814811</v>
      </c>
      <c r="V3747" t="str">
        <f t="shared" si="293"/>
        <v>Jul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2.3764705882352941E-2</v>
      </c>
      <c r="P3748" s="8">
        <f t="shared" si="291"/>
        <v>202</v>
      </c>
      <c r="Q3748" t="s">
        <v>8311</v>
      </c>
      <c r="R3748" t="s">
        <v>8312</v>
      </c>
      <c r="S3748" s="14">
        <f t="shared" si="294"/>
        <v>42621.014340277776</v>
      </c>
      <c r="T3748" s="14">
        <f t="shared" si="292"/>
        <v>42651.014340277776</v>
      </c>
      <c r="U3748" s="20">
        <f t="shared" si="292"/>
        <v>42621.014340277776</v>
      </c>
      <c r="V3748" t="str">
        <f t="shared" si="293"/>
        <v>Sep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0.01</v>
      </c>
      <c r="P3749" s="8">
        <f t="shared" si="291"/>
        <v>25</v>
      </c>
      <c r="Q3749" t="s">
        <v>8311</v>
      </c>
      <c r="R3749" t="s">
        <v>8312</v>
      </c>
      <c r="S3749" s="14">
        <f t="shared" si="294"/>
        <v>42163.924722222218</v>
      </c>
      <c r="T3749" s="14">
        <f t="shared" si="292"/>
        <v>42190.582638888889</v>
      </c>
      <c r="U3749" s="20">
        <f t="shared" si="292"/>
        <v>42163.924722222218</v>
      </c>
      <c r="V3749" t="str">
        <f t="shared" si="293"/>
        <v>Jun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1.0351999999999999</v>
      </c>
      <c r="P3750" s="8">
        <f t="shared" si="291"/>
        <v>99.538461538461533</v>
      </c>
      <c r="Q3750" t="s">
        <v>8311</v>
      </c>
      <c r="R3750" t="s">
        <v>8353</v>
      </c>
      <c r="S3750" s="14">
        <f t="shared" si="294"/>
        <v>42395.331435185188</v>
      </c>
      <c r="T3750" s="14">
        <f t="shared" si="292"/>
        <v>42415.874305555553</v>
      </c>
      <c r="U3750" s="20">
        <f t="shared" si="292"/>
        <v>42395.331435185188</v>
      </c>
      <c r="V3750" t="str">
        <f t="shared" si="293"/>
        <v>Jan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1.05</v>
      </c>
      <c r="P3751" s="8">
        <f t="shared" si="291"/>
        <v>75</v>
      </c>
      <c r="Q3751" t="s">
        <v>8311</v>
      </c>
      <c r="R3751" t="s">
        <v>8353</v>
      </c>
      <c r="S3751" s="14">
        <f t="shared" si="294"/>
        <v>42457.752175925925</v>
      </c>
      <c r="T3751" s="14">
        <f t="shared" si="292"/>
        <v>42488.790972222225</v>
      </c>
      <c r="U3751" s="20">
        <f t="shared" si="292"/>
        <v>42457.752175925925</v>
      </c>
      <c r="V3751" t="str">
        <f t="shared" si="293"/>
        <v>Mar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1.0044999999999999</v>
      </c>
      <c r="P3752" s="8">
        <f t="shared" si="291"/>
        <v>215.25</v>
      </c>
      <c r="Q3752" t="s">
        <v>8311</v>
      </c>
      <c r="R3752" t="s">
        <v>8353</v>
      </c>
      <c r="S3752" s="14">
        <f t="shared" si="294"/>
        <v>42016.606574074074</v>
      </c>
      <c r="T3752" s="14">
        <f t="shared" si="292"/>
        <v>42044.957638888889</v>
      </c>
      <c r="U3752" s="20">
        <f t="shared" si="292"/>
        <v>42016.606574074074</v>
      </c>
      <c r="V3752" t="str">
        <f t="shared" si="293"/>
        <v>Jan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1.3260000000000001</v>
      </c>
      <c r="P3753" s="8">
        <f t="shared" si="291"/>
        <v>120.54545454545455</v>
      </c>
      <c r="Q3753" t="s">
        <v>8311</v>
      </c>
      <c r="R3753" t="s">
        <v>8353</v>
      </c>
      <c r="S3753" s="14">
        <f t="shared" si="294"/>
        <v>42402.660567129627</v>
      </c>
      <c r="T3753" s="14">
        <f t="shared" si="292"/>
        <v>42462.618900462963</v>
      </c>
      <c r="U3753" s="20">
        <f t="shared" si="292"/>
        <v>42402.660567129627</v>
      </c>
      <c r="V3753" t="str">
        <f t="shared" si="293"/>
        <v>Feb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1.1299999999999999</v>
      </c>
      <c r="P3754" s="8">
        <f t="shared" si="291"/>
        <v>37.666666666666664</v>
      </c>
      <c r="Q3754" t="s">
        <v>8311</v>
      </c>
      <c r="R3754" t="s">
        <v>8353</v>
      </c>
      <c r="S3754" s="14">
        <f t="shared" si="294"/>
        <v>42619.427488425921</v>
      </c>
      <c r="T3754" s="14">
        <f t="shared" si="292"/>
        <v>42659.5</v>
      </c>
      <c r="U3754" s="20">
        <f t="shared" si="292"/>
        <v>42619.427488425921</v>
      </c>
      <c r="V3754" t="str">
        <f t="shared" si="293"/>
        <v>Sep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1.0334000000000001</v>
      </c>
      <c r="P3755" s="8">
        <f t="shared" si="291"/>
        <v>172.23333333333332</v>
      </c>
      <c r="Q3755" t="s">
        <v>8311</v>
      </c>
      <c r="R3755" t="s">
        <v>8353</v>
      </c>
      <c r="S3755" s="14">
        <f t="shared" si="294"/>
        <v>42128.449074074073</v>
      </c>
      <c r="T3755" s="14">
        <f t="shared" si="292"/>
        <v>42157.625</v>
      </c>
      <c r="U3755" s="20">
        <f t="shared" si="292"/>
        <v>42128.449074074073</v>
      </c>
      <c r="V3755" t="str">
        <f t="shared" si="293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1.2</v>
      </c>
      <c r="P3756" s="8">
        <f t="shared" si="291"/>
        <v>111.11111111111111</v>
      </c>
      <c r="Q3756" t="s">
        <v>8311</v>
      </c>
      <c r="R3756" t="s">
        <v>8353</v>
      </c>
      <c r="S3756" s="14">
        <f t="shared" si="294"/>
        <v>41808.506215277775</v>
      </c>
      <c r="T3756" s="14">
        <f t="shared" si="292"/>
        <v>41845.832638888889</v>
      </c>
      <c r="U3756" s="20">
        <f t="shared" si="292"/>
        <v>41808.506215277775</v>
      </c>
      <c r="V3756" t="str">
        <f t="shared" si="293"/>
        <v>Jun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1.2963636363636364</v>
      </c>
      <c r="P3757" s="8">
        <f t="shared" si="291"/>
        <v>25.464285714285715</v>
      </c>
      <c r="Q3757" t="s">
        <v>8311</v>
      </c>
      <c r="R3757" t="s">
        <v>8353</v>
      </c>
      <c r="S3757" s="14">
        <f t="shared" si="294"/>
        <v>42445.491979166662</v>
      </c>
      <c r="T3757" s="14">
        <f t="shared" si="292"/>
        <v>42475.491979166662</v>
      </c>
      <c r="U3757" s="20">
        <f t="shared" si="292"/>
        <v>42445.491979166662</v>
      </c>
      <c r="V3757" t="str">
        <f t="shared" si="293"/>
        <v>Mar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1.0111111111111111</v>
      </c>
      <c r="P3758" s="8">
        <f t="shared" si="291"/>
        <v>267.64705882352939</v>
      </c>
      <c r="Q3758" t="s">
        <v>8311</v>
      </c>
      <c r="R3758" t="s">
        <v>8353</v>
      </c>
      <c r="S3758" s="14">
        <f t="shared" si="294"/>
        <v>41771.439791666664</v>
      </c>
      <c r="T3758" s="14">
        <f t="shared" si="292"/>
        <v>41801.439791666664</v>
      </c>
      <c r="U3758" s="20">
        <f t="shared" si="292"/>
        <v>41771.439791666664</v>
      </c>
      <c r="V3758" t="str">
        <f t="shared" si="293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1.0851428571428572</v>
      </c>
      <c r="P3759" s="8">
        <f t="shared" si="291"/>
        <v>75.959999999999994</v>
      </c>
      <c r="Q3759" t="s">
        <v>8311</v>
      </c>
      <c r="R3759" t="s">
        <v>8353</v>
      </c>
      <c r="S3759" s="14">
        <f t="shared" si="294"/>
        <v>41954.475868055553</v>
      </c>
      <c r="T3759" s="14">
        <f t="shared" si="292"/>
        <v>41974.475868055553</v>
      </c>
      <c r="U3759" s="20">
        <f t="shared" si="292"/>
        <v>41954.475868055553</v>
      </c>
      <c r="V3759" t="str">
        <f t="shared" si="293"/>
        <v>Nov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1.0233333333333334</v>
      </c>
      <c r="P3760" s="8">
        <f t="shared" si="291"/>
        <v>59.03846153846154</v>
      </c>
      <c r="Q3760" t="s">
        <v>8311</v>
      </c>
      <c r="R3760" t="s">
        <v>8353</v>
      </c>
      <c r="S3760" s="14">
        <f t="shared" si="294"/>
        <v>41747.096504629633</v>
      </c>
      <c r="T3760" s="14">
        <f t="shared" si="292"/>
        <v>41777.833333333336</v>
      </c>
      <c r="U3760" s="20">
        <f t="shared" si="292"/>
        <v>41747.096504629633</v>
      </c>
      <c r="V3760" t="str">
        <f t="shared" si="293"/>
        <v>Apr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1.1024425000000002</v>
      </c>
      <c r="P3761" s="8">
        <f t="shared" si="291"/>
        <v>50.111022727272733</v>
      </c>
      <c r="Q3761" t="s">
        <v>8311</v>
      </c>
      <c r="R3761" t="s">
        <v>8353</v>
      </c>
      <c r="S3761" s="14">
        <f t="shared" si="294"/>
        <v>42181.733252314814</v>
      </c>
      <c r="T3761" s="14">
        <f t="shared" si="292"/>
        <v>42241.733252314814</v>
      </c>
      <c r="U3761" s="20">
        <f t="shared" si="292"/>
        <v>42181.733252314814</v>
      </c>
      <c r="V3761" t="str">
        <f t="shared" si="293"/>
        <v>Jun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1.010154</v>
      </c>
      <c r="P3762" s="8">
        <f t="shared" si="291"/>
        <v>55.502967032967035</v>
      </c>
      <c r="Q3762" t="s">
        <v>8311</v>
      </c>
      <c r="R3762" t="s">
        <v>8353</v>
      </c>
      <c r="S3762" s="14">
        <f t="shared" si="294"/>
        <v>41739.150300925925</v>
      </c>
      <c r="T3762" s="14">
        <f t="shared" si="292"/>
        <v>41764.150300925925</v>
      </c>
      <c r="U3762" s="20">
        <f t="shared" si="292"/>
        <v>41739.150300925925</v>
      </c>
      <c r="V3762" t="str">
        <f t="shared" si="293"/>
        <v>Apr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</v>
      </c>
      <c r="P3763" s="8">
        <f t="shared" si="291"/>
        <v>166.66666666666666</v>
      </c>
      <c r="Q3763" t="s">
        <v>8311</v>
      </c>
      <c r="R3763" t="s">
        <v>8353</v>
      </c>
      <c r="S3763" s="14">
        <f t="shared" si="294"/>
        <v>42173.091863425929</v>
      </c>
      <c r="T3763" s="14">
        <f t="shared" si="292"/>
        <v>42226.583333333328</v>
      </c>
      <c r="U3763" s="20">
        <f t="shared" si="292"/>
        <v>42173.091863425929</v>
      </c>
      <c r="V3763" t="str">
        <f t="shared" si="293"/>
        <v>Jun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1.0624</v>
      </c>
      <c r="P3764" s="8">
        <f t="shared" si="291"/>
        <v>47.428571428571431</v>
      </c>
      <c r="Q3764" t="s">
        <v>8311</v>
      </c>
      <c r="R3764" t="s">
        <v>8353</v>
      </c>
      <c r="S3764" s="14">
        <f t="shared" si="294"/>
        <v>42193.438530092593</v>
      </c>
      <c r="T3764" s="14">
        <f t="shared" si="292"/>
        <v>42218.438530092593</v>
      </c>
      <c r="U3764" s="20">
        <f t="shared" si="292"/>
        <v>42193.438530092593</v>
      </c>
      <c r="V3764" t="str">
        <f t="shared" si="293"/>
        <v>Jul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</v>
      </c>
      <c r="P3765" s="8">
        <f t="shared" si="291"/>
        <v>64.935064935064929</v>
      </c>
      <c r="Q3765" t="s">
        <v>8311</v>
      </c>
      <c r="R3765" t="s">
        <v>8353</v>
      </c>
      <c r="S3765" s="14">
        <f t="shared" si="294"/>
        <v>42065.375300925924</v>
      </c>
      <c r="T3765" s="14">
        <f t="shared" si="292"/>
        <v>42095.333634259259</v>
      </c>
      <c r="U3765" s="20">
        <f t="shared" si="292"/>
        <v>42065.375300925924</v>
      </c>
      <c r="V3765" t="str">
        <f t="shared" si="293"/>
        <v>Mar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</v>
      </c>
      <c r="P3766" s="8">
        <f t="shared" si="291"/>
        <v>55.555555555555557</v>
      </c>
      <c r="Q3766" t="s">
        <v>8311</v>
      </c>
      <c r="R3766" t="s">
        <v>8353</v>
      </c>
      <c r="S3766" s="14">
        <f t="shared" si="294"/>
        <v>42499.467962962968</v>
      </c>
      <c r="T3766" s="14">
        <f t="shared" si="292"/>
        <v>42518.65</v>
      </c>
      <c r="U3766" s="20">
        <f t="shared" si="292"/>
        <v>42499.467962962968</v>
      </c>
      <c r="V3766" t="str">
        <f t="shared" si="293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1.1345714285714286</v>
      </c>
      <c r="P3767" s="8">
        <f t="shared" si="291"/>
        <v>74.224299065420567</v>
      </c>
      <c r="Q3767" t="s">
        <v>8311</v>
      </c>
      <c r="R3767" t="s">
        <v>8353</v>
      </c>
      <c r="S3767" s="14">
        <f t="shared" si="294"/>
        <v>41820.401412037041</v>
      </c>
      <c r="T3767" s="14">
        <f t="shared" si="292"/>
        <v>41850.401412037041</v>
      </c>
      <c r="U3767" s="20">
        <f t="shared" si="292"/>
        <v>41820.401412037041</v>
      </c>
      <c r="V3767" t="str">
        <f t="shared" si="293"/>
        <v>Jun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1.0265010000000001</v>
      </c>
      <c r="P3768" s="8">
        <f t="shared" si="291"/>
        <v>106.9271875</v>
      </c>
      <c r="Q3768" t="s">
        <v>8311</v>
      </c>
      <c r="R3768" t="s">
        <v>8353</v>
      </c>
      <c r="S3768" s="14">
        <f t="shared" si="294"/>
        <v>41787.792187500003</v>
      </c>
      <c r="T3768" s="14">
        <f t="shared" si="292"/>
        <v>41822.792187500003</v>
      </c>
      <c r="U3768" s="20">
        <f t="shared" si="292"/>
        <v>41787.792187500003</v>
      </c>
      <c r="V3768" t="str">
        <f t="shared" si="293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1.1675</v>
      </c>
      <c r="P3769" s="8">
        <f t="shared" si="291"/>
        <v>41.696428571428569</v>
      </c>
      <c r="Q3769" t="s">
        <v>8311</v>
      </c>
      <c r="R3769" t="s">
        <v>8353</v>
      </c>
      <c r="S3769" s="14">
        <f t="shared" si="294"/>
        <v>42049.644641203704</v>
      </c>
      <c r="T3769" s="14">
        <f t="shared" si="292"/>
        <v>42063.832638888889</v>
      </c>
      <c r="U3769" s="20">
        <f t="shared" si="292"/>
        <v>42049.644641203704</v>
      </c>
      <c r="V3769" t="str">
        <f t="shared" si="293"/>
        <v>Feb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1.0765274999999999</v>
      </c>
      <c r="P3770" s="8">
        <f t="shared" si="291"/>
        <v>74.243275862068955</v>
      </c>
      <c r="Q3770" t="s">
        <v>8311</v>
      </c>
      <c r="R3770" t="s">
        <v>8353</v>
      </c>
      <c r="S3770" s="14">
        <f t="shared" si="294"/>
        <v>41772.352893518517</v>
      </c>
      <c r="T3770" s="14">
        <f t="shared" si="292"/>
        <v>41802.352893518517</v>
      </c>
      <c r="U3770" s="20">
        <f t="shared" si="292"/>
        <v>41772.352893518517</v>
      </c>
      <c r="V3770" t="str">
        <f t="shared" si="293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</v>
      </c>
      <c r="P3771" s="8">
        <f t="shared" si="291"/>
        <v>73.333333333333329</v>
      </c>
      <c r="Q3771" t="s">
        <v>8311</v>
      </c>
      <c r="R3771" t="s">
        <v>8353</v>
      </c>
      <c r="S3771" s="14">
        <f t="shared" si="294"/>
        <v>42445.223136574074</v>
      </c>
      <c r="T3771" s="14">
        <f t="shared" si="292"/>
        <v>42475.223136574074</v>
      </c>
      <c r="U3771" s="20">
        <f t="shared" si="292"/>
        <v>42445.223136574074</v>
      </c>
      <c r="V3771" t="str">
        <f t="shared" si="293"/>
        <v>Mar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</v>
      </c>
      <c r="P3772" s="8">
        <f t="shared" si="291"/>
        <v>100</v>
      </c>
      <c r="Q3772" t="s">
        <v>8311</v>
      </c>
      <c r="R3772" t="s">
        <v>8353</v>
      </c>
      <c r="S3772" s="14">
        <f t="shared" si="294"/>
        <v>42138.555671296301</v>
      </c>
      <c r="T3772" s="14">
        <f t="shared" si="292"/>
        <v>42168.555671296301</v>
      </c>
      <c r="U3772" s="20">
        <f t="shared" si="292"/>
        <v>42138.555671296301</v>
      </c>
      <c r="V3772" t="str">
        <f t="shared" si="293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1.46</v>
      </c>
      <c r="P3773" s="8">
        <f t="shared" si="291"/>
        <v>38.421052631578945</v>
      </c>
      <c r="Q3773" t="s">
        <v>8311</v>
      </c>
      <c r="R3773" t="s">
        <v>8353</v>
      </c>
      <c r="S3773" s="14">
        <f t="shared" si="294"/>
        <v>42493.482083333336</v>
      </c>
      <c r="T3773" s="14">
        <f t="shared" si="292"/>
        <v>42507.625</v>
      </c>
      <c r="U3773" s="20">
        <f t="shared" si="292"/>
        <v>42493.482083333336</v>
      </c>
      <c r="V3773" t="str">
        <f t="shared" si="293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1.1020000000000001</v>
      </c>
      <c r="P3774" s="8">
        <f t="shared" si="291"/>
        <v>166.96969696969697</v>
      </c>
      <c r="Q3774" t="s">
        <v>8311</v>
      </c>
      <c r="R3774" t="s">
        <v>8353</v>
      </c>
      <c r="S3774" s="14">
        <f t="shared" si="294"/>
        <v>42682.241967592592</v>
      </c>
      <c r="T3774" s="14">
        <f t="shared" si="292"/>
        <v>42702.875</v>
      </c>
      <c r="U3774" s="20">
        <f t="shared" si="292"/>
        <v>42682.241967592592</v>
      </c>
      <c r="V3774" t="str">
        <f t="shared" si="293"/>
        <v>Nov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1.0820000000000001</v>
      </c>
      <c r="P3775" s="8">
        <f t="shared" si="291"/>
        <v>94.912280701754383</v>
      </c>
      <c r="Q3775" t="s">
        <v>8311</v>
      </c>
      <c r="R3775" t="s">
        <v>8353</v>
      </c>
      <c r="S3775" s="14">
        <f t="shared" si="294"/>
        <v>42655.630173611113</v>
      </c>
      <c r="T3775" s="14">
        <f t="shared" si="292"/>
        <v>42688.713888888888</v>
      </c>
      <c r="U3775" s="20">
        <f t="shared" si="292"/>
        <v>42655.630173611113</v>
      </c>
      <c r="V3775" t="str">
        <f t="shared" si="293"/>
        <v>Oct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</v>
      </c>
      <c r="P3776" s="8">
        <f t="shared" si="291"/>
        <v>100</v>
      </c>
      <c r="Q3776" t="s">
        <v>8311</v>
      </c>
      <c r="R3776" t="s">
        <v>8353</v>
      </c>
      <c r="S3776" s="14">
        <f t="shared" si="294"/>
        <v>42087.417303240742</v>
      </c>
      <c r="T3776" s="14">
        <f t="shared" si="292"/>
        <v>42103.417303240742</v>
      </c>
      <c r="U3776" s="20">
        <f t="shared" si="292"/>
        <v>42087.417303240742</v>
      </c>
      <c r="V3776" t="str">
        <f t="shared" si="293"/>
        <v>Mar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1.0024999999999999</v>
      </c>
      <c r="P3777" s="8">
        <f t="shared" si="291"/>
        <v>143.21428571428572</v>
      </c>
      <c r="Q3777" t="s">
        <v>8311</v>
      </c>
      <c r="R3777" t="s">
        <v>8353</v>
      </c>
      <c r="S3777" s="14">
        <f t="shared" si="294"/>
        <v>42075.567627314813</v>
      </c>
      <c r="T3777" s="14">
        <f t="shared" si="292"/>
        <v>42102.791666666672</v>
      </c>
      <c r="U3777" s="20">
        <f t="shared" si="292"/>
        <v>42075.567627314813</v>
      </c>
      <c r="V3777" t="str">
        <f t="shared" si="293"/>
        <v>Mar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ref="O3778:O3841" si="295">E3778/D3778</f>
        <v>1.0671250000000001</v>
      </c>
      <c r="P3778" s="8">
        <f t="shared" ref="P3778:P3841" si="296">IF(L3778=0,"0",AVERAGE(E3778/L3778))</f>
        <v>90.819148936170208</v>
      </c>
      <c r="Q3778" t="s">
        <v>8311</v>
      </c>
      <c r="R3778" t="s">
        <v>8353</v>
      </c>
      <c r="S3778" s="14">
        <f t="shared" si="294"/>
        <v>41813.992800925924</v>
      </c>
      <c r="T3778" s="14">
        <f t="shared" ref="T3778:U3841" si="297">(I3778/86400)+25569+(-9/24)</f>
        <v>41851.666666666664</v>
      </c>
      <c r="U3778" s="20">
        <f t="shared" si="297"/>
        <v>41813.992800925924</v>
      </c>
      <c r="V3778" t="str">
        <f t="shared" si="293"/>
        <v>Jun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si="295"/>
        <v>1.4319999999999999</v>
      </c>
      <c r="P3779" s="8">
        <f t="shared" si="296"/>
        <v>48.542372881355931</v>
      </c>
      <c r="Q3779" t="s">
        <v>8311</v>
      </c>
      <c r="R3779" t="s">
        <v>8353</v>
      </c>
      <c r="S3779" s="14">
        <f t="shared" si="294"/>
        <v>41886.736354166671</v>
      </c>
      <c r="T3779" s="14">
        <f t="shared" si="297"/>
        <v>41908.791666666664</v>
      </c>
      <c r="U3779" s="20">
        <f t="shared" si="297"/>
        <v>41886.736354166671</v>
      </c>
      <c r="V3779" t="str">
        <f t="shared" ref="V3779:V3842" si="298">TEXT(S3779,"mmm")</f>
        <v>Sep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1.0504166666666668</v>
      </c>
      <c r="P3780" s="8">
        <f t="shared" si="296"/>
        <v>70.027777777777771</v>
      </c>
      <c r="Q3780" t="s">
        <v>8311</v>
      </c>
      <c r="R3780" t="s">
        <v>8353</v>
      </c>
      <c r="S3780" s="14">
        <f t="shared" si="294"/>
        <v>41989.444212962961</v>
      </c>
      <c r="T3780" s="14">
        <f t="shared" si="297"/>
        <v>42049.444212962961</v>
      </c>
      <c r="U3780" s="20">
        <f t="shared" si="297"/>
        <v>41989.444212962961</v>
      </c>
      <c r="V3780" t="str">
        <f t="shared" si="298"/>
        <v>Dec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1.0398000000000001</v>
      </c>
      <c r="P3781" s="8">
        <f t="shared" si="296"/>
        <v>135.62608695652173</v>
      </c>
      <c r="Q3781" t="s">
        <v>8311</v>
      </c>
      <c r="R3781" t="s">
        <v>8353</v>
      </c>
      <c r="S3781" s="14">
        <f t="shared" si="294"/>
        <v>42425.360416666663</v>
      </c>
      <c r="T3781" s="14">
        <f t="shared" si="297"/>
        <v>42455.318749999999</v>
      </c>
      <c r="U3781" s="20">
        <f t="shared" si="297"/>
        <v>42425.360416666663</v>
      </c>
      <c r="V3781" t="str">
        <f t="shared" si="298"/>
        <v>Feb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1.2</v>
      </c>
      <c r="P3782" s="8">
        <f t="shared" si="296"/>
        <v>100</v>
      </c>
      <c r="Q3782" t="s">
        <v>8311</v>
      </c>
      <c r="R3782" t="s">
        <v>8353</v>
      </c>
      <c r="S3782" s="14">
        <f t="shared" si="294"/>
        <v>42165.844733796301</v>
      </c>
      <c r="T3782" s="14">
        <f t="shared" si="297"/>
        <v>42198.462500000001</v>
      </c>
      <c r="U3782" s="20">
        <f t="shared" si="297"/>
        <v>42165.844733796301</v>
      </c>
      <c r="V3782" t="str">
        <f t="shared" si="298"/>
        <v>Jun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1.0966666666666667</v>
      </c>
      <c r="P3783" s="8">
        <f t="shared" si="296"/>
        <v>94.90384615384616</v>
      </c>
      <c r="Q3783" t="s">
        <v>8311</v>
      </c>
      <c r="R3783" t="s">
        <v>8353</v>
      </c>
      <c r="S3783" s="14">
        <f t="shared" ref="S3783:S3846" si="299">(J3783/86400)+25569+(-9/24)</f>
        <v>41865.507928240739</v>
      </c>
      <c r="T3783" s="14">
        <f t="shared" si="297"/>
        <v>41890.507928240739</v>
      </c>
      <c r="U3783" s="20">
        <f t="shared" si="297"/>
        <v>41865.507928240739</v>
      </c>
      <c r="V3783" t="str">
        <f t="shared" si="298"/>
        <v>Aug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1.0175000000000001</v>
      </c>
      <c r="P3784" s="8">
        <f t="shared" si="296"/>
        <v>75.370370370370367</v>
      </c>
      <c r="Q3784" t="s">
        <v>8311</v>
      </c>
      <c r="R3784" t="s">
        <v>8353</v>
      </c>
      <c r="S3784" s="14">
        <f t="shared" si="299"/>
        <v>42546.487233796295</v>
      </c>
      <c r="T3784" s="14">
        <f t="shared" si="297"/>
        <v>42575.583333333328</v>
      </c>
      <c r="U3784" s="20">
        <f t="shared" si="297"/>
        <v>42546.487233796295</v>
      </c>
      <c r="V3784" t="str">
        <f t="shared" si="298"/>
        <v>Jun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1.2891666666666666</v>
      </c>
      <c r="P3785" s="8">
        <f t="shared" si="296"/>
        <v>64.458333333333329</v>
      </c>
      <c r="Q3785" t="s">
        <v>8311</v>
      </c>
      <c r="R3785" t="s">
        <v>8353</v>
      </c>
      <c r="S3785" s="14">
        <f t="shared" si="299"/>
        <v>42419.765277777777</v>
      </c>
      <c r="T3785" s="14">
        <f t="shared" si="297"/>
        <v>42444.291666666672</v>
      </c>
      <c r="U3785" s="20">
        <f t="shared" si="297"/>
        <v>42419.765277777777</v>
      </c>
      <c r="V3785" t="str">
        <f t="shared" si="298"/>
        <v>Feb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1.1499999999999999</v>
      </c>
      <c r="P3786" s="8">
        <f t="shared" si="296"/>
        <v>115</v>
      </c>
      <c r="Q3786" t="s">
        <v>8311</v>
      </c>
      <c r="R3786" t="s">
        <v>8353</v>
      </c>
      <c r="S3786" s="14">
        <f t="shared" si="299"/>
        <v>42531.605694444443</v>
      </c>
      <c r="T3786" s="14">
        <f t="shared" si="297"/>
        <v>42561.605694444443</v>
      </c>
      <c r="U3786" s="20">
        <f t="shared" si="297"/>
        <v>42531.605694444443</v>
      </c>
      <c r="V3786" t="str">
        <f t="shared" si="298"/>
        <v>Jun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1.5075000000000001</v>
      </c>
      <c r="P3787" s="8">
        <f t="shared" si="296"/>
        <v>100.5</v>
      </c>
      <c r="Q3787" t="s">
        <v>8311</v>
      </c>
      <c r="R3787" t="s">
        <v>8353</v>
      </c>
      <c r="S3787" s="14">
        <f t="shared" si="299"/>
        <v>42548.26353009259</v>
      </c>
      <c r="T3787" s="14">
        <f t="shared" si="297"/>
        <v>42584.043749999997</v>
      </c>
      <c r="U3787" s="20">
        <f t="shared" si="297"/>
        <v>42548.26353009259</v>
      </c>
      <c r="V3787" t="str">
        <f t="shared" si="298"/>
        <v>Jun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1.1096666666666666</v>
      </c>
      <c r="P3788" s="8">
        <f t="shared" si="296"/>
        <v>93.774647887323937</v>
      </c>
      <c r="Q3788" t="s">
        <v>8311</v>
      </c>
      <c r="R3788" t="s">
        <v>8353</v>
      </c>
      <c r="S3788" s="14">
        <f t="shared" si="299"/>
        <v>42486.662905092591</v>
      </c>
      <c r="T3788" s="14">
        <f t="shared" si="297"/>
        <v>42516.662905092591</v>
      </c>
      <c r="U3788" s="20">
        <f t="shared" si="297"/>
        <v>42486.662905092591</v>
      </c>
      <c r="V3788" t="str">
        <f t="shared" si="298"/>
        <v>Apr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1.0028571428571429</v>
      </c>
      <c r="P3789" s="8">
        <f t="shared" si="296"/>
        <v>35.1</v>
      </c>
      <c r="Q3789" t="s">
        <v>8311</v>
      </c>
      <c r="R3789" t="s">
        <v>8353</v>
      </c>
      <c r="S3789" s="14">
        <f t="shared" si="299"/>
        <v>42167.159791666665</v>
      </c>
      <c r="T3789" s="14">
        <f t="shared" si="297"/>
        <v>42195.790972222225</v>
      </c>
      <c r="U3789" s="20">
        <f t="shared" si="297"/>
        <v>42167.159791666665</v>
      </c>
      <c r="V3789" t="str">
        <f t="shared" si="298"/>
        <v>Jun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6.6666666666666671E-3</v>
      </c>
      <c r="P3790" s="8">
        <f t="shared" si="296"/>
        <v>500</v>
      </c>
      <c r="Q3790" t="s">
        <v>8311</v>
      </c>
      <c r="R3790" t="s">
        <v>8353</v>
      </c>
      <c r="S3790" s="14">
        <f t="shared" si="299"/>
        <v>42333.320821759262</v>
      </c>
      <c r="T3790" s="14">
        <f t="shared" si="297"/>
        <v>42361.304166666669</v>
      </c>
      <c r="U3790" s="20">
        <f t="shared" si="297"/>
        <v>42333.320821759262</v>
      </c>
      <c r="V3790" t="str">
        <f t="shared" si="298"/>
        <v>Nov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3.267605633802817E-2</v>
      </c>
      <c r="P3791" s="8">
        <f t="shared" si="296"/>
        <v>29</v>
      </c>
      <c r="Q3791" t="s">
        <v>8311</v>
      </c>
      <c r="R3791" t="s">
        <v>8353</v>
      </c>
      <c r="S3791" s="14">
        <f t="shared" si="299"/>
        <v>42138.423819444448</v>
      </c>
      <c r="T3791" s="14">
        <f t="shared" si="297"/>
        <v>42170.423819444448</v>
      </c>
      <c r="U3791" s="20">
        <f t="shared" si="297"/>
        <v>42138.423819444448</v>
      </c>
      <c r="V3791" t="str">
        <f t="shared" si="298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 s="8" t="str">
        <f t="shared" si="296"/>
        <v>0</v>
      </c>
      <c r="Q3792" t="s">
        <v>8311</v>
      </c>
      <c r="R3792" t="s">
        <v>8353</v>
      </c>
      <c r="S3792" s="14">
        <f t="shared" si="299"/>
        <v>42666.291932870372</v>
      </c>
      <c r="T3792" s="14">
        <f t="shared" si="297"/>
        <v>42696.333599537036</v>
      </c>
      <c r="U3792" s="20">
        <f t="shared" si="297"/>
        <v>42666.291932870372</v>
      </c>
      <c r="V3792" t="str">
        <f t="shared" si="298"/>
        <v>Oct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 s="8" t="str">
        <f t="shared" si="296"/>
        <v>0</v>
      </c>
      <c r="Q3793" t="s">
        <v>8311</v>
      </c>
      <c r="R3793" t="s">
        <v>8353</v>
      </c>
      <c r="S3793" s="14">
        <f t="shared" si="299"/>
        <v>41766.317037037035</v>
      </c>
      <c r="T3793" s="14">
        <f t="shared" si="297"/>
        <v>41826.317037037035</v>
      </c>
      <c r="U3793" s="20">
        <f t="shared" si="297"/>
        <v>41766.317037037035</v>
      </c>
      <c r="V3793" t="str">
        <f t="shared" si="298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2.8E-3</v>
      </c>
      <c r="P3794" s="8">
        <f t="shared" si="296"/>
        <v>17.5</v>
      </c>
      <c r="Q3794" t="s">
        <v>8311</v>
      </c>
      <c r="R3794" t="s">
        <v>8353</v>
      </c>
      <c r="S3794" s="14">
        <f t="shared" si="299"/>
        <v>42170.072013888886</v>
      </c>
      <c r="T3794" s="14">
        <f t="shared" si="297"/>
        <v>42200.072013888886</v>
      </c>
      <c r="U3794" s="20">
        <f t="shared" si="297"/>
        <v>42170.072013888886</v>
      </c>
      <c r="V3794" t="str">
        <f t="shared" si="298"/>
        <v>Jun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0.59657142857142853</v>
      </c>
      <c r="P3795" s="8">
        <f t="shared" si="296"/>
        <v>174</v>
      </c>
      <c r="Q3795" t="s">
        <v>8311</v>
      </c>
      <c r="R3795" t="s">
        <v>8353</v>
      </c>
      <c r="S3795" s="14">
        <f t="shared" si="299"/>
        <v>41968.563993055555</v>
      </c>
      <c r="T3795" s="14">
        <f t="shared" si="297"/>
        <v>41989.563993055555</v>
      </c>
      <c r="U3795" s="20">
        <f t="shared" si="297"/>
        <v>41968.563993055555</v>
      </c>
      <c r="V3795" t="str">
        <f t="shared" si="298"/>
        <v>Nov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0.01</v>
      </c>
      <c r="P3796" s="8">
        <f t="shared" si="296"/>
        <v>50</v>
      </c>
      <c r="Q3796" t="s">
        <v>8311</v>
      </c>
      <c r="R3796" t="s">
        <v>8353</v>
      </c>
      <c r="S3796" s="14">
        <f t="shared" si="299"/>
        <v>42132.20548611111</v>
      </c>
      <c r="T3796" s="14">
        <f t="shared" si="297"/>
        <v>42162.20548611111</v>
      </c>
      <c r="U3796" s="20">
        <f t="shared" si="297"/>
        <v>42132.20548611111</v>
      </c>
      <c r="V3796" t="str">
        <f t="shared" si="298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1.6666666666666666E-2</v>
      </c>
      <c r="P3797" s="8">
        <f t="shared" si="296"/>
        <v>5</v>
      </c>
      <c r="Q3797" t="s">
        <v>8311</v>
      </c>
      <c r="R3797" t="s">
        <v>8353</v>
      </c>
      <c r="S3797" s="14">
        <f t="shared" si="299"/>
        <v>42201.061226851853</v>
      </c>
      <c r="T3797" s="14">
        <f t="shared" si="297"/>
        <v>42244.5625</v>
      </c>
      <c r="U3797" s="20">
        <f t="shared" si="297"/>
        <v>42201.061226851853</v>
      </c>
      <c r="V3797" t="str">
        <f t="shared" si="298"/>
        <v>Jul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4.4444444444444447E-5</v>
      </c>
      <c r="P3798" s="8">
        <f t="shared" si="296"/>
        <v>1</v>
      </c>
      <c r="Q3798" t="s">
        <v>8311</v>
      </c>
      <c r="R3798" t="s">
        <v>8353</v>
      </c>
      <c r="S3798" s="14">
        <f t="shared" si="299"/>
        <v>42688.654583333337</v>
      </c>
      <c r="T3798" s="14">
        <f t="shared" si="297"/>
        <v>42748.654583333337</v>
      </c>
      <c r="U3798" s="20">
        <f t="shared" si="297"/>
        <v>42688.654583333337</v>
      </c>
      <c r="V3798" t="str">
        <f t="shared" si="298"/>
        <v>Nov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0.89666666666666661</v>
      </c>
      <c r="P3799" s="8">
        <f t="shared" si="296"/>
        <v>145.40540540540542</v>
      </c>
      <c r="Q3799" t="s">
        <v>8311</v>
      </c>
      <c r="R3799" t="s">
        <v>8353</v>
      </c>
      <c r="S3799" s="14">
        <f t="shared" si="299"/>
        <v>42084.506539351853</v>
      </c>
      <c r="T3799" s="14">
        <f t="shared" si="297"/>
        <v>42114.506539351853</v>
      </c>
      <c r="U3799" s="20">
        <f t="shared" si="297"/>
        <v>42084.506539351853</v>
      </c>
      <c r="V3799" t="str">
        <f t="shared" si="298"/>
        <v>Mar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1.4642857142857143E-2</v>
      </c>
      <c r="P3800" s="8">
        <f t="shared" si="296"/>
        <v>205</v>
      </c>
      <c r="Q3800" t="s">
        <v>8311</v>
      </c>
      <c r="R3800" t="s">
        <v>8353</v>
      </c>
      <c r="S3800" s="14">
        <f t="shared" si="299"/>
        <v>41831.347777777773</v>
      </c>
      <c r="T3800" s="14">
        <f t="shared" si="297"/>
        <v>41861.347777777773</v>
      </c>
      <c r="U3800" s="20">
        <f t="shared" si="297"/>
        <v>41831.347777777773</v>
      </c>
      <c r="V3800" t="str">
        <f t="shared" si="298"/>
        <v>Jul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4.02E-2</v>
      </c>
      <c r="P3801" s="8">
        <f t="shared" si="296"/>
        <v>100.5</v>
      </c>
      <c r="Q3801" t="s">
        <v>8311</v>
      </c>
      <c r="R3801" t="s">
        <v>8353</v>
      </c>
      <c r="S3801" s="14">
        <f t="shared" si="299"/>
        <v>42410.55605324074</v>
      </c>
      <c r="T3801" s="14">
        <f t="shared" si="297"/>
        <v>42440.55605324074</v>
      </c>
      <c r="U3801" s="20">
        <f t="shared" si="297"/>
        <v>42410.55605324074</v>
      </c>
      <c r="V3801" t="str">
        <f t="shared" si="298"/>
        <v>Feb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4.0045454545454544E-2</v>
      </c>
      <c r="P3802" s="8">
        <f t="shared" si="296"/>
        <v>55.0625</v>
      </c>
      <c r="Q3802" t="s">
        <v>8311</v>
      </c>
      <c r="R3802" t="s">
        <v>8353</v>
      </c>
      <c r="S3802" s="14">
        <f t="shared" si="299"/>
        <v>41982.362071759257</v>
      </c>
      <c r="T3802" s="14">
        <f t="shared" si="297"/>
        <v>42014.832638888889</v>
      </c>
      <c r="U3802" s="20">
        <f t="shared" si="297"/>
        <v>41982.362071759257</v>
      </c>
      <c r="V3802" t="str">
        <f t="shared" si="298"/>
        <v>Dec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8.5199999999999998E-2</v>
      </c>
      <c r="P3803" s="8">
        <f t="shared" si="296"/>
        <v>47.333333333333336</v>
      </c>
      <c r="Q3803" t="s">
        <v>8311</v>
      </c>
      <c r="R3803" t="s">
        <v>8353</v>
      </c>
      <c r="S3803" s="14">
        <f t="shared" si="299"/>
        <v>41975.301111111112</v>
      </c>
      <c r="T3803" s="14">
        <f t="shared" si="297"/>
        <v>42006.301111111112</v>
      </c>
      <c r="U3803" s="20">
        <f t="shared" si="297"/>
        <v>41975.301111111112</v>
      </c>
      <c r="V3803" t="str">
        <f t="shared" si="298"/>
        <v>Dec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 s="8" t="str">
        <f t="shared" si="296"/>
        <v>0</v>
      </c>
      <c r="Q3804" t="s">
        <v>8311</v>
      </c>
      <c r="R3804" t="s">
        <v>8353</v>
      </c>
      <c r="S3804" s="14">
        <f t="shared" si="299"/>
        <v>42268.751226851848</v>
      </c>
      <c r="T3804" s="14">
        <f t="shared" si="297"/>
        <v>42298.751226851848</v>
      </c>
      <c r="U3804" s="20">
        <f t="shared" si="297"/>
        <v>42268.751226851848</v>
      </c>
      <c r="V3804" t="str">
        <f t="shared" si="298"/>
        <v>Sep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0.19650000000000001</v>
      </c>
      <c r="P3805" s="8">
        <f t="shared" si="296"/>
        <v>58.95</v>
      </c>
      <c r="Q3805" t="s">
        <v>8311</v>
      </c>
      <c r="R3805" t="s">
        <v>8353</v>
      </c>
      <c r="S3805" s="14">
        <f t="shared" si="299"/>
        <v>42403.596851851849</v>
      </c>
      <c r="T3805" s="14">
        <f t="shared" si="297"/>
        <v>42433.596851851849</v>
      </c>
      <c r="U3805" s="20">
        <f t="shared" si="297"/>
        <v>42403.596851851849</v>
      </c>
      <c r="V3805" t="str">
        <f t="shared" si="298"/>
        <v>Feb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 s="8" t="str">
        <f t="shared" si="296"/>
        <v>0</v>
      </c>
      <c r="Q3806" t="s">
        <v>8311</v>
      </c>
      <c r="R3806" t="s">
        <v>8353</v>
      </c>
      <c r="S3806" s="14">
        <f t="shared" si="299"/>
        <v>42526.63453703704</v>
      </c>
      <c r="T3806" s="14">
        <f t="shared" si="297"/>
        <v>42581.916666666672</v>
      </c>
      <c r="U3806" s="20">
        <f t="shared" si="297"/>
        <v>42526.63453703704</v>
      </c>
      <c r="V3806" t="str">
        <f t="shared" si="298"/>
        <v>Jun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2.0000000000000002E-5</v>
      </c>
      <c r="P3807" s="8">
        <f t="shared" si="296"/>
        <v>1.5</v>
      </c>
      <c r="Q3807" t="s">
        <v>8311</v>
      </c>
      <c r="R3807" t="s">
        <v>8353</v>
      </c>
      <c r="S3807" s="14">
        <f t="shared" si="299"/>
        <v>41849.512037037035</v>
      </c>
      <c r="T3807" s="14">
        <f t="shared" si="297"/>
        <v>41909.512037037035</v>
      </c>
      <c r="U3807" s="20">
        <f t="shared" si="297"/>
        <v>41849.512037037035</v>
      </c>
      <c r="V3807" t="str">
        <f t="shared" si="298"/>
        <v>Jul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6.6666666666666664E-4</v>
      </c>
      <c r="P3808" s="8">
        <f t="shared" si="296"/>
        <v>5</v>
      </c>
      <c r="Q3808" t="s">
        <v>8311</v>
      </c>
      <c r="R3808" t="s">
        <v>8353</v>
      </c>
      <c r="S3808" s="14">
        <f t="shared" si="299"/>
        <v>41798.884039351848</v>
      </c>
      <c r="T3808" s="14">
        <f t="shared" si="297"/>
        <v>41818.884039351848</v>
      </c>
      <c r="U3808" s="20">
        <f t="shared" si="297"/>
        <v>41798.884039351848</v>
      </c>
      <c r="V3808" t="str">
        <f t="shared" si="298"/>
        <v>Jun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0.30333333333333334</v>
      </c>
      <c r="P3809" s="8">
        <f t="shared" si="296"/>
        <v>50.555555555555557</v>
      </c>
      <c r="Q3809" t="s">
        <v>8311</v>
      </c>
      <c r="R3809" t="s">
        <v>8353</v>
      </c>
      <c r="S3809" s="14">
        <f t="shared" si="299"/>
        <v>42090.534016203703</v>
      </c>
      <c r="T3809" s="14">
        <f t="shared" si="297"/>
        <v>42097.534016203703</v>
      </c>
      <c r="U3809" s="20">
        <f t="shared" si="297"/>
        <v>42090.534016203703</v>
      </c>
      <c r="V3809" t="str">
        <f t="shared" si="298"/>
        <v>Mar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</v>
      </c>
      <c r="P3810" s="8">
        <f t="shared" si="296"/>
        <v>41.666666666666664</v>
      </c>
      <c r="Q3810" t="s">
        <v>8311</v>
      </c>
      <c r="R3810" t="s">
        <v>8312</v>
      </c>
      <c r="S3810" s="14">
        <f t="shared" si="299"/>
        <v>42059.078923611116</v>
      </c>
      <c r="T3810" s="14">
        <f t="shared" si="297"/>
        <v>42119.037256944444</v>
      </c>
      <c r="U3810" s="20">
        <f t="shared" si="297"/>
        <v>42059.078923611116</v>
      </c>
      <c r="V3810" t="str">
        <f t="shared" si="298"/>
        <v>Feb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1.0125</v>
      </c>
      <c r="P3811" s="8">
        <f t="shared" si="296"/>
        <v>53.289473684210527</v>
      </c>
      <c r="Q3811" t="s">
        <v>8311</v>
      </c>
      <c r="R3811" t="s">
        <v>8312</v>
      </c>
      <c r="S3811" s="14">
        <f t="shared" si="299"/>
        <v>41800.151701388888</v>
      </c>
      <c r="T3811" s="14">
        <f t="shared" si="297"/>
        <v>41850.583333333336</v>
      </c>
      <c r="U3811" s="20">
        <f t="shared" si="297"/>
        <v>41800.151701388888</v>
      </c>
      <c r="V3811" t="str">
        <f t="shared" si="298"/>
        <v>Jun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1.2173333333333334</v>
      </c>
      <c r="P3812" s="8">
        <f t="shared" si="296"/>
        <v>70.230769230769226</v>
      </c>
      <c r="Q3812" t="s">
        <v>8311</v>
      </c>
      <c r="R3812" t="s">
        <v>8312</v>
      </c>
      <c r="S3812" s="14">
        <f t="shared" si="299"/>
        <v>42054.474050925928</v>
      </c>
      <c r="T3812" s="14">
        <f t="shared" si="297"/>
        <v>42084.432384259257</v>
      </c>
      <c r="U3812" s="20">
        <f t="shared" si="297"/>
        <v>42054.474050925928</v>
      </c>
      <c r="V3812" t="str">
        <f t="shared" si="298"/>
        <v>Feb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3.3</v>
      </c>
      <c r="P3813" s="8">
        <f t="shared" si="296"/>
        <v>43.421052631578945</v>
      </c>
      <c r="Q3813" t="s">
        <v>8311</v>
      </c>
      <c r="R3813" t="s">
        <v>8312</v>
      </c>
      <c r="S3813" s="14">
        <f t="shared" si="299"/>
        <v>42487.25200231481</v>
      </c>
      <c r="T3813" s="14">
        <f t="shared" si="297"/>
        <v>42521.083333333328</v>
      </c>
      <c r="U3813" s="20">
        <f t="shared" si="297"/>
        <v>42487.25200231481</v>
      </c>
      <c r="V3813" t="str">
        <f t="shared" si="298"/>
        <v>Apr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1.0954999999999999</v>
      </c>
      <c r="P3814" s="8">
        <f t="shared" si="296"/>
        <v>199.18181818181819</v>
      </c>
      <c r="Q3814" t="s">
        <v>8311</v>
      </c>
      <c r="R3814" t="s">
        <v>8312</v>
      </c>
      <c r="S3814" s="14">
        <f t="shared" si="299"/>
        <v>42109.376250000001</v>
      </c>
      <c r="T3814" s="14">
        <f t="shared" si="297"/>
        <v>42155.790972222225</v>
      </c>
      <c r="U3814" s="20">
        <f t="shared" si="297"/>
        <v>42109.376250000001</v>
      </c>
      <c r="V3814" t="str">
        <f t="shared" si="298"/>
        <v>Apr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1.0095190476190474</v>
      </c>
      <c r="P3815" s="8">
        <f t="shared" si="296"/>
        <v>78.518148148148143</v>
      </c>
      <c r="Q3815" t="s">
        <v>8311</v>
      </c>
      <c r="R3815" t="s">
        <v>8312</v>
      </c>
      <c r="S3815" s="14">
        <f t="shared" si="299"/>
        <v>42496.900706018518</v>
      </c>
      <c r="T3815" s="14">
        <f t="shared" si="297"/>
        <v>42535.529861111107</v>
      </c>
      <c r="U3815" s="20">
        <f t="shared" si="297"/>
        <v>42496.900706018518</v>
      </c>
      <c r="V3815" t="str">
        <f t="shared" si="298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1.4013333333333333</v>
      </c>
      <c r="P3816" s="8">
        <f t="shared" si="296"/>
        <v>61.823529411764703</v>
      </c>
      <c r="Q3816" t="s">
        <v>8311</v>
      </c>
      <c r="R3816" t="s">
        <v>8312</v>
      </c>
      <c r="S3816" s="14">
        <f t="shared" si="299"/>
        <v>42058.529074074075</v>
      </c>
      <c r="T3816" s="14">
        <f t="shared" si="297"/>
        <v>42094.790972222225</v>
      </c>
      <c r="U3816" s="20">
        <f t="shared" si="297"/>
        <v>42058.529074074075</v>
      </c>
      <c r="V3816" t="str">
        <f t="shared" si="298"/>
        <v>Feb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1.0000100000000001</v>
      </c>
      <c r="P3817" s="8">
        <f t="shared" si="296"/>
        <v>50.000500000000002</v>
      </c>
      <c r="Q3817" t="s">
        <v>8311</v>
      </c>
      <c r="R3817" t="s">
        <v>8312</v>
      </c>
      <c r="S3817" s="14">
        <f t="shared" si="299"/>
        <v>42206.884918981479</v>
      </c>
      <c r="T3817" s="14">
        <f t="shared" si="297"/>
        <v>42236.583333333328</v>
      </c>
      <c r="U3817" s="20">
        <f t="shared" si="297"/>
        <v>42206.884918981479</v>
      </c>
      <c r="V3817" t="str">
        <f t="shared" si="298"/>
        <v>Jul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1.19238</v>
      </c>
      <c r="P3818" s="8">
        <f t="shared" si="296"/>
        <v>48.339729729729726</v>
      </c>
      <c r="Q3818" t="s">
        <v>8311</v>
      </c>
      <c r="R3818" t="s">
        <v>8312</v>
      </c>
      <c r="S3818" s="14">
        <f t="shared" si="299"/>
        <v>41807.315081018518</v>
      </c>
      <c r="T3818" s="14">
        <f t="shared" si="297"/>
        <v>41837.315081018518</v>
      </c>
      <c r="U3818" s="20">
        <f t="shared" si="297"/>
        <v>41807.315081018518</v>
      </c>
      <c r="V3818" t="str">
        <f t="shared" si="298"/>
        <v>Jun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1.0725</v>
      </c>
      <c r="P3819" s="8">
        <f t="shared" si="296"/>
        <v>107.25</v>
      </c>
      <c r="Q3819" t="s">
        <v>8311</v>
      </c>
      <c r="R3819" t="s">
        <v>8312</v>
      </c>
      <c r="S3819" s="14">
        <f t="shared" si="299"/>
        <v>42284.32194444444</v>
      </c>
      <c r="T3819" s="14">
        <f t="shared" si="297"/>
        <v>42300.790972222225</v>
      </c>
      <c r="U3819" s="20">
        <f t="shared" si="297"/>
        <v>42284.32194444444</v>
      </c>
      <c r="V3819" t="str">
        <f t="shared" si="298"/>
        <v>Oct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2.2799999999999998</v>
      </c>
      <c r="P3820" s="8">
        <f t="shared" si="296"/>
        <v>57</v>
      </c>
      <c r="Q3820" t="s">
        <v>8311</v>
      </c>
      <c r="R3820" t="s">
        <v>8312</v>
      </c>
      <c r="S3820" s="14">
        <f t="shared" si="299"/>
        <v>42045.46738425926</v>
      </c>
      <c r="T3820" s="14">
        <f t="shared" si="297"/>
        <v>42075.425717592589</v>
      </c>
      <c r="U3820" s="20">
        <f t="shared" si="297"/>
        <v>42045.46738425926</v>
      </c>
      <c r="V3820" t="str">
        <f t="shared" si="298"/>
        <v>Feb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1.0640000000000001</v>
      </c>
      <c r="P3821" s="8">
        <f t="shared" si="296"/>
        <v>40.92307692307692</v>
      </c>
      <c r="Q3821" t="s">
        <v>8311</v>
      </c>
      <c r="R3821" t="s">
        <v>8312</v>
      </c>
      <c r="S3821" s="14">
        <f t="shared" si="299"/>
        <v>42183.834537037037</v>
      </c>
      <c r="T3821" s="14">
        <f t="shared" si="297"/>
        <v>42202.501388888893</v>
      </c>
      <c r="U3821" s="20">
        <f t="shared" si="297"/>
        <v>42183.834537037037</v>
      </c>
      <c r="V3821" t="str">
        <f t="shared" si="298"/>
        <v>Jun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1.4333333333333333</v>
      </c>
      <c r="P3822" s="8">
        <f t="shared" si="296"/>
        <v>21.5</v>
      </c>
      <c r="Q3822" t="s">
        <v>8311</v>
      </c>
      <c r="R3822" t="s">
        <v>8312</v>
      </c>
      <c r="S3822" s="14">
        <f t="shared" si="299"/>
        <v>42160.276817129634</v>
      </c>
      <c r="T3822" s="14">
        <f t="shared" si="297"/>
        <v>42190.276817129634</v>
      </c>
      <c r="U3822" s="20">
        <f t="shared" si="297"/>
        <v>42160.276817129634</v>
      </c>
      <c r="V3822" t="str">
        <f t="shared" si="298"/>
        <v>Jun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1.0454285714285714</v>
      </c>
      <c r="P3823" s="8">
        <f t="shared" si="296"/>
        <v>79.543478260869563</v>
      </c>
      <c r="Q3823" t="s">
        <v>8311</v>
      </c>
      <c r="R3823" t="s">
        <v>8312</v>
      </c>
      <c r="S3823" s="14">
        <f t="shared" si="299"/>
        <v>42340.805636574078</v>
      </c>
      <c r="T3823" s="14">
        <f t="shared" si="297"/>
        <v>42372.805636574078</v>
      </c>
      <c r="U3823" s="20">
        <f t="shared" si="297"/>
        <v>42340.805636574078</v>
      </c>
      <c r="V3823" t="str">
        <f t="shared" si="298"/>
        <v>Dec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1.1002000000000001</v>
      </c>
      <c r="P3824" s="8">
        <f t="shared" si="296"/>
        <v>72.381578947368425</v>
      </c>
      <c r="Q3824" t="s">
        <v>8311</v>
      </c>
      <c r="R3824" t="s">
        <v>8312</v>
      </c>
      <c r="S3824" s="14">
        <f t="shared" si="299"/>
        <v>42329.463159722218</v>
      </c>
      <c r="T3824" s="14">
        <f t="shared" si="297"/>
        <v>42388.582638888889</v>
      </c>
      <c r="U3824" s="20">
        <f t="shared" si="297"/>
        <v>42329.463159722218</v>
      </c>
      <c r="V3824" t="str">
        <f t="shared" si="298"/>
        <v>Nov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1.06</v>
      </c>
      <c r="P3825" s="8">
        <f t="shared" si="296"/>
        <v>64.634146341463421</v>
      </c>
      <c r="Q3825" t="s">
        <v>8311</v>
      </c>
      <c r="R3825" t="s">
        <v>8312</v>
      </c>
      <c r="S3825" s="14">
        <f t="shared" si="299"/>
        <v>42170.535231481481</v>
      </c>
      <c r="T3825" s="14">
        <f t="shared" si="297"/>
        <v>42204.790972222225</v>
      </c>
      <c r="U3825" s="20">
        <f t="shared" si="297"/>
        <v>42170.535231481481</v>
      </c>
      <c r="V3825" t="str">
        <f t="shared" si="298"/>
        <v>Jun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1.08</v>
      </c>
      <c r="P3826" s="8">
        <f t="shared" si="296"/>
        <v>38.571428571428569</v>
      </c>
      <c r="Q3826" t="s">
        <v>8311</v>
      </c>
      <c r="R3826" t="s">
        <v>8312</v>
      </c>
      <c r="S3826" s="14">
        <f t="shared" si="299"/>
        <v>42571.251192129625</v>
      </c>
      <c r="T3826" s="14">
        <f t="shared" si="297"/>
        <v>42583.195138888885</v>
      </c>
      <c r="U3826" s="20">
        <f t="shared" si="297"/>
        <v>42571.251192129625</v>
      </c>
      <c r="V3826" t="str">
        <f t="shared" si="298"/>
        <v>Jul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1.0542</v>
      </c>
      <c r="P3827" s="8">
        <f t="shared" si="296"/>
        <v>107.57142857142857</v>
      </c>
      <c r="Q3827" t="s">
        <v>8311</v>
      </c>
      <c r="R3827" t="s">
        <v>8312</v>
      </c>
      <c r="S3827" s="14">
        <f t="shared" si="299"/>
        <v>42150.694606481484</v>
      </c>
      <c r="T3827" s="14">
        <f t="shared" si="297"/>
        <v>42171.694606481484</v>
      </c>
      <c r="U3827" s="20">
        <f t="shared" si="297"/>
        <v>42150.694606481484</v>
      </c>
      <c r="V3827" t="str">
        <f t="shared" si="298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1.1916666666666667</v>
      </c>
      <c r="P3828" s="8">
        <f t="shared" si="296"/>
        <v>27.5</v>
      </c>
      <c r="Q3828" t="s">
        <v>8311</v>
      </c>
      <c r="R3828" t="s">
        <v>8312</v>
      </c>
      <c r="S3828" s="14">
        <f t="shared" si="299"/>
        <v>42101.048541666663</v>
      </c>
      <c r="T3828" s="14">
        <f t="shared" si="297"/>
        <v>42131.048541666663</v>
      </c>
      <c r="U3828" s="20">
        <f t="shared" si="297"/>
        <v>42101.048541666663</v>
      </c>
      <c r="V3828" t="str">
        <f t="shared" si="298"/>
        <v>Apr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1.5266666666666666</v>
      </c>
      <c r="P3829" s="8">
        <f t="shared" si="296"/>
        <v>70.461538461538467</v>
      </c>
      <c r="Q3829" t="s">
        <v>8311</v>
      </c>
      <c r="R3829" t="s">
        <v>8312</v>
      </c>
      <c r="S3829" s="14">
        <f t="shared" si="299"/>
        <v>42034.553252314814</v>
      </c>
      <c r="T3829" s="14">
        <f t="shared" si="297"/>
        <v>42089.625</v>
      </c>
      <c r="U3829" s="20">
        <f t="shared" si="297"/>
        <v>42034.553252314814</v>
      </c>
      <c r="V3829" t="str">
        <f t="shared" si="298"/>
        <v>Jan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</v>
      </c>
      <c r="P3830" s="8">
        <f t="shared" si="296"/>
        <v>178.57142857142858</v>
      </c>
      <c r="Q3830" t="s">
        <v>8311</v>
      </c>
      <c r="R3830" t="s">
        <v>8312</v>
      </c>
      <c r="S3830" s="14">
        <f t="shared" si="299"/>
        <v>41944.152627314819</v>
      </c>
      <c r="T3830" s="14">
        <f t="shared" si="297"/>
        <v>42004.194293981476</v>
      </c>
      <c r="U3830" s="20">
        <f t="shared" si="297"/>
        <v>41944.152627314819</v>
      </c>
      <c r="V3830" t="str">
        <f t="shared" si="298"/>
        <v>Nov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1.002</v>
      </c>
      <c r="P3831" s="8">
        <f t="shared" si="296"/>
        <v>62.625</v>
      </c>
      <c r="Q3831" t="s">
        <v>8311</v>
      </c>
      <c r="R3831" t="s">
        <v>8312</v>
      </c>
      <c r="S3831" s="14">
        <f t="shared" si="299"/>
        <v>42593.490405092598</v>
      </c>
      <c r="T3831" s="14">
        <f t="shared" si="297"/>
        <v>42613.490405092598</v>
      </c>
      <c r="U3831" s="20">
        <f t="shared" si="297"/>
        <v>42593.490405092598</v>
      </c>
      <c r="V3831" t="str">
        <f t="shared" si="298"/>
        <v>Aug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2.25</v>
      </c>
      <c r="P3832" s="8">
        <f t="shared" si="296"/>
        <v>75</v>
      </c>
      <c r="Q3832" t="s">
        <v>8311</v>
      </c>
      <c r="R3832" t="s">
        <v>8312</v>
      </c>
      <c r="S3832" s="14">
        <f t="shared" si="299"/>
        <v>42503.365868055553</v>
      </c>
      <c r="T3832" s="14">
        <f t="shared" si="297"/>
        <v>42517.365868055553</v>
      </c>
      <c r="U3832" s="20">
        <f t="shared" si="297"/>
        <v>42503.365868055553</v>
      </c>
      <c r="V3832" t="str">
        <f t="shared" si="298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1.0602199999999999</v>
      </c>
      <c r="P3833" s="8">
        <f t="shared" si="296"/>
        <v>58.901111111111113</v>
      </c>
      <c r="Q3833" t="s">
        <v>8311</v>
      </c>
      <c r="R3833" t="s">
        <v>8312</v>
      </c>
      <c r="S3833" s="14">
        <f t="shared" si="299"/>
        <v>41927.473900462966</v>
      </c>
      <c r="T3833" s="14">
        <f t="shared" si="297"/>
        <v>41948.515567129631</v>
      </c>
      <c r="U3833" s="20">
        <f t="shared" si="297"/>
        <v>41927.473900462966</v>
      </c>
      <c r="V3833" t="str">
        <f t="shared" si="298"/>
        <v>Oct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1.0466666666666666</v>
      </c>
      <c r="P3834" s="8">
        <f t="shared" si="296"/>
        <v>139.55555555555554</v>
      </c>
      <c r="Q3834" t="s">
        <v>8311</v>
      </c>
      <c r="R3834" t="s">
        <v>8312</v>
      </c>
      <c r="S3834" s="14">
        <f t="shared" si="299"/>
        <v>42374.739988425921</v>
      </c>
      <c r="T3834" s="14">
        <f t="shared" si="297"/>
        <v>42419.739988425921</v>
      </c>
      <c r="U3834" s="20">
        <f t="shared" si="297"/>
        <v>42374.739988425921</v>
      </c>
      <c r="V3834" t="str">
        <f t="shared" si="298"/>
        <v>Jan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1.1666666666666667</v>
      </c>
      <c r="P3835" s="8">
        <f t="shared" si="296"/>
        <v>70</v>
      </c>
      <c r="Q3835" t="s">
        <v>8311</v>
      </c>
      <c r="R3835" t="s">
        <v>8312</v>
      </c>
      <c r="S3835" s="14">
        <f t="shared" si="299"/>
        <v>41963.497361111113</v>
      </c>
      <c r="T3835" s="14">
        <f t="shared" si="297"/>
        <v>41974.422916666663</v>
      </c>
      <c r="U3835" s="20">
        <f t="shared" si="297"/>
        <v>41963.497361111113</v>
      </c>
      <c r="V3835" t="str">
        <f t="shared" si="298"/>
        <v>Nov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1.0903333333333334</v>
      </c>
      <c r="P3836" s="8">
        <f t="shared" si="296"/>
        <v>57.385964912280699</v>
      </c>
      <c r="Q3836" t="s">
        <v>8311</v>
      </c>
      <c r="R3836" t="s">
        <v>8312</v>
      </c>
      <c r="S3836" s="14">
        <f t="shared" si="299"/>
        <v>42143.070219907408</v>
      </c>
      <c r="T3836" s="14">
        <f t="shared" si="297"/>
        <v>42173.070219907408</v>
      </c>
      <c r="U3836" s="20">
        <f t="shared" si="297"/>
        <v>42143.070219907408</v>
      </c>
      <c r="V3836" t="str">
        <f t="shared" si="298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1.6</v>
      </c>
      <c r="P3837" s="8">
        <f t="shared" si="296"/>
        <v>40</v>
      </c>
      <c r="Q3837" t="s">
        <v>8311</v>
      </c>
      <c r="R3837" t="s">
        <v>8312</v>
      </c>
      <c r="S3837" s="14">
        <f t="shared" si="299"/>
        <v>42460.56722222222</v>
      </c>
      <c r="T3837" s="14">
        <f t="shared" si="297"/>
        <v>42481.56722222222</v>
      </c>
      <c r="U3837" s="20">
        <f t="shared" si="297"/>
        <v>42460.56722222222</v>
      </c>
      <c r="V3837" t="str">
        <f t="shared" si="298"/>
        <v>Mar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1.125</v>
      </c>
      <c r="P3838" s="8">
        <f t="shared" si="296"/>
        <v>64.285714285714292</v>
      </c>
      <c r="Q3838" t="s">
        <v>8311</v>
      </c>
      <c r="R3838" t="s">
        <v>8312</v>
      </c>
      <c r="S3838" s="14">
        <f t="shared" si="299"/>
        <v>42553.551527777774</v>
      </c>
      <c r="T3838" s="14">
        <f t="shared" si="297"/>
        <v>42584.797916666663</v>
      </c>
      <c r="U3838" s="20">
        <f t="shared" si="297"/>
        <v>42553.551527777774</v>
      </c>
      <c r="V3838" t="str">
        <f t="shared" si="298"/>
        <v>Jul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1.0209999999999999</v>
      </c>
      <c r="P3839" s="8">
        <f t="shared" si="296"/>
        <v>120.11764705882354</v>
      </c>
      <c r="Q3839" t="s">
        <v>8311</v>
      </c>
      <c r="R3839" t="s">
        <v>8312</v>
      </c>
      <c r="S3839" s="14">
        <f t="shared" si="299"/>
        <v>42152.390717592592</v>
      </c>
      <c r="T3839" s="14">
        <f t="shared" si="297"/>
        <v>42188.390717592592</v>
      </c>
      <c r="U3839" s="20">
        <f t="shared" si="297"/>
        <v>42152.390717592592</v>
      </c>
      <c r="V3839" t="str">
        <f t="shared" si="298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1.00824</v>
      </c>
      <c r="P3840" s="8">
        <f t="shared" si="296"/>
        <v>1008.24</v>
      </c>
      <c r="Q3840" t="s">
        <v>8311</v>
      </c>
      <c r="R3840" t="s">
        <v>8312</v>
      </c>
      <c r="S3840" s="14">
        <f t="shared" si="299"/>
        <v>42116.335752314815</v>
      </c>
      <c r="T3840" s="14">
        <f t="shared" si="297"/>
        <v>42146.335752314815</v>
      </c>
      <c r="U3840" s="20">
        <f t="shared" si="297"/>
        <v>42116.335752314815</v>
      </c>
      <c r="V3840" t="str">
        <f t="shared" si="298"/>
        <v>Apr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1.0125</v>
      </c>
      <c r="P3841" s="8">
        <f t="shared" si="296"/>
        <v>63.28125</v>
      </c>
      <c r="Q3841" t="s">
        <v>8311</v>
      </c>
      <c r="R3841" t="s">
        <v>8312</v>
      </c>
      <c r="S3841" s="14">
        <f t="shared" si="299"/>
        <v>42154.767638888894</v>
      </c>
      <c r="T3841" s="14">
        <f t="shared" si="297"/>
        <v>42214.767638888894</v>
      </c>
      <c r="U3841" s="20">
        <f t="shared" si="297"/>
        <v>42154.767638888894</v>
      </c>
      <c r="V3841" t="str">
        <f t="shared" si="298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ref="O3842:O3905" si="300">E3842/D3842</f>
        <v>65</v>
      </c>
      <c r="P3842" s="8">
        <f t="shared" ref="P3842:P3905" si="301">IF(L3842=0,"0",AVERAGE(E3842/L3842))</f>
        <v>21.666666666666668</v>
      </c>
      <c r="Q3842" t="s">
        <v>8311</v>
      </c>
      <c r="R3842" t="s">
        <v>8312</v>
      </c>
      <c r="S3842" s="14">
        <f t="shared" si="299"/>
        <v>42432.326724537037</v>
      </c>
      <c r="T3842" s="14">
        <f t="shared" ref="T3842:U3905" si="302">(I3842/86400)+25569+(-9/24)</f>
        <v>42457.285057870366</v>
      </c>
      <c r="U3842" s="20">
        <f t="shared" si="302"/>
        <v>42432.326724537037</v>
      </c>
      <c r="V3842" t="str">
        <f t="shared" si="298"/>
        <v>Mar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si="300"/>
        <v>8.72E-2</v>
      </c>
      <c r="P3843" s="8">
        <f t="shared" si="301"/>
        <v>25.647058823529413</v>
      </c>
      <c r="Q3843" t="s">
        <v>8311</v>
      </c>
      <c r="R3843" t="s">
        <v>8312</v>
      </c>
      <c r="S3843" s="14">
        <f t="shared" si="299"/>
        <v>41780.410729166666</v>
      </c>
      <c r="T3843" s="14">
        <f t="shared" si="302"/>
        <v>41840.410729166666</v>
      </c>
      <c r="U3843" s="20">
        <f t="shared" si="302"/>
        <v>41780.410729166666</v>
      </c>
      <c r="V3843" t="str">
        <f t="shared" ref="V3843:V3906" si="303">TEXT(S3843,"mmm")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0.21940000000000001</v>
      </c>
      <c r="P3844" s="8">
        <f t="shared" si="301"/>
        <v>47.695652173913047</v>
      </c>
      <c r="Q3844" t="s">
        <v>8311</v>
      </c>
      <c r="R3844" t="s">
        <v>8312</v>
      </c>
      <c r="S3844" s="14">
        <f t="shared" si="299"/>
        <v>41740.118657407409</v>
      </c>
      <c r="T3844" s="14">
        <f t="shared" si="302"/>
        <v>41770.118657407409</v>
      </c>
      <c r="U3844" s="20">
        <f t="shared" si="302"/>
        <v>41740.118657407409</v>
      </c>
      <c r="V3844" t="str">
        <f t="shared" si="303"/>
        <v>Apr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0.21299999999999999</v>
      </c>
      <c r="P3845" s="8">
        <f t="shared" si="301"/>
        <v>56.05263157894737</v>
      </c>
      <c r="Q3845" t="s">
        <v>8311</v>
      </c>
      <c r="R3845" t="s">
        <v>8312</v>
      </c>
      <c r="S3845" s="14">
        <f t="shared" si="299"/>
        <v>41765.697500000002</v>
      </c>
      <c r="T3845" s="14">
        <f t="shared" si="302"/>
        <v>41790.697500000002</v>
      </c>
      <c r="U3845" s="20">
        <f t="shared" si="302"/>
        <v>41765.697500000002</v>
      </c>
      <c r="V3845" t="str">
        <f t="shared" si="303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0.41489795918367345</v>
      </c>
      <c r="P3846" s="8">
        <f t="shared" si="301"/>
        <v>81.319999999999993</v>
      </c>
      <c r="Q3846" t="s">
        <v>8311</v>
      </c>
      <c r="R3846" t="s">
        <v>8312</v>
      </c>
      <c r="S3846" s="14">
        <f t="shared" si="299"/>
        <v>41766.242291666669</v>
      </c>
      <c r="T3846" s="14">
        <f t="shared" si="302"/>
        <v>41792.915972222225</v>
      </c>
      <c r="U3846" s="20">
        <f t="shared" si="302"/>
        <v>41766.242291666669</v>
      </c>
      <c r="V3846" t="str">
        <f t="shared" si="303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2.1049999999999999E-2</v>
      </c>
      <c r="P3847" s="8">
        <f t="shared" si="301"/>
        <v>70.166666666666671</v>
      </c>
      <c r="Q3847" t="s">
        <v>8311</v>
      </c>
      <c r="R3847" t="s">
        <v>8312</v>
      </c>
      <c r="S3847" s="14">
        <f t="shared" ref="S3847:S3910" si="304">(J3847/86400)+25569+(-9/24)</f>
        <v>42248.252013888894</v>
      </c>
      <c r="T3847" s="14">
        <f t="shared" si="302"/>
        <v>42278.252013888894</v>
      </c>
      <c r="U3847" s="20">
        <f t="shared" si="302"/>
        <v>42248.252013888894</v>
      </c>
      <c r="V3847" t="str">
        <f t="shared" si="303"/>
        <v>Sep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2.7E-2</v>
      </c>
      <c r="P3848" s="8">
        <f t="shared" si="301"/>
        <v>23.625</v>
      </c>
      <c r="Q3848" t="s">
        <v>8311</v>
      </c>
      <c r="R3848" t="s">
        <v>8312</v>
      </c>
      <c r="S3848" s="14">
        <f t="shared" si="304"/>
        <v>41884.846550925926</v>
      </c>
      <c r="T3848" s="14">
        <f t="shared" si="302"/>
        <v>41915.915972222225</v>
      </c>
      <c r="U3848" s="20">
        <f t="shared" si="302"/>
        <v>41884.846550925926</v>
      </c>
      <c r="V3848" t="str">
        <f t="shared" si="303"/>
        <v>Sep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0.16161904761904761</v>
      </c>
      <c r="P3849" s="8">
        <f t="shared" si="301"/>
        <v>188.55555555555554</v>
      </c>
      <c r="Q3849" t="s">
        <v>8311</v>
      </c>
      <c r="R3849" t="s">
        <v>8312</v>
      </c>
      <c r="S3849" s="14">
        <f t="shared" si="304"/>
        <v>42158.849432870367</v>
      </c>
      <c r="T3849" s="14">
        <f t="shared" si="302"/>
        <v>42203.849432870367</v>
      </c>
      <c r="U3849" s="20">
        <f t="shared" si="302"/>
        <v>42158.849432870367</v>
      </c>
      <c r="V3849" t="str">
        <f t="shared" si="303"/>
        <v>Jun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0.16376923076923078</v>
      </c>
      <c r="P3850" s="8">
        <f t="shared" si="301"/>
        <v>49.511627906976742</v>
      </c>
      <c r="Q3850" t="s">
        <v>8311</v>
      </c>
      <c r="R3850" t="s">
        <v>8312</v>
      </c>
      <c r="S3850" s="14">
        <f t="shared" si="304"/>
        <v>42265.442002314812</v>
      </c>
      <c r="T3850" s="14">
        <f t="shared" si="302"/>
        <v>42295.442002314812</v>
      </c>
      <c r="U3850" s="20">
        <f t="shared" si="302"/>
        <v>42265.442002314812</v>
      </c>
      <c r="V3850" t="str">
        <f t="shared" si="303"/>
        <v>Sep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7.0433333333333334E-2</v>
      </c>
      <c r="P3851" s="8">
        <f t="shared" si="301"/>
        <v>75.464285714285708</v>
      </c>
      <c r="Q3851" t="s">
        <v>8311</v>
      </c>
      <c r="R3851" t="s">
        <v>8312</v>
      </c>
      <c r="S3851" s="14">
        <f t="shared" si="304"/>
        <v>42136.392175925925</v>
      </c>
      <c r="T3851" s="14">
        <f t="shared" si="302"/>
        <v>42166.392175925925</v>
      </c>
      <c r="U3851" s="20">
        <f t="shared" si="302"/>
        <v>42136.392175925925</v>
      </c>
      <c r="V3851" t="str">
        <f t="shared" si="303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3.7999999999999999E-2</v>
      </c>
      <c r="P3852" s="8">
        <f t="shared" si="301"/>
        <v>9.5</v>
      </c>
      <c r="Q3852" t="s">
        <v>8311</v>
      </c>
      <c r="R3852" t="s">
        <v>8312</v>
      </c>
      <c r="S3852" s="14">
        <f t="shared" si="304"/>
        <v>41974.749340277776</v>
      </c>
      <c r="T3852" s="14">
        <f t="shared" si="302"/>
        <v>42004.749340277776</v>
      </c>
      <c r="U3852" s="20">
        <f t="shared" si="302"/>
        <v>41974.749340277776</v>
      </c>
      <c r="V3852" t="str">
        <f t="shared" si="303"/>
        <v>Dec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0.34079999999999999</v>
      </c>
      <c r="P3853" s="8">
        <f t="shared" si="301"/>
        <v>35.5</v>
      </c>
      <c r="Q3853" t="s">
        <v>8311</v>
      </c>
      <c r="R3853" t="s">
        <v>8312</v>
      </c>
      <c r="S3853" s="14">
        <f t="shared" si="304"/>
        <v>42172.064571759256</v>
      </c>
      <c r="T3853" s="14">
        <f t="shared" si="302"/>
        <v>42202.064571759256</v>
      </c>
      <c r="U3853" s="20">
        <f t="shared" si="302"/>
        <v>42172.064571759256</v>
      </c>
      <c r="V3853" t="str">
        <f t="shared" si="303"/>
        <v>Jun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2E-3</v>
      </c>
      <c r="P3854" s="8">
        <f t="shared" si="301"/>
        <v>10</v>
      </c>
      <c r="Q3854" t="s">
        <v>8311</v>
      </c>
      <c r="R3854" t="s">
        <v>8312</v>
      </c>
      <c r="S3854" s="14">
        <f t="shared" si="304"/>
        <v>42064.815694444449</v>
      </c>
      <c r="T3854" s="14">
        <f t="shared" si="302"/>
        <v>42089.774027777778</v>
      </c>
      <c r="U3854" s="20">
        <f t="shared" si="302"/>
        <v>42064.815694444449</v>
      </c>
      <c r="V3854" t="str">
        <f t="shared" si="303"/>
        <v>Mar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2.5999999999999998E-4</v>
      </c>
      <c r="P3855" s="8">
        <f t="shared" si="301"/>
        <v>13</v>
      </c>
      <c r="Q3855" t="s">
        <v>8311</v>
      </c>
      <c r="R3855" t="s">
        <v>8312</v>
      </c>
      <c r="S3855" s="14">
        <f t="shared" si="304"/>
        <v>41848.46502314815</v>
      </c>
      <c r="T3855" s="14">
        <f t="shared" si="302"/>
        <v>41883.46502314815</v>
      </c>
      <c r="U3855" s="20">
        <f t="shared" si="302"/>
        <v>41848.46502314815</v>
      </c>
      <c r="V3855" t="str">
        <f t="shared" si="303"/>
        <v>Jul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0.16254545454545455</v>
      </c>
      <c r="P3856" s="8">
        <f t="shared" si="301"/>
        <v>89.4</v>
      </c>
      <c r="Q3856" t="s">
        <v>8311</v>
      </c>
      <c r="R3856" t="s">
        <v>8312</v>
      </c>
      <c r="S3856" s="14">
        <f t="shared" si="304"/>
        <v>42103.509930555556</v>
      </c>
      <c r="T3856" s="14">
        <f t="shared" si="302"/>
        <v>42133.509930555556</v>
      </c>
      <c r="U3856" s="20">
        <f t="shared" si="302"/>
        <v>42103.509930555556</v>
      </c>
      <c r="V3856" t="str">
        <f t="shared" si="303"/>
        <v>Apr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2.5000000000000001E-2</v>
      </c>
      <c r="P3857" s="8">
        <f t="shared" si="301"/>
        <v>25</v>
      </c>
      <c r="Q3857" t="s">
        <v>8311</v>
      </c>
      <c r="R3857" t="s">
        <v>8312</v>
      </c>
      <c r="S3857" s="14">
        <f t="shared" si="304"/>
        <v>42059.595729166671</v>
      </c>
      <c r="T3857" s="14">
        <f t="shared" si="302"/>
        <v>42089.554062499999</v>
      </c>
      <c r="U3857" s="20">
        <f t="shared" si="302"/>
        <v>42059.595729166671</v>
      </c>
      <c r="V3857" t="str">
        <f t="shared" si="303"/>
        <v>Feb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2.0000000000000001E-4</v>
      </c>
      <c r="P3858" s="8">
        <f t="shared" si="301"/>
        <v>1</v>
      </c>
      <c r="Q3858" t="s">
        <v>8311</v>
      </c>
      <c r="R3858" t="s">
        <v>8312</v>
      </c>
      <c r="S3858" s="14">
        <f t="shared" si="304"/>
        <v>42041.368090277778</v>
      </c>
      <c r="T3858" s="14">
        <f t="shared" si="302"/>
        <v>42071.326423611114</v>
      </c>
      <c r="U3858" s="20">
        <f t="shared" si="302"/>
        <v>42041.368090277778</v>
      </c>
      <c r="V3858" t="str">
        <f t="shared" si="303"/>
        <v>Feb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5.1999999999999998E-2</v>
      </c>
      <c r="P3859" s="8">
        <f t="shared" si="301"/>
        <v>65</v>
      </c>
      <c r="Q3859" t="s">
        <v>8311</v>
      </c>
      <c r="R3859" t="s">
        <v>8312</v>
      </c>
      <c r="S3859" s="14">
        <f t="shared" si="304"/>
        <v>41829.36215277778</v>
      </c>
      <c r="T3859" s="14">
        <f t="shared" si="302"/>
        <v>41852.341666666667</v>
      </c>
      <c r="U3859" s="20">
        <f t="shared" si="302"/>
        <v>41829.36215277778</v>
      </c>
      <c r="V3859" t="str">
        <f t="shared" si="303"/>
        <v>Jul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0.02</v>
      </c>
      <c r="P3860" s="8">
        <f t="shared" si="301"/>
        <v>10</v>
      </c>
      <c r="Q3860" t="s">
        <v>8311</v>
      </c>
      <c r="R3860" t="s">
        <v>8312</v>
      </c>
      <c r="S3860" s="14">
        <f t="shared" si="304"/>
        <v>42128.056064814809</v>
      </c>
      <c r="T3860" s="14">
        <f t="shared" si="302"/>
        <v>42146.5</v>
      </c>
      <c r="U3860" s="20">
        <f t="shared" si="302"/>
        <v>42128.056064814809</v>
      </c>
      <c r="V3860" t="str">
        <f t="shared" si="303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4.0000000000000002E-4</v>
      </c>
      <c r="P3861" s="8">
        <f t="shared" si="301"/>
        <v>1</v>
      </c>
      <c r="Q3861" t="s">
        <v>8311</v>
      </c>
      <c r="R3861" t="s">
        <v>8312</v>
      </c>
      <c r="S3861" s="14">
        <f t="shared" si="304"/>
        <v>41789.518599537041</v>
      </c>
      <c r="T3861" s="14">
        <f t="shared" si="302"/>
        <v>41815.5</v>
      </c>
      <c r="U3861" s="20">
        <f t="shared" si="302"/>
        <v>41789.518599537041</v>
      </c>
      <c r="V3861" t="str">
        <f t="shared" si="303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0.17666666666666667</v>
      </c>
      <c r="P3862" s="8">
        <f t="shared" si="301"/>
        <v>81.538461538461533</v>
      </c>
      <c r="Q3862" t="s">
        <v>8311</v>
      </c>
      <c r="R3862" t="s">
        <v>8312</v>
      </c>
      <c r="S3862" s="14">
        <f t="shared" si="304"/>
        <v>41833.285995370374</v>
      </c>
      <c r="T3862" s="14">
        <f t="shared" si="302"/>
        <v>41863.285995370374</v>
      </c>
      <c r="U3862" s="20">
        <f t="shared" si="302"/>
        <v>41833.285995370374</v>
      </c>
      <c r="V3862" t="str">
        <f t="shared" si="303"/>
        <v>Jul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0.05</v>
      </c>
      <c r="P3863" s="8">
        <f t="shared" si="301"/>
        <v>100</v>
      </c>
      <c r="Q3863" t="s">
        <v>8311</v>
      </c>
      <c r="R3863" t="s">
        <v>8312</v>
      </c>
      <c r="S3863" s="14">
        <f t="shared" si="304"/>
        <v>41914.215011574073</v>
      </c>
      <c r="T3863" s="14">
        <f t="shared" si="302"/>
        <v>41955.532638888893</v>
      </c>
      <c r="U3863" s="20">
        <f t="shared" si="302"/>
        <v>41914.215011574073</v>
      </c>
      <c r="V3863" t="str">
        <f t="shared" si="303"/>
        <v>Oct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1.3333333333333334E-4</v>
      </c>
      <c r="P3864" s="8">
        <f t="shared" si="301"/>
        <v>1</v>
      </c>
      <c r="Q3864" t="s">
        <v>8311</v>
      </c>
      <c r="R3864" t="s">
        <v>8312</v>
      </c>
      <c r="S3864" s="14">
        <f t="shared" si="304"/>
        <v>42610.886064814811</v>
      </c>
      <c r="T3864" s="14">
        <f t="shared" si="302"/>
        <v>42625.332638888889</v>
      </c>
      <c r="U3864" s="20">
        <f t="shared" si="302"/>
        <v>42610.886064814811</v>
      </c>
      <c r="V3864" t="str">
        <f t="shared" si="303"/>
        <v>Aug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 s="8" t="str">
        <f t="shared" si="301"/>
        <v>0</v>
      </c>
      <c r="Q3865" t="s">
        <v>8311</v>
      </c>
      <c r="R3865" t="s">
        <v>8312</v>
      </c>
      <c r="S3865" s="14">
        <f t="shared" si="304"/>
        <v>42253.258159722223</v>
      </c>
      <c r="T3865" s="14">
        <f t="shared" si="302"/>
        <v>42313.299826388888</v>
      </c>
      <c r="U3865" s="20">
        <f t="shared" si="302"/>
        <v>42253.258159722223</v>
      </c>
      <c r="V3865" t="str">
        <f t="shared" si="303"/>
        <v>Sep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1.2E-2</v>
      </c>
      <c r="P3866" s="8">
        <f t="shared" si="301"/>
        <v>20</v>
      </c>
      <c r="Q3866" t="s">
        <v>8311</v>
      </c>
      <c r="R3866" t="s">
        <v>8312</v>
      </c>
      <c r="S3866" s="14">
        <f t="shared" si="304"/>
        <v>42295.516828703709</v>
      </c>
      <c r="T3866" s="14">
        <f t="shared" si="302"/>
        <v>42325.558495370366</v>
      </c>
      <c r="U3866" s="20">
        <f t="shared" si="302"/>
        <v>42295.516828703709</v>
      </c>
      <c r="V3866" t="str">
        <f t="shared" si="303"/>
        <v>Oct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0.26937422295897223</v>
      </c>
      <c r="P3867" s="8">
        <f t="shared" si="301"/>
        <v>46.428571428571431</v>
      </c>
      <c r="Q3867" t="s">
        <v>8311</v>
      </c>
      <c r="R3867" t="s">
        <v>8312</v>
      </c>
      <c r="S3867" s="14">
        <f t="shared" si="304"/>
        <v>41841.276597222226</v>
      </c>
      <c r="T3867" s="14">
        <f t="shared" si="302"/>
        <v>41880.854166666664</v>
      </c>
      <c r="U3867" s="20">
        <f t="shared" si="302"/>
        <v>41841.276597222226</v>
      </c>
      <c r="V3867" t="str">
        <f t="shared" si="303"/>
        <v>Jul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5.4999999999999997E-3</v>
      </c>
      <c r="P3868" s="8">
        <f t="shared" si="301"/>
        <v>5.5</v>
      </c>
      <c r="Q3868" t="s">
        <v>8311</v>
      </c>
      <c r="R3868" t="s">
        <v>8312</v>
      </c>
      <c r="S3868" s="14">
        <f t="shared" si="304"/>
        <v>42402.572002314817</v>
      </c>
      <c r="T3868" s="14">
        <f t="shared" si="302"/>
        <v>42451.770138888889</v>
      </c>
      <c r="U3868" s="20">
        <f t="shared" si="302"/>
        <v>42402.572002314817</v>
      </c>
      <c r="V3868" t="str">
        <f t="shared" si="303"/>
        <v>Feb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0.1255</v>
      </c>
      <c r="P3869" s="8">
        <f t="shared" si="301"/>
        <v>50.2</v>
      </c>
      <c r="Q3869" t="s">
        <v>8311</v>
      </c>
      <c r="R3869" t="s">
        <v>8312</v>
      </c>
      <c r="S3869" s="14">
        <f t="shared" si="304"/>
        <v>42509.439108796301</v>
      </c>
      <c r="T3869" s="14">
        <f t="shared" si="302"/>
        <v>42539.439108796301</v>
      </c>
      <c r="U3869" s="20">
        <f t="shared" si="302"/>
        <v>42509.439108796301</v>
      </c>
      <c r="V3869" t="str">
        <f t="shared" si="303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2E-3</v>
      </c>
      <c r="P3870" s="8">
        <f t="shared" si="301"/>
        <v>10</v>
      </c>
      <c r="Q3870" t="s">
        <v>8311</v>
      </c>
      <c r="R3870" t="s">
        <v>8353</v>
      </c>
      <c r="S3870" s="14">
        <f t="shared" si="304"/>
        <v>41865.284780092596</v>
      </c>
      <c r="T3870" s="14">
        <f t="shared" si="302"/>
        <v>41890.284780092596</v>
      </c>
      <c r="U3870" s="20">
        <f t="shared" si="302"/>
        <v>41865.284780092596</v>
      </c>
      <c r="V3870" t="str">
        <f t="shared" si="303"/>
        <v>Aug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3.44748684310884E-2</v>
      </c>
      <c r="P3871" s="8">
        <f t="shared" si="301"/>
        <v>30.133333333333333</v>
      </c>
      <c r="Q3871" t="s">
        <v>8311</v>
      </c>
      <c r="R3871" t="s">
        <v>8353</v>
      </c>
      <c r="S3871" s="14">
        <f t="shared" si="304"/>
        <v>42047.349444444444</v>
      </c>
      <c r="T3871" s="14">
        <f t="shared" si="302"/>
        <v>42076.757638888885</v>
      </c>
      <c r="U3871" s="20">
        <f t="shared" si="302"/>
        <v>42047.349444444444</v>
      </c>
      <c r="V3871" t="str">
        <f t="shared" si="303"/>
        <v>Feb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0.15</v>
      </c>
      <c r="P3872" s="8">
        <f t="shared" si="301"/>
        <v>150</v>
      </c>
      <c r="Q3872" t="s">
        <v>8311</v>
      </c>
      <c r="R3872" t="s">
        <v>8353</v>
      </c>
      <c r="S3872" s="14">
        <f t="shared" si="304"/>
        <v>41792.797199074077</v>
      </c>
      <c r="T3872" s="14">
        <f t="shared" si="302"/>
        <v>41822.797199074077</v>
      </c>
      <c r="U3872" s="20">
        <f t="shared" si="302"/>
        <v>41792.797199074077</v>
      </c>
      <c r="V3872" t="str">
        <f t="shared" si="303"/>
        <v>Jun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2.6666666666666668E-2</v>
      </c>
      <c r="P3873" s="8">
        <f t="shared" si="301"/>
        <v>13.333333333333334</v>
      </c>
      <c r="Q3873" t="s">
        <v>8311</v>
      </c>
      <c r="R3873" t="s">
        <v>8353</v>
      </c>
      <c r="S3873" s="14">
        <f t="shared" si="304"/>
        <v>42763.405671296292</v>
      </c>
      <c r="T3873" s="14">
        <f t="shared" si="302"/>
        <v>42823.364004629635</v>
      </c>
      <c r="U3873" s="20">
        <f t="shared" si="302"/>
        <v>42763.405671296292</v>
      </c>
      <c r="V3873" t="str">
        <f t="shared" si="303"/>
        <v>Jan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 s="8" t="str">
        <f t="shared" si="301"/>
        <v>0</v>
      </c>
      <c r="Q3874" t="s">
        <v>8311</v>
      </c>
      <c r="R3874" t="s">
        <v>8353</v>
      </c>
      <c r="S3874" s="14">
        <f t="shared" si="304"/>
        <v>42179.770787037036</v>
      </c>
      <c r="T3874" s="14">
        <f t="shared" si="302"/>
        <v>42229.770787037036</v>
      </c>
      <c r="U3874" s="20">
        <f t="shared" si="302"/>
        <v>42179.770787037036</v>
      </c>
      <c r="V3874" t="str">
        <f t="shared" si="303"/>
        <v>Jun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 s="8" t="str">
        <f t="shared" si="301"/>
        <v>0</v>
      </c>
      <c r="Q3875" t="s">
        <v>8311</v>
      </c>
      <c r="R3875" t="s">
        <v>8353</v>
      </c>
      <c r="S3875" s="14">
        <f t="shared" si="304"/>
        <v>42255.321006944447</v>
      </c>
      <c r="T3875" s="14">
        <f t="shared" si="302"/>
        <v>42285.321006944447</v>
      </c>
      <c r="U3875" s="20">
        <f t="shared" si="302"/>
        <v>42255.321006944447</v>
      </c>
      <c r="V3875" t="str">
        <f t="shared" si="303"/>
        <v>Sep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 s="8" t="str">
        <f t="shared" si="301"/>
        <v>0</v>
      </c>
      <c r="Q3876" t="s">
        <v>8311</v>
      </c>
      <c r="R3876" t="s">
        <v>8353</v>
      </c>
      <c r="S3876" s="14">
        <f t="shared" si="304"/>
        <v>42006.641458333332</v>
      </c>
      <c r="T3876" s="14">
        <f t="shared" si="302"/>
        <v>42027.666666666672</v>
      </c>
      <c r="U3876" s="20">
        <f t="shared" si="302"/>
        <v>42006.641458333332</v>
      </c>
      <c r="V3876" t="str">
        <f t="shared" si="303"/>
        <v>Jan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 s="8" t="str">
        <f t="shared" si="301"/>
        <v>0</v>
      </c>
      <c r="Q3877" t="s">
        <v>8311</v>
      </c>
      <c r="R3877" t="s">
        <v>8353</v>
      </c>
      <c r="S3877" s="14">
        <f t="shared" si="304"/>
        <v>42614.971817129626</v>
      </c>
      <c r="T3877" s="14">
        <f t="shared" si="302"/>
        <v>42616.041666666672</v>
      </c>
      <c r="U3877" s="20">
        <f t="shared" si="302"/>
        <v>42614.971817129626</v>
      </c>
      <c r="V3877" t="str">
        <f t="shared" si="303"/>
        <v>Sep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0.52794871794871789</v>
      </c>
      <c r="P3878" s="8">
        <f t="shared" si="301"/>
        <v>44.760869565217391</v>
      </c>
      <c r="Q3878" t="s">
        <v>8311</v>
      </c>
      <c r="R3878" t="s">
        <v>8353</v>
      </c>
      <c r="S3878" s="14">
        <f t="shared" si="304"/>
        <v>42372.249166666668</v>
      </c>
      <c r="T3878" s="14">
        <f t="shared" si="302"/>
        <v>42402.249166666668</v>
      </c>
      <c r="U3878" s="20">
        <f t="shared" si="302"/>
        <v>42372.249166666668</v>
      </c>
      <c r="V3878" t="str">
        <f t="shared" si="303"/>
        <v>Jan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4.9639999999999997E-2</v>
      </c>
      <c r="P3879" s="8">
        <f t="shared" si="301"/>
        <v>88.642857142857139</v>
      </c>
      <c r="Q3879" t="s">
        <v>8311</v>
      </c>
      <c r="R3879" t="s">
        <v>8353</v>
      </c>
      <c r="S3879" s="14">
        <f t="shared" si="304"/>
        <v>42682.30268518519</v>
      </c>
      <c r="T3879" s="14">
        <f t="shared" si="302"/>
        <v>42712.30268518519</v>
      </c>
      <c r="U3879" s="20">
        <f t="shared" si="302"/>
        <v>42682.30268518519</v>
      </c>
      <c r="V3879" t="str">
        <f t="shared" si="303"/>
        <v>Nov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5.5555555555555556E-4</v>
      </c>
      <c r="P3880" s="8">
        <f t="shared" si="301"/>
        <v>10</v>
      </c>
      <c r="Q3880" t="s">
        <v>8311</v>
      </c>
      <c r="R3880" t="s">
        <v>8353</v>
      </c>
      <c r="S3880" s="14">
        <f t="shared" si="304"/>
        <v>42154.443819444445</v>
      </c>
      <c r="T3880" s="14">
        <f t="shared" si="302"/>
        <v>42184.790972222225</v>
      </c>
      <c r="U3880" s="20">
        <f t="shared" si="302"/>
        <v>42154.443819444445</v>
      </c>
      <c r="V3880" t="str">
        <f t="shared" si="303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 s="8" t="str">
        <f t="shared" si="301"/>
        <v>0</v>
      </c>
      <c r="Q3881" t="s">
        <v>8311</v>
      </c>
      <c r="R3881" t="s">
        <v>8353</v>
      </c>
      <c r="S3881" s="14">
        <f t="shared" si="304"/>
        <v>41999.486064814817</v>
      </c>
      <c r="T3881" s="14">
        <f t="shared" si="302"/>
        <v>42029.486064814817</v>
      </c>
      <c r="U3881" s="20">
        <f t="shared" si="302"/>
        <v>41999.486064814817</v>
      </c>
      <c r="V3881" t="str">
        <f t="shared" si="303"/>
        <v>Dec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0.13066666666666665</v>
      </c>
      <c r="P3882" s="8">
        <f t="shared" si="301"/>
        <v>57.647058823529413</v>
      </c>
      <c r="Q3882" t="s">
        <v>8311</v>
      </c>
      <c r="R3882" t="s">
        <v>8353</v>
      </c>
      <c r="S3882" s="14">
        <f t="shared" si="304"/>
        <v>41815.440046296295</v>
      </c>
      <c r="T3882" s="14">
        <f t="shared" si="302"/>
        <v>41850.583333333336</v>
      </c>
      <c r="U3882" s="20">
        <f t="shared" si="302"/>
        <v>41815.440046296295</v>
      </c>
      <c r="V3882" t="str">
        <f t="shared" si="303"/>
        <v>Jun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0.05</v>
      </c>
      <c r="P3883" s="8">
        <f t="shared" si="301"/>
        <v>25</v>
      </c>
      <c r="Q3883" t="s">
        <v>8311</v>
      </c>
      <c r="R3883" t="s">
        <v>8353</v>
      </c>
      <c r="S3883" s="14">
        <f t="shared" si="304"/>
        <v>42755.643506944441</v>
      </c>
      <c r="T3883" s="14">
        <f t="shared" si="302"/>
        <v>42785.643506944441</v>
      </c>
      <c r="U3883" s="20">
        <f t="shared" si="302"/>
        <v>42755.643506944441</v>
      </c>
      <c r="V3883" t="str">
        <f t="shared" si="303"/>
        <v>Jan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 s="8" t="str">
        <f t="shared" si="301"/>
        <v>0</v>
      </c>
      <c r="Q3884" t="s">
        <v>8311</v>
      </c>
      <c r="R3884" t="s">
        <v>8353</v>
      </c>
      <c r="S3884" s="14">
        <f t="shared" si="304"/>
        <v>42373.608449074076</v>
      </c>
      <c r="T3884" s="14">
        <f t="shared" si="302"/>
        <v>42400.585416666669</v>
      </c>
      <c r="U3884" s="20">
        <f t="shared" si="302"/>
        <v>42373.608449074076</v>
      </c>
      <c r="V3884" t="str">
        <f t="shared" si="303"/>
        <v>Jan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 s="8" t="str">
        <f t="shared" si="301"/>
        <v>0</v>
      </c>
      <c r="Q3885" t="s">
        <v>8311</v>
      </c>
      <c r="R3885" t="s">
        <v>8353</v>
      </c>
      <c r="S3885" s="14">
        <f t="shared" si="304"/>
        <v>41854.227650462963</v>
      </c>
      <c r="T3885" s="14">
        <f t="shared" si="302"/>
        <v>41884.227650462963</v>
      </c>
      <c r="U3885" s="20">
        <f t="shared" si="302"/>
        <v>41854.227650462963</v>
      </c>
      <c r="V3885" t="str">
        <f t="shared" si="303"/>
        <v>Aug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 s="8" t="str">
        <f t="shared" si="301"/>
        <v>0</v>
      </c>
      <c r="Q3886" t="s">
        <v>8311</v>
      </c>
      <c r="R3886" t="s">
        <v>8353</v>
      </c>
      <c r="S3886" s="14">
        <f t="shared" si="304"/>
        <v>42065.416574074072</v>
      </c>
      <c r="T3886" s="14">
        <f t="shared" si="302"/>
        <v>42090.374907407408</v>
      </c>
      <c r="U3886" s="20">
        <f t="shared" si="302"/>
        <v>42065.416574074072</v>
      </c>
      <c r="V3886" t="str">
        <f t="shared" si="303"/>
        <v>Mar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 s="8" t="str">
        <f t="shared" si="301"/>
        <v>0</v>
      </c>
      <c r="Q3887" t="s">
        <v>8311</v>
      </c>
      <c r="R3887" t="s">
        <v>8353</v>
      </c>
      <c r="S3887" s="14">
        <f t="shared" si="304"/>
        <v>42469.576284722221</v>
      </c>
      <c r="T3887" s="14">
        <f t="shared" si="302"/>
        <v>42499.576284722221</v>
      </c>
      <c r="U3887" s="20">
        <f t="shared" si="302"/>
        <v>42469.576284722221</v>
      </c>
      <c r="V3887" t="str">
        <f t="shared" si="303"/>
        <v>Apr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 s="8" t="str">
        <f t="shared" si="301"/>
        <v>0</v>
      </c>
      <c r="Q3888" t="s">
        <v>8311</v>
      </c>
      <c r="R3888" t="s">
        <v>8353</v>
      </c>
      <c r="S3888" s="14">
        <f t="shared" si="304"/>
        <v>41953.853032407409</v>
      </c>
      <c r="T3888" s="14">
        <f t="shared" si="302"/>
        <v>41983.853032407409</v>
      </c>
      <c r="U3888" s="20">
        <f t="shared" si="302"/>
        <v>41953.853032407409</v>
      </c>
      <c r="V3888" t="str">
        <f t="shared" si="303"/>
        <v>Nov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1.7500000000000002E-2</v>
      </c>
      <c r="P3889" s="8">
        <f t="shared" si="301"/>
        <v>17.5</v>
      </c>
      <c r="Q3889" t="s">
        <v>8311</v>
      </c>
      <c r="R3889" t="s">
        <v>8353</v>
      </c>
      <c r="S3889" s="14">
        <f t="shared" si="304"/>
        <v>42079.482974537037</v>
      </c>
      <c r="T3889" s="14">
        <f t="shared" si="302"/>
        <v>42125.541666666672</v>
      </c>
      <c r="U3889" s="20">
        <f t="shared" si="302"/>
        <v>42079.482974537037</v>
      </c>
      <c r="V3889" t="str">
        <f t="shared" si="303"/>
        <v>Mar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0.27100000000000002</v>
      </c>
      <c r="P3890" s="8">
        <f t="shared" si="301"/>
        <v>38.714285714285715</v>
      </c>
      <c r="Q3890" t="s">
        <v>8311</v>
      </c>
      <c r="R3890" t="s">
        <v>8312</v>
      </c>
      <c r="S3890" s="14">
        <f t="shared" si="304"/>
        <v>42762.170810185184</v>
      </c>
      <c r="T3890" s="14">
        <f t="shared" si="302"/>
        <v>42792.170810185184</v>
      </c>
      <c r="U3890" s="20">
        <f t="shared" si="302"/>
        <v>42762.170810185184</v>
      </c>
      <c r="V3890" t="str">
        <f t="shared" si="303"/>
        <v>Jan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1.4749999999999999E-2</v>
      </c>
      <c r="P3891" s="8">
        <f t="shared" si="301"/>
        <v>13.111111111111111</v>
      </c>
      <c r="Q3891" t="s">
        <v>8311</v>
      </c>
      <c r="R3891" t="s">
        <v>8312</v>
      </c>
      <c r="S3891" s="14">
        <f t="shared" si="304"/>
        <v>41976.629976851851</v>
      </c>
      <c r="T3891" s="14">
        <f t="shared" si="302"/>
        <v>42008.601388888885</v>
      </c>
      <c r="U3891" s="20">
        <f t="shared" si="302"/>
        <v>41976.629976851851</v>
      </c>
      <c r="V3891" t="str">
        <f t="shared" si="303"/>
        <v>Dec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0.16826666666666668</v>
      </c>
      <c r="P3892" s="8">
        <f t="shared" si="301"/>
        <v>315.5</v>
      </c>
      <c r="Q3892" t="s">
        <v>8311</v>
      </c>
      <c r="R3892" t="s">
        <v>8312</v>
      </c>
      <c r="S3892" s="14">
        <f t="shared" si="304"/>
        <v>42171.383611111116</v>
      </c>
      <c r="T3892" s="14">
        <f t="shared" si="302"/>
        <v>42231.383611111116</v>
      </c>
      <c r="U3892" s="20">
        <f t="shared" si="302"/>
        <v>42171.383611111116</v>
      </c>
      <c r="V3892" t="str">
        <f t="shared" si="303"/>
        <v>Jun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0.32500000000000001</v>
      </c>
      <c r="P3893" s="8">
        <f t="shared" si="301"/>
        <v>37.142857142857146</v>
      </c>
      <c r="Q3893" t="s">
        <v>8311</v>
      </c>
      <c r="R3893" t="s">
        <v>8312</v>
      </c>
      <c r="S3893" s="14">
        <f t="shared" si="304"/>
        <v>42055.7574537037</v>
      </c>
      <c r="T3893" s="14">
        <f t="shared" si="302"/>
        <v>42085.832638888889</v>
      </c>
      <c r="U3893" s="20">
        <f t="shared" si="302"/>
        <v>42055.7574537037</v>
      </c>
      <c r="V3893" t="str">
        <f t="shared" si="303"/>
        <v>Feb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 s="8" t="str">
        <f t="shared" si="301"/>
        <v>0</v>
      </c>
      <c r="Q3894" t="s">
        <v>8311</v>
      </c>
      <c r="R3894" t="s">
        <v>8312</v>
      </c>
      <c r="S3894" s="14">
        <f t="shared" si="304"/>
        <v>41867.277280092589</v>
      </c>
      <c r="T3894" s="14">
        <f t="shared" si="302"/>
        <v>41874.916666666664</v>
      </c>
      <c r="U3894" s="20">
        <f t="shared" si="302"/>
        <v>41867.277280092589</v>
      </c>
      <c r="V3894" t="str">
        <f t="shared" si="303"/>
        <v>Aug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0.2155</v>
      </c>
      <c r="P3895" s="8">
        <f t="shared" si="301"/>
        <v>128.27380952380952</v>
      </c>
      <c r="Q3895" t="s">
        <v>8311</v>
      </c>
      <c r="R3895" t="s">
        <v>8312</v>
      </c>
      <c r="S3895" s="14">
        <f t="shared" si="304"/>
        <v>41779.282870370371</v>
      </c>
      <c r="T3895" s="14">
        <f t="shared" si="302"/>
        <v>41820.875</v>
      </c>
      <c r="U3895" s="20">
        <f t="shared" si="302"/>
        <v>41779.282870370371</v>
      </c>
      <c r="V3895" t="str">
        <f t="shared" si="303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3.4666666666666665E-2</v>
      </c>
      <c r="P3896" s="8">
        <f t="shared" si="301"/>
        <v>47.272727272727273</v>
      </c>
      <c r="Q3896" t="s">
        <v>8311</v>
      </c>
      <c r="R3896" t="s">
        <v>8312</v>
      </c>
      <c r="S3896" s="14">
        <f t="shared" si="304"/>
        <v>42679.583472222221</v>
      </c>
      <c r="T3896" s="14">
        <f t="shared" si="302"/>
        <v>42709.832638888889</v>
      </c>
      <c r="U3896" s="20">
        <f t="shared" si="302"/>
        <v>42679.583472222221</v>
      </c>
      <c r="V3896" t="str">
        <f t="shared" si="303"/>
        <v>Nov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0.05</v>
      </c>
      <c r="P3897" s="8">
        <f t="shared" si="301"/>
        <v>50</v>
      </c>
      <c r="Q3897" t="s">
        <v>8311</v>
      </c>
      <c r="R3897" t="s">
        <v>8312</v>
      </c>
      <c r="S3897" s="14">
        <f t="shared" si="304"/>
        <v>42031.875208333338</v>
      </c>
      <c r="T3897" s="14">
        <f t="shared" si="302"/>
        <v>42062.875208333338</v>
      </c>
      <c r="U3897" s="20">
        <f t="shared" si="302"/>
        <v>42031.875208333338</v>
      </c>
      <c r="V3897" t="str">
        <f t="shared" si="303"/>
        <v>Jan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0.10625</v>
      </c>
      <c r="P3898" s="8">
        <f t="shared" si="301"/>
        <v>42.5</v>
      </c>
      <c r="Q3898" t="s">
        <v>8311</v>
      </c>
      <c r="R3898" t="s">
        <v>8312</v>
      </c>
      <c r="S3898" s="14">
        <f t="shared" si="304"/>
        <v>41792.816875000004</v>
      </c>
      <c r="T3898" s="14">
        <f t="shared" si="302"/>
        <v>41806.816875000004</v>
      </c>
      <c r="U3898" s="20">
        <f t="shared" si="302"/>
        <v>41792.816875000004</v>
      </c>
      <c r="V3898" t="str">
        <f t="shared" si="303"/>
        <v>Jun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0.17599999999999999</v>
      </c>
      <c r="P3899" s="8">
        <f t="shared" si="301"/>
        <v>44</v>
      </c>
      <c r="Q3899" t="s">
        <v>8311</v>
      </c>
      <c r="R3899" t="s">
        <v>8312</v>
      </c>
      <c r="S3899" s="14">
        <f t="shared" si="304"/>
        <v>41982.49864583333</v>
      </c>
      <c r="T3899" s="14">
        <f t="shared" si="302"/>
        <v>42012.49864583333</v>
      </c>
      <c r="U3899" s="20">
        <f t="shared" si="302"/>
        <v>41982.49864583333</v>
      </c>
      <c r="V3899" t="str">
        <f t="shared" si="303"/>
        <v>Dec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0.3256</v>
      </c>
      <c r="P3900" s="8">
        <f t="shared" si="301"/>
        <v>50.875</v>
      </c>
      <c r="Q3900" t="s">
        <v>8311</v>
      </c>
      <c r="R3900" t="s">
        <v>8312</v>
      </c>
      <c r="S3900" s="14">
        <f t="shared" si="304"/>
        <v>42193.107291666667</v>
      </c>
      <c r="T3900" s="14">
        <f t="shared" si="302"/>
        <v>42233.291666666672</v>
      </c>
      <c r="U3900" s="20">
        <f t="shared" si="302"/>
        <v>42193.107291666667</v>
      </c>
      <c r="V3900" t="str">
        <f t="shared" si="303"/>
        <v>Jul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1.2500000000000001E-2</v>
      </c>
      <c r="P3901" s="8">
        <f t="shared" si="301"/>
        <v>62.5</v>
      </c>
      <c r="Q3901" t="s">
        <v>8311</v>
      </c>
      <c r="R3901" t="s">
        <v>8312</v>
      </c>
      <c r="S3901" s="14">
        <f t="shared" si="304"/>
        <v>41843.400011574078</v>
      </c>
      <c r="T3901" s="14">
        <f t="shared" si="302"/>
        <v>41863.400011574078</v>
      </c>
      <c r="U3901" s="20">
        <f t="shared" si="302"/>
        <v>41843.400011574078</v>
      </c>
      <c r="V3901" t="str">
        <f t="shared" si="303"/>
        <v>Jul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5.3999999999999999E-2</v>
      </c>
      <c r="P3902" s="8">
        <f t="shared" si="301"/>
        <v>27</v>
      </c>
      <c r="Q3902" t="s">
        <v>8311</v>
      </c>
      <c r="R3902" t="s">
        <v>8312</v>
      </c>
      <c r="S3902" s="14">
        <f t="shared" si="304"/>
        <v>42135.717488425929</v>
      </c>
      <c r="T3902" s="14">
        <f t="shared" si="302"/>
        <v>42165.717488425929</v>
      </c>
      <c r="U3902" s="20">
        <f t="shared" si="302"/>
        <v>42135.717488425929</v>
      </c>
      <c r="V3902" t="str">
        <f t="shared" si="303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8.3333333333333332E-3</v>
      </c>
      <c r="P3903" s="8">
        <f t="shared" si="301"/>
        <v>25</v>
      </c>
      <c r="Q3903" t="s">
        <v>8311</v>
      </c>
      <c r="R3903" t="s">
        <v>8312</v>
      </c>
      <c r="S3903" s="14">
        <f t="shared" si="304"/>
        <v>42317.451377314814</v>
      </c>
      <c r="T3903" s="14">
        <f t="shared" si="302"/>
        <v>42357.451377314814</v>
      </c>
      <c r="U3903" s="20">
        <f t="shared" si="302"/>
        <v>42317.451377314814</v>
      </c>
      <c r="V3903" t="str">
        <f t="shared" si="303"/>
        <v>Nov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0.48833333333333334</v>
      </c>
      <c r="P3904" s="8">
        <f t="shared" si="301"/>
        <v>47.258064516129032</v>
      </c>
      <c r="Q3904" t="s">
        <v>8311</v>
      </c>
      <c r="R3904" t="s">
        <v>8312</v>
      </c>
      <c r="S3904" s="14">
        <f t="shared" si="304"/>
        <v>42663.093078703707</v>
      </c>
      <c r="T3904" s="14">
        <f t="shared" si="302"/>
        <v>42688.134745370371</v>
      </c>
      <c r="U3904" s="20">
        <f t="shared" si="302"/>
        <v>42663.093078703707</v>
      </c>
      <c r="V3904" t="str">
        <f t="shared" si="303"/>
        <v>Oct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 s="8" t="str">
        <f t="shared" si="301"/>
        <v>0</v>
      </c>
      <c r="Q3905" t="s">
        <v>8311</v>
      </c>
      <c r="R3905" t="s">
        <v>8312</v>
      </c>
      <c r="S3905" s="14">
        <f t="shared" si="304"/>
        <v>42185.63616898148</v>
      </c>
      <c r="T3905" s="14">
        <f t="shared" si="302"/>
        <v>42230.443055555559</v>
      </c>
      <c r="U3905" s="20">
        <f t="shared" si="302"/>
        <v>42185.63616898148</v>
      </c>
      <c r="V3905" t="str">
        <f t="shared" si="303"/>
        <v>Jun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ref="O3906:O3969" si="305">E3906/D3906</f>
        <v>2.9999999999999997E-4</v>
      </c>
      <c r="P3906" s="8">
        <f t="shared" ref="P3906:P3969" si="306">IF(L3906=0,"0",AVERAGE(E3906/L3906))</f>
        <v>1.5</v>
      </c>
      <c r="Q3906" t="s">
        <v>8311</v>
      </c>
      <c r="R3906" t="s">
        <v>8312</v>
      </c>
      <c r="S3906" s="14">
        <f t="shared" si="304"/>
        <v>42094.854166666672</v>
      </c>
      <c r="T3906" s="14">
        <f t="shared" ref="T3906:U3969" si="307">(I3906/86400)+25569+(-9/24)</f>
        <v>42108.836111111115</v>
      </c>
      <c r="U3906" s="20">
        <f t="shared" si="307"/>
        <v>42094.854166666672</v>
      </c>
      <c r="V3906" t="str">
        <f t="shared" si="303"/>
        <v>Mar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si="305"/>
        <v>0.11533333333333333</v>
      </c>
      <c r="P3907" s="8">
        <f t="shared" si="306"/>
        <v>24.714285714285715</v>
      </c>
      <c r="Q3907" t="s">
        <v>8311</v>
      </c>
      <c r="R3907" t="s">
        <v>8312</v>
      </c>
      <c r="S3907" s="14">
        <f t="shared" si="304"/>
        <v>42124.248877314814</v>
      </c>
      <c r="T3907" s="14">
        <f t="shared" si="307"/>
        <v>42166.583333333328</v>
      </c>
      <c r="U3907" s="20">
        <f t="shared" si="307"/>
        <v>42124.248877314814</v>
      </c>
      <c r="V3907" t="str">
        <f t="shared" ref="V3907:V3970" si="308">TEXT(S3907,"mmm")</f>
        <v>Apr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0.67333333333333334</v>
      </c>
      <c r="P3908" s="8">
        <f t="shared" si="306"/>
        <v>63.125</v>
      </c>
      <c r="Q3908" t="s">
        <v>8311</v>
      </c>
      <c r="R3908" t="s">
        <v>8312</v>
      </c>
      <c r="S3908" s="14">
        <f t="shared" si="304"/>
        <v>42143.542743055557</v>
      </c>
      <c r="T3908" s="14">
        <f t="shared" si="307"/>
        <v>42181.184027777781</v>
      </c>
      <c r="U3908" s="20">
        <f t="shared" si="307"/>
        <v>42143.542743055557</v>
      </c>
      <c r="V3908" t="str">
        <f t="shared" si="308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0.153</v>
      </c>
      <c r="P3909" s="8">
        <f t="shared" si="306"/>
        <v>38.25</v>
      </c>
      <c r="Q3909" t="s">
        <v>8311</v>
      </c>
      <c r="R3909" t="s">
        <v>8312</v>
      </c>
      <c r="S3909" s="14">
        <f t="shared" si="304"/>
        <v>41906.444513888891</v>
      </c>
      <c r="T3909" s="14">
        <f t="shared" si="307"/>
        <v>41938.463888888888</v>
      </c>
      <c r="U3909" s="20">
        <f t="shared" si="307"/>
        <v>41906.444513888891</v>
      </c>
      <c r="V3909" t="str">
        <f t="shared" si="308"/>
        <v>Sep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8.666666666666667E-2</v>
      </c>
      <c r="P3910" s="8">
        <f t="shared" si="306"/>
        <v>16.25</v>
      </c>
      <c r="Q3910" t="s">
        <v>8311</v>
      </c>
      <c r="R3910" t="s">
        <v>8312</v>
      </c>
      <c r="S3910" s="14">
        <f t="shared" si="304"/>
        <v>41833.760370370372</v>
      </c>
      <c r="T3910" s="14">
        <f t="shared" si="307"/>
        <v>41848.760370370372</v>
      </c>
      <c r="U3910" s="20">
        <f t="shared" si="307"/>
        <v>41833.760370370372</v>
      </c>
      <c r="V3910" t="str">
        <f t="shared" si="308"/>
        <v>Jul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2.2499999999999998E-3</v>
      </c>
      <c r="P3911" s="8">
        <f t="shared" si="306"/>
        <v>33.75</v>
      </c>
      <c r="Q3911" t="s">
        <v>8311</v>
      </c>
      <c r="R3911" t="s">
        <v>8312</v>
      </c>
      <c r="S3911" s="14">
        <f t="shared" ref="S3911:S3974" si="309">(J3911/86400)+25569+(-9/24)</f>
        <v>41862.984282407408</v>
      </c>
      <c r="T3911" s="14">
        <f t="shared" si="307"/>
        <v>41892.984282407408</v>
      </c>
      <c r="U3911" s="20">
        <f t="shared" si="307"/>
        <v>41862.984282407408</v>
      </c>
      <c r="V3911" t="str">
        <f t="shared" si="308"/>
        <v>Aug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3.0833333333333334E-2</v>
      </c>
      <c r="P3912" s="8">
        <f t="shared" si="306"/>
        <v>61.666666666666664</v>
      </c>
      <c r="Q3912" t="s">
        <v>8311</v>
      </c>
      <c r="R3912" t="s">
        <v>8312</v>
      </c>
      <c r="S3912" s="14">
        <f t="shared" si="309"/>
        <v>42224.381909722222</v>
      </c>
      <c r="T3912" s="14">
        <f t="shared" si="307"/>
        <v>42254.381909722222</v>
      </c>
      <c r="U3912" s="20">
        <f t="shared" si="307"/>
        <v>42224.381909722222</v>
      </c>
      <c r="V3912" t="str">
        <f t="shared" si="308"/>
        <v>Aug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0.37412499999999999</v>
      </c>
      <c r="P3913" s="8">
        <f t="shared" si="306"/>
        <v>83.138888888888886</v>
      </c>
      <c r="Q3913" t="s">
        <v>8311</v>
      </c>
      <c r="R3913" t="s">
        <v>8312</v>
      </c>
      <c r="S3913" s="14">
        <f t="shared" si="309"/>
        <v>41939.4372337963</v>
      </c>
      <c r="T3913" s="14">
        <f t="shared" si="307"/>
        <v>41969.478900462964</v>
      </c>
      <c r="U3913" s="20">
        <f t="shared" si="307"/>
        <v>41939.4372337963</v>
      </c>
      <c r="V3913" t="str">
        <f t="shared" si="308"/>
        <v>Oct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6.666666666666667E-5</v>
      </c>
      <c r="P3914" s="8">
        <f t="shared" si="306"/>
        <v>1</v>
      </c>
      <c r="Q3914" t="s">
        <v>8311</v>
      </c>
      <c r="R3914" t="s">
        <v>8312</v>
      </c>
      <c r="S3914" s="14">
        <f t="shared" si="309"/>
        <v>42058.895023148143</v>
      </c>
      <c r="T3914" s="14">
        <f t="shared" si="307"/>
        <v>42118.815972222219</v>
      </c>
      <c r="U3914" s="20">
        <f t="shared" si="307"/>
        <v>42058.895023148143</v>
      </c>
      <c r="V3914" t="str">
        <f t="shared" si="308"/>
        <v>Feb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0.1</v>
      </c>
      <c r="P3915" s="8">
        <f t="shared" si="306"/>
        <v>142.85714285714286</v>
      </c>
      <c r="Q3915" t="s">
        <v>8311</v>
      </c>
      <c r="R3915" t="s">
        <v>8312</v>
      </c>
      <c r="S3915" s="14">
        <f t="shared" si="309"/>
        <v>42307.836215277777</v>
      </c>
      <c r="T3915" s="14">
        <f t="shared" si="307"/>
        <v>42337.877881944441</v>
      </c>
      <c r="U3915" s="20">
        <f t="shared" si="307"/>
        <v>42307.836215277777</v>
      </c>
      <c r="V3915" t="str">
        <f t="shared" si="308"/>
        <v>Oct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0.36359999999999998</v>
      </c>
      <c r="P3916" s="8">
        <f t="shared" si="306"/>
        <v>33.666666666666664</v>
      </c>
      <c r="Q3916" t="s">
        <v>8311</v>
      </c>
      <c r="R3916" t="s">
        <v>8312</v>
      </c>
      <c r="S3916" s="14">
        <f t="shared" si="309"/>
        <v>42114.443935185191</v>
      </c>
      <c r="T3916" s="14">
        <f t="shared" si="307"/>
        <v>42134.582638888889</v>
      </c>
      <c r="U3916" s="20">
        <f t="shared" si="307"/>
        <v>42114.443935185191</v>
      </c>
      <c r="V3916" t="str">
        <f t="shared" si="308"/>
        <v>Apr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3.3333333333333335E-3</v>
      </c>
      <c r="P3917" s="8">
        <f t="shared" si="306"/>
        <v>5</v>
      </c>
      <c r="Q3917" t="s">
        <v>8311</v>
      </c>
      <c r="R3917" t="s">
        <v>8312</v>
      </c>
      <c r="S3917" s="14">
        <f t="shared" si="309"/>
        <v>42492.61005787037</v>
      </c>
      <c r="T3917" s="14">
        <f t="shared" si="307"/>
        <v>42522.61005787037</v>
      </c>
      <c r="U3917" s="20">
        <f t="shared" si="307"/>
        <v>42492.61005787037</v>
      </c>
      <c r="V3917" t="str">
        <f t="shared" si="308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 s="8" t="str">
        <f t="shared" si="306"/>
        <v>0</v>
      </c>
      <c r="Q3918" t="s">
        <v>8311</v>
      </c>
      <c r="R3918" t="s">
        <v>8312</v>
      </c>
      <c r="S3918" s="14">
        <f t="shared" si="309"/>
        <v>42494.096666666665</v>
      </c>
      <c r="T3918" s="14">
        <f t="shared" si="307"/>
        <v>42524.096666666665</v>
      </c>
      <c r="U3918" s="20">
        <f t="shared" si="307"/>
        <v>42494.096666666665</v>
      </c>
      <c r="V3918" t="str">
        <f t="shared" si="308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2.8571428571428571E-3</v>
      </c>
      <c r="P3919" s="8">
        <f t="shared" si="306"/>
        <v>10</v>
      </c>
      <c r="Q3919" t="s">
        <v>8311</v>
      </c>
      <c r="R3919" t="s">
        <v>8312</v>
      </c>
      <c r="S3919" s="14">
        <f t="shared" si="309"/>
        <v>41863.152326388888</v>
      </c>
      <c r="T3919" s="14">
        <f t="shared" si="307"/>
        <v>41893.152326388888</v>
      </c>
      <c r="U3919" s="20">
        <f t="shared" si="307"/>
        <v>41863.152326388888</v>
      </c>
      <c r="V3919" t="str">
        <f t="shared" si="308"/>
        <v>Aug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2E-3</v>
      </c>
      <c r="P3920" s="8">
        <f t="shared" si="306"/>
        <v>40</v>
      </c>
      <c r="Q3920" t="s">
        <v>8311</v>
      </c>
      <c r="R3920" t="s">
        <v>8312</v>
      </c>
      <c r="S3920" s="14">
        <f t="shared" si="309"/>
        <v>41843.289618055554</v>
      </c>
      <c r="T3920" s="14">
        <f t="shared" si="307"/>
        <v>41855.291666666664</v>
      </c>
      <c r="U3920" s="20">
        <f t="shared" si="307"/>
        <v>41843.289618055554</v>
      </c>
      <c r="V3920" t="str">
        <f t="shared" si="308"/>
        <v>Jul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1.7999999999999999E-2</v>
      </c>
      <c r="P3921" s="8">
        <f t="shared" si="306"/>
        <v>30</v>
      </c>
      <c r="Q3921" t="s">
        <v>8311</v>
      </c>
      <c r="R3921" t="s">
        <v>8312</v>
      </c>
      <c r="S3921" s="14">
        <f t="shared" si="309"/>
        <v>42358.309872685189</v>
      </c>
      <c r="T3921" s="14">
        <f t="shared" si="307"/>
        <v>42386.625</v>
      </c>
      <c r="U3921" s="20">
        <f t="shared" si="307"/>
        <v>42358.309872685189</v>
      </c>
      <c r="V3921" t="str">
        <f t="shared" si="308"/>
        <v>Dec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5.3999999999999999E-2</v>
      </c>
      <c r="P3922" s="8">
        <f t="shared" si="306"/>
        <v>45</v>
      </c>
      <c r="Q3922" t="s">
        <v>8311</v>
      </c>
      <c r="R3922" t="s">
        <v>8312</v>
      </c>
      <c r="S3922" s="14">
        <f t="shared" si="309"/>
        <v>42657.01226851852</v>
      </c>
      <c r="T3922" s="14">
        <f t="shared" si="307"/>
        <v>42687.053935185184</v>
      </c>
      <c r="U3922" s="20">
        <f t="shared" si="307"/>
        <v>42657.01226851852</v>
      </c>
      <c r="V3922" t="str">
        <f t="shared" si="308"/>
        <v>Oct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 s="8" t="str">
        <f t="shared" si="306"/>
        <v>0</v>
      </c>
      <c r="Q3923" t="s">
        <v>8311</v>
      </c>
      <c r="R3923" t="s">
        <v>8312</v>
      </c>
      <c r="S3923" s="14">
        <f t="shared" si="309"/>
        <v>41926.167303240742</v>
      </c>
      <c r="T3923" s="14">
        <f t="shared" si="307"/>
        <v>41938.375</v>
      </c>
      <c r="U3923" s="20">
        <f t="shared" si="307"/>
        <v>41926.167303240742</v>
      </c>
      <c r="V3923" t="str">
        <f t="shared" si="308"/>
        <v>Oct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8.1333333333333327E-2</v>
      </c>
      <c r="P3924" s="8">
        <f t="shared" si="306"/>
        <v>10.166666666666666</v>
      </c>
      <c r="Q3924" t="s">
        <v>8311</v>
      </c>
      <c r="R3924" t="s">
        <v>8312</v>
      </c>
      <c r="S3924" s="14">
        <f t="shared" si="309"/>
        <v>42020.393634259264</v>
      </c>
      <c r="T3924" s="14">
        <f t="shared" si="307"/>
        <v>42065.583333333328</v>
      </c>
      <c r="U3924" s="20">
        <f t="shared" si="307"/>
        <v>42020.393634259264</v>
      </c>
      <c r="V3924" t="str">
        <f t="shared" si="308"/>
        <v>Jan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0.12034782608695652</v>
      </c>
      <c r="P3925" s="8">
        <f t="shared" si="306"/>
        <v>81.411764705882348</v>
      </c>
      <c r="Q3925" t="s">
        <v>8311</v>
      </c>
      <c r="R3925" t="s">
        <v>8312</v>
      </c>
      <c r="S3925" s="14">
        <f t="shared" si="309"/>
        <v>42075.604988425926</v>
      </c>
      <c r="T3925" s="14">
        <f t="shared" si="307"/>
        <v>42103.604988425926</v>
      </c>
      <c r="U3925" s="20">
        <f t="shared" si="307"/>
        <v>42075.604988425926</v>
      </c>
      <c r="V3925" t="str">
        <f t="shared" si="308"/>
        <v>Mar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0.15266666666666667</v>
      </c>
      <c r="P3926" s="8">
        <f t="shared" si="306"/>
        <v>57.25</v>
      </c>
      <c r="Q3926" t="s">
        <v>8311</v>
      </c>
      <c r="R3926" t="s">
        <v>8312</v>
      </c>
      <c r="S3926" s="14">
        <f t="shared" si="309"/>
        <v>41786.584745370368</v>
      </c>
      <c r="T3926" s="14">
        <f t="shared" si="307"/>
        <v>41816.584745370368</v>
      </c>
      <c r="U3926" s="20">
        <f t="shared" si="307"/>
        <v>41786.584745370368</v>
      </c>
      <c r="V3926" t="str">
        <f t="shared" si="308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0.1</v>
      </c>
      <c r="P3927" s="8">
        <f t="shared" si="306"/>
        <v>5</v>
      </c>
      <c r="Q3927" t="s">
        <v>8311</v>
      </c>
      <c r="R3927" t="s">
        <v>8312</v>
      </c>
      <c r="S3927" s="14">
        <f t="shared" si="309"/>
        <v>41820.495821759258</v>
      </c>
      <c r="T3927" s="14">
        <f t="shared" si="307"/>
        <v>41850.495821759258</v>
      </c>
      <c r="U3927" s="20">
        <f t="shared" si="307"/>
        <v>41820.495821759258</v>
      </c>
      <c r="V3927" t="str">
        <f t="shared" si="308"/>
        <v>Jun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3.0000000000000001E-3</v>
      </c>
      <c r="P3928" s="8">
        <f t="shared" si="306"/>
        <v>15</v>
      </c>
      <c r="Q3928" t="s">
        <v>8311</v>
      </c>
      <c r="R3928" t="s">
        <v>8312</v>
      </c>
      <c r="S3928" s="14">
        <f t="shared" si="309"/>
        <v>41969.710046296299</v>
      </c>
      <c r="T3928" s="14">
        <f t="shared" si="307"/>
        <v>41999.710046296299</v>
      </c>
      <c r="U3928" s="20">
        <f t="shared" si="307"/>
        <v>41969.710046296299</v>
      </c>
      <c r="V3928" t="str">
        <f t="shared" si="308"/>
        <v>Nov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0.01</v>
      </c>
      <c r="P3929" s="8">
        <f t="shared" si="306"/>
        <v>12.5</v>
      </c>
      <c r="Q3929" t="s">
        <v>8311</v>
      </c>
      <c r="R3929" t="s">
        <v>8312</v>
      </c>
      <c r="S3929" s="14">
        <f t="shared" si="309"/>
        <v>41829.892407407409</v>
      </c>
      <c r="T3929" s="14">
        <f t="shared" si="307"/>
        <v>41859.892407407409</v>
      </c>
      <c r="U3929" s="20">
        <f t="shared" si="307"/>
        <v>41829.892407407409</v>
      </c>
      <c r="V3929" t="str">
        <f t="shared" si="308"/>
        <v>Jul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0.13020000000000001</v>
      </c>
      <c r="P3930" s="8">
        <f t="shared" si="306"/>
        <v>93</v>
      </c>
      <c r="Q3930" t="s">
        <v>8311</v>
      </c>
      <c r="R3930" t="s">
        <v>8312</v>
      </c>
      <c r="S3930" s="14">
        <f t="shared" si="309"/>
        <v>42265.308182870373</v>
      </c>
      <c r="T3930" s="14">
        <f t="shared" si="307"/>
        <v>42292.832638888889</v>
      </c>
      <c r="U3930" s="20">
        <f t="shared" si="307"/>
        <v>42265.308182870373</v>
      </c>
      <c r="V3930" t="str">
        <f t="shared" si="308"/>
        <v>Sep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2.265E-2</v>
      </c>
      <c r="P3931" s="8">
        <f t="shared" si="306"/>
        <v>32.357142857142854</v>
      </c>
      <c r="Q3931" t="s">
        <v>8311</v>
      </c>
      <c r="R3931" t="s">
        <v>8312</v>
      </c>
      <c r="S3931" s="14">
        <f t="shared" si="309"/>
        <v>42601.452141203699</v>
      </c>
      <c r="T3931" s="14">
        <f t="shared" si="307"/>
        <v>42631.452141203699</v>
      </c>
      <c r="U3931" s="20">
        <f t="shared" si="307"/>
        <v>42601.452141203699</v>
      </c>
      <c r="V3931" t="str">
        <f t="shared" si="308"/>
        <v>Aug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 s="8" t="str">
        <f t="shared" si="306"/>
        <v>0</v>
      </c>
      <c r="Q3932" t="s">
        <v>8311</v>
      </c>
      <c r="R3932" t="s">
        <v>8312</v>
      </c>
      <c r="S3932" s="14">
        <f t="shared" si="309"/>
        <v>42432.963749999995</v>
      </c>
      <c r="T3932" s="14">
        <f t="shared" si="307"/>
        <v>42460.875</v>
      </c>
      <c r="U3932" s="20">
        <f t="shared" si="307"/>
        <v>42432.963749999995</v>
      </c>
      <c r="V3932" t="str">
        <f t="shared" si="308"/>
        <v>Mar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 s="8" t="str">
        <f t="shared" si="306"/>
        <v>0</v>
      </c>
      <c r="Q3933" t="s">
        <v>8311</v>
      </c>
      <c r="R3933" t="s">
        <v>8312</v>
      </c>
      <c r="S3933" s="14">
        <f t="shared" si="309"/>
        <v>42227.776701388888</v>
      </c>
      <c r="T3933" s="14">
        <f t="shared" si="307"/>
        <v>42252.776701388888</v>
      </c>
      <c r="U3933" s="20">
        <f t="shared" si="307"/>
        <v>42227.776701388888</v>
      </c>
      <c r="V3933" t="str">
        <f t="shared" si="308"/>
        <v>Aug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8.3333333333333331E-5</v>
      </c>
      <c r="P3934" s="8">
        <f t="shared" si="306"/>
        <v>1</v>
      </c>
      <c r="Q3934" t="s">
        <v>8311</v>
      </c>
      <c r="R3934" t="s">
        <v>8312</v>
      </c>
      <c r="S3934" s="14">
        <f t="shared" si="309"/>
        <v>42414.793564814812</v>
      </c>
      <c r="T3934" s="14">
        <f t="shared" si="307"/>
        <v>42444.751898148148</v>
      </c>
      <c r="U3934" s="20">
        <f t="shared" si="307"/>
        <v>42414.793564814812</v>
      </c>
      <c r="V3934" t="str">
        <f t="shared" si="308"/>
        <v>Feb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0.15742857142857142</v>
      </c>
      <c r="P3935" s="8">
        <f t="shared" si="306"/>
        <v>91.833333333333329</v>
      </c>
      <c r="Q3935" t="s">
        <v>8311</v>
      </c>
      <c r="R3935" t="s">
        <v>8312</v>
      </c>
      <c r="S3935" s="14">
        <f t="shared" si="309"/>
        <v>42538.593310185184</v>
      </c>
      <c r="T3935" s="14">
        <f t="shared" si="307"/>
        <v>42567.654861111107</v>
      </c>
      <c r="U3935" s="20">
        <f t="shared" si="307"/>
        <v>42538.593310185184</v>
      </c>
      <c r="V3935" t="str">
        <f t="shared" si="308"/>
        <v>Jun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0.11</v>
      </c>
      <c r="P3936" s="8">
        <f t="shared" si="306"/>
        <v>45.833333333333336</v>
      </c>
      <c r="Q3936" t="s">
        <v>8311</v>
      </c>
      <c r="R3936" t="s">
        <v>8312</v>
      </c>
      <c r="S3936" s="14">
        <f t="shared" si="309"/>
        <v>42233.296747685185</v>
      </c>
      <c r="T3936" s="14">
        <f t="shared" si="307"/>
        <v>42278.166666666672</v>
      </c>
      <c r="U3936" s="20">
        <f t="shared" si="307"/>
        <v>42233.296747685185</v>
      </c>
      <c r="V3936" t="str">
        <f t="shared" si="308"/>
        <v>Aug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0.43833333333333335</v>
      </c>
      <c r="P3937" s="8">
        <f t="shared" si="306"/>
        <v>57.173913043478258</v>
      </c>
      <c r="Q3937" t="s">
        <v>8311</v>
      </c>
      <c r="R3937" t="s">
        <v>8312</v>
      </c>
      <c r="S3937" s="14">
        <f t="shared" si="309"/>
        <v>42221.281782407408</v>
      </c>
      <c r="T3937" s="14">
        <f t="shared" si="307"/>
        <v>42281.281782407408</v>
      </c>
      <c r="U3937" s="20">
        <f t="shared" si="307"/>
        <v>42221.281782407408</v>
      </c>
      <c r="V3937" t="str">
        <f t="shared" si="308"/>
        <v>Aug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 s="8" t="str">
        <f t="shared" si="306"/>
        <v>0</v>
      </c>
      <c r="Q3938" t="s">
        <v>8311</v>
      </c>
      <c r="R3938" t="s">
        <v>8312</v>
      </c>
      <c r="S3938" s="14">
        <f t="shared" si="309"/>
        <v>42674.887962962966</v>
      </c>
      <c r="T3938" s="14">
        <f t="shared" si="307"/>
        <v>42704.929629629631</v>
      </c>
      <c r="U3938" s="20">
        <f t="shared" si="307"/>
        <v>42674.887962962966</v>
      </c>
      <c r="V3938" t="str">
        <f t="shared" si="308"/>
        <v>Oct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0.86135181975736563</v>
      </c>
      <c r="P3939" s="8">
        <f t="shared" si="306"/>
        <v>248.5</v>
      </c>
      <c r="Q3939" t="s">
        <v>8311</v>
      </c>
      <c r="R3939" t="s">
        <v>8312</v>
      </c>
      <c r="S3939" s="14">
        <f t="shared" si="309"/>
        <v>42534.256481481483</v>
      </c>
      <c r="T3939" s="14">
        <f t="shared" si="307"/>
        <v>42562.256481481483</v>
      </c>
      <c r="U3939" s="20">
        <f t="shared" si="307"/>
        <v>42534.256481481483</v>
      </c>
      <c r="V3939" t="str">
        <f t="shared" si="308"/>
        <v>Jun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0.12196620583717357</v>
      </c>
      <c r="P3940" s="8">
        <f t="shared" si="306"/>
        <v>79.400000000000006</v>
      </c>
      <c r="Q3940" t="s">
        <v>8311</v>
      </c>
      <c r="R3940" t="s">
        <v>8312</v>
      </c>
      <c r="S3940" s="14">
        <f t="shared" si="309"/>
        <v>42151.530717592592</v>
      </c>
      <c r="T3940" s="14">
        <f t="shared" si="307"/>
        <v>42182.530717592592</v>
      </c>
      <c r="U3940" s="20">
        <f t="shared" si="307"/>
        <v>42151.530717592592</v>
      </c>
      <c r="V3940" t="str">
        <f t="shared" si="308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1E-3</v>
      </c>
      <c r="P3941" s="8">
        <f t="shared" si="306"/>
        <v>5</v>
      </c>
      <c r="Q3941" t="s">
        <v>8311</v>
      </c>
      <c r="R3941" t="s">
        <v>8312</v>
      </c>
      <c r="S3941" s="14">
        <f t="shared" si="309"/>
        <v>41915.025219907409</v>
      </c>
      <c r="T3941" s="14">
        <f t="shared" si="307"/>
        <v>41918.8125</v>
      </c>
      <c r="U3941" s="20">
        <f t="shared" si="307"/>
        <v>41915.025219907409</v>
      </c>
      <c r="V3941" t="str">
        <f t="shared" si="308"/>
        <v>Oct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2.2000000000000001E-3</v>
      </c>
      <c r="P3942" s="8">
        <f t="shared" si="306"/>
        <v>5.5</v>
      </c>
      <c r="Q3942" t="s">
        <v>8311</v>
      </c>
      <c r="R3942" t="s">
        <v>8312</v>
      </c>
      <c r="S3942" s="14">
        <f t="shared" si="309"/>
        <v>41961.117488425924</v>
      </c>
      <c r="T3942" s="14">
        <f t="shared" si="307"/>
        <v>42006.117488425924</v>
      </c>
      <c r="U3942" s="20">
        <f t="shared" si="307"/>
        <v>41961.117488425924</v>
      </c>
      <c r="V3942" t="str">
        <f t="shared" si="308"/>
        <v>Nov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9.0909090909090905E-3</v>
      </c>
      <c r="P3943" s="8">
        <f t="shared" si="306"/>
        <v>25</v>
      </c>
      <c r="Q3943" t="s">
        <v>8311</v>
      </c>
      <c r="R3943" t="s">
        <v>8312</v>
      </c>
      <c r="S3943" s="14">
        <f t="shared" si="309"/>
        <v>41940.212233796294</v>
      </c>
      <c r="T3943" s="14">
        <f t="shared" si="307"/>
        <v>41967.666666666672</v>
      </c>
      <c r="U3943" s="20">
        <f t="shared" si="307"/>
        <v>41940.212233796294</v>
      </c>
      <c r="V3943" t="str">
        <f t="shared" si="308"/>
        <v>Oct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 s="8" t="str">
        <f t="shared" si="306"/>
        <v>0</v>
      </c>
      <c r="Q3944" t="s">
        <v>8311</v>
      </c>
      <c r="R3944" t="s">
        <v>8312</v>
      </c>
      <c r="S3944" s="14">
        <f t="shared" si="309"/>
        <v>42111.529097222221</v>
      </c>
      <c r="T3944" s="14">
        <f t="shared" si="307"/>
        <v>42171.529097222221</v>
      </c>
      <c r="U3944" s="20">
        <f t="shared" si="307"/>
        <v>42111.529097222221</v>
      </c>
      <c r="V3944" t="str">
        <f t="shared" si="308"/>
        <v>Apr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0.35639999999999999</v>
      </c>
      <c r="P3945" s="8">
        <f t="shared" si="306"/>
        <v>137.07692307692307</v>
      </c>
      <c r="Q3945" t="s">
        <v>8311</v>
      </c>
      <c r="R3945" t="s">
        <v>8312</v>
      </c>
      <c r="S3945" s="14">
        <f t="shared" si="309"/>
        <v>42279.403564814813</v>
      </c>
      <c r="T3945" s="14">
        <f t="shared" si="307"/>
        <v>42310.326388888891</v>
      </c>
      <c r="U3945" s="20">
        <f t="shared" si="307"/>
        <v>42279.403564814813</v>
      </c>
      <c r="V3945" t="str">
        <f t="shared" si="308"/>
        <v>Oct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 s="8" t="str">
        <f t="shared" si="306"/>
        <v>0</v>
      </c>
      <c r="Q3946" t="s">
        <v>8311</v>
      </c>
      <c r="R3946" t="s">
        <v>8312</v>
      </c>
      <c r="S3946" s="14">
        <f t="shared" si="309"/>
        <v>42213.287905092591</v>
      </c>
      <c r="T3946" s="14">
        <f t="shared" si="307"/>
        <v>42243.287905092591</v>
      </c>
      <c r="U3946" s="20">
        <f t="shared" si="307"/>
        <v>42213.287905092591</v>
      </c>
      <c r="V3946" t="str">
        <f t="shared" si="308"/>
        <v>Jul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2.5000000000000001E-3</v>
      </c>
      <c r="P3947" s="8">
        <f t="shared" si="306"/>
        <v>5</v>
      </c>
      <c r="Q3947" t="s">
        <v>8311</v>
      </c>
      <c r="R3947" t="s">
        <v>8312</v>
      </c>
      <c r="S3947" s="14">
        <f t="shared" si="309"/>
        <v>42109.426712962959</v>
      </c>
      <c r="T3947" s="14">
        <f t="shared" si="307"/>
        <v>42139.426712962959</v>
      </c>
      <c r="U3947" s="20">
        <f t="shared" si="307"/>
        <v>42109.426712962959</v>
      </c>
      <c r="V3947" t="str">
        <f t="shared" si="308"/>
        <v>Apr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3.2500000000000001E-2</v>
      </c>
      <c r="P3948" s="8">
        <f t="shared" si="306"/>
        <v>39</v>
      </c>
      <c r="Q3948" t="s">
        <v>8311</v>
      </c>
      <c r="R3948" t="s">
        <v>8312</v>
      </c>
      <c r="S3948" s="14">
        <f t="shared" si="309"/>
        <v>42031.458587962959</v>
      </c>
      <c r="T3948" s="14">
        <f t="shared" si="307"/>
        <v>42062.958333333328</v>
      </c>
      <c r="U3948" s="20">
        <f t="shared" si="307"/>
        <v>42031.458587962959</v>
      </c>
      <c r="V3948" t="str">
        <f t="shared" si="308"/>
        <v>Jan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3.3666666666666664E-2</v>
      </c>
      <c r="P3949" s="8">
        <f t="shared" si="306"/>
        <v>50.5</v>
      </c>
      <c r="Q3949" t="s">
        <v>8311</v>
      </c>
      <c r="R3949" t="s">
        <v>8312</v>
      </c>
      <c r="S3949" s="14">
        <f t="shared" si="309"/>
        <v>42614.767870370371</v>
      </c>
      <c r="T3949" s="14">
        <f t="shared" si="307"/>
        <v>42644.767870370371</v>
      </c>
      <c r="U3949" s="20">
        <f t="shared" si="307"/>
        <v>42614.767870370371</v>
      </c>
      <c r="V3949" t="str">
        <f t="shared" si="308"/>
        <v>Sep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 s="8" t="str">
        <f t="shared" si="306"/>
        <v>0</v>
      </c>
      <c r="Q3950" t="s">
        <v>8311</v>
      </c>
      <c r="R3950" t="s">
        <v>8312</v>
      </c>
      <c r="S3950" s="14">
        <f t="shared" si="309"/>
        <v>41828.950497685189</v>
      </c>
      <c r="T3950" s="14">
        <f t="shared" si="307"/>
        <v>41888.950497685189</v>
      </c>
      <c r="U3950" s="20">
        <f t="shared" si="307"/>
        <v>41828.950497685189</v>
      </c>
      <c r="V3950" t="str">
        <f t="shared" si="308"/>
        <v>Jul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0.15770000000000001</v>
      </c>
      <c r="P3951" s="8">
        <f t="shared" si="306"/>
        <v>49.28125</v>
      </c>
      <c r="Q3951" t="s">
        <v>8311</v>
      </c>
      <c r="R3951" t="s">
        <v>8312</v>
      </c>
      <c r="S3951" s="14">
        <f t="shared" si="309"/>
        <v>42015.745613425926</v>
      </c>
      <c r="T3951" s="14">
        <f t="shared" si="307"/>
        <v>42045.745613425926</v>
      </c>
      <c r="U3951" s="20">
        <f t="shared" si="307"/>
        <v>42015.745613425926</v>
      </c>
      <c r="V3951" t="str">
        <f t="shared" si="308"/>
        <v>Jan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6.2500000000000003E-3</v>
      </c>
      <c r="P3952" s="8">
        <f t="shared" si="306"/>
        <v>25</v>
      </c>
      <c r="Q3952" t="s">
        <v>8311</v>
      </c>
      <c r="R3952" t="s">
        <v>8312</v>
      </c>
      <c r="S3952" s="14">
        <f t="shared" si="309"/>
        <v>42439.327314814815</v>
      </c>
      <c r="T3952" s="14">
        <f t="shared" si="307"/>
        <v>42468.399305555555</v>
      </c>
      <c r="U3952" s="20">
        <f t="shared" si="307"/>
        <v>42439.327314814815</v>
      </c>
      <c r="V3952" t="str">
        <f t="shared" si="308"/>
        <v>Mar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5.0000000000000004E-6</v>
      </c>
      <c r="P3953" s="8">
        <f t="shared" si="306"/>
        <v>1</v>
      </c>
      <c r="Q3953" t="s">
        <v>8311</v>
      </c>
      <c r="R3953" t="s">
        <v>8312</v>
      </c>
      <c r="S3953" s="14">
        <f t="shared" si="309"/>
        <v>42433.450717592597</v>
      </c>
      <c r="T3953" s="14">
        <f t="shared" si="307"/>
        <v>42493.409050925926</v>
      </c>
      <c r="U3953" s="20">
        <f t="shared" si="307"/>
        <v>42433.450717592597</v>
      </c>
      <c r="V3953" t="str">
        <f t="shared" si="308"/>
        <v>Mar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9.6153846153846159E-4</v>
      </c>
      <c r="P3954" s="8">
        <f t="shared" si="306"/>
        <v>25</v>
      </c>
      <c r="Q3954" t="s">
        <v>8311</v>
      </c>
      <c r="R3954" t="s">
        <v>8312</v>
      </c>
      <c r="S3954" s="14">
        <f t="shared" si="309"/>
        <v>42243.415393518517</v>
      </c>
      <c r="T3954" s="14">
        <f t="shared" si="307"/>
        <v>42303.415393518517</v>
      </c>
      <c r="U3954" s="20">
        <f t="shared" si="307"/>
        <v>42243.415393518517</v>
      </c>
      <c r="V3954" t="str">
        <f t="shared" si="308"/>
        <v>Aug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 s="8" t="str">
        <f t="shared" si="306"/>
        <v>0</v>
      </c>
      <c r="Q3955" t="s">
        <v>8311</v>
      </c>
      <c r="R3955" t="s">
        <v>8312</v>
      </c>
      <c r="S3955" s="14">
        <f t="shared" si="309"/>
        <v>42549.673449074078</v>
      </c>
      <c r="T3955" s="14">
        <f t="shared" si="307"/>
        <v>42580.603472222225</v>
      </c>
      <c r="U3955" s="20">
        <f t="shared" si="307"/>
        <v>42549.673449074078</v>
      </c>
      <c r="V3955" t="str">
        <f t="shared" si="308"/>
        <v>Jun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 s="8" t="str">
        <f t="shared" si="306"/>
        <v>0</v>
      </c>
      <c r="Q3956" t="s">
        <v>8311</v>
      </c>
      <c r="R3956" t="s">
        <v>8312</v>
      </c>
      <c r="S3956" s="14">
        <f t="shared" si="309"/>
        <v>41774.276203703703</v>
      </c>
      <c r="T3956" s="14">
        <f t="shared" si="307"/>
        <v>41834.276203703703</v>
      </c>
      <c r="U3956" s="20">
        <f t="shared" si="307"/>
        <v>41774.276203703703</v>
      </c>
      <c r="V3956" t="str">
        <f t="shared" si="308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0.24285714285714285</v>
      </c>
      <c r="P3957" s="8">
        <f t="shared" si="306"/>
        <v>53.125</v>
      </c>
      <c r="Q3957" t="s">
        <v>8311</v>
      </c>
      <c r="R3957" t="s">
        <v>8312</v>
      </c>
      <c r="S3957" s="14">
        <f t="shared" si="309"/>
        <v>42306.473854166667</v>
      </c>
      <c r="T3957" s="14">
        <f t="shared" si="307"/>
        <v>42336.515520833331</v>
      </c>
      <c r="U3957" s="20">
        <f t="shared" si="307"/>
        <v>42306.473854166667</v>
      </c>
      <c r="V3957" t="str">
        <f t="shared" si="308"/>
        <v>Oct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 s="8" t="str">
        <f t="shared" si="306"/>
        <v>0</v>
      </c>
      <c r="Q3958" t="s">
        <v>8311</v>
      </c>
      <c r="R3958" t="s">
        <v>8312</v>
      </c>
      <c r="S3958" s="14">
        <f t="shared" si="309"/>
        <v>42457.557025462964</v>
      </c>
      <c r="T3958" s="14">
        <f t="shared" si="307"/>
        <v>42484.638888888891</v>
      </c>
      <c r="U3958" s="20">
        <f t="shared" si="307"/>
        <v>42457.557025462964</v>
      </c>
      <c r="V3958" t="str">
        <f t="shared" si="308"/>
        <v>Mar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2.5000000000000001E-4</v>
      </c>
      <c r="P3959" s="8">
        <f t="shared" si="306"/>
        <v>7</v>
      </c>
      <c r="Q3959" t="s">
        <v>8311</v>
      </c>
      <c r="R3959" t="s">
        <v>8312</v>
      </c>
      <c r="S3959" s="14">
        <f t="shared" si="309"/>
        <v>42513.601319444446</v>
      </c>
      <c r="T3959" s="14">
        <f t="shared" si="307"/>
        <v>42559.601319444446</v>
      </c>
      <c r="U3959" s="20">
        <f t="shared" si="307"/>
        <v>42513.601319444446</v>
      </c>
      <c r="V3959" t="str">
        <f t="shared" si="308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0.32050000000000001</v>
      </c>
      <c r="P3960" s="8">
        <f t="shared" si="306"/>
        <v>40.0625</v>
      </c>
      <c r="Q3960" t="s">
        <v>8311</v>
      </c>
      <c r="R3960" t="s">
        <v>8312</v>
      </c>
      <c r="S3960" s="14">
        <f t="shared" si="309"/>
        <v>41816.575370370367</v>
      </c>
      <c r="T3960" s="14">
        <f t="shared" si="307"/>
        <v>41853.208333333336</v>
      </c>
      <c r="U3960" s="20">
        <f t="shared" si="307"/>
        <v>41816.575370370367</v>
      </c>
      <c r="V3960" t="str">
        <f t="shared" si="308"/>
        <v>Jun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0.24333333333333335</v>
      </c>
      <c r="P3961" s="8">
        <f t="shared" si="306"/>
        <v>24.333333333333332</v>
      </c>
      <c r="Q3961" t="s">
        <v>8311</v>
      </c>
      <c r="R3961" t="s">
        <v>8312</v>
      </c>
      <c r="S3961" s="14">
        <f t="shared" si="309"/>
        <v>41880.413842592592</v>
      </c>
      <c r="T3961" s="14">
        <f t="shared" si="307"/>
        <v>41910.413842592592</v>
      </c>
      <c r="U3961" s="20">
        <f t="shared" si="307"/>
        <v>41880.413842592592</v>
      </c>
      <c r="V3961" t="str">
        <f t="shared" si="308"/>
        <v>Aug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1.4999999999999999E-2</v>
      </c>
      <c r="P3962" s="8">
        <f t="shared" si="306"/>
        <v>11.25</v>
      </c>
      <c r="Q3962" t="s">
        <v>8311</v>
      </c>
      <c r="R3962" t="s">
        <v>8312</v>
      </c>
      <c r="S3962" s="14">
        <f t="shared" si="309"/>
        <v>42342.470555555556</v>
      </c>
      <c r="T3962" s="14">
        <f t="shared" si="307"/>
        <v>42372.470555555556</v>
      </c>
      <c r="U3962" s="20">
        <f t="shared" si="307"/>
        <v>42342.470555555556</v>
      </c>
      <c r="V3962" t="str">
        <f t="shared" si="308"/>
        <v>Dec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4.1999999999999997E-3</v>
      </c>
      <c r="P3963" s="8">
        <f t="shared" si="306"/>
        <v>10.5</v>
      </c>
      <c r="Q3963" t="s">
        <v>8311</v>
      </c>
      <c r="R3963" t="s">
        <v>8312</v>
      </c>
      <c r="S3963" s="14">
        <f t="shared" si="309"/>
        <v>41745.516319444447</v>
      </c>
      <c r="T3963" s="14">
        <f t="shared" si="307"/>
        <v>41767.516319444447</v>
      </c>
      <c r="U3963" s="20">
        <f t="shared" si="307"/>
        <v>41745.516319444447</v>
      </c>
      <c r="V3963" t="str">
        <f t="shared" si="308"/>
        <v>Apr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3.214285714285714E-2</v>
      </c>
      <c r="P3964" s="8">
        <f t="shared" si="306"/>
        <v>15</v>
      </c>
      <c r="Q3964" t="s">
        <v>8311</v>
      </c>
      <c r="R3964" t="s">
        <v>8312</v>
      </c>
      <c r="S3964" s="14">
        <f t="shared" si="309"/>
        <v>42311.246458333335</v>
      </c>
      <c r="T3964" s="14">
        <f t="shared" si="307"/>
        <v>42336.246458333335</v>
      </c>
      <c r="U3964" s="20">
        <f t="shared" si="307"/>
        <v>42311.246458333335</v>
      </c>
      <c r="V3964" t="str">
        <f t="shared" si="308"/>
        <v>Nov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 s="8" t="str">
        <f t="shared" si="306"/>
        <v>0</v>
      </c>
      <c r="Q3965" t="s">
        <v>8311</v>
      </c>
      <c r="R3965" t="s">
        <v>8312</v>
      </c>
      <c r="S3965" s="14">
        <f t="shared" si="309"/>
        <v>42295.779131944444</v>
      </c>
      <c r="T3965" s="14">
        <f t="shared" si="307"/>
        <v>42325.820798611108</v>
      </c>
      <c r="U3965" s="20">
        <f t="shared" si="307"/>
        <v>42295.779131944444</v>
      </c>
      <c r="V3965" t="str">
        <f t="shared" si="308"/>
        <v>Oct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6.3E-2</v>
      </c>
      <c r="P3966" s="8">
        <f t="shared" si="306"/>
        <v>42</v>
      </c>
      <c r="Q3966" t="s">
        <v>8311</v>
      </c>
      <c r="R3966" t="s">
        <v>8312</v>
      </c>
      <c r="S3966" s="14">
        <f t="shared" si="309"/>
        <v>42053.347060185188</v>
      </c>
      <c r="T3966" s="14">
        <f t="shared" si="307"/>
        <v>42113.305393518516</v>
      </c>
      <c r="U3966" s="20">
        <f t="shared" si="307"/>
        <v>42053.347060185188</v>
      </c>
      <c r="V3966" t="str">
        <f t="shared" si="308"/>
        <v>Feb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0.14249999999999999</v>
      </c>
      <c r="P3967" s="8">
        <f t="shared" si="306"/>
        <v>71.25</v>
      </c>
      <c r="Q3967" t="s">
        <v>8311</v>
      </c>
      <c r="R3967" t="s">
        <v>8312</v>
      </c>
      <c r="S3967" s="14">
        <f t="shared" si="309"/>
        <v>42413.860879629632</v>
      </c>
      <c r="T3967" s="14">
        <f t="shared" si="307"/>
        <v>42473.819212962961</v>
      </c>
      <c r="U3967" s="20">
        <f t="shared" si="307"/>
        <v>42413.860879629632</v>
      </c>
      <c r="V3967" t="str">
        <f t="shared" si="308"/>
        <v>Feb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6.0000000000000001E-3</v>
      </c>
      <c r="P3968" s="8">
        <f t="shared" si="306"/>
        <v>22.5</v>
      </c>
      <c r="Q3968" t="s">
        <v>8311</v>
      </c>
      <c r="R3968" t="s">
        <v>8312</v>
      </c>
      <c r="S3968" s="14">
        <f t="shared" si="309"/>
        <v>41801.336550925924</v>
      </c>
      <c r="T3968" s="14">
        <f t="shared" si="307"/>
        <v>41843.749305555553</v>
      </c>
      <c r="U3968" s="20">
        <f t="shared" si="307"/>
        <v>41801.336550925924</v>
      </c>
      <c r="V3968" t="str">
        <f t="shared" si="308"/>
        <v>Jun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0.2411764705882353</v>
      </c>
      <c r="P3969" s="8">
        <f t="shared" si="306"/>
        <v>41</v>
      </c>
      <c r="Q3969" t="s">
        <v>8311</v>
      </c>
      <c r="R3969" t="s">
        <v>8312</v>
      </c>
      <c r="S3969" s="14">
        <f t="shared" si="309"/>
        <v>42769.915590277778</v>
      </c>
      <c r="T3969" s="14">
        <f t="shared" si="307"/>
        <v>42799.915590277778</v>
      </c>
      <c r="U3969" s="20">
        <f t="shared" si="307"/>
        <v>42769.915590277778</v>
      </c>
      <c r="V3969" t="str">
        <f t="shared" si="308"/>
        <v>Feb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ref="O3970:O4033" si="310">E3970/D3970</f>
        <v>0.10539999999999999</v>
      </c>
      <c r="P3970" s="8">
        <f t="shared" ref="P3970:P4033" si="311">IF(L3970=0,"0",AVERAGE(E3970/L3970))</f>
        <v>47.909090909090907</v>
      </c>
      <c r="Q3970" t="s">
        <v>8311</v>
      </c>
      <c r="R3970" t="s">
        <v>8312</v>
      </c>
      <c r="S3970" s="14">
        <f t="shared" si="309"/>
        <v>42452.440659722226</v>
      </c>
      <c r="T3970" s="14">
        <f t="shared" ref="T3970:U4033" si="312">(I3970/86400)+25569+(-9/24)</f>
        <v>42512.440659722226</v>
      </c>
      <c r="U3970" s="20">
        <f t="shared" si="312"/>
        <v>42452.440659722226</v>
      </c>
      <c r="V3970" t="str">
        <f t="shared" si="308"/>
        <v>Mar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si="310"/>
        <v>7.4690265486725665E-2</v>
      </c>
      <c r="P3971" s="8">
        <f t="shared" si="311"/>
        <v>35.166666666666664</v>
      </c>
      <c r="Q3971" t="s">
        <v>8311</v>
      </c>
      <c r="R3971" t="s">
        <v>8312</v>
      </c>
      <c r="S3971" s="14">
        <f t="shared" si="309"/>
        <v>42601.479699074072</v>
      </c>
      <c r="T3971" s="14">
        <f t="shared" si="312"/>
        <v>42610.788194444445</v>
      </c>
      <c r="U3971" s="20">
        <f t="shared" si="312"/>
        <v>42601.479699074072</v>
      </c>
      <c r="V3971" t="str">
        <f t="shared" ref="V3971:V4034" si="313">TEXT(S3971,"mmm")</f>
        <v>Aug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7.3333333333333334E-4</v>
      </c>
      <c r="P3972" s="8">
        <f t="shared" si="311"/>
        <v>5.5</v>
      </c>
      <c r="Q3972" t="s">
        <v>8311</v>
      </c>
      <c r="R3972" t="s">
        <v>8312</v>
      </c>
      <c r="S3972" s="14">
        <f t="shared" si="309"/>
        <v>42447.488553240742</v>
      </c>
      <c r="T3972" s="14">
        <f t="shared" si="312"/>
        <v>42477.488553240742</v>
      </c>
      <c r="U3972" s="20">
        <f t="shared" si="312"/>
        <v>42447.488553240742</v>
      </c>
      <c r="V3972" t="str">
        <f t="shared" si="313"/>
        <v>Mar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9.7142857142857135E-3</v>
      </c>
      <c r="P3973" s="8">
        <f t="shared" si="311"/>
        <v>22.666666666666668</v>
      </c>
      <c r="Q3973" t="s">
        <v>8311</v>
      </c>
      <c r="R3973" t="s">
        <v>8312</v>
      </c>
      <c r="S3973" s="14">
        <f t="shared" si="309"/>
        <v>41811.161180555559</v>
      </c>
      <c r="T3973" s="14">
        <f t="shared" si="312"/>
        <v>41841.161180555559</v>
      </c>
      <c r="U3973" s="20">
        <f t="shared" si="312"/>
        <v>41811.161180555559</v>
      </c>
      <c r="V3973" t="str">
        <f t="shared" si="313"/>
        <v>Jun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0.21099999999999999</v>
      </c>
      <c r="P3974" s="8">
        <f t="shared" si="311"/>
        <v>26.375</v>
      </c>
      <c r="Q3974" t="s">
        <v>8311</v>
      </c>
      <c r="R3974" t="s">
        <v>8312</v>
      </c>
      <c r="S3974" s="14">
        <f t="shared" si="309"/>
        <v>41980.692523148144</v>
      </c>
      <c r="T3974" s="14">
        <f t="shared" si="312"/>
        <v>42040.692523148144</v>
      </c>
      <c r="U3974" s="20">
        <f t="shared" si="312"/>
        <v>41980.692523148144</v>
      </c>
      <c r="V3974" t="str">
        <f t="shared" si="313"/>
        <v>Dec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0.78100000000000003</v>
      </c>
      <c r="P3975" s="8">
        <f t="shared" si="311"/>
        <v>105.54054054054055</v>
      </c>
      <c r="Q3975" t="s">
        <v>8311</v>
      </c>
      <c r="R3975" t="s">
        <v>8312</v>
      </c>
      <c r="S3975" s="14">
        <f t="shared" ref="S3975:S4038" si="314">(J3975/86400)+25569+(-9/24)</f>
        <v>42469.30914351852</v>
      </c>
      <c r="T3975" s="14">
        <f t="shared" si="312"/>
        <v>42498.791666666672</v>
      </c>
      <c r="U3975" s="20">
        <f t="shared" si="312"/>
        <v>42469.30914351852</v>
      </c>
      <c r="V3975" t="str">
        <f t="shared" si="313"/>
        <v>Apr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0.32</v>
      </c>
      <c r="P3976" s="8">
        <f t="shared" si="311"/>
        <v>29.09090909090909</v>
      </c>
      <c r="Q3976" t="s">
        <v>8311</v>
      </c>
      <c r="R3976" t="s">
        <v>8312</v>
      </c>
      <c r="S3976" s="14">
        <f t="shared" si="314"/>
        <v>42493.171851851846</v>
      </c>
      <c r="T3976" s="14">
        <f t="shared" si="312"/>
        <v>42523.171851851846</v>
      </c>
      <c r="U3976" s="20">
        <f t="shared" si="312"/>
        <v>42493.171851851846</v>
      </c>
      <c r="V3976" t="str">
        <f t="shared" si="313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 s="8" t="str">
        <f t="shared" si="311"/>
        <v>0</v>
      </c>
      <c r="Q3977" t="s">
        <v>8311</v>
      </c>
      <c r="R3977" t="s">
        <v>8312</v>
      </c>
      <c r="S3977" s="14">
        <f t="shared" si="314"/>
        <v>42534.491875</v>
      </c>
      <c r="T3977" s="14">
        <f t="shared" si="312"/>
        <v>42564.491875</v>
      </c>
      <c r="U3977" s="20">
        <f t="shared" si="312"/>
        <v>42534.491875</v>
      </c>
      <c r="V3977" t="str">
        <f t="shared" si="313"/>
        <v>Jun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0.47692307692307695</v>
      </c>
      <c r="P3978" s="8">
        <f t="shared" si="311"/>
        <v>62</v>
      </c>
      <c r="Q3978" t="s">
        <v>8311</v>
      </c>
      <c r="R3978" t="s">
        <v>8312</v>
      </c>
      <c r="S3978" s="14">
        <f t="shared" si="314"/>
        <v>41830.483344907407</v>
      </c>
      <c r="T3978" s="14">
        <f t="shared" si="312"/>
        <v>41851.916666666664</v>
      </c>
      <c r="U3978" s="20">
        <f t="shared" si="312"/>
        <v>41830.483344907407</v>
      </c>
      <c r="V3978" t="str">
        <f t="shared" si="313"/>
        <v>Jul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1.4500000000000001E-2</v>
      </c>
      <c r="P3979" s="8">
        <f t="shared" si="311"/>
        <v>217.5</v>
      </c>
      <c r="Q3979" t="s">
        <v>8311</v>
      </c>
      <c r="R3979" t="s">
        <v>8312</v>
      </c>
      <c r="S3979" s="14">
        <f t="shared" si="314"/>
        <v>42543.413564814815</v>
      </c>
      <c r="T3979" s="14">
        <f t="shared" si="312"/>
        <v>42573.413564814815</v>
      </c>
      <c r="U3979" s="20">
        <f t="shared" si="312"/>
        <v>42543.413564814815</v>
      </c>
      <c r="V3979" t="str">
        <f t="shared" si="313"/>
        <v>Jun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0.107</v>
      </c>
      <c r="P3980" s="8">
        <f t="shared" si="311"/>
        <v>26.75</v>
      </c>
      <c r="Q3980" t="s">
        <v>8311</v>
      </c>
      <c r="R3980" t="s">
        <v>8312</v>
      </c>
      <c r="S3980" s="14">
        <f t="shared" si="314"/>
        <v>41975.267974537041</v>
      </c>
      <c r="T3980" s="14">
        <f t="shared" si="312"/>
        <v>42035.267974537041</v>
      </c>
      <c r="U3980" s="20">
        <f t="shared" si="312"/>
        <v>41975.267974537041</v>
      </c>
      <c r="V3980" t="str">
        <f t="shared" si="313"/>
        <v>Dec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1.8333333333333333E-2</v>
      </c>
      <c r="P3981" s="8">
        <f t="shared" si="311"/>
        <v>18.333333333333332</v>
      </c>
      <c r="Q3981" t="s">
        <v>8311</v>
      </c>
      <c r="R3981" t="s">
        <v>8312</v>
      </c>
      <c r="S3981" s="14">
        <f t="shared" si="314"/>
        <v>42069.528437500005</v>
      </c>
      <c r="T3981" s="14">
        <f t="shared" si="312"/>
        <v>42092.458333333328</v>
      </c>
      <c r="U3981" s="20">
        <f t="shared" si="312"/>
        <v>42069.528437500005</v>
      </c>
      <c r="V3981" t="str">
        <f t="shared" si="313"/>
        <v>Mar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0.18</v>
      </c>
      <c r="P3982" s="8">
        <f t="shared" si="311"/>
        <v>64.285714285714292</v>
      </c>
      <c r="Q3982" t="s">
        <v>8311</v>
      </c>
      <c r="R3982" t="s">
        <v>8312</v>
      </c>
      <c r="S3982" s="14">
        <f t="shared" si="314"/>
        <v>41795.223923611113</v>
      </c>
      <c r="T3982" s="14">
        <f t="shared" si="312"/>
        <v>41825.223923611113</v>
      </c>
      <c r="U3982" s="20">
        <f t="shared" si="312"/>
        <v>41795.223923611113</v>
      </c>
      <c r="V3982" t="str">
        <f t="shared" si="313"/>
        <v>Jun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4.0833333333333333E-2</v>
      </c>
      <c r="P3983" s="8">
        <f t="shared" si="311"/>
        <v>175</v>
      </c>
      <c r="Q3983" t="s">
        <v>8311</v>
      </c>
      <c r="R3983" t="s">
        <v>8312</v>
      </c>
      <c r="S3983" s="14">
        <f t="shared" si="314"/>
        <v>42507.804965277777</v>
      </c>
      <c r="T3983" s="14">
        <f t="shared" si="312"/>
        <v>42567.804965277777</v>
      </c>
      <c r="U3983" s="20">
        <f t="shared" si="312"/>
        <v>42507.804965277777</v>
      </c>
      <c r="V3983" t="str">
        <f t="shared" si="313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0.2</v>
      </c>
      <c r="P3984" s="8">
        <f t="shared" si="311"/>
        <v>34</v>
      </c>
      <c r="Q3984" t="s">
        <v>8311</v>
      </c>
      <c r="R3984" t="s">
        <v>8312</v>
      </c>
      <c r="S3984" s="14">
        <f t="shared" si="314"/>
        <v>42132.434953703705</v>
      </c>
      <c r="T3984" s="14">
        <f t="shared" si="312"/>
        <v>42192.434953703705</v>
      </c>
      <c r="U3984" s="20">
        <f t="shared" si="312"/>
        <v>42132.434953703705</v>
      </c>
      <c r="V3984" t="str">
        <f t="shared" si="313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0.34802513464991025</v>
      </c>
      <c r="P3985" s="8">
        <f t="shared" si="311"/>
        <v>84.282608695652172</v>
      </c>
      <c r="Q3985" t="s">
        <v>8311</v>
      </c>
      <c r="R3985" t="s">
        <v>8312</v>
      </c>
      <c r="S3985" s="14">
        <f t="shared" si="314"/>
        <v>41747.49486111111</v>
      </c>
      <c r="T3985" s="14">
        <f t="shared" si="312"/>
        <v>41778.915972222225</v>
      </c>
      <c r="U3985" s="20">
        <f t="shared" si="312"/>
        <v>41747.49486111111</v>
      </c>
      <c r="V3985" t="str">
        <f t="shared" si="313"/>
        <v>Apr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6.3333333333333339E-2</v>
      </c>
      <c r="P3986" s="8">
        <f t="shared" si="311"/>
        <v>9.5</v>
      </c>
      <c r="Q3986" t="s">
        <v>8311</v>
      </c>
      <c r="R3986" t="s">
        <v>8312</v>
      </c>
      <c r="S3986" s="14">
        <f t="shared" si="314"/>
        <v>41920.588472222225</v>
      </c>
      <c r="T3986" s="14">
        <f t="shared" si="312"/>
        <v>41950.625</v>
      </c>
      <c r="U3986" s="20">
        <f t="shared" si="312"/>
        <v>41920.588472222225</v>
      </c>
      <c r="V3986" t="str">
        <f t="shared" si="313"/>
        <v>Oct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0.32050000000000001</v>
      </c>
      <c r="P3987" s="8">
        <f t="shared" si="311"/>
        <v>33.736842105263158</v>
      </c>
      <c r="Q3987" t="s">
        <v>8311</v>
      </c>
      <c r="R3987" t="s">
        <v>8312</v>
      </c>
      <c r="S3987" s="14">
        <f t="shared" si="314"/>
        <v>42399.332407407404</v>
      </c>
      <c r="T3987" s="14">
        <f t="shared" si="312"/>
        <v>42420.503472222219</v>
      </c>
      <c r="U3987" s="20">
        <f t="shared" si="312"/>
        <v>42399.332407407404</v>
      </c>
      <c r="V3987" t="str">
        <f t="shared" si="313"/>
        <v>Jan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9.7600000000000006E-2</v>
      </c>
      <c r="P3988" s="8">
        <f t="shared" si="311"/>
        <v>37.53846153846154</v>
      </c>
      <c r="Q3988" t="s">
        <v>8311</v>
      </c>
      <c r="R3988" t="s">
        <v>8312</v>
      </c>
      <c r="S3988" s="14">
        <f t="shared" si="314"/>
        <v>42467.173541666663</v>
      </c>
      <c r="T3988" s="14">
        <f t="shared" si="312"/>
        <v>42496.169444444444</v>
      </c>
      <c r="U3988" s="20">
        <f t="shared" si="312"/>
        <v>42467.173541666663</v>
      </c>
      <c r="V3988" t="str">
        <f t="shared" si="313"/>
        <v>Apr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0.3775</v>
      </c>
      <c r="P3989" s="8">
        <f t="shared" si="311"/>
        <v>11.615384615384615</v>
      </c>
      <c r="Q3989" t="s">
        <v>8311</v>
      </c>
      <c r="R3989" t="s">
        <v>8312</v>
      </c>
      <c r="S3989" s="14">
        <f t="shared" si="314"/>
        <v>41765.54965277778</v>
      </c>
      <c r="T3989" s="14">
        <f t="shared" si="312"/>
        <v>41775.54965277778</v>
      </c>
      <c r="U3989" s="20">
        <f t="shared" si="312"/>
        <v>41765.54965277778</v>
      </c>
      <c r="V3989" t="str">
        <f t="shared" si="313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2.1333333333333333E-2</v>
      </c>
      <c r="P3990" s="8">
        <f t="shared" si="311"/>
        <v>8</v>
      </c>
      <c r="Q3990" t="s">
        <v>8311</v>
      </c>
      <c r="R3990" t="s">
        <v>8312</v>
      </c>
      <c r="S3990" s="14">
        <f t="shared" si="314"/>
        <v>42229.70616898148</v>
      </c>
      <c r="T3990" s="14">
        <f t="shared" si="312"/>
        <v>42244.70616898148</v>
      </c>
      <c r="U3990" s="20">
        <f t="shared" si="312"/>
        <v>42229.70616898148</v>
      </c>
      <c r="V3990" t="str">
        <f t="shared" si="313"/>
        <v>Aug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 s="8" t="str">
        <f t="shared" si="311"/>
        <v>0</v>
      </c>
      <c r="Q3991" t="s">
        <v>8311</v>
      </c>
      <c r="R3991" t="s">
        <v>8312</v>
      </c>
      <c r="S3991" s="14">
        <f t="shared" si="314"/>
        <v>42286.374780092592</v>
      </c>
      <c r="T3991" s="14">
        <f t="shared" si="312"/>
        <v>42316.416446759264</v>
      </c>
      <c r="U3991" s="20">
        <f t="shared" si="312"/>
        <v>42286.374780092592</v>
      </c>
      <c r="V3991" t="str">
        <f t="shared" si="313"/>
        <v>Oct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4.1818181818181817E-2</v>
      </c>
      <c r="P3992" s="8">
        <f t="shared" si="311"/>
        <v>23</v>
      </c>
      <c r="Q3992" t="s">
        <v>8311</v>
      </c>
      <c r="R3992" t="s">
        <v>8312</v>
      </c>
      <c r="S3992" s="14">
        <f t="shared" si="314"/>
        <v>42401.297372685185</v>
      </c>
      <c r="T3992" s="14">
        <f t="shared" si="312"/>
        <v>42431.297372685185</v>
      </c>
      <c r="U3992" s="20">
        <f t="shared" si="312"/>
        <v>42401.297372685185</v>
      </c>
      <c r="V3992" t="str">
        <f t="shared" si="313"/>
        <v>Feb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0.2</v>
      </c>
      <c r="P3993" s="8">
        <f t="shared" si="311"/>
        <v>100</v>
      </c>
      <c r="Q3993" t="s">
        <v>8311</v>
      </c>
      <c r="R3993" t="s">
        <v>8312</v>
      </c>
      <c r="S3993" s="14">
        <f t="shared" si="314"/>
        <v>42125.269467592589</v>
      </c>
      <c r="T3993" s="14">
        <f t="shared" si="312"/>
        <v>42155.269467592589</v>
      </c>
      <c r="U3993" s="20">
        <f t="shared" si="312"/>
        <v>42125.269467592589</v>
      </c>
      <c r="V3993" t="str">
        <f t="shared" si="313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5.4100000000000002E-2</v>
      </c>
      <c r="P3994" s="8">
        <f t="shared" si="311"/>
        <v>60.111111111111114</v>
      </c>
      <c r="Q3994" t="s">
        <v>8311</v>
      </c>
      <c r="R3994" t="s">
        <v>8312</v>
      </c>
      <c r="S3994" s="14">
        <f t="shared" si="314"/>
        <v>42289.56549768518</v>
      </c>
      <c r="T3994" s="14">
        <f t="shared" si="312"/>
        <v>42349.607164351852</v>
      </c>
      <c r="U3994" s="20">
        <f t="shared" si="312"/>
        <v>42289.56549768518</v>
      </c>
      <c r="V3994" t="str">
        <f t="shared" si="313"/>
        <v>Oct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6.0000000000000002E-5</v>
      </c>
      <c r="P3995" s="8">
        <f t="shared" si="311"/>
        <v>3</v>
      </c>
      <c r="Q3995" t="s">
        <v>8311</v>
      </c>
      <c r="R3995" t="s">
        <v>8312</v>
      </c>
      <c r="S3995" s="14">
        <f t="shared" si="314"/>
        <v>42107.489722222221</v>
      </c>
      <c r="T3995" s="14">
        <f t="shared" si="312"/>
        <v>42137.489722222221</v>
      </c>
      <c r="U3995" s="20">
        <f t="shared" si="312"/>
        <v>42107.489722222221</v>
      </c>
      <c r="V3995" t="str">
        <f t="shared" si="313"/>
        <v>Apr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2.5000000000000001E-3</v>
      </c>
      <c r="P3996" s="8">
        <f t="shared" si="311"/>
        <v>5</v>
      </c>
      <c r="Q3996" t="s">
        <v>8311</v>
      </c>
      <c r="R3996" t="s">
        <v>8312</v>
      </c>
      <c r="S3996" s="14">
        <f t="shared" si="314"/>
        <v>41809.014930555553</v>
      </c>
      <c r="T3996" s="14">
        <f t="shared" si="312"/>
        <v>41839.014930555553</v>
      </c>
      <c r="U3996" s="20">
        <f t="shared" si="312"/>
        <v>41809.014930555553</v>
      </c>
      <c r="V3996" t="str">
        <f t="shared" si="313"/>
        <v>Jun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0.35</v>
      </c>
      <c r="P3997" s="8">
        <f t="shared" si="311"/>
        <v>17.5</v>
      </c>
      <c r="Q3997" t="s">
        <v>8311</v>
      </c>
      <c r="R3997" t="s">
        <v>8312</v>
      </c>
      <c r="S3997" s="14">
        <f t="shared" si="314"/>
        <v>42019.308761574073</v>
      </c>
      <c r="T3997" s="14">
        <f t="shared" si="312"/>
        <v>42049.102083333331</v>
      </c>
      <c r="U3997" s="20">
        <f t="shared" si="312"/>
        <v>42019.308761574073</v>
      </c>
      <c r="V3997" t="str">
        <f t="shared" si="313"/>
        <v>Jan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0.16566666666666666</v>
      </c>
      <c r="P3998" s="8">
        <f t="shared" si="311"/>
        <v>29.235294117647058</v>
      </c>
      <c r="Q3998" t="s">
        <v>8311</v>
      </c>
      <c r="R3998" t="s">
        <v>8312</v>
      </c>
      <c r="S3998" s="14">
        <f t="shared" si="314"/>
        <v>41949.891944444447</v>
      </c>
      <c r="T3998" s="14">
        <f t="shared" si="312"/>
        <v>41963.294444444444</v>
      </c>
      <c r="U3998" s="20">
        <f t="shared" si="312"/>
        <v>41949.891944444447</v>
      </c>
      <c r="V3998" t="str">
        <f t="shared" si="313"/>
        <v>Nov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 s="8" t="str">
        <f t="shared" si="311"/>
        <v>0</v>
      </c>
      <c r="Q3999" t="s">
        <v>8311</v>
      </c>
      <c r="R3999" t="s">
        <v>8312</v>
      </c>
      <c r="S3999" s="14">
        <f t="shared" si="314"/>
        <v>42069.016446759255</v>
      </c>
      <c r="T3999" s="14">
        <f t="shared" si="312"/>
        <v>42098.974780092598</v>
      </c>
      <c r="U3999" s="20">
        <f t="shared" si="312"/>
        <v>42069.016446759255</v>
      </c>
      <c r="V3999" t="str">
        <f t="shared" si="313"/>
        <v>Mar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0.57199999999999995</v>
      </c>
      <c r="P4000" s="8">
        <f t="shared" si="311"/>
        <v>59.583333333333336</v>
      </c>
      <c r="Q4000" t="s">
        <v>8311</v>
      </c>
      <c r="R4000" t="s">
        <v>8312</v>
      </c>
      <c r="S4000" s="14">
        <f t="shared" si="314"/>
        <v>42061.588263888887</v>
      </c>
      <c r="T4000" s="14">
        <f t="shared" si="312"/>
        <v>42091.546597222223</v>
      </c>
      <c r="U4000" s="20">
        <f t="shared" si="312"/>
        <v>42061.588263888887</v>
      </c>
      <c r="V4000" t="str">
        <f t="shared" si="313"/>
        <v>Feb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0.16514285714285715</v>
      </c>
      <c r="P4001" s="8">
        <f t="shared" si="311"/>
        <v>82.571428571428569</v>
      </c>
      <c r="Q4001" t="s">
        <v>8311</v>
      </c>
      <c r="R4001" t="s">
        <v>8312</v>
      </c>
      <c r="S4001" s="14">
        <f t="shared" si="314"/>
        <v>41842.453680555554</v>
      </c>
      <c r="T4001" s="14">
        <f t="shared" si="312"/>
        <v>41882.452650462961</v>
      </c>
      <c r="U4001" s="20">
        <f t="shared" si="312"/>
        <v>41842.453680555554</v>
      </c>
      <c r="V4001" t="str">
        <f t="shared" si="313"/>
        <v>Jul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1.25E-3</v>
      </c>
      <c r="P4002" s="8">
        <f t="shared" si="311"/>
        <v>10</v>
      </c>
      <c r="Q4002" t="s">
        <v>8311</v>
      </c>
      <c r="R4002" t="s">
        <v>8312</v>
      </c>
      <c r="S4002" s="14">
        <f t="shared" si="314"/>
        <v>42437.27034722222</v>
      </c>
      <c r="T4002" s="14">
        <f t="shared" si="312"/>
        <v>42497.228680555556</v>
      </c>
      <c r="U4002" s="20">
        <f t="shared" si="312"/>
        <v>42437.27034722222</v>
      </c>
      <c r="V4002" t="str">
        <f t="shared" si="313"/>
        <v>Mar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0.3775</v>
      </c>
      <c r="P4003" s="8">
        <f t="shared" si="311"/>
        <v>32.357142857142854</v>
      </c>
      <c r="Q4003" t="s">
        <v>8311</v>
      </c>
      <c r="R4003" t="s">
        <v>8312</v>
      </c>
      <c r="S4003" s="14">
        <f t="shared" si="314"/>
        <v>42775.589212962965</v>
      </c>
      <c r="T4003" s="14">
        <f t="shared" si="312"/>
        <v>42795.416666666672</v>
      </c>
      <c r="U4003" s="20">
        <f t="shared" si="312"/>
        <v>42775.589212962965</v>
      </c>
      <c r="V4003" t="str">
        <f t="shared" si="313"/>
        <v>Feb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1.84E-2</v>
      </c>
      <c r="P4004" s="8">
        <f t="shared" si="311"/>
        <v>5.75</v>
      </c>
      <c r="Q4004" t="s">
        <v>8311</v>
      </c>
      <c r="R4004" t="s">
        <v>8312</v>
      </c>
      <c r="S4004" s="14">
        <f t="shared" si="314"/>
        <v>41878.668530092589</v>
      </c>
      <c r="T4004" s="14">
        <f t="shared" si="312"/>
        <v>41908.668530092589</v>
      </c>
      <c r="U4004" s="20">
        <f t="shared" si="312"/>
        <v>41878.668530092589</v>
      </c>
      <c r="V4004" t="str">
        <f t="shared" si="313"/>
        <v>Aug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0.10050000000000001</v>
      </c>
      <c r="P4005" s="8">
        <f t="shared" si="311"/>
        <v>100.5</v>
      </c>
      <c r="Q4005" t="s">
        <v>8311</v>
      </c>
      <c r="R4005" t="s">
        <v>8312</v>
      </c>
      <c r="S4005" s="14">
        <f t="shared" si="314"/>
        <v>42020.212349537032</v>
      </c>
      <c r="T4005" s="14">
        <f t="shared" si="312"/>
        <v>42050.212349537032</v>
      </c>
      <c r="U4005" s="20">
        <f t="shared" si="312"/>
        <v>42020.212349537032</v>
      </c>
      <c r="V4005" t="str">
        <f t="shared" si="313"/>
        <v>Jan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2E-3</v>
      </c>
      <c r="P4006" s="8">
        <f t="shared" si="311"/>
        <v>1</v>
      </c>
      <c r="Q4006" t="s">
        <v>8311</v>
      </c>
      <c r="R4006" t="s">
        <v>8312</v>
      </c>
      <c r="S4006" s="14">
        <f t="shared" si="314"/>
        <v>41889.78769675926</v>
      </c>
      <c r="T4006" s="14">
        <f t="shared" si="312"/>
        <v>41919.78769675926</v>
      </c>
      <c r="U4006" s="20">
        <f t="shared" si="312"/>
        <v>41889.78769675926</v>
      </c>
      <c r="V4006" t="str">
        <f t="shared" si="313"/>
        <v>Sep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1.3333333333333334E-2</v>
      </c>
      <c r="P4007" s="8">
        <f t="shared" si="311"/>
        <v>20</v>
      </c>
      <c r="Q4007" t="s">
        <v>8311</v>
      </c>
      <c r="R4007" t="s">
        <v>8312</v>
      </c>
      <c r="S4007" s="14">
        <f t="shared" si="314"/>
        <v>41872.432696759257</v>
      </c>
      <c r="T4007" s="14">
        <f t="shared" si="312"/>
        <v>41932.432696759257</v>
      </c>
      <c r="U4007" s="20">
        <f t="shared" si="312"/>
        <v>41872.432696759257</v>
      </c>
      <c r="V4007" t="str">
        <f t="shared" si="313"/>
        <v>Aug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6.666666666666667E-5</v>
      </c>
      <c r="P4008" s="8">
        <f t="shared" si="311"/>
        <v>2</v>
      </c>
      <c r="Q4008" t="s">
        <v>8311</v>
      </c>
      <c r="R4008" t="s">
        <v>8312</v>
      </c>
      <c r="S4008" s="14">
        <f t="shared" si="314"/>
        <v>42391.397997685184</v>
      </c>
      <c r="T4008" s="14">
        <f t="shared" si="312"/>
        <v>42416.397997685184</v>
      </c>
      <c r="U4008" s="20">
        <f t="shared" si="312"/>
        <v>42391.397997685184</v>
      </c>
      <c r="V4008" t="str">
        <f t="shared" si="313"/>
        <v>Jan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2.5000000000000001E-3</v>
      </c>
      <c r="P4009" s="8">
        <f t="shared" si="311"/>
        <v>5</v>
      </c>
      <c r="Q4009" t="s">
        <v>8311</v>
      </c>
      <c r="R4009" t="s">
        <v>8312</v>
      </c>
      <c r="S4009" s="14">
        <f t="shared" si="314"/>
        <v>41848.397928240738</v>
      </c>
      <c r="T4009" s="14">
        <f t="shared" si="312"/>
        <v>41877.311111111107</v>
      </c>
      <c r="U4009" s="20">
        <f t="shared" si="312"/>
        <v>41848.397928240738</v>
      </c>
      <c r="V4009" t="str">
        <f t="shared" si="313"/>
        <v>Jul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0.06</v>
      </c>
      <c r="P4010" s="8">
        <f t="shared" si="311"/>
        <v>15</v>
      </c>
      <c r="Q4010" t="s">
        <v>8311</v>
      </c>
      <c r="R4010" t="s">
        <v>8312</v>
      </c>
      <c r="S4010" s="14">
        <f t="shared" si="314"/>
        <v>42177.589201388888</v>
      </c>
      <c r="T4010" s="14">
        <f t="shared" si="312"/>
        <v>42207.589201388888</v>
      </c>
      <c r="U4010" s="20">
        <f t="shared" si="312"/>
        <v>42177.589201388888</v>
      </c>
      <c r="V4010" t="str">
        <f t="shared" si="313"/>
        <v>Jun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3.8860103626943004E-2</v>
      </c>
      <c r="P4011" s="8">
        <f t="shared" si="311"/>
        <v>25</v>
      </c>
      <c r="Q4011" t="s">
        <v>8311</v>
      </c>
      <c r="R4011" t="s">
        <v>8312</v>
      </c>
      <c r="S4011" s="14">
        <f t="shared" si="314"/>
        <v>41851.325925925928</v>
      </c>
      <c r="T4011" s="14">
        <f t="shared" si="312"/>
        <v>41891.325925925928</v>
      </c>
      <c r="U4011" s="20">
        <f t="shared" si="312"/>
        <v>41851.325925925928</v>
      </c>
      <c r="V4011" t="str">
        <f t="shared" si="313"/>
        <v>Jul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0.24194444444444443</v>
      </c>
      <c r="P4012" s="8">
        <f t="shared" si="311"/>
        <v>45.842105263157897</v>
      </c>
      <c r="Q4012" t="s">
        <v>8311</v>
      </c>
      <c r="R4012" t="s">
        <v>8312</v>
      </c>
      <c r="S4012" s="14">
        <f t="shared" si="314"/>
        <v>41921.395439814813</v>
      </c>
      <c r="T4012" s="14">
        <f t="shared" si="312"/>
        <v>41938.395439814813</v>
      </c>
      <c r="U4012" s="20">
        <f t="shared" si="312"/>
        <v>41921.395439814813</v>
      </c>
      <c r="V4012" t="str">
        <f t="shared" si="313"/>
        <v>Oct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7.5999999999999998E-2</v>
      </c>
      <c r="P4013" s="8">
        <f t="shared" si="311"/>
        <v>4.75</v>
      </c>
      <c r="Q4013" t="s">
        <v>8311</v>
      </c>
      <c r="R4013" t="s">
        <v>8312</v>
      </c>
      <c r="S4013" s="14">
        <f t="shared" si="314"/>
        <v>42002.16988425926</v>
      </c>
      <c r="T4013" s="14">
        <f t="shared" si="312"/>
        <v>42032.16988425926</v>
      </c>
      <c r="U4013" s="20">
        <f t="shared" si="312"/>
        <v>42002.16988425926</v>
      </c>
      <c r="V4013" t="str">
        <f t="shared" si="313"/>
        <v>Dec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 s="8" t="str">
        <f t="shared" si="311"/>
        <v>0</v>
      </c>
      <c r="Q4014" t="s">
        <v>8311</v>
      </c>
      <c r="R4014" t="s">
        <v>8312</v>
      </c>
      <c r="S4014" s="14">
        <f t="shared" si="314"/>
        <v>42096.169548611113</v>
      </c>
      <c r="T4014" s="14">
        <f t="shared" si="312"/>
        <v>42126.169548611113</v>
      </c>
      <c r="U4014" s="20">
        <f t="shared" si="312"/>
        <v>42096.169548611113</v>
      </c>
      <c r="V4014" t="str">
        <f t="shared" si="313"/>
        <v>Apr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1.2999999999999999E-2</v>
      </c>
      <c r="P4015" s="8">
        <f t="shared" si="311"/>
        <v>13</v>
      </c>
      <c r="Q4015" t="s">
        <v>8311</v>
      </c>
      <c r="R4015" t="s">
        <v>8312</v>
      </c>
      <c r="S4015" s="14">
        <f t="shared" si="314"/>
        <v>42020.926192129627</v>
      </c>
      <c r="T4015" s="14">
        <f t="shared" si="312"/>
        <v>42050.926192129627</v>
      </c>
      <c r="U4015" s="20">
        <f t="shared" si="312"/>
        <v>42020.926192129627</v>
      </c>
      <c r="V4015" t="str">
        <f t="shared" si="313"/>
        <v>Jan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 s="8" t="str">
        <f t="shared" si="311"/>
        <v>0</v>
      </c>
      <c r="Q4016" t="s">
        <v>8311</v>
      </c>
      <c r="R4016" t="s">
        <v>8312</v>
      </c>
      <c r="S4016" s="14">
        <f t="shared" si="314"/>
        <v>42418.871168981481</v>
      </c>
      <c r="T4016" s="14">
        <f t="shared" si="312"/>
        <v>42433.871168981481</v>
      </c>
      <c r="U4016" s="20">
        <f t="shared" si="312"/>
        <v>42418.871168981481</v>
      </c>
      <c r="V4016" t="str">
        <f t="shared" si="313"/>
        <v>Feb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1.4285714285714287E-4</v>
      </c>
      <c r="P4017" s="8">
        <f t="shared" si="311"/>
        <v>1</v>
      </c>
      <c r="Q4017" t="s">
        <v>8311</v>
      </c>
      <c r="R4017" t="s">
        <v>8312</v>
      </c>
      <c r="S4017" s="14">
        <f t="shared" si="314"/>
        <v>42174.405821759261</v>
      </c>
      <c r="T4017" s="14">
        <f t="shared" si="312"/>
        <v>42204.405821759261</v>
      </c>
      <c r="U4017" s="20">
        <f t="shared" si="312"/>
        <v>42174.405821759261</v>
      </c>
      <c r="V4017" t="str">
        <f t="shared" si="313"/>
        <v>Jun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0.14000000000000001</v>
      </c>
      <c r="P4018" s="8">
        <f t="shared" si="311"/>
        <v>10</v>
      </c>
      <c r="Q4018" t="s">
        <v>8311</v>
      </c>
      <c r="R4018" t="s">
        <v>8312</v>
      </c>
      <c r="S4018" s="14">
        <f t="shared" si="314"/>
        <v>41869.497685185182</v>
      </c>
      <c r="T4018" s="14">
        <f t="shared" si="312"/>
        <v>41899.497685185182</v>
      </c>
      <c r="U4018" s="20">
        <f t="shared" si="312"/>
        <v>41869.497685185182</v>
      </c>
      <c r="V4018" t="str">
        <f t="shared" si="313"/>
        <v>Aug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1.0500000000000001E-2</v>
      </c>
      <c r="P4019" s="8">
        <f t="shared" si="311"/>
        <v>52.5</v>
      </c>
      <c r="Q4019" t="s">
        <v>8311</v>
      </c>
      <c r="R4019" t="s">
        <v>8312</v>
      </c>
      <c r="S4019" s="14">
        <f t="shared" si="314"/>
        <v>41856.297152777777</v>
      </c>
      <c r="T4019" s="14">
        <f t="shared" si="312"/>
        <v>41886.297152777777</v>
      </c>
      <c r="U4019" s="20">
        <f t="shared" si="312"/>
        <v>41856.297152777777</v>
      </c>
      <c r="V4019" t="str">
        <f t="shared" si="313"/>
        <v>Aug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8.666666666666667E-2</v>
      </c>
      <c r="P4020" s="8">
        <f t="shared" si="311"/>
        <v>32.5</v>
      </c>
      <c r="Q4020" t="s">
        <v>8311</v>
      </c>
      <c r="R4020" t="s">
        <v>8312</v>
      </c>
      <c r="S4020" s="14">
        <f t="shared" si="314"/>
        <v>42620.53597222222</v>
      </c>
      <c r="T4020" s="14">
        <f t="shared" si="312"/>
        <v>42650.53597222222</v>
      </c>
      <c r="U4020" s="20">
        <f t="shared" si="312"/>
        <v>42620.53597222222</v>
      </c>
      <c r="V4020" t="str">
        <f t="shared" si="313"/>
        <v>Sep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8.2857142857142851E-3</v>
      </c>
      <c r="P4021" s="8">
        <f t="shared" si="311"/>
        <v>7.25</v>
      </c>
      <c r="Q4021" t="s">
        <v>8311</v>
      </c>
      <c r="R4021" t="s">
        <v>8312</v>
      </c>
      <c r="S4021" s="14">
        <f t="shared" si="314"/>
        <v>42417.300879629634</v>
      </c>
      <c r="T4021" s="14">
        <f t="shared" si="312"/>
        <v>42475.311111111107</v>
      </c>
      <c r="U4021" s="20">
        <f t="shared" si="312"/>
        <v>42417.300879629634</v>
      </c>
      <c r="V4021" t="str">
        <f t="shared" si="313"/>
        <v>Feb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0.16666666666666666</v>
      </c>
      <c r="P4022" s="8">
        <f t="shared" si="311"/>
        <v>33.333333333333336</v>
      </c>
      <c r="Q4022" t="s">
        <v>8311</v>
      </c>
      <c r="R4022" t="s">
        <v>8312</v>
      </c>
      <c r="S4022" s="14">
        <f t="shared" si="314"/>
        <v>42056.815960648149</v>
      </c>
      <c r="T4022" s="14">
        <f t="shared" si="312"/>
        <v>42086.774293981478</v>
      </c>
      <c r="U4022" s="20">
        <f t="shared" si="312"/>
        <v>42056.815960648149</v>
      </c>
      <c r="V4022" t="str">
        <f t="shared" si="313"/>
        <v>Feb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8.3333333333333332E-3</v>
      </c>
      <c r="P4023" s="8">
        <f t="shared" si="311"/>
        <v>62.5</v>
      </c>
      <c r="Q4023" t="s">
        <v>8311</v>
      </c>
      <c r="R4023" t="s">
        <v>8312</v>
      </c>
      <c r="S4023" s="14">
        <f t="shared" si="314"/>
        <v>41878.536550925928</v>
      </c>
      <c r="T4023" s="14">
        <f t="shared" si="312"/>
        <v>41938.536550925928</v>
      </c>
      <c r="U4023" s="20">
        <f t="shared" si="312"/>
        <v>41878.536550925928</v>
      </c>
      <c r="V4023" t="str">
        <f t="shared" si="313"/>
        <v>Aug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0.69561111111111107</v>
      </c>
      <c r="P4024" s="8">
        <f t="shared" si="311"/>
        <v>63.558375634517766</v>
      </c>
      <c r="Q4024" t="s">
        <v>8311</v>
      </c>
      <c r="R4024" t="s">
        <v>8312</v>
      </c>
      <c r="S4024" s="14">
        <f t="shared" si="314"/>
        <v>41990.209108796298</v>
      </c>
      <c r="T4024" s="14">
        <f t="shared" si="312"/>
        <v>42035.745833333334</v>
      </c>
      <c r="U4024" s="20">
        <f t="shared" si="312"/>
        <v>41990.209108796298</v>
      </c>
      <c r="V4024" t="str">
        <f t="shared" si="313"/>
        <v>Dec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 s="8" t="str">
        <f t="shared" si="311"/>
        <v>0</v>
      </c>
      <c r="Q4025" t="s">
        <v>8311</v>
      </c>
      <c r="R4025" t="s">
        <v>8312</v>
      </c>
      <c r="S4025" s="14">
        <f t="shared" si="314"/>
        <v>42408.624571759261</v>
      </c>
      <c r="T4025" s="14">
        <f t="shared" si="312"/>
        <v>42453.582905092597</v>
      </c>
      <c r="U4025" s="20">
        <f t="shared" si="312"/>
        <v>42408.624571759261</v>
      </c>
      <c r="V4025" t="str">
        <f t="shared" si="313"/>
        <v>Feb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1.2500000000000001E-2</v>
      </c>
      <c r="P4026" s="8">
        <f t="shared" si="311"/>
        <v>10</v>
      </c>
      <c r="Q4026" t="s">
        <v>8311</v>
      </c>
      <c r="R4026" t="s">
        <v>8312</v>
      </c>
      <c r="S4026" s="14">
        <f t="shared" si="314"/>
        <v>42217.295104166667</v>
      </c>
      <c r="T4026" s="14">
        <f t="shared" si="312"/>
        <v>42247.295104166667</v>
      </c>
      <c r="U4026" s="20">
        <f t="shared" si="312"/>
        <v>42217.295104166667</v>
      </c>
      <c r="V4026" t="str">
        <f t="shared" si="313"/>
        <v>Aug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0.05</v>
      </c>
      <c r="P4027" s="8">
        <f t="shared" si="311"/>
        <v>62.5</v>
      </c>
      <c r="Q4027" t="s">
        <v>8311</v>
      </c>
      <c r="R4027" t="s">
        <v>8312</v>
      </c>
      <c r="S4027" s="14">
        <f t="shared" si="314"/>
        <v>42150.862685185188</v>
      </c>
      <c r="T4027" s="14">
        <f t="shared" si="312"/>
        <v>42210.862685185188</v>
      </c>
      <c r="U4027" s="20">
        <f t="shared" si="312"/>
        <v>42150.862685185188</v>
      </c>
      <c r="V4027" t="str">
        <f t="shared" si="313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 s="8" t="str">
        <f t="shared" si="311"/>
        <v>0</v>
      </c>
      <c r="Q4028" t="s">
        <v>8311</v>
      </c>
      <c r="R4028" t="s">
        <v>8312</v>
      </c>
      <c r="S4028" s="14">
        <f t="shared" si="314"/>
        <v>42282.280543981484</v>
      </c>
      <c r="T4028" s="14">
        <f t="shared" si="312"/>
        <v>42342.322210648148</v>
      </c>
      <c r="U4028" s="20">
        <f t="shared" si="312"/>
        <v>42282.280543981484</v>
      </c>
      <c r="V4028" t="str">
        <f t="shared" si="313"/>
        <v>Oct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7.166666666666667E-2</v>
      </c>
      <c r="P4029" s="8">
        <f t="shared" si="311"/>
        <v>30.714285714285715</v>
      </c>
      <c r="Q4029" t="s">
        <v>8311</v>
      </c>
      <c r="R4029" t="s">
        <v>8312</v>
      </c>
      <c r="S4029" s="14">
        <f t="shared" si="314"/>
        <v>42768.59584490741</v>
      </c>
      <c r="T4029" s="14">
        <f t="shared" si="312"/>
        <v>42788.666666666672</v>
      </c>
      <c r="U4029" s="20">
        <f t="shared" si="312"/>
        <v>42768.59584490741</v>
      </c>
      <c r="V4029" t="str">
        <f t="shared" si="313"/>
        <v>Feb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0.28050000000000003</v>
      </c>
      <c r="P4030" s="8">
        <f t="shared" si="311"/>
        <v>51</v>
      </c>
      <c r="Q4030" t="s">
        <v>8311</v>
      </c>
      <c r="R4030" t="s">
        <v>8312</v>
      </c>
      <c r="S4030" s="14">
        <f t="shared" si="314"/>
        <v>41765.563657407409</v>
      </c>
      <c r="T4030" s="14">
        <f t="shared" si="312"/>
        <v>41795.563657407409</v>
      </c>
      <c r="U4030" s="20">
        <f t="shared" si="312"/>
        <v>41765.563657407409</v>
      </c>
      <c r="V4030" t="str">
        <f t="shared" si="313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 s="8" t="str">
        <f t="shared" si="311"/>
        <v>0</v>
      </c>
      <c r="Q4031" t="s">
        <v>8311</v>
      </c>
      <c r="R4031" t="s">
        <v>8312</v>
      </c>
      <c r="S4031" s="14">
        <f t="shared" si="314"/>
        <v>42321.65011574074</v>
      </c>
      <c r="T4031" s="14">
        <f t="shared" si="312"/>
        <v>42351.65011574074</v>
      </c>
      <c r="U4031" s="20">
        <f t="shared" si="312"/>
        <v>42321.65011574074</v>
      </c>
      <c r="V4031" t="str">
        <f t="shared" si="313"/>
        <v>Nov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0.16</v>
      </c>
      <c r="P4032" s="8">
        <f t="shared" si="311"/>
        <v>66.666666666666671</v>
      </c>
      <c r="Q4032" t="s">
        <v>8311</v>
      </c>
      <c r="R4032" t="s">
        <v>8312</v>
      </c>
      <c r="S4032" s="14">
        <f t="shared" si="314"/>
        <v>42374.280081018514</v>
      </c>
      <c r="T4032" s="14">
        <f t="shared" si="312"/>
        <v>42403.40902777778</v>
      </c>
      <c r="U4032" s="20">
        <f t="shared" si="312"/>
        <v>42374.280081018514</v>
      </c>
      <c r="V4032" t="str">
        <f t="shared" si="313"/>
        <v>Jan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 s="8" t="str">
        <f t="shared" si="311"/>
        <v>0</v>
      </c>
      <c r="Q4033" t="s">
        <v>8311</v>
      </c>
      <c r="R4033" t="s">
        <v>8312</v>
      </c>
      <c r="S4033" s="14">
        <f t="shared" si="314"/>
        <v>41941.210231481484</v>
      </c>
      <c r="T4033" s="14">
        <f t="shared" si="312"/>
        <v>41991.251898148148</v>
      </c>
      <c r="U4033" s="20">
        <f t="shared" si="312"/>
        <v>41941.210231481484</v>
      </c>
      <c r="V4033" t="str">
        <f t="shared" si="313"/>
        <v>Oct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ref="O4034:O4097" si="315">E4034/D4034</f>
        <v>6.8287037037037035E-2</v>
      </c>
      <c r="P4034" s="8">
        <f t="shared" ref="P4034:P4097" si="316">IF(L4034=0,"0",AVERAGE(E4034/L4034))</f>
        <v>59</v>
      </c>
      <c r="Q4034" t="s">
        <v>8311</v>
      </c>
      <c r="R4034" t="s">
        <v>8312</v>
      </c>
      <c r="S4034" s="14">
        <f t="shared" si="314"/>
        <v>42293.434212962966</v>
      </c>
      <c r="T4034" s="14">
        <f t="shared" ref="T4034:U4097" si="317">(I4034/86400)+25569+(-9/24)</f>
        <v>42353.47587962963</v>
      </c>
      <c r="U4034" s="20">
        <f t="shared" si="317"/>
        <v>42293.434212962966</v>
      </c>
      <c r="V4034" t="str">
        <f t="shared" si="313"/>
        <v>Oct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si="315"/>
        <v>0.25698702928870293</v>
      </c>
      <c r="P4035" s="8">
        <f t="shared" si="316"/>
        <v>65.340319148936175</v>
      </c>
      <c r="Q4035" t="s">
        <v>8311</v>
      </c>
      <c r="R4035" t="s">
        <v>8312</v>
      </c>
      <c r="S4035" s="14">
        <f t="shared" si="314"/>
        <v>42613.893796296295</v>
      </c>
      <c r="T4035" s="14">
        <f t="shared" si="317"/>
        <v>42645</v>
      </c>
      <c r="U4035" s="20">
        <f t="shared" si="317"/>
        <v>42613.893796296295</v>
      </c>
      <c r="V4035" t="str">
        <f t="shared" ref="V4035:V4098" si="318">TEXT(S4035,"mmm")</f>
        <v>Aug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1.4814814814814815E-2</v>
      </c>
      <c r="P4036" s="8">
        <f t="shared" si="316"/>
        <v>100</v>
      </c>
      <c r="Q4036" t="s">
        <v>8311</v>
      </c>
      <c r="R4036" t="s">
        <v>8312</v>
      </c>
      <c r="S4036" s="14">
        <f t="shared" si="314"/>
        <v>42067.572337962964</v>
      </c>
      <c r="T4036" s="14">
        <f t="shared" si="317"/>
        <v>42097.530671296292</v>
      </c>
      <c r="U4036" s="20">
        <f t="shared" si="317"/>
        <v>42067.572337962964</v>
      </c>
      <c r="V4036" t="str">
        <f t="shared" si="318"/>
        <v>Mar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0.36849999999999999</v>
      </c>
      <c r="P4037" s="8">
        <f t="shared" si="316"/>
        <v>147.4</v>
      </c>
      <c r="Q4037" t="s">
        <v>8311</v>
      </c>
      <c r="R4037" t="s">
        <v>8312</v>
      </c>
      <c r="S4037" s="14">
        <f t="shared" si="314"/>
        <v>41903.507951388892</v>
      </c>
      <c r="T4037" s="14">
        <f t="shared" si="317"/>
        <v>41933.507951388892</v>
      </c>
      <c r="U4037" s="20">
        <f t="shared" si="317"/>
        <v>41903.507951388892</v>
      </c>
      <c r="V4037" t="str">
        <f t="shared" si="318"/>
        <v>Sep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0.47049999999999997</v>
      </c>
      <c r="P4038" s="8">
        <f t="shared" si="316"/>
        <v>166.05882352941177</v>
      </c>
      <c r="Q4038" t="s">
        <v>8311</v>
      </c>
      <c r="R4038" t="s">
        <v>8312</v>
      </c>
      <c r="S4038" s="14">
        <f t="shared" si="314"/>
        <v>41804.562083333338</v>
      </c>
      <c r="T4038" s="14">
        <f t="shared" si="317"/>
        <v>41821.5625</v>
      </c>
      <c r="U4038" s="20">
        <f t="shared" si="317"/>
        <v>41804.562083333338</v>
      </c>
      <c r="V4038" t="str">
        <f t="shared" si="318"/>
        <v>Jun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0.11428571428571428</v>
      </c>
      <c r="P4039" s="8">
        <f t="shared" si="316"/>
        <v>40</v>
      </c>
      <c r="Q4039" t="s">
        <v>8311</v>
      </c>
      <c r="R4039" t="s">
        <v>8312</v>
      </c>
      <c r="S4039" s="14">
        <f t="shared" ref="S4039:S4102" si="319">(J4039/86400)+25569+(-9/24)</f>
        <v>42496.695775462962</v>
      </c>
      <c r="T4039" s="14">
        <f t="shared" si="317"/>
        <v>42514.225694444445</v>
      </c>
      <c r="U4039" s="20">
        <f t="shared" si="317"/>
        <v>42496.695775462962</v>
      </c>
      <c r="V4039" t="str">
        <f t="shared" si="318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0.12039999999999999</v>
      </c>
      <c r="P4040" s="8">
        <f t="shared" si="316"/>
        <v>75.25</v>
      </c>
      <c r="Q4040" t="s">
        <v>8311</v>
      </c>
      <c r="R4040" t="s">
        <v>8312</v>
      </c>
      <c r="S4040" s="14">
        <f t="shared" si="319"/>
        <v>41869.423726851848</v>
      </c>
      <c r="T4040" s="14">
        <f t="shared" si="317"/>
        <v>41929.423726851848</v>
      </c>
      <c r="U4040" s="20">
        <f t="shared" si="317"/>
        <v>41869.423726851848</v>
      </c>
      <c r="V4040" t="str">
        <f t="shared" si="318"/>
        <v>Aug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0.6</v>
      </c>
      <c r="P4041" s="8">
        <f t="shared" si="316"/>
        <v>60</v>
      </c>
      <c r="Q4041" t="s">
        <v>8311</v>
      </c>
      <c r="R4041" t="s">
        <v>8312</v>
      </c>
      <c r="S4041" s="14">
        <f t="shared" si="319"/>
        <v>42305.295914351853</v>
      </c>
      <c r="T4041" s="14">
        <f t="shared" si="317"/>
        <v>42338.874305555553</v>
      </c>
      <c r="U4041" s="20">
        <f t="shared" si="317"/>
        <v>42305.295914351853</v>
      </c>
      <c r="V4041" t="str">
        <f t="shared" si="318"/>
        <v>Oct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0.3125</v>
      </c>
      <c r="P4042" s="8">
        <f t="shared" si="316"/>
        <v>1250</v>
      </c>
      <c r="Q4042" t="s">
        <v>8311</v>
      </c>
      <c r="R4042" t="s">
        <v>8312</v>
      </c>
      <c r="S4042" s="14">
        <f t="shared" si="319"/>
        <v>42143.856527777782</v>
      </c>
      <c r="T4042" s="14">
        <f t="shared" si="317"/>
        <v>42202.75</v>
      </c>
      <c r="U4042" s="20">
        <f t="shared" si="317"/>
        <v>42143.856527777782</v>
      </c>
      <c r="V4042" t="str">
        <f t="shared" si="318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4.1999999999999997E-3</v>
      </c>
      <c r="P4043" s="8">
        <f t="shared" si="316"/>
        <v>10.5</v>
      </c>
      <c r="Q4043" t="s">
        <v>8311</v>
      </c>
      <c r="R4043" t="s">
        <v>8312</v>
      </c>
      <c r="S4043" s="14">
        <f t="shared" si="319"/>
        <v>42559.099004629628</v>
      </c>
      <c r="T4043" s="14">
        <f t="shared" si="317"/>
        <v>42619.099004629628</v>
      </c>
      <c r="U4043" s="20">
        <f t="shared" si="317"/>
        <v>42559.099004629628</v>
      </c>
      <c r="V4043" t="str">
        <f t="shared" si="318"/>
        <v>Jul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2.0999999999999999E-3</v>
      </c>
      <c r="P4044" s="8">
        <f t="shared" si="316"/>
        <v>7</v>
      </c>
      <c r="Q4044" t="s">
        <v>8311</v>
      </c>
      <c r="R4044" t="s">
        <v>8312</v>
      </c>
      <c r="S4044" s="14">
        <f t="shared" si="319"/>
        <v>41994.709074074075</v>
      </c>
      <c r="T4044" s="14">
        <f t="shared" si="317"/>
        <v>42024.427777777775</v>
      </c>
      <c r="U4044" s="20">
        <f t="shared" si="317"/>
        <v>41994.709074074075</v>
      </c>
      <c r="V4044" t="str">
        <f t="shared" si="318"/>
        <v>Dec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 s="8" t="str">
        <f t="shared" si="316"/>
        <v>0</v>
      </c>
      <c r="Q4045" t="s">
        <v>8311</v>
      </c>
      <c r="R4045" t="s">
        <v>8312</v>
      </c>
      <c r="S4045" s="14">
        <f t="shared" si="319"/>
        <v>41948.582465277781</v>
      </c>
      <c r="T4045" s="14">
        <f t="shared" si="317"/>
        <v>41963.582465277781</v>
      </c>
      <c r="U4045" s="20">
        <f t="shared" si="317"/>
        <v>41948.582465277781</v>
      </c>
      <c r="V4045" t="str">
        <f t="shared" si="318"/>
        <v>Nov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0.375</v>
      </c>
      <c r="P4046" s="8">
        <f t="shared" si="316"/>
        <v>56.25</v>
      </c>
      <c r="Q4046" t="s">
        <v>8311</v>
      </c>
      <c r="R4046" t="s">
        <v>8312</v>
      </c>
      <c r="S4046" s="14">
        <f t="shared" si="319"/>
        <v>42073.844699074078</v>
      </c>
      <c r="T4046" s="14">
        <f t="shared" si="317"/>
        <v>42103.833333333328</v>
      </c>
      <c r="U4046" s="20">
        <f t="shared" si="317"/>
        <v>42073.844699074078</v>
      </c>
      <c r="V4046" t="str">
        <f t="shared" si="318"/>
        <v>Mar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2.0000000000000001E-4</v>
      </c>
      <c r="P4047" s="8">
        <f t="shared" si="316"/>
        <v>1</v>
      </c>
      <c r="Q4047" t="s">
        <v>8311</v>
      </c>
      <c r="R4047" t="s">
        <v>8312</v>
      </c>
      <c r="S4047" s="14">
        <f t="shared" si="319"/>
        <v>41841.826261574075</v>
      </c>
      <c r="T4047" s="14">
        <f t="shared" si="317"/>
        <v>41871.826261574075</v>
      </c>
      <c r="U4047" s="20">
        <f t="shared" si="317"/>
        <v>41841.826261574075</v>
      </c>
      <c r="V4047" t="str">
        <f t="shared" si="318"/>
        <v>Jul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8.2142857142857142E-2</v>
      </c>
      <c r="P4048" s="8">
        <f t="shared" si="316"/>
        <v>38.333333333333336</v>
      </c>
      <c r="Q4048" t="s">
        <v>8311</v>
      </c>
      <c r="R4048" t="s">
        <v>8312</v>
      </c>
      <c r="S4048" s="14">
        <f t="shared" si="319"/>
        <v>41904.275578703702</v>
      </c>
      <c r="T4048" s="14">
        <f t="shared" si="317"/>
        <v>41934.275578703702</v>
      </c>
      <c r="U4048" s="20">
        <f t="shared" si="317"/>
        <v>41904.275578703702</v>
      </c>
      <c r="V4048" t="str">
        <f t="shared" si="318"/>
        <v>Sep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2.1999999999999999E-2</v>
      </c>
      <c r="P4049" s="8">
        <f t="shared" si="316"/>
        <v>27.5</v>
      </c>
      <c r="Q4049" t="s">
        <v>8311</v>
      </c>
      <c r="R4049" t="s">
        <v>8312</v>
      </c>
      <c r="S4049" s="14">
        <f t="shared" si="319"/>
        <v>41990.647488425922</v>
      </c>
      <c r="T4049" s="14">
        <f t="shared" si="317"/>
        <v>42014.666666666672</v>
      </c>
      <c r="U4049" s="20">
        <f t="shared" si="317"/>
        <v>41990.647488425922</v>
      </c>
      <c r="V4049" t="str">
        <f t="shared" si="318"/>
        <v>Dec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0.17652941176470588</v>
      </c>
      <c r="P4050" s="8">
        <f t="shared" si="316"/>
        <v>32.978021978021978</v>
      </c>
      <c r="Q4050" t="s">
        <v>8311</v>
      </c>
      <c r="R4050" t="s">
        <v>8312</v>
      </c>
      <c r="S4050" s="14">
        <f t="shared" si="319"/>
        <v>42436.134108796294</v>
      </c>
      <c r="T4050" s="14">
        <f t="shared" si="317"/>
        <v>42471.092442129629</v>
      </c>
      <c r="U4050" s="20">
        <f t="shared" si="317"/>
        <v>42436.134108796294</v>
      </c>
      <c r="V4050" t="str">
        <f t="shared" si="318"/>
        <v>Mar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8.0000000000000004E-4</v>
      </c>
      <c r="P4051" s="8">
        <f t="shared" si="316"/>
        <v>16</v>
      </c>
      <c r="Q4051" t="s">
        <v>8311</v>
      </c>
      <c r="R4051" t="s">
        <v>8312</v>
      </c>
      <c r="S4051" s="14">
        <f t="shared" si="319"/>
        <v>42169.583506944444</v>
      </c>
      <c r="T4051" s="14">
        <f t="shared" si="317"/>
        <v>42199.583506944444</v>
      </c>
      <c r="U4051" s="20">
        <f t="shared" si="317"/>
        <v>42169.583506944444</v>
      </c>
      <c r="V4051" t="str">
        <f t="shared" si="318"/>
        <v>Jun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6.6666666666666664E-4</v>
      </c>
      <c r="P4052" s="8">
        <f t="shared" si="316"/>
        <v>1</v>
      </c>
      <c r="Q4052" t="s">
        <v>8311</v>
      </c>
      <c r="R4052" t="s">
        <v>8312</v>
      </c>
      <c r="S4052" s="14">
        <f t="shared" si="319"/>
        <v>41905.261469907404</v>
      </c>
      <c r="T4052" s="14">
        <f t="shared" si="317"/>
        <v>41935.261469907404</v>
      </c>
      <c r="U4052" s="20">
        <f t="shared" si="317"/>
        <v>41905.261469907404</v>
      </c>
      <c r="V4052" t="str">
        <f t="shared" si="318"/>
        <v>Sep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 s="8" t="str">
        <f t="shared" si="316"/>
        <v>0</v>
      </c>
      <c r="Q4053" t="s">
        <v>8311</v>
      </c>
      <c r="R4053" t="s">
        <v>8312</v>
      </c>
      <c r="S4053" s="14">
        <f t="shared" si="319"/>
        <v>41761.435150462959</v>
      </c>
      <c r="T4053" s="14">
        <f t="shared" si="317"/>
        <v>41767.911805555559</v>
      </c>
      <c r="U4053" s="20">
        <f t="shared" si="317"/>
        <v>41761.435150462959</v>
      </c>
      <c r="V4053" t="str">
        <f t="shared" si="318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0.37533333333333335</v>
      </c>
      <c r="P4054" s="8">
        <f t="shared" si="316"/>
        <v>86.615384615384613</v>
      </c>
      <c r="Q4054" t="s">
        <v>8311</v>
      </c>
      <c r="R4054" t="s">
        <v>8312</v>
      </c>
      <c r="S4054" s="14">
        <f t="shared" si="319"/>
        <v>41865.503657407404</v>
      </c>
      <c r="T4054" s="14">
        <f t="shared" si="317"/>
        <v>41925.503657407404</v>
      </c>
      <c r="U4054" s="20">
        <f t="shared" si="317"/>
        <v>41865.503657407404</v>
      </c>
      <c r="V4054" t="str">
        <f t="shared" si="318"/>
        <v>Aug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0.22</v>
      </c>
      <c r="P4055" s="8">
        <f t="shared" si="316"/>
        <v>55</v>
      </c>
      <c r="Q4055" t="s">
        <v>8311</v>
      </c>
      <c r="R4055" t="s">
        <v>8312</v>
      </c>
      <c r="S4055" s="14">
        <f t="shared" si="319"/>
        <v>41928.315138888887</v>
      </c>
      <c r="T4055" s="14">
        <f t="shared" si="317"/>
        <v>41958.458333333328</v>
      </c>
      <c r="U4055" s="20">
        <f t="shared" si="317"/>
        <v>41928.315138888887</v>
      </c>
      <c r="V4055" t="str">
        <f t="shared" si="318"/>
        <v>Oct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 s="8" t="str">
        <f t="shared" si="316"/>
        <v>0</v>
      </c>
      <c r="Q4056" t="s">
        <v>8311</v>
      </c>
      <c r="R4056" t="s">
        <v>8312</v>
      </c>
      <c r="S4056" s="14">
        <f t="shared" si="319"/>
        <v>42613.466261574074</v>
      </c>
      <c r="T4056" s="14">
        <f t="shared" si="317"/>
        <v>42643.791666666672</v>
      </c>
      <c r="U4056" s="20">
        <f t="shared" si="317"/>
        <v>42613.466261574074</v>
      </c>
      <c r="V4056" t="str">
        <f t="shared" si="318"/>
        <v>Aug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0.1762</v>
      </c>
      <c r="P4057" s="8">
        <f t="shared" si="316"/>
        <v>41.952380952380949</v>
      </c>
      <c r="Q4057" t="s">
        <v>8311</v>
      </c>
      <c r="R4057" t="s">
        <v>8312</v>
      </c>
      <c r="S4057" s="14">
        <f t="shared" si="319"/>
        <v>41779.273506944446</v>
      </c>
      <c r="T4057" s="14">
        <f t="shared" si="317"/>
        <v>41809.273506944446</v>
      </c>
      <c r="U4057" s="20">
        <f t="shared" si="317"/>
        <v>41779.273506944446</v>
      </c>
      <c r="V4057" t="str">
        <f t="shared" si="318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0.53</v>
      </c>
      <c r="P4058" s="8">
        <f t="shared" si="316"/>
        <v>88.333333333333329</v>
      </c>
      <c r="Q4058" t="s">
        <v>8311</v>
      </c>
      <c r="R4058" t="s">
        <v>8312</v>
      </c>
      <c r="S4058" s="14">
        <f t="shared" si="319"/>
        <v>42534.558321759258</v>
      </c>
      <c r="T4058" s="14">
        <f t="shared" si="317"/>
        <v>42554.457638888889</v>
      </c>
      <c r="U4058" s="20">
        <f t="shared" si="317"/>
        <v>42534.558321759258</v>
      </c>
      <c r="V4058" t="str">
        <f t="shared" si="318"/>
        <v>Jun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0.22142857142857142</v>
      </c>
      <c r="P4059" s="8">
        <f t="shared" si="316"/>
        <v>129.16666666666666</v>
      </c>
      <c r="Q4059" t="s">
        <v>8311</v>
      </c>
      <c r="R4059" t="s">
        <v>8312</v>
      </c>
      <c r="S4059" s="14">
        <f t="shared" si="319"/>
        <v>42310.593518518523</v>
      </c>
      <c r="T4059" s="14">
        <f t="shared" si="317"/>
        <v>42333.583333333328</v>
      </c>
      <c r="U4059" s="20">
        <f t="shared" si="317"/>
        <v>42310.593518518523</v>
      </c>
      <c r="V4059" t="str">
        <f t="shared" si="318"/>
        <v>Nov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2.5333333333333333E-2</v>
      </c>
      <c r="P4060" s="8">
        <f t="shared" si="316"/>
        <v>23.75</v>
      </c>
      <c r="Q4060" t="s">
        <v>8311</v>
      </c>
      <c r="R4060" t="s">
        <v>8312</v>
      </c>
      <c r="S4060" s="14">
        <f t="shared" si="319"/>
        <v>42445.685694444444</v>
      </c>
      <c r="T4060" s="14">
        <f t="shared" si="317"/>
        <v>42460.790972222225</v>
      </c>
      <c r="U4060" s="20">
        <f t="shared" si="317"/>
        <v>42445.685694444444</v>
      </c>
      <c r="V4060" t="str">
        <f t="shared" si="318"/>
        <v>Mar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2.5000000000000001E-2</v>
      </c>
      <c r="P4061" s="8">
        <f t="shared" si="316"/>
        <v>35.714285714285715</v>
      </c>
      <c r="Q4061" t="s">
        <v>8311</v>
      </c>
      <c r="R4061" t="s">
        <v>8312</v>
      </c>
      <c r="S4061" s="14">
        <f t="shared" si="319"/>
        <v>41866.265648148146</v>
      </c>
      <c r="T4061" s="14">
        <f t="shared" si="317"/>
        <v>41897.75</v>
      </c>
      <c r="U4061" s="20">
        <f t="shared" si="317"/>
        <v>41866.265648148146</v>
      </c>
      <c r="V4061" t="str">
        <f t="shared" si="318"/>
        <v>Aug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2.8500000000000001E-2</v>
      </c>
      <c r="P4062" s="8">
        <f t="shared" si="316"/>
        <v>57</v>
      </c>
      <c r="Q4062" t="s">
        <v>8311</v>
      </c>
      <c r="R4062" t="s">
        <v>8312</v>
      </c>
      <c r="S4062" s="14">
        <f t="shared" si="319"/>
        <v>41779.320092592592</v>
      </c>
      <c r="T4062" s="14">
        <f t="shared" si="317"/>
        <v>41813.291666666664</v>
      </c>
      <c r="U4062" s="20">
        <f t="shared" si="317"/>
        <v>41779.320092592592</v>
      </c>
      <c r="V4062" t="str">
        <f t="shared" si="318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 s="8" t="str">
        <f t="shared" si="316"/>
        <v>0</v>
      </c>
      <c r="Q4063" t="s">
        <v>8311</v>
      </c>
      <c r="R4063" t="s">
        <v>8312</v>
      </c>
      <c r="S4063" s="14">
        <f t="shared" si="319"/>
        <v>42420.766469907408</v>
      </c>
      <c r="T4063" s="14">
        <f t="shared" si="317"/>
        <v>42480.724803240737</v>
      </c>
      <c r="U4063" s="20">
        <f t="shared" si="317"/>
        <v>42420.766469907408</v>
      </c>
      <c r="V4063" t="str">
        <f t="shared" si="318"/>
        <v>Feb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2.4500000000000001E-2</v>
      </c>
      <c r="P4064" s="8">
        <f t="shared" si="316"/>
        <v>163.33333333333334</v>
      </c>
      <c r="Q4064" t="s">
        <v>8311</v>
      </c>
      <c r="R4064" t="s">
        <v>8312</v>
      </c>
      <c r="S4064" s="14">
        <f t="shared" si="319"/>
        <v>42523.364212962959</v>
      </c>
      <c r="T4064" s="14">
        <f t="shared" si="317"/>
        <v>42553.364212962959</v>
      </c>
      <c r="U4064" s="20">
        <f t="shared" si="317"/>
        <v>42523.364212962959</v>
      </c>
      <c r="V4064" t="str">
        <f t="shared" si="318"/>
        <v>Jun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1.4210526315789474E-2</v>
      </c>
      <c r="P4065" s="8">
        <f t="shared" si="316"/>
        <v>15</v>
      </c>
      <c r="Q4065" t="s">
        <v>8311</v>
      </c>
      <c r="R4065" t="s">
        <v>8312</v>
      </c>
      <c r="S4065" s="14">
        <f t="shared" si="319"/>
        <v>41787.306527777779</v>
      </c>
      <c r="T4065" s="14">
        <f t="shared" si="317"/>
        <v>41817.306527777779</v>
      </c>
      <c r="U4065" s="20">
        <f t="shared" si="317"/>
        <v>41787.306527777779</v>
      </c>
      <c r="V4065" t="str">
        <f t="shared" si="318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0.1925</v>
      </c>
      <c r="P4066" s="8">
        <f t="shared" si="316"/>
        <v>64.166666666666671</v>
      </c>
      <c r="Q4066" t="s">
        <v>8311</v>
      </c>
      <c r="R4066" t="s">
        <v>8312</v>
      </c>
      <c r="S4066" s="14">
        <f t="shared" si="319"/>
        <v>42093.213263888887</v>
      </c>
      <c r="T4066" s="14">
        <f t="shared" si="317"/>
        <v>42123.213263888887</v>
      </c>
      <c r="U4066" s="20">
        <f t="shared" si="317"/>
        <v>42093.213263888887</v>
      </c>
      <c r="V4066" t="str">
        <f t="shared" si="318"/>
        <v>Mar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6.7499999999999999E-3</v>
      </c>
      <c r="P4067" s="8">
        <f t="shared" si="316"/>
        <v>6.75</v>
      </c>
      <c r="Q4067" t="s">
        <v>8311</v>
      </c>
      <c r="R4067" t="s">
        <v>8312</v>
      </c>
      <c r="S4067" s="14">
        <f t="shared" si="319"/>
        <v>41833.576516203706</v>
      </c>
      <c r="T4067" s="14">
        <f t="shared" si="317"/>
        <v>41863.576516203706</v>
      </c>
      <c r="U4067" s="20">
        <f t="shared" si="317"/>
        <v>41833.576516203706</v>
      </c>
      <c r="V4067" t="str">
        <f t="shared" si="318"/>
        <v>Jul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1.6666666666666668E-3</v>
      </c>
      <c r="P4068" s="8">
        <f t="shared" si="316"/>
        <v>25</v>
      </c>
      <c r="Q4068" t="s">
        <v>8311</v>
      </c>
      <c r="R4068" t="s">
        <v>8312</v>
      </c>
      <c r="S4068" s="14">
        <f t="shared" si="319"/>
        <v>42478.664212962962</v>
      </c>
      <c r="T4068" s="14">
        <f t="shared" si="317"/>
        <v>42508.664212962962</v>
      </c>
      <c r="U4068" s="20">
        <f t="shared" si="317"/>
        <v>42478.664212962962</v>
      </c>
      <c r="V4068" t="str">
        <f t="shared" si="318"/>
        <v>Apr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0.60899999999999999</v>
      </c>
      <c r="P4069" s="8">
        <f t="shared" si="316"/>
        <v>179.11764705882354</v>
      </c>
      <c r="Q4069" t="s">
        <v>8311</v>
      </c>
      <c r="R4069" t="s">
        <v>8312</v>
      </c>
      <c r="S4069" s="14">
        <f t="shared" si="319"/>
        <v>42234.742476851854</v>
      </c>
      <c r="T4069" s="14">
        <f t="shared" si="317"/>
        <v>42274.742476851854</v>
      </c>
      <c r="U4069" s="20">
        <f t="shared" si="317"/>
        <v>42234.742476851854</v>
      </c>
      <c r="V4069" t="str">
        <f t="shared" si="318"/>
        <v>Aug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0.01</v>
      </c>
      <c r="P4070" s="8">
        <f t="shared" si="316"/>
        <v>34.950000000000003</v>
      </c>
      <c r="Q4070" t="s">
        <v>8311</v>
      </c>
      <c r="R4070" t="s">
        <v>8312</v>
      </c>
      <c r="S4070" s="14">
        <f t="shared" si="319"/>
        <v>42718.588599537034</v>
      </c>
      <c r="T4070" s="14">
        <f t="shared" si="317"/>
        <v>42748.586805555555</v>
      </c>
      <c r="U4070" s="20">
        <f t="shared" si="317"/>
        <v>42718.588599537034</v>
      </c>
      <c r="V4070" t="str">
        <f t="shared" si="318"/>
        <v>Dec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0.34399999999999997</v>
      </c>
      <c r="P4071" s="8">
        <f t="shared" si="316"/>
        <v>33.07692307692308</v>
      </c>
      <c r="Q4071" t="s">
        <v>8311</v>
      </c>
      <c r="R4071" t="s">
        <v>8312</v>
      </c>
      <c r="S4071" s="14">
        <f t="shared" si="319"/>
        <v>42022.286527777775</v>
      </c>
      <c r="T4071" s="14">
        <f t="shared" si="317"/>
        <v>42063.125</v>
      </c>
      <c r="U4071" s="20">
        <f t="shared" si="317"/>
        <v>42022.286527777775</v>
      </c>
      <c r="V4071" t="str">
        <f t="shared" si="318"/>
        <v>Jan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0.16500000000000001</v>
      </c>
      <c r="P4072" s="8">
        <f t="shared" si="316"/>
        <v>27.5</v>
      </c>
      <c r="Q4072" t="s">
        <v>8311</v>
      </c>
      <c r="R4072" t="s">
        <v>8312</v>
      </c>
      <c r="S4072" s="14">
        <f t="shared" si="319"/>
        <v>42031.291898148149</v>
      </c>
      <c r="T4072" s="14">
        <f t="shared" si="317"/>
        <v>42063.75</v>
      </c>
      <c r="U4072" s="20">
        <f t="shared" si="317"/>
        <v>42031.291898148149</v>
      </c>
      <c r="V4072" t="str">
        <f t="shared" si="318"/>
        <v>Jan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 s="8" t="str">
        <f t="shared" si="316"/>
        <v>0</v>
      </c>
      <c r="Q4073" t="s">
        <v>8311</v>
      </c>
      <c r="R4073" t="s">
        <v>8312</v>
      </c>
      <c r="S4073" s="14">
        <f t="shared" si="319"/>
        <v>42700.429756944446</v>
      </c>
      <c r="T4073" s="14">
        <f t="shared" si="317"/>
        <v>42730.429756944446</v>
      </c>
      <c r="U4073" s="20">
        <f t="shared" si="317"/>
        <v>42700.429756944446</v>
      </c>
      <c r="V4073" t="str">
        <f t="shared" si="318"/>
        <v>Nov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4.0000000000000001E-3</v>
      </c>
      <c r="P4074" s="8">
        <f t="shared" si="316"/>
        <v>2</v>
      </c>
      <c r="Q4074" t="s">
        <v>8311</v>
      </c>
      <c r="R4074" t="s">
        <v>8312</v>
      </c>
      <c r="S4074" s="14">
        <f t="shared" si="319"/>
        <v>41812.39943287037</v>
      </c>
      <c r="T4074" s="14">
        <f t="shared" si="317"/>
        <v>41872.39943287037</v>
      </c>
      <c r="U4074" s="20">
        <f t="shared" si="317"/>
        <v>41812.39943287037</v>
      </c>
      <c r="V4074" t="str">
        <f t="shared" si="318"/>
        <v>Jun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1.0571428571428572E-2</v>
      </c>
      <c r="P4075" s="8">
        <f t="shared" si="316"/>
        <v>18.5</v>
      </c>
      <c r="Q4075" t="s">
        <v>8311</v>
      </c>
      <c r="R4075" t="s">
        <v>8312</v>
      </c>
      <c r="S4075" s="14">
        <f t="shared" si="319"/>
        <v>42077.970208333332</v>
      </c>
      <c r="T4075" s="14">
        <f t="shared" si="317"/>
        <v>42132.791666666672</v>
      </c>
      <c r="U4075" s="20">
        <f t="shared" si="317"/>
        <v>42077.970208333332</v>
      </c>
      <c r="V4075" t="str">
        <f t="shared" si="318"/>
        <v>Mar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0.26727272727272727</v>
      </c>
      <c r="P4076" s="8">
        <f t="shared" si="316"/>
        <v>35</v>
      </c>
      <c r="Q4076" t="s">
        <v>8311</v>
      </c>
      <c r="R4076" t="s">
        <v>8312</v>
      </c>
      <c r="S4076" s="14">
        <f t="shared" si="319"/>
        <v>42283.177951388891</v>
      </c>
      <c r="T4076" s="14">
        <f t="shared" si="317"/>
        <v>42313.219618055555</v>
      </c>
      <c r="U4076" s="20">
        <f t="shared" si="317"/>
        <v>42283.177951388891</v>
      </c>
      <c r="V4076" t="str">
        <f t="shared" si="318"/>
        <v>Oct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0.28799999999999998</v>
      </c>
      <c r="P4077" s="8">
        <f t="shared" si="316"/>
        <v>44.307692307692307</v>
      </c>
      <c r="Q4077" t="s">
        <v>8311</v>
      </c>
      <c r="R4077" t="s">
        <v>8312</v>
      </c>
      <c r="S4077" s="14">
        <f t="shared" si="319"/>
        <v>41778.670937499999</v>
      </c>
      <c r="T4077" s="14">
        <f t="shared" si="317"/>
        <v>41820.352777777778</v>
      </c>
      <c r="U4077" s="20">
        <f t="shared" si="317"/>
        <v>41778.670937499999</v>
      </c>
      <c r="V4077" t="str">
        <f t="shared" si="318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 s="8" t="str">
        <f t="shared" si="316"/>
        <v>0</v>
      </c>
      <c r="Q4078" t="s">
        <v>8311</v>
      </c>
      <c r="R4078" t="s">
        <v>8312</v>
      </c>
      <c r="S4078" s="14">
        <f t="shared" si="319"/>
        <v>41905.420706018514</v>
      </c>
      <c r="T4078" s="14">
        <f t="shared" si="317"/>
        <v>41933.452083333337</v>
      </c>
      <c r="U4078" s="20">
        <f t="shared" si="317"/>
        <v>41905.420706018514</v>
      </c>
      <c r="V4078" t="str">
        <f t="shared" si="318"/>
        <v>Sep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8.8999999999999996E-2</v>
      </c>
      <c r="P4079" s="8">
        <f t="shared" si="316"/>
        <v>222.5</v>
      </c>
      <c r="Q4079" t="s">
        <v>8311</v>
      </c>
      <c r="R4079" t="s">
        <v>8312</v>
      </c>
      <c r="S4079" s="14">
        <f t="shared" si="319"/>
        <v>42695.3355787037</v>
      </c>
      <c r="T4079" s="14">
        <f t="shared" si="317"/>
        <v>42725.3355787037</v>
      </c>
      <c r="U4079" s="20">
        <f t="shared" si="317"/>
        <v>42695.3355787037</v>
      </c>
      <c r="V4079" t="str">
        <f t="shared" si="318"/>
        <v>Nov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 s="8" t="str">
        <f t="shared" si="316"/>
        <v>0</v>
      </c>
      <c r="Q4080" t="s">
        <v>8311</v>
      </c>
      <c r="R4080" t="s">
        <v>8312</v>
      </c>
      <c r="S4080" s="14">
        <f t="shared" si="319"/>
        <v>42732.412523148145</v>
      </c>
      <c r="T4080" s="14">
        <f t="shared" si="317"/>
        <v>42762.412523148145</v>
      </c>
      <c r="U4080" s="20">
        <f t="shared" si="317"/>
        <v>42732.412523148145</v>
      </c>
      <c r="V4080" t="str">
        <f t="shared" si="318"/>
        <v>Dec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1.6666666666666668E-3</v>
      </c>
      <c r="P4081" s="8">
        <f t="shared" si="316"/>
        <v>5</v>
      </c>
      <c r="Q4081" t="s">
        <v>8311</v>
      </c>
      <c r="R4081" t="s">
        <v>8312</v>
      </c>
      <c r="S4081" s="14">
        <f t="shared" si="319"/>
        <v>42510.563900462963</v>
      </c>
      <c r="T4081" s="14">
        <f t="shared" si="317"/>
        <v>42540.563900462963</v>
      </c>
      <c r="U4081" s="20">
        <f t="shared" si="317"/>
        <v>42510.563900462963</v>
      </c>
      <c r="V4081" t="str">
        <f t="shared" si="318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 s="8" t="str">
        <f t="shared" si="316"/>
        <v>0</v>
      </c>
      <c r="Q4082" t="s">
        <v>8311</v>
      </c>
      <c r="R4082" t="s">
        <v>8312</v>
      </c>
      <c r="S4082" s="14">
        <f t="shared" si="319"/>
        <v>42511.323101851856</v>
      </c>
      <c r="T4082" s="14">
        <f t="shared" si="317"/>
        <v>42535.412499999999</v>
      </c>
      <c r="U4082" s="20">
        <f t="shared" si="317"/>
        <v>42511.323101851856</v>
      </c>
      <c r="V4082" t="str">
        <f t="shared" si="318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0.15737410071942445</v>
      </c>
      <c r="P4083" s="8">
        <f t="shared" si="316"/>
        <v>29.166666666666668</v>
      </c>
      <c r="Q4083" t="s">
        <v>8311</v>
      </c>
      <c r="R4083" t="s">
        <v>8312</v>
      </c>
      <c r="S4083" s="14">
        <f t="shared" si="319"/>
        <v>42041.206307870365</v>
      </c>
      <c r="T4083" s="14">
        <f t="shared" si="317"/>
        <v>42071.164641203708</v>
      </c>
      <c r="U4083" s="20">
        <f t="shared" si="317"/>
        <v>42041.206307870365</v>
      </c>
      <c r="V4083" t="str">
        <f t="shared" si="318"/>
        <v>Feb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0.02</v>
      </c>
      <c r="P4084" s="8">
        <f t="shared" si="316"/>
        <v>1.5</v>
      </c>
      <c r="Q4084" t="s">
        <v>8311</v>
      </c>
      <c r="R4084" t="s">
        <v>8312</v>
      </c>
      <c r="S4084" s="14">
        <f t="shared" si="319"/>
        <v>42306.814270833333</v>
      </c>
      <c r="T4084" s="14">
        <f t="shared" si="317"/>
        <v>42322.583333333328</v>
      </c>
      <c r="U4084" s="20">
        <f t="shared" si="317"/>
        <v>42306.814270833333</v>
      </c>
      <c r="V4084" t="str">
        <f t="shared" si="318"/>
        <v>Oct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0.21685714285714286</v>
      </c>
      <c r="P4085" s="8">
        <f t="shared" si="316"/>
        <v>126.5</v>
      </c>
      <c r="Q4085" t="s">
        <v>8311</v>
      </c>
      <c r="R4085" t="s">
        <v>8312</v>
      </c>
      <c r="S4085" s="14">
        <f t="shared" si="319"/>
        <v>42353.386759259258</v>
      </c>
      <c r="T4085" s="14">
        <f t="shared" si="317"/>
        <v>42383.386759259258</v>
      </c>
      <c r="U4085" s="20">
        <f t="shared" si="317"/>
        <v>42353.386759259258</v>
      </c>
      <c r="V4085" t="str">
        <f t="shared" si="318"/>
        <v>Dec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3.3333333333333335E-3</v>
      </c>
      <c r="P4086" s="8">
        <f t="shared" si="316"/>
        <v>10</v>
      </c>
      <c r="Q4086" t="s">
        <v>8311</v>
      </c>
      <c r="R4086" t="s">
        <v>8312</v>
      </c>
      <c r="S4086" s="14">
        <f t="shared" si="319"/>
        <v>42622.061412037037</v>
      </c>
      <c r="T4086" s="14">
        <f t="shared" si="317"/>
        <v>42652.061412037037</v>
      </c>
      <c r="U4086" s="20">
        <f t="shared" si="317"/>
        <v>42622.061412037037</v>
      </c>
      <c r="V4086" t="str">
        <f t="shared" si="318"/>
        <v>Sep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2.8571428571428571E-3</v>
      </c>
      <c r="P4087" s="8">
        <f t="shared" si="316"/>
        <v>10</v>
      </c>
      <c r="Q4087" t="s">
        <v>8311</v>
      </c>
      <c r="R4087" t="s">
        <v>8312</v>
      </c>
      <c r="S4087" s="14">
        <f t="shared" si="319"/>
        <v>42058.228877314818</v>
      </c>
      <c r="T4087" s="14">
        <f t="shared" si="317"/>
        <v>42086.790972222225</v>
      </c>
      <c r="U4087" s="20">
        <f t="shared" si="317"/>
        <v>42058.228877314818</v>
      </c>
      <c r="V4087" t="str">
        <f t="shared" si="318"/>
        <v>Feb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4.7E-2</v>
      </c>
      <c r="P4088" s="8">
        <f t="shared" si="316"/>
        <v>9.4</v>
      </c>
      <c r="Q4088" t="s">
        <v>8311</v>
      </c>
      <c r="R4088" t="s">
        <v>8312</v>
      </c>
      <c r="S4088" s="14">
        <f t="shared" si="319"/>
        <v>42304.565960648149</v>
      </c>
      <c r="T4088" s="14">
        <f t="shared" si="317"/>
        <v>42328.791666666672</v>
      </c>
      <c r="U4088" s="20">
        <f t="shared" si="317"/>
        <v>42304.565960648149</v>
      </c>
      <c r="V4088" t="str">
        <f t="shared" si="318"/>
        <v>Oct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 s="8" t="str">
        <f t="shared" si="316"/>
        <v>0</v>
      </c>
      <c r="Q4089" t="s">
        <v>8311</v>
      </c>
      <c r="R4089" t="s">
        <v>8312</v>
      </c>
      <c r="S4089" s="14">
        <f t="shared" si="319"/>
        <v>42538.367893518516</v>
      </c>
      <c r="T4089" s="14">
        <f t="shared" si="317"/>
        <v>42568.367893518516</v>
      </c>
      <c r="U4089" s="20">
        <f t="shared" si="317"/>
        <v>42538.367893518516</v>
      </c>
      <c r="V4089" t="str">
        <f t="shared" si="318"/>
        <v>Jun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0.108</v>
      </c>
      <c r="P4090" s="8">
        <f t="shared" si="316"/>
        <v>72</v>
      </c>
      <c r="Q4090" t="s">
        <v>8311</v>
      </c>
      <c r="R4090" t="s">
        <v>8312</v>
      </c>
      <c r="S4090" s="14">
        <f t="shared" si="319"/>
        <v>41990.237546296295</v>
      </c>
      <c r="T4090" s="14">
        <f t="shared" si="317"/>
        <v>42020.05972222222</v>
      </c>
      <c r="U4090" s="20">
        <f t="shared" si="317"/>
        <v>41990.237546296295</v>
      </c>
      <c r="V4090" t="str">
        <f t="shared" si="318"/>
        <v>Dec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4.8000000000000001E-2</v>
      </c>
      <c r="P4091" s="8">
        <f t="shared" si="316"/>
        <v>30</v>
      </c>
      <c r="Q4091" t="s">
        <v>8311</v>
      </c>
      <c r="R4091" t="s">
        <v>8312</v>
      </c>
      <c r="S4091" s="14">
        <f t="shared" si="319"/>
        <v>42122.357499999998</v>
      </c>
      <c r="T4091" s="14">
        <f t="shared" si="317"/>
        <v>42155.357638888891</v>
      </c>
      <c r="U4091" s="20">
        <f t="shared" si="317"/>
        <v>42122.357499999998</v>
      </c>
      <c r="V4091" t="str">
        <f t="shared" si="318"/>
        <v>Apr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3.2000000000000001E-2</v>
      </c>
      <c r="P4092" s="8">
        <f t="shared" si="316"/>
        <v>10.666666666666666</v>
      </c>
      <c r="Q4092" t="s">
        <v>8311</v>
      </c>
      <c r="R4092" t="s">
        <v>8312</v>
      </c>
      <c r="S4092" s="14">
        <f t="shared" si="319"/>
        <v>42209.29788194444</v>
      </c>
      <c r="T4092" s="14">
        <f t="shared" si="317"/>
        <v>42223.25</v>
      </c>
      <c r="U4092" s="20">
        <f t="shared" si="317"/>
        <v>42209.29788194444</v>
      </c>
      <c r="V4092" t="str">
        <f t="shared" si="318"/>
        <v>Jul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0.1275</v>
      </c>
      <c r="P4093" s="8">
        <f t="shared" si="316"/>
        <v>25.5</v>
      </c>
      <c r="Q4093" t="s">
        <v>8311</v>
      </c>
      <c r="R4093" t="s">
        <v>8312</v>
      </c>
      <c r="S4093" s="14">
        <f t="shared" si="319"/>
        <v>41990.131377314814</v>
      </c>
      <c r="T4093" s="14">
        <f t="shared" si="317"/>
        <v>42020.131377314814</v>
      </c>
      <c r="U4093" s="20">
        <f t="shared" si="317"/>
        <v>41990.131377314814</v>
      </c>
      <c r="V4093" t="str">
        <f t="shared" si="318"/>
        <v>Dec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1.8181818181818181E-4</v>
      </c>
      <c r="P4094" s="8">
        <f t="shared" si="316"/>
        <v>20</v>
      </c>
      <c r="Q4094" t="s">
        <v>8311</v>
      </c>
      <c r="R4094" t="s">
        <v>8312</v>
      </c>
      <c r="S4094" s="14">
        <f t="shared" si="319"/>
        <v>42038.819988425923</v>
      </c>
      <c r="T4094" s="14">
        <f t="shared" si="317"/>
        <v>42098.778321759259</v>
      </c>
      <c r="U4094" s="20">
        <f t="shared" si="317"/>
        <v>42038.819988425923</v>
      </c>
      <c r="V4094" t="str">
        <f t="shared" si="318"/>
        <v>Feb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2.4E-2</v>
      </c>
      <c r="P4095" s="8">
        <f t="shared" si="316"/>
        <v>15</v>
      </c>
      <c r="Q4095" t="s">
        <v>8311</v>
      </c>
      <c r="R4095" t="s">
        <v>8312</v>
      </c>
      <c r="S4095" s="14">
        <f t="shared" si="319"/>
        <v>42178.440891203703</v>
      </c>
      <c r="T4095" s="14">
        <f t="shared" si="317"/>
        <v>42238.440891203703</v>
      </c>
      <c r="U4095" s="20">
        <f t="shared" si="317"/>
        <v>42178.440891203703</v>
      </c>
      <c r="V4095" t="str">
        <f t="shared" si="318"/>
        <v>Jun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0.36499999999999999</v>
      </c>
      <c r="P4096" s="8">
        <f t="shared" si="316"/>
        <v>91.25</v>
      </c>
      <c r="Q4096" t="s">
        <v>8311</v>
      </c>
      <c r="R4096" t="s">
        <v>8312</v>
      </c>
      <c r="S4096" s="14">
        <f t="shared" si="319"/>
        <v>41889.711805555555</v>
      </c>
      <c r="T4096" s="14">
        <f t="shared" si="317"/>
        <v>41933.832638888889</v>
      </c>
      <c r="U4096" s="20">
        <f t="shared" si="317"/>
        <v>41889.711805555555</v>
      </c>
      <c r="V4096" t="str">
        <f t="shared" si="318"/>
        <v>Sep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2.6666666666666668E-2</v>
      </c>
      <c r="P4097" s="8">
        <f t="shared" si="316"/>
        <v>800</v>
      </c>
      <c r="Q4097" t="s">
        <v>8311</v>
      </c>
      <c r="R4097" t="s">
        <v>8312</v>
      </c>
      <c r="S4097" s="14">
        <f t="shared" si="319"/>
        <v>42692.656828703708</v>
      </c>
      <c r="T4097" s="14">
        <f t="shared" si="317"/>
        <v>42722.656828703708</v>
      </c>
      <c r="U4097" s="20">
        <f t="shared" si="317"/>
        <v>42692.656828703708</v>
      </c>
      <c r="V4097" t="str">
        <f t="shared" si="318"/>
        <v>Nov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ref="O4098:O4114" si="320">E4098/D4098</f>
        <v>0.11428571428571428</v>
      </c>
      <c r="P4098" s="8">
        <f t="shared" ref="P4098:P4115" si="321">IF(L4098=0,"0",AVERAGE(E4098/L4098))</f>
        <v>80</v>
      </c>
      <c r="Q4098" t="s">
        <v>8311</v>
      </c>
      <c r="R4098" t="s">
        <v>8312</v>
      </c>
      <c r="S4098" s="14">
        <f t="shared" si="319"/>
        <v>42750.155312499999</v>
      </c>
      <c r="T4098" s="14">
        <f t="shared" ref="T4098:U4115" si="322">(I4098/86400)+25569+(-9/24)</f>
        <v>42793.993750000001</v>
      </c>
      <c r="U4098" s="20">
        <f t="shared" si="322"/>
        <v>42750.155312499999</v>
      </c>
      <c r="V4098" t="str">
        <f t="shared" si="318"/>
        <v>Jan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si="320"/>
        <v>0</v>
      </c>
      <c r="P4099" s="8" t="str">
        <f t="shared" si="321"/>
        <v>0</v>
      </c>
      <c r="Q4099" t="s">
        <v>8311</v>
      </c>
      <c r="R4099" t="s">
        <v>8312</v>
      </c>
      <c r="S4099" s="14">
        <f t="shared" si="319"/>
        <v>42344.449502314819</v>
      </c>
      <c r="T4099" s="14">
        <f t="shared" si="322"/>
        <v>42400.621527777781</v>
      </c>
      <c r="U4099" s="20">
        <f t="shared" si="322"/>
        <v>42344.449502314819</v>
      </c>
      <c r="V4099" t="str">
        <f t="shared" ref="V4099:V4115" si="323">TEXT(S4099,"mmm")</f>
        <v>Dec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 s="8" t="str">
        <f t="shared" si="321"/>
        <v>0</v>
      </c>
      <c r="Q4100" t="s">
        <v>8311</v>
      </c>
      <c r="R4100" t="s">
        <v>8312</v>
      </c>
      <c r="S4100" s="14">
        <f t="shared" si="319"/>
        <v>42495.347187499996</v>
      </c>
      <c r="T4100" s="14">
        <f t="shared" si="322"/>
        <v>42525.347187499996</v>
      </c>
      <c r="U4100" s="20">
        <f t="shared" si="322"/>
        <v>42495.347187499996</v>
      </c>
      <c r="V4100" t="str">
        <f t="shared" si="323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1.1111111111111112E-2</v>
      </c>
      <c r="P4101" s="8">
        <f t="shared" si="321"/>
        <v>50</v>
      </c>
      <c r="Q4101" t="s">
        <v>8311</v>
      </c>
      <c r="R4101" t="s">
        <v>8312</v>
      </c>
      <c r="S4101" s="14">
        <f t="shared" si="319"/>
        <v>42570.475381944445</v>
      </c>
      <c r="T4101" s="14">
        <f t="shared" si="322"/>
        <v>42615.475381944445</v>
      </c>
      <c r="U4101" s="20">
        <f t="shared" si="322"/>
        <v>42570.475381944445</v>
      </c>
      <c r="V4101" t="str">
        <f t="shared" si="323"/>
        <v>Jul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 s="8" t="str">
        <f t="shared" si="321"/>
        <v>0</v>
      </c>
      <c r="Q4102" t="s">
        <v>8311</v>
      </c>
      <c r="R4102" t="s">
        <v>8312</v>
      </c>
      <c r="S4102" s="14">
        <f t="shared" si="319"/>
        <v>41926.749884259261</v>
      </c>
      <c r="T4102" s="14">
        <f t="shared" si="322"/>
        <v>41936.749884259261</v>
      </c>
      <c r="U4102" s="20">
        <f t="shared" si="322"/>
        <v>41926.749884259261</v>
      </c>
      <c r="V4102" t="str">
        <f t="shared" si="323"/>
        <v>Oct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 s="8" t="str">
        <f t="shared" si="321"/>
        <v>0</v>
      </c>
      <c r="Q4103" t="s">
        <v>8311</v>
      </c>
      <c r="R4103" t="s">
        <v>8312</v>
      </c>
      <c r="S4103" s="14">
        <f t="shared" ref="S4103:S4115" si="324">(J4103/86400)+25569+(-9/24)</f>
        <v>42730.528726851851</v>
      </c>
      <c r="T4103" s="14">
        <f t="shared" si="322"/>
        <v>42760.528726851851</v>
      </c>
      <c r="U4103" s="20">
        <f t="shared" si="322"/>
        <v>42730.528726851851</v>
      </c>
      <c r="V4103" t="str">
        <f t="shared" si="323"/>
        <v>Dec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0.27400000000000002</v>
      </c>
      <c r="P4104" s="8">
        <f t="shared" si="321"/>
        <v>22.833333333333332</v>
      </c>
      <c r="Q4104" t="s">
        <v>8311</v>
      </c>
      <c r="R4104" t="s">
        <v>8312</v>
      </c>
      <c r="S4104" s="14">
        <f t="shared" si="324"/>
        <v>42475.473067129627</v>
      </c>
      <c r="T4104" s="14">
        <f t="shared" si="322"/>
        <v>42505.473067129627</v>
      </c>
      <c r="U4104" s="20">
        <f t="shared" si="322"/>
        <v>42475.473067129627</v>
      </c>
      <c r="V4104" t="str">
        <f t="shared" si="323"/>
        <v>Apr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0.1</v>
      </c>
      <c r="P4105" s="8">
        <f t="shared" si="321"/>
        <v>16.666666666666668</v>
      </c>
      <c r="Q4105" t="s">
        <v>8311</v>
      </c>
      <c r="R4105" t="s">
        <v>8312</v>
      </c>
      <c r="S4105" s="14">
        <f t="shared" si="324"/>
        <v>42188.45793981482</v>
      </c>
      <c r="T4105" s="14">
        <f t="shared" si="322"/>
        <v>42242.397222222222</v>
      </c>
      <c r="U4105" s="20">
        <f t="shared" si="322"/>
        <v>42188.45793981482</v>
      </c>
      <c r="V4105" t="str">
        <f t="shared" si="323"/>
        <v>Jul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0.21366666666666667</v>
      </c>
      <c r="P4106" s="8">
        <f t="shared" si="321"/>
        <v>45.785714285714285</v>
      </c>
      <c r="Q4106" t="s">
        <v>8311</v>
      </c>
      <c r="R4106" t="s">
        <v>8312</v>
      </c>
      <c r="S4106" s="14">
        <f t="shared" si="324"/>
        <v>42639.903171296297</v>
      </c>
      <c r="T4106" s="14">
        <f t="shared" si="322"/>
        <v>42669.903171296297</v>
      </c>
      <c r="U4106" s="20">
        <f t="shared" si="322"/>
        <v>42639.903171296297</v>
      </c>
      <c r="V4106" t="str">
        <f t="shared" si="323"/>
        <v>Sep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6.9696969696969702E-2</v>
      </c>
      <c r="P4107" s="8">
        <f t="shared" si="321"/>
        <v>383.33333333333331</v>
      </c>
      <c r="Q4107" t="s">
        <v>8311</v>
      </c>
      <c r="R4107" t="s">
        <v>8312</v>
      </c>
      <c r="S4107" s="14">
        <f t="shared" si="324"/>
        <v>42696.635520833333</v>
      </c>
      <c r="T4107" s="14">
        <f t="shared" si="322"/>
        <v>42729.635520833333</v>
      </c>
      <c r="U4107" s="20">
        <f t="shared" si="322"/>
        <v>42696.635520833333</v>
      </c>
      <c r="V4107" t="str">
        <f t="shared" si="323"/>
        <v>Nov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0.70599999999999996</v>
      </c>
      <c r="P4108" s="8">
        <f t="shared" si="321"/>
        <v>106.96969696969697</v>
      </c>
      <c r="Q4108" t="s">
        <v>8311</v>
      </c>
      <c r="R4108" t="s">
        <v>8312</v>
      </c>
      <c r="S4108" s="14">
        <f t="shared" si="324"/>
        <v>42052.674375000002</v>
      </c>
      <c r="T4108" s="14">
        <f t="shared" si="322"/>
        <v>42095.666666666672</v>
      </c>
      <c r="U4108" s="20">
        <f t="shared" si="322"/>
        <v>42052.674375000002</v>
      </c>
      <c r="V4108" t="str">
        <f t="shared" si="323"/>
        <v>Feb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2.0500000000000001E-2</v>
      </c>
      <c r="P4109" s="8">
        <f t="shared" si="321"/>
        <v>10.25</v>
      </c>
      <c r="Q4109" t="s">
        <v>8311</v>
      </c>
      <c r="R4109" t="s">
        <v>8312</v>
      </c>
      <c r="S4109" s="14">
        <f t="shared" si="324"/>
        <v>41883.541678240741</v>
      </c>
      <c r="T4109" s="14">
        <f t="shared" si="322"/>
        <v>41906.541678240741</v>
      </c>
      <c r="U4109" s="20">
        <f t="shared" si="322"/>
        <v>41883.541678240741</v>
      </c>
      <c r="V4109" t="str">
        <f t="shared" si="323"/>
        <v>Sep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1.9666666666666666E-2</v>
      </c>
      <c r="P4110" s="8">
        <f t="shared" si="321"/>
        <v>59</v>
      </c>
      <c r="Q4110" t="s">
        <v>8311</v>
      </c>
      <c r="R4110" t="s">
        <v>8312</v>
      </c>
      <c r="S4110" s="14">
        <f t="shared" si="324"/>
        <v>42766.656678240739</v>
      </c>
      <c r="T4110" s="14">
        <f t="shared" si="322"/>
        <v>42796.833333333328</v>
      </c>
      <c r="U4110" s="20">
        <f t="shared" si="322"/>
        <v>42766.656678240739</v>
      </c>
      <c r="V4110" t="str">
        <f t="shared" si="323"/>
        <v>Jan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 s="8" t="str">
        <f t="shared" si="321"/>
        <v>0</v>
      </c>
      <c r="Q4111" t="s">
        <v>8311</v>
      </c>
      <c r="R4111" t="s">
        <v>8312</v>
      </c>
      <c r="S4111" s="14">
        <f t="shared" si="324"/>
        <v>42307.164398148147</v>
      </c>
      <c r="T4111" s="14">
        <f t="shared" si="322"/>
        <v>42337.206064814818</v>
      </c>
      <c r="U4111" s="20">
        <f t="shared" si="322"/>
        <v>42307.164398148147</v>
      </c>
      <c r="V4111" t="str">
        <f t="shared" si="323"/>
        <v>Oct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0.28666666666666668</v>
      </c>
      <c r="P4112" s="8">
        <f t="shared" si="321"/>
        <v>14.333333333333334</v>
      </c>
      <c r="Q4112" t="s">
        <v>8311</v>
      </c>
      <c r="R4112" t="s">
        <v>8312</v>
      </c>
      <c r="S4112" s="14">
        <f t="shared" si="324"/>
        <v>42512.251747685186</v>
      </c>
      <c r="T4112" s="14">
        <f t="shared" si="322"/>
        <v>42572.251747685186</v>
      </c>
      <c r="U4112" s="20">
        <f t="shared" si="322"/>
        <v>42512.251747685186</v>
      </c>
      <c r="V4112" t="str">
        <f t="shared" si="323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3.1333333333333331E-2</v>
      </c>
      <c r="P4113" s="8">
        <f t="shared" si="321"/>
        <v>15.666666666666666</v>
      </c>
      <c r="Q4113" t="s">
        <v>8311</v>
      </c>
      <c r="R4113" t="s">
        <v>8312</v>
      </c>
      <c r="S4113" s="14">
        <f t="shared" si="324"/>
        <v>42028.760879629626</v>
      </c>
      <c r="T4113" s="14">
        <f t="shared" si="322"/>
        <v>42058.760879629626</v>
      </c>
      <c r="U4113" s="20">
        <f t="shared" si="322"/>
        <v>42028.760879629626</v>
      </c>
      <c r="V4113" t="str">
        <f t="shared" si="323"/>
        <v>Jan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4.0000000000000002E-4</v>
      </c>
      <c r="P4114" s="8">
        <f t="shared" si="321"/>
        <v>1</v>
      </c>
      <c r="Q4114" t="s">
        <v>8311</v>
      </c>
      <c r="R4114" t="s">
        <v>8312</v>
      </c>
      <c r="S4114" s="14">
        <f t="shared" si="324"/>
        <v>42400.571597222224</v>
      </c>
      <c r="T4114" s="14">
        <f t="shared" si="322"/>
        <v>42427.625</v>
      </c>
      <c r="U4114" s="20">
        <f t="shared" si="322"/>
        <v>42400.571597222224</v>
      </c>
      <c r="V4114" t="str">
        <f t="shared" si="323"/>
        <v>Jan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>E4115/D4115</f>
        <v>2E-3</v>
      </c>
      <c r="P4115" s="8">
        <f t="shared" si="321"/>
        <v>1</v>
      </c>
      <c r="Q4115" t="s">
        <v>8311</v>
      </c>
      <c r="R4115" t="s">
        <v>8312</v>
      </c>
      <c r="S4115" s="14">
        <f t="shared" si="324"/>
        <v>42358.198182870372</v>
      </c>
      <c r="T4115" s="14">
        <f t="shared" si="322"/>
        <v>42376.898611111115</v>
      </c>
      <c r="U4115" s="20">
        <f t="shared" si="322"/>
        <v>42358.198182870372</v>
      </c>
      <c r="V4115" t="str">
        <f t="shared" si="323"/>
        <v>Dec</v>
      </c>
    </row>
  </sheetData>
  <autoFilter ref="A1:V4115"/>
  <conditionalFormatting sqref="F1:F4115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4115">
    <cfRule type="colorScale" priority="1">
      <colorScale>
        <cfvo type="percent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Y15"/>
  <sheetViews>
    <sheetView workbookViewId="0">
      <selection activeCell="H2" sqref="H2"/>
    </sheetView>
  </sheetViews>
  <sheetFormatPr baseColWidth="10" defaultRowHeight="15" x14ac:dyDescent="0.2"/>
  <cols>
    <col min="1" max="2" width="14.83203125" customWidth="1"/>
    <col min="3" max="3" width="5.33203125" bestFit="1" customWidth="1"/>
    <col min="4" max="4" width="3.83203125" bestFit="1" customWidth="1"/>
    <col min="5" max="5" width="8.6640625" customWidth="1"/>
    <col min="6" max="6" width="10" customWidth="1"/>
  </cols>
  <sheetData>
    <row r="1" spans="1:25" x14ac:dyDescent="0.2">
      <c r="A1" s="11" t="s">
        <v>8222</v>
      </c>
      <c r="B1" t="s">
        <v>8367</v>
      </c>
    </row>
    <row r="3" spans="1:25" x14ac:dyDescent="0.2">
      <c r="A3" s="11" t="s">
        <v>8366</v>
      </c>
      <c r="B3" s="11" t="s">
        <v>8357</v>
      </c>
    </row>
    <row r="4" spans="1:25" x14ac:dyDescent="0.2">
      <c r="A4" s="11" t="s">
        <v>8355</v>
      </c>
      <c r="B4" t="s">
        <v>8219</v>
      </c>
      <c r="C4" t="s">
        <v>8220</v>
      </c>
      <c r="D4" t="s">
        <v>8221</v>
      </c>
      <c r="E4" t="s">
        <v>8218</v>
      </c>
      <c r="F4" t="s">
        <v>8356</v>
      </c>
      <c r="T4" s="15"/>
      <c r="U4" s="15"/>
      <c r="V4" s="15"/>
      <c r="W4" s="15"/>
      <c r="X4" s="15"/>
      <c r="Y4" s="15"/>
    </row>
    <row r="5" spans="1:25" x14ac:dyDescent="0.2">
      <c r="A5" s="12" t="s">
        <v>8304</v>
      </c>
      <c r="B5" s="10">
        <v>40</v>
      </c>
      <c r="C5" s="10">
        <v>180</v>
      </c>
      <c r="D5" s="10"/>
      <c r="E5" s="10">
        <v>300</v>
      </c>
      <c r="F5" s="10">
        <v>520</v>
      </c>
      <c r="T5" s="16"/>
      <c r="U5" s="16"/>
      <c r="V5" s="16"/>
      <c r="W5" s="16"/>
      <c r="X5" s="16"/>
      <c r="Y5" s="16"/>
    </row>
    <row r="6" spans="1:25" x14ac:dyDescent="0.2">
      <c r="A6" s="12" t="s">
        <v>8330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T6" s="12"/>
      <c r="U6" s="10"/>
      <c r="V6" s="10"/>
      <c r="W6" s="10"/>
      <c r="X6" s="10"/>
      <c r="Y6" s="10"/>
    </row>
    <row r="7" spans="1:25" x14ac:dyDescent="0.2">
      <c r="A7" s="12" t="s">
        <v>8327</v>
      </c>
      <c r="B7" s="10"/>
      <c r="C7" s="10">
        <v>140</v>
      </c>
      <c r="D7" s="10"/>
      <c r="E7" s="10">
        <v>80</v>
      </c>
      <c r="F7" s="10">
        <v>220</v>
      </c>
      <c r="T7" s="12"/>
      <c r="U7" s="10"/>
      <c r="V7" s="10"/>
      <c r="W7" s="10"/>
      <c r="X7" s="10"/>
      <c r="Y7" s="10"/>
    </row>
    <row r="8" spans="1:25" x14ac:dyDescent="0.2">
      <c r="A8" s="12" t="s">
        <v>8325</v>
      </c>
      <c r="B8" s="10">
        <v>24</v>
      </c>
      <c r="C8" s="10"/>
      <c r="D8" s="10"/>
      <c r="E8" s="10"/>
      <c r="F8" s="10">
        <v>24</v>
      </c>
      <c r="T8" s="12"/>
      <c r="U8" s="10"/>
      <c r="V8" s="10"/>
      <c r="W8" s="10"/>
      <c r="X8" s="10"/>
      <c r="Y8" s="10"/>
    </row>
    <row r="9" spans="1:25" x14ac:dyDescent="0.2">
      <c r="A9" s="12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T9" s="12"/>
      <c r="U9" s="10"/>
      <c r="V9" s="10"/>
      <c r="W9" s="10"/>
      <c r="X9" s="10"/>
      <c r="Y9" s="10"/>
    </row>
    <row r="10" spans="1:25" x14ac:dyDescent="0.2">
      <c r="A10" s="12" t="s">
        <v>8332</v>
      </c>
      <c r="B10" s="10"/>
      <c r="C10" s="10">
        <v>117</v>
      </c>
      <c r="D10" s="10"/>
      <c r="E10" s="10">
        <v>103</v>
      </c>
      <c r="F10" s="10">
        <v>220</v>
      </c>
      <c r="T10" s="12"/>
      <c r="U10" s="10"/>
      <c r="V10" s="10"/>
      <c r="W10" s="10"/>
      <c r="X10" s="10"/>
      <c r="Y10" s="10"/>
    </row>
    <row r="11" spans="1:25" x14ac:dyDescent="0.2">
      <c r="A11" s="12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  <c r="T11" s="12"/>
      <c r="U11" s="10"/>
      <c r="V11" s="10"/>
      <c r="W11" s="10"/>
      <c r="X11" s="10"/>
      <c r="Y11" s="10"/>
    </row>
    <row r="12" spans="1:25" x14ac:dyDescent="0.2">
      <c r="A12" s="12" t="s">
        <v>8313</v>
      </c>
      <c r="B12" s="10">
        <v>178</v>
      </c>
      <c r="C12" s="10">
        <v>213</v>
      </c>
      <c r="D12" s="10"/>
      <c r="E12" s="10">
        <v>209</v>
      </c>
      <c r="F12" s="10">
        <v>600</v>
      </c>
      <c r="T12" s="12"/>
      <c r="U12" s="10"/>
      <c r="V12" s="10"/>
      <c r="W12" s="10"/>
      <c r="X12" s="10"/>
      <c r="Y12" s="10"/>
    </row>
    <row r="13" spans="1:25" x14ac:dyDescent="0.2">
      <c r="A13" s="12" t="s">
        <v>8311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T13" s="12"/>
      <c r="U13" s="10"/>
      <c r="V13" s="10"/>
      <c r="W13" s="10"/>
      <c r="X13" s="10"/>
      <c r="Y13" s="10"/>
    </row>
    <row r="14" spans="1:25" x14ac:dyDescent="0.2">
      <c r="A14" s="12" t="s">
        <v>8356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T14" s="12"/>
      <c r="U14" s="10"/>
      <c r="V14" s="10"/>
      <c r="W14" s="10"/>
      <c r="X14" s="10"/>
      <c r="Y14" s="10"/>
    </row>
    <row r="15" spans="1:25" x14ac:dyDescent="0.2">
      <c r="T15" s="17"/>
      <c r="U15" s="18"/>
      <c r="V15" s="18"/>
      <c r="W15" s="18"/>
      <c r="X15" s="18"/>
      <c r="Y15" s="18"/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topLeftCell="A2" workbookViewId="0">
      <selection activeCell="O40" sqref="O40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1" t="s">
        <v>8222</v>
      </c>
      <c r="B1" t="s">
        <v>8367</v>
      </c>
    </row>
    <row r="2" spans="1:6" x14ac:dyDescent="0.2">
      <c r="A2" s="11" t="s">
        <v>8368</v>
      </c>
      <c r="B2" t="s">
        <v>8367</v>
      </c>
    </row>
    <row r="4" spans="1:6" x14ac:dyDescent="0.2">
      <c r="A4" s="11" t="s">
        <v>8354</v>
      </c>
      <c r="B4" s="11" t="s">
        <v>8357</v>
      </c>
    </row>
    <row r="5" spans="1:6" x14ac:dyDescent="0.2">
      <c r="A5" s="11" t="s">
        <v>8355</v>
      </c>
      <c r="B5" t="s">
        <v>8219</v>
      </c>
      <c r="C5" t="s">
        <v>8220</v>
      </c>
      <c r="D5" t="s">
        <v>8221</v>
      </c>
      <c r="E5" t="s">
        <v>8218</v>
      </c>
      <c r="F5" t="s">
        <v>8356</v>
      </c>
    </row>
    <row r="6" spans="1:6" x14ac:dyDescent="0.2">
      <c r="A6" s="12" t="s">
        <v>8310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8338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8352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8348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8309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8308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8341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8318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8342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8343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8323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8322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8321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8329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8337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8317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8339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8340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8336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8320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8307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8306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8346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8349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8351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8305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8335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8328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8314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8334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8356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8"/>
  <sheetViews>
    <sheetView workbookViewId="0">
      <selection activeCell="F26" sqref="F26"/>
    </sheetView>
  </sheetViews>
  <sheetFormatPr baseColWidth="10" defaultRowHeight="15" x14ac:dyDescent="0.2"/>
  <cols>
    <col min="1" max="1" width="23.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1" t="s">
        <v>8359</v>
      </c>
      <c r="B1" t="s">
        <v>8367</v>
      </c>
    </row>
    <row r="2" spans="1:6" x14ac:dyDescent="0.2">
      <c r="A2" s="11" t="s">
        <v>8389</v>
      </c>
      <c r="B2" t="s">
        <v>8367</v>
      </c>
    </row>
    <row r="4" spans="1:6" x14ac:dyDescent="0.2">
      <c r="A4" s="11" t="s">
        <v>8366</v>
      </c>
      <c r="B4" s="11" t="s">
        <v>8357</v>
      </c>
    </row>
    <row r="5" spans="1:6" x14ac:dyDescent="0.2">
      <c r="A5" s="11" t="s">
        <v>8355</v>
      </c>
      <c r="B5" t="s">
        <v>8219</v>
      </c>
      <c r="C5" t="s">
        <v>8220</v>
      </c>
      <c r="D5" t="s">
        <v>8221</v>
      </c>
      <c r="E5" t="s">
        <v>8218</v>
      </c>
      <c r="F5" t="s">
        <v>8356</v>
      </c>
    </row>
    <row r="6" spans="1:6" x14ac:dyDescent="0.2">
      <c r="A6" s="12" t="s">
        <v>8391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2">
      <c r="A7" s="12" t="s">
        <v>8392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8393</v>
      </c>
      <c r="B8" s="10">
        <v>28</v>
      </c>
      <c r="C8" s="10">
        <v>109</v>
      </c>
      <c r="D8" s="10">
        <v>30</v>
      </c>
      <c r="E8" s="10">
        <v>180</v>
      </c>
      <c r="F8" s="10">
        <v>347</v>
      </c>
    </row>
    <row r="9" spans="1:6" x14ac:dyDescent="0.2">
      <c r="A9" s="12" t="s">
        <v>8394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2">
      <c r="A10" s="12" t="s">
        <v>8395</v>
      </c>
      <c r="B10" s="10">
        <v>27</v>
      </c>
      <c r="C10" s="10">
        <v>125</v>
      </c>
      <c r="D10" s="10"/>
      <c r="E10" s="10">
        <v>233</v>
      </c>
      <c r="F10" s="10">
        <v>385</v>
      </c>
    </row>
    <row r="11" spans="1:6" x14ac:dyDescent="0.2">
      <c r="A11" s="12" t="s">
        <v>8396</v>
      </c>
      <c r="B11" s="10">
        <v>27</v>
      </c>
      <c r="C11" s="10">
        <v>149</v>
      </c>
      <c r="D11" s="10"/>
      <c r="E11" s="10">
        <v>212</v>
      </c>
      <c r="F11" s="10">
        <v>388</v>
      </c>
    </row>
    <row r="12" spans="1:6" x14ac:dyDescent="0.2">
      <c r="A12" s="12" t="s">
        <v>8397</v>
      </c>
      <c r="B12" s="10">
        <v>43</v>
      </c>
      <c r="C12" s="10">
        <v>147</v>
      </c>
      <c r="D12" s="10"/>
      <c r="E12" s="10">
        <v>191</v>
      </c>
      <c r="F12" s="10">
        <v>381</v>
      </c>
    </row>
    <row r="13" spans="1:6" x14ac:dyDescent="0.2">
      <c r="A13" s="12" t="s">
        <v>8398</v>
      </c>
      <c r="B13" s="10">
        <v>32</v>
      </c>
      <c r="C13" s="10">
        <v>136</v>
      </c>
      <c r="D13" s="10"/>
      <c r="E13" s="10">
        <v>167</v>
      </c>
      <c r="F13" s="10">
        <v>335</v>
      </c>
    </row>
    <row r="14" spans="1:6" x14ac:dyDescent="0.2">
      <c r="A14" s="12" t="s">
        <v>8399</v>
      </c>
      <c r="B14" s="10">
        <v>24</v>
      </c>
      <c r="C14" s="10">
        <v>125</v>
      </c>
      <c r="D14" s="10"/>
      <c r="E14" s="10">
        <v>149</v>
      </c>
      <c r="F14" s="10">
        <v>298</v>
      </c>
    </row>
    <row r="15" spans="1:6" x14ac:dyDescent="0.2">
      <c r="A15" s="12" t="s">
        <v>8400</v>
      </c>
      <c r="B15" s="10">
        <v>20</v>
      </c>
      <c r="C15" s="10">
        <v>151</v>
      </c>
      <c r="D15" s="10"/>
      <c r="E15" s="10">
        <v>183</v>
      </c>
      <c r="F15" s="10">
        <v>354</v>
      </c>
    </row>
    <row r="16" spans="1:6" x14ac:dyDescent="0.2">
      <c r="A16" s="12" t="s">
        <v>8401</v>
      </c>
      <c r="B16" s="10">
        <v>37</v>
      </c>
      <c r="C16" s="10">
        <v>113</v>
      </c>
      <c r="D16" s="10"/>
      <c r="E16" s="10">
        <v>181</v>
      </c>
      <c r="F16" s="10">
        <v>331</v>
      </c>
    </row>
    <row r="17" spans="1:6" x14ac:dyDescent="0.2">
      <c r="A17" s="12" t="s">
        <v>8402</v>
      </c>
      <c r="B17" s="10">
        <v>23</v>
      </c>
      <c r="C17" s="10">
        <v>119</v>
      </c>
      <c r="D17" s="10"/>
      <c r="E17" s="10">
        <v>110</v>
      </c>
      <c r="F17" s="10">
        <v>252</v>
      </c>
    </row>
    <row r="18" spans="1:6" x14ac:dyDescent="0.2">
      <c r="A18" s="12" t="s">
        <v>8356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tabSelected="1" workbookViewId="0">
      <selection activeCell="B3" sqref="B3"/>
    </sheetView>
  </sheetViews>
  <sheetFormatPr baseColWidth="10" defaultRowHeight="15" x14ac:dyDescent="0.2"/>
  <cols>
    <col min="1" max="1" width="15.6640625" customWidth="1"/>
    <col min="2" max="2" width="11.6640625" customWidth="1"/>
    <col min="3" max="3" width="9.5" customWidth="1"/>
  </cols>
  <sheetData>
    <row r="1" spans="1:8" ht="30" x14ac:dyDescent="0.2">
      <c r="A1" t="s">
        <v>8369</v>
      </c>
      <c r="B1" s="3" t="s">
        <v>8370</v>
      </c>
      <c r="C1" s="3" t="s">
        <v>8371</v>
      </c>
      <c r="D1" s="3" t="s">
        <v>8372</v>
      </c>
      <c r="E1" s="3" t="s">
        <v>8373</v>
      </c>
      <c r="F1" s="3" t="s">
        <v>8374</v>
      </c>
      <c r="G1" s="3" t="s">
        <v>8375</v>
      </c>
      <c r="H1" s="3" t="s">
        <v>8376</v>
      </c>
    </row>
    <row r="2" spans="1:8" x14ac:dyDescent="0.2">
      <c r="A2" t="s">
        <v>8387</v>
      </c>
      <c r="B2">
        <f>COUNTIFS(Sheet1!F2:F4115,Sheet1!F2,Sheet1!D2:D4115,"&lt;1000")</f>
        <v>322</v>
      </c>
      <c r="C2">
        <f>COUNTIFS(Sheet1!F2:F4115,Sheet1!F162,Sheet1!D2:D4115,"&lt;1000")</f>
        <v>113</v>
      </c>
      <c r="D2">
        <f>COUNTIFS(Sheet1!F2:F4115,Sheet1!F122,Sheet1!D2:D4115,"&lt;1000")</f>
        <v>18</v>
      </c>
      <c r="E2">
        <f>SUM(B2,C2,D2)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8377</v>
      </c>
      <c r="B3">
        <f>COUNTIFS(Sheet1!F2:F4115,Sheet1!F2,Sheet1!D2:D4115,"&gt;=1000",Sheet1!D2:D4115,"&lt;=4999")</f>
        <v>932</v>
      </c>
      <c r="C3">
        <f>COUNTIFS(Sheet1!F2:F4115,Sheet1!F162,Sheet1!D2:D4115,"&gt;=1000",Sheet1!D2:D4115,"&lt;=4999")</f>
        <v>420</v>
      </c>
      <c r="D3">
        <f>COUNTIFS(Sheet1!F2:F4115,Sheet1!F122,Sheet1!D2:D4115,"&gt;=1000",Sheet1!D2:D4115,"&lt;=4999")</f>
        <v>60</v>
      </c>
      <c r="E3">
        <f t="shared" ref="E3:E13" si="0">SUM(B3,C3,D3)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8378</v>
      </c>
      <c r="B4">
        <f>COUNTIFS(Sheet1!F2:F4115,Sheet1!F2,Sheet1!D2:D4115,"&gt;=5000",Sheet1!D2:D4115,"&lt;=9999")</f>
        <v>381</v>
      </c>
      <c r="C4">
        <f>COUNTIFS(Sheet1!F2:F4115,Sheet1!F162,Sheet1!D2:D4115,"&gt;=5000",Sheet1!D2:D4115,"&lt;=9999")</f>
        <v>283</v>
      </c>
      <c r="D4">
        <f>COUNTIFS(Sheet1!F2:F4115,Sheet1!F122,Sheet1!D2:D4115,"&gt;=5000",Sheet1!D2:D4115,"&lt;=9999")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8379</v>
      </c>
      <c r="B5">
        <f>COUNTIFS(Sheet1!F2:F4115,Sheet1!F2,Sheet1!D2:D4115,"&gt;=10000",Sheet1!D2:D4115,"&lt;=14999")</f>
        <v>168</v>
      </c>
      <c r="C5" s="22">
        <f>COUNTIFS(Sheet1!F2:F4115,Sheet1!F162,Sheet1!D2:D4115,"&gt;=10000",Sheet1!D2:D4115,"&lt;=14999")</f>
        <v>144</v>
      </c>
      <c r="D5">
        <f>COUNTIFS(Sheet1!F2:F4115,Sheet1!F122,Sheet1!D2:D4115,"&gt;=10000",Sheet1!D2:D4115,"&lt;=14999")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8380</v>
      </c>
      <c r="B6">
        <f>COUNTIFS(Sheet1!F2:F4115,Sheet1!F2,Sheet1!D2:D4115,"&gt;=15000",Sheet1!D2:D4115,"&lt;=19999")</f>
        <v>94</v>
      </c>
      <c r="C6">
        <f>COUNTIFS(Sheet1!F2:F4115,Sheet1!F162,Sheet1!D2:D4115,"&gt;=15000",Sheet1!D2:D4115,"&lt;=19999")</f>
        <v>90</v>
      </c>
      <c r="D6">
        <f>COUNTIFS(Sheet1!F2:F4115,Sheet1!F122,Sheet1!D2:D4115,"&gt;=15000",Sheet1!D2:D4115,"&lt;=19999")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8381</v>
      </c>
      <c r="B7">
        <f>COUNTIFS(Sheet1!F2:F4115,Sheet1!F2,Sheet1!D2:D4115,"&gt;=20000",Sheet1!D2:D4115,"&lt;=24999")</f>
        <v>62</v>
      </c>
      <c r="C7">
        <f>COUNTIFS(Sheet1!F2:F4115,Sheet1!F162,Sheet1!D2:D4115,"&gt;=20000",Sheet1!D2:D4115,"&lt;=24999")</f>
        <v>72</v>
      </c>
      <c r="D7">
        <f>COUNTIFS(Sheet1!F2:F4115,Sheet1!F122,Sheet1!D2:D4115,"&gt;=20000",Sheet1!D2:D4115,"&lt;=24999")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8382</v>
      </c>
      <c r="B8">
        <f>COUNTIFS(Sheet1!F2:F4115,Sheet1!F2,Sheet1!D2:D4115,"&gt;=25000",Sheet1!D2:D4115,"&lt;=29999")</f>
        <v>55</v>
      </c>
      <c r="C8">
        <f>COUNTIFS(Sheet1!F2:F4115,Sheet1!F162,Sheet1!D2:D4115,"&gt;=25000",Sheet1!D2:D4115,"&lt;=29999")</f>
        <v>64</v>
      </c>
      <c r="D8">
        <f>COUNTIFS(Sheet1!F2:F4115,Sheet1!F122,Sheet1!D2:D4115,"&gt;=25000",Sheet1!D2:D4115,"&lt;=29999")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8383</v>
      </c>
      <c r="B9">
        <f>COUNTIFS(Sheet1!F2:F4115,Sheet1!F2,Sheet1!D2:D4115,"&gt;=30000",Sheet1!D2:D4115,"&lt;=34999")</f>
        <v>32</v>
      </c>
      <c r="C9">
        <f>COUNTIFS(Sheet1!F2:F4115,Sheet1!F162,Sheet1!D2:D4115,"&gt;=30000",Sheet1!D2:D4115,"&lt;=34999")</f>
        <v>37</v>
      </c>
      <c r="D9">
        <f>COUNTIFS(Sheet1!F2:F4115,Sheet1!F122,Sheet1!D2:D4115,"&gt;=30000",Sheet1!D2:D4115,"&lt;=34999")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8384</v>
      </c>
      <c r="B10">
        <f>COUNTIFS(Sheet1!F2:F4115,Sheet1!F2,Sheet1!D2:D4115,"&gt;=35000",Sheet1!D2:D4115,"&lt;=39999")</f>
        <v>26</v>
      </c>
      <c r="C10">
        <f>COUNTIFS(Sheet1!F2:F4115,Sheet1!F162,Sheet1!D2:D4115,"&gt;=35000",Sheet1!D2:D4115,"&lt;=39999")</f>
        <v>22</v>
      </c>
      <c r="D10">
        <f>COUNTIFS(Sheet1!F2:F4115,Sheet1!F122,Sheet1!D2:D4115,"&gt;=35000",Sheet1!D2:D4115,"&lt;=39999")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8385</v>
      </c>
      <c r="B11">
        <f>COUNTIFS(Sheet1!F2:F4115,Sheet1!F2,Sheet1!D2:D4115,"&gt;=40000",Sheet1!D2:D4115,"&lt;=44999")</f>
        <v>21</v>
      </c>
      <c r="C11">
        <f>COUNTIFS(Sheet1!F2:F4115,Sheet1!F162,Sheet1!D2:D4115,"&gt;=40000",Sheet1!D2:D4115,"&lt;=44999")</f>
        <v>16</v>
      </c>
      <c r="D11">
        <f>COUNTIFS(Sheet1!F2:F4115,Sheet1!F122,Sheet1!D2:D4115,"&gt;=40000",Sheet1!D2:D4115,"&lt;=44999")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8386</v>
      </c>
      <c r="B12">
        <f>COUNTIFS(Sheet1!F2:F4115,Sheet1!F2,Sheet1!D2:D4115,"&gt;=45000",Sheet1!D2:D4115,"&lt;=49999")</f>
        <v>6</v>
      </c>
      <c r="C12">
        <f>COUNTIFS(Sheet1!F2:F4115,Sheet1!F162,Sheet1!D2:D4115,"&gt;=45000",Sheet1!D2:D4115,"&lt;=49999")</f>
        <v>11</v>
      </c>
      <c r="D12">
        <f>COUNTIFS(Sheet1!F2:F4115,Sheet1!F122,Sheet1!D2:D4115,"&gt;=45000",Sheet1!D2:D4115,"&lt;=49999")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8388</v>
      </c>
      <c r="B13">
        <f>COUNTIFS(Sheet1!F2:F4115,Sheet1!F2,Sheet1!D2:D4115,"&gt;=50000")</f>
        <v>86</v>
      </c>
      <c r="C13">
        <f>COUNTIFS(Sheet1!F2:F4115,Sheet1!F162,Sheet1!D2:D4115,"&gt;=50000")</f>
        <v>258</v>
      </c>
      <c r="D13">
        <f>COUNTIFS(Sheet1!F2:F4115,Sheet1!F122,Sheet1!D2:D4115,"&gt;=50000")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2017-11-10T10:03:38Z</dcterms:modified>
</cp:coreProperties>
</file>