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<sst xmlns="http://schemas.openxmlformats.org/spreadsheetml/2006/main" count="48" uniqueCount="36">
  <si>
    <t xml:space="preserve">s1</t>
  </si>
  <si>
    <t xml:space="preserve">s2</t>
  </si>
  <si>
    <t xml:space="preserve">s3</t>
  </si>
  <si>
    <t xml:space="preserve">s4</t>
  </si>
  <si>
    <r>
      <rPr>
        <b val="true"/>
        <sz val="11"/>
        <color rgb="FF000000"/>
        <rFont val="Calibri"/>
        <family val="0"/>
      </rPr>
      <t xml:space="preserve">Байес</t>
    </r>
    <r>
      <rPr>
        <sz val="11"/>
        <color rgb="FF000000"/>
        <rFont val="Calibri"/>
        <family val="0"/>
      </rPr>
      <t xml:space="preserve"> </t>
    </r>
  </si>
  <si>
    <t xml:space="preserve">S1</t>
  </si>
  <si>
    <t xml:space="preserve">B1</t>
  </si>
  <si>
    <t xml:space="preserve">B2</t>
  </si>
  <si>
    <t xml:space="preserve">B3</t>
  </si>
  <si>
    <t xml:space="preserve">B4</t>
  </si>
  <si>
    <t xml:space="preserve">Вальд</t>
  </si>
  <si>
    <t xml:space="preserve">W1</t>
  </si>
  <si>
    <t xml:space="preserve">Итог</t>
  </si>
  <si>
    <t xml:space="preserve">W2</t>
  </si>
  <si>
    <t xml:space="preserve">W3</t>
  </si>
  <si>
    <t xml:space="preserve">W4</t>
  </si>
  <si>
    <t xml:space="preserve">Критерий оптимизма</t>
  </si>
  <si>
    <t xml:space="preserve">S4</t>
  </si>
  <si>
    <t xml:space="preserve">O1</t>
  </si>
  <si>
    <t xml:space="preserve">Итог </t>
  </si>
  <si>
    <t xml:space="preserve">O2</t>
  </si>
  <si>
    <t xml:space="preserve">O3</t>
  </si>
  <si>
    <t xml:space="preserve">O4</t>
  </si>
  <si>
    <t xml:space="preserve">Критерий Гурвица</t>
  </si>
  <si>
    <t xml:space="preserve">Н1</t>
  </si>
  <si>
    <t xml:space="preserve">Н2</t>
  </si>
  <si>
    <t xml:space="preserve">Н3</t>
  </si>
  <si>
    <t xml:space="preserve">Н4</t>
  </si>
  <si>
    <t xml:space="preserve">Критерий Сэвиджа</t>
  </si>
  <si>
    <t xml:space="preserve">S3</t>
  </si>
  <si>
    <t xml:space="preserve">макс столбца</t>
  </si>
  <si>
    <t xml:space="preserve">S2</t>
  </si>
  <si>
    <t xml:space="preserve">Байес </t>
  </si>
  <si>
    <t xml:space="preserve">Оптимизм</t>
  </si>
  <si>
    <t xml:space="preserve">Гурвица</t>
  </si>
  <si>
    <t xml:space="preserve">Сэвиджа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</si>
</sst>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\ ##0"/>
    <numFmt numFmtId="166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b val="true"/>
      <sz val="11"/>
      <color rgb="FF000000"/>
      <name val="Calibri"/>
      <family val="0"/>
    </font>
    <font>
      <b val="true"/>
      <sz val="10"/>
      <name val="Arial"/>
      <family val="2"/>
    </font>
    <font>
      <sz val="11"/>
      <name val="Calibri"/>
      <family val="2"/>
    </font>
    <font>
      <sz val="11"/>
      <color rgb="FFFFFFFF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158466"/>
        <bgColor rgb="FF00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47" activeCellId="0" sqref="D47"/>
    </sheetView>
  </sheetViews>
  <sheetFormatPr defaultColWidth="18.2109375" defaultRowHeight="15" zeroHeight="false" outlineLevelRow="0" outlineLevelCol="0"/>
  <cols>
    <col collapsed="false" customWidth="true" hidden="false" outlineLevel="0" max="1" min="1" style="0" width="11.34"/>
    <col collapsed="false" customWidth="true" hidden="false" outlineLevel="0" max="2" min="2" style="0" width="16.53"/>
    <col collapsed="false" customWidth="true" hidden="false" outlineLevel="0" max="3" min="3" style="0" width="11.34"/>
    <col collapsed="false" customWidth="true" hidden="false" outlineLevel="0" max="4" min="4" style="0" width="17.64"/>
    <col collapsed="false" customWidth="true" hidden="false" outlineLevel="0" max="5" min="5" style="0" width="11.34"/>
    <col collapsed="false" customWidth="true" hidden="false" outlineLevel="0" max="6" min="6" style="0" width="16.21"/>
    <col collapsed="false" customWidth="true" hidden="false" outlineLevel="0" max="7" min="7" style="0" width="11.34"/>
    <col collapsed="false" customWidth="true" hidden="false" outlineLevel="0" max="8" min="8" style="0" width="17.64"/>
    <col collapsed="false" customWidth="true" hidden="false" outlineLevel="0" max="26" min="9" style="0" width="11.3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n">
        <v>10264.8889332404</v>
      </c>
      <c r="C2" s="3" t="n">
        <v>0.5</v>
      </c>
      <c r="D2" s="2" t="n">
        <v>-9445.14014841454</v>
      </c>
      <c r="E2" s="3" t="n">
        <v>0.5</v>
      </c>
      <c r="F2" s="2" t="n">
        <v>0</v>
      </c>
      <c r="G2" s="3" t="n">
        <v>0</v>
      </c>
      <c r="H2" s="4" t="n">
        <v>0</v>
      </c>
      <c r="I2" s="3" t="n">
        <v>0</v>
      </c>
    </row>
    <row r="3" customFormat="false" ht="14.25" hidden="false" customHeight="true" outlineLevel="0" collapsed="false">
      <c r="A3" s="1" t="s">
        <v>1</v>
      </c>
      <c r="B3" s="2" t="n">
        <v>0</v>
      </c>
      <c r="C3" s="3" t="n">
        <v>0</v>
      </c>
      <c r="D3" s="2" t="n">
        <v>0</v>
      </c>
      <c r="E3" s="3" t="n">
        <v>0</v>
      </c>
      <c r="F3" s="4" t="n">
        <v>12584.6707140568</v>
      </c>
      <c r="G3" s="3" t="n">
        <v>0.45</v>
      </c>
      <c r="H3" s="2" t="n">
        <v>-13421.8501254459</v>
      </c>
      <c r="I3" s="3" t="n">
        <v>0.55</v>
      </c>
    </row>
    <row r="4" customFormat="false" ht="14.25" hidden="false" customHeight="true" outlineLevel="0" collapsed="false">
      <c r="A4" s="1" t="s">
        <v>2</v>
      </c>
      <c r="B4" s="4" t="n">
        <v>0</v>
      </c>
      <c r="C4" s="3" t="n">
        <v>0</v>
      </c>
      <c r="D4" s="2" t="n">
        <v>0</v>
      </c>
      <c r="E4" s="3" t="n">
        <v>0</v>
      </c>
      <c r="F4" s="2" t="n">
        <v>11998.9646187685</v>
      </c>
      <c r="G4" s="3" t="n">
        <v>0.45</v>
      </c>
      <c r="H4" s="2" t="n">
        <v>-18863.7487501185</v>
      </c>
      <c r="I4" s="3" t="n">
        <v>0.55</v>
      </c>
    </row>
    <row r="5" customFormat="false" ht="14.25" hidden="false" customHeight="true" outlineLevel="0" collapsed="false">
      <c r="A5" s="1" t="s">
        <v>3</v>
      </c>
      <c r="B5" s="2" t="n">
        <v>0</v>
      </c>
      <c r="C5" s="3" t="n">
        <v>0</v>
      </c>
      <c r="D5" s="2" t="n">
        <v>0</v>
      </c>
      <c r="E5" s="3" t="n">
        <v>0</v>
      </c>
      <c r="F5" s="2" t="n">
        <v>12805.6605080598</v>
      </c>
      <c r="G5" s="3" t="n">
        <v>0.45</v>
      </c>
      <c r="H5" s="2" t="n">
        <v>-13595.3344272961</v>
      </c>
      <c r="I5" s="3" t="n">
        <v>0.55</v>
      </c>
    </row>
    <row r="8" customFormat="false" ht="14.25" hidden="false" customHeight="true" outlineLevel="0" collapsed="false">
      <c r="A8" s="5" t="s">
        <v>4</v>
      </c>
      <c r="B8" s="6" t="s">
        <v>5</v>
      </c>
      <c r="C8" s="7"/>
      <c r="D8" s="7"/>
      <c r="E8" s="7"/>
      <c r="F8" s="7"/>
      <c r="G8" s="7"/>
    </row>
    <row r="9" customFormat="false" ht="14.25" hidden="false" customHeight="true" outlineLevel="0" collapsed="false">
      <c r="A9" s="8" t="s">
        <v>6</v>
      </c>
      <c r="B9" s="9" t="n">
        <f aca="false">B2*C2</f>
        <v>5132.44446662019</v>
      </c>
      <c r="C9" s="10" t="n">
        <f aca="false">D2*E2</f>
        <v>-4722.57007420727</v>
      </c>
      <c r="D9" s="10" t="n">
        <f aca="false">F2*G2</f>
        <v>0</v>
      </c>
      <c r="E9" s="11" t="n">
        <f aca="false">H2*I2</f>
        <v>0</v>
      </c>
      <c r="F9" s="8" t="n">
        <f aca="false">SUM(B9:E9)</f>
        <v>409.874392412923</v>
      </c>
    </row>
    <row r="10" customFormat="false" ht="14.25" hidden="false" customHeight="true" outlineLevel="0" collapsed="false">
      <c r="A10" s="8" t="s">
        <v>7</v>
      </c>
      <c r="B10" s="12" t="n">
        <f aca="false">B3*C3</f>
        <v>0</v>
      </c>
      <c r="C10" s="8" t="n">
        <f aca="false">D3*E3</f>
        <v>0</v>
      </c>
      <c r="D10" s="8" t="n">
        <f aca="false">F3*G3</f>
        <v>5663.10182132556</v>
      </c>
      <c r="E10" s="13" t="n">
        <f aca="false">H3*I3</f>
        <v>-7382.01756899525</v>
      </c>
      <c r="F10" s="14" t="n">
        <f aca="false">SUM(B10:E10)</f>
        <v>-1718.91574766969</v>
      </c>
      <c r="G10" s="8"/>
      <c r="H10" s="8"/>
    </row>
    <row r="11" customFormat="false" ht="14.25" hidden="false" customHeight="true" outlineLevel="0" collapsed="false">
      <c r="A11" s="8" t="s">
        <v>8</v>
      </c>
      <c r="B11" s="12" t="n">
        <f aca="false">B4*C4</f>
        <v>0</v>
      </c>
      <c r="C11" s="8" t="n">
        <f aca="false">D4*E4</f>
        <v>0</v>
      </c>
      <c r="D11" s="8" t="n">
        <f aca="false">F4*G4</f>
        <v>5399.53407844584</v>
      </c>
      <c r="E11" s="13" t="n">
        <f aca="false">H4*I4</f>
        <v>-10375.0618125652</v>
      </c>
      <c r="F11" s="8" t="n">
        <f aca="false">SUM(B11:E11)</f>
        <v>-4975.52773411936</v>
      </c>
    </row>
    <row r="12" customFormat="false" ht="14.25" hidden="false" customHeight="true" outlineLevel="0" collapsed="false">
      <c r="A12" s="8" t="s">
        <v>9</v>
      </c>
      <c r="B12" s="15" t="n">
        <f aca="false">B5*C5</f>
        <v>0</v>
      </c>
      <c r="C12" s="16" t="n">
        <f aca="false">D5*E5</f>
        <v>0</v>
      </c>
      <c r="D12" s="16" t="n">
        <f aca="false">F5*G5</f>
        <v>5762.54722862692</v>
      </c>
      <c r="E12" s="17" t="n">
        <f aca="false">H5*I5</f>
        <v>-7477.43393501283</v>
      </c>
      <c r="F12" s="8" t="n">
        <f aca="false">SUM(B12:E12)</f>
        <v>-1714.88670638591</v>
      </c>
    </row>
    <row r="15" customFormat="false" ht="14.25" hidden="false" customHeight="true" outlineLevel="0" collapsed="false">
      <c r="A15" s="5" t="s">
        <v>10</v>
      </c>
      <c r="B15" s="6" t="s">
        <v>5</v>
      </c>
      <c r="C15" s="7"/>
      <c r="D15" s="7"/>
      <c r="E15" s="7"/>
      <c r="F15" s="7"/>
      <c r="G15" s="7"/>
    </row>
    <row r="16" customFormat="false" ht="14.25" hidden="false" customHeight="true" outlineLevel="0" collapsed="false">
      <c r="A16" s="8" t="s">
        <v>11</v>
      </c>
      <c r="B16" s="8" t="n">
        <f aca="false">MIN(B2,D2,F2,H2)</f>
        <v>-9445.14014841454</v>
      </c>
      <c r="D16" s="8" t="s">
        <v>12</v>
      </c>
    </row>
    <row r="17" customFormat="false" ht="14.25" hidden="false" customHeight="true" outlineLevel="0" collapsed="false">
      <c r="A17" s="8" t="s">
        <v>13</v>
      </c>
      <c r="B17" s="8" t="n">
        <f aca="false">MIN(B3,D3,F3,H3)</f>
        <v>-13421.8501254459</v>
      </c>
      <c r="D17" s="8" t="n">
        <f aca="false">MAX(B16:B19)</f>
        <v>-9445.14014841454</v>
      </c>
      <c r="E17" s="8"/>
    </row>
    <row r="18" customFormat="false" ht="14.25" hidden="false" customHeight="true" outlineLevel="0" collapsed="false">
      <c r="A18" s="8" t="s">
        <v>14</v>
      </c>
      <c r="B18" s="18" t="n">
        <f aca="false">MIN(B4,D4,F4,H4)</f>
        <v>-18863.7487501185</v>
      </c>
    </row>
    <row r="19" customFormat="false" ht="14.25" hidden="false" customHeight="true" outlineLevel="0" collapsed="false">
      <c r="A19" s="8" t="s">
        <v>15</v>
      </c>
      <c r="B19" s="8" t="n">
        <f aca="false">MIN(B5,D5,F5,H5)</f>
        <v>-13595.3344272961</v>
      </c>
    </row>
    <row r="22" customFormat="false" ht="14.25" hidden="false" customHeight="true" outlineLevel="0" collapsed="false">
      <c r="A22" s="5" t="s">
        <v>16</v>
      </c>
      <c r="B22" s="19"/>
      <c r="C22" s="20" t="s">
        <v>17</v>
      </c>
      <c r="D22" s="7"/>
      <c r="E22" s="7"/>
      <c r="F22" s="7"/>
      <c r="G22" s="7"/>
    </row>
    <row r="23" customFormat="false" ht="14.25" hidden="false" customHeight="true" outlineLevel="0" collapsed="false">
      <c r="A23" s="8" t="s">
        <v>18</v>
      </c>
      <c r="B23" s="8" t="n">
        <f aca="false">MAX(B2,D2,F2,H2)</f>
        <v>10264.8889332404</v>
      </c>
      <c r="D23" s="8" t="s">
        <v>19</v>
      </c>
    </row>
    <row r="24" customFormat="false" ht="14.25" hidden="false" customHeight="true" outlineLevel="0" collapsed="false">
      <c r="A24" s="8" t="s">
        <v>20</v>
      </c>
      <c r="B24" s="8" t="n">
        <f aca="false">MAX(B3,D3,F3,H3)</f>
        <v>12584.6707140568</v>
      </c>
      <c r="D24" s="8" t="n">
        <f aca="false">MAX(B23:B26)</f>
        <v>12805.6605080598</v>
      </c>
      <c r="E24" s="8"/>
    </row>
    <row r="25" customFormat="false" ht="14.25" hidden="false" customHeight="true" outlineLevel="0" collapsed="false">
      <c r="A25" s="8" t="s">
        <v>21</v>
      </c>
      <c r="B25" s="18" t="n">
        <f aca="false">MAX(B4,D4,F4,H4)</f>
        <v>11998.9646187685</v>
      </c>
    </row>
    <row r="26" customFormat="false" ht="14.25" hidden="false" customHeight="true" outlineLevel="0" collapsed="false">
      <c r="A26" s="8" t="s">
        <v>22</v>
      </c>
      <c r="B26" s="8" t="n">
        <f aca="false">MAX(B5,D5,F5,H5)</f>
        <v>12805.6605080598</v>
      </c>
    </row>
    <row r="27" customFormat="false" ht="14.25" hidden="false" customHeight="true" outlineLevel="0" collapsed="false">
      <c r="A27" s="5" t="s">
        <v>23</v>
      </c>
      <c r="B27" s="7"/>
      <c r="C27" s="20" t="s">
        <v>5</v>
      </c>
      <c r="D27" s="7"/>
      <c r="E27" s="7"/>
      <c r="F27" s="7"/>
      <c r="G27" s="7"/>
    </row>
    <row r="28" customFormat="false" ht="14.25" hidden="false" customHeight="true" outlineLevel="0" collapsed="false">
      <c r="A28" s="21"/>
      <c r="B28" s="22"/>
      <c r="C28" s="8" t="n">
        <v>0.6</v>
      </c>
      <c r="D28" s="8" t="n">
        <v>0.4</v>
      </c>
    </row>
    <row r="29" customFormat="false" ht="14.25" hidden="false" customHeight="true" outlineLevel="0" collapsed="false">
      <c r="A29" s="8" t="s">
        <v>24</v>
      </c>
      <c r="B29" s="8" t="n">
        <f aca="false">$C$28*MAX(B2,D2,F2,H2)</f>
        <v>6158.93335994423</v>
      </c>
      <c r="C29" s="8" t="n">
        <f aca="false">$D$28*MIN(B2,D2,F2,H2)</f>
        <v>-3778.05605936581</v>
      </c>
      <c r="D29" s="14" t="n">
        <f aca="false">B29+C29</f>
        <v>2380.87730057841</v>
      </c>
      <c r="E29" s="8"/>
    </row>
    <row r="30" customFormat="false" ht="14.25" hidden="false" customHeight="true" outlineLevel="0" collapsed="false">
      <c r="A30" s="8" t="s">
        <v>25</v>
      </c>
      <c r="B30" s="8" t="n">
        <f aca="false">$C$28*MAX(B3,D3,F3,H3)</f>
        <v>7550.80242843408</v>
      </c>
      <c r="C30" s="8" t="n">
        <f aca="false">$D$28*MIN(B3,D3,F3,H3)</f>
        <v>-5368.74005017836</v>
      </c>
      <c r="D30" s="8" t="n">
        <f aca="false">B30+C30</f>
        <v>2182.06237825572</v>
      </c>
    </row>
    <row r="31" customFormat="false" ht="14.25" hidden="false" customHeight="true" outlineLevel="0" collapsed="false">
      <c r="A31" s="8" t="s">
        <v>26</v>
      </c>
      <c r="B31" s="8" t="n">
        <f aca="false">$C$28*MAX(B4,D4,F4,H4)</f>
        <v>7199.37877126112</v>
      </c>
      <c r="C31" s="8" t="n">
        <f aca="false">$D$28*MIN(B4,D4,F4,H4)</f>
        <v>-7545.49950004742</v>
      </c>
      <c r="D31" s="8" t="n">
        <f aca="false">B31+C31</f>
        <v>-346.120728786301</v>
      </c>
    </row>
    <row r="32" customFormat="false" ht="14.25" hidden="false" customHeight="true" outlineLevel="0" collapsed="false">
      <c r="A32" s="8" t="s">
        <v>27</v>
      </c>
      <c r="B32" s="8" t="n">
        <f aca="false">$C$28*MAX(B5,D5,F5,H5)</f>
        <v>7683.3963048359</v>
      </c>
      <c r="C32" s="8" t="n">
        <f aca="false">$D$28*MIN(B5,D5,F5,H5)</f>
        <v>-5438.13377091843</v>
      </c>
      <c r="D32" s="8" t="n">
        <f aca="false">B32+C32</f>
        <v>2245.26253391747</v>
      </c>
    </row>
    <row r="34" customFormat="false" ht="14.25" hidden="false" customHeight="true" outlineLevel="0" collapsed="false">
      <c r="A34" s="5" t="s">
        <v>28</v>
      </c>
      <c r="B34" s="19"/>
      <c r="C34" s="6" t="s">
        <v>29</v>
      </c>
      <c r="D34" s="7"/>
      <c r="E34" s="7"/>
      <c r="F34" s="7"/>
      <c r="G34" s="7"/>
    </row>
    <row r="36" customFormat="false" ht="14.25" hidden="false" customHeight="true" outlineLevel="0" collapsed="false">
      <c r="A36" s="8" t="s">
        <v>30</v>
      </c>
      <c r="B36" s="8" t="n">
        <f aca="false">MAX(B2:B5)</f>
        <v>10264.8889332404</v>
      </c>
      <c r="D36" s="8" t="n">
        <f aca="false">MAX(D2:D5)</f>
        <v>0</v>
      </c>
      <c r="F36" s="8" t="n">
        <f aca="false">MAX(F2:F5)</f>
        <v>12805.6605080598</v>
      </c>
      <c r="H36" s="18" t="n">
        <f aca="false">MAX(H2:H5)</f>
        <v>0</v>
      </c>
    </row>
    <row r="38" customFormat="false" ht="14.25" hidden="false" customHeight="true" outlineLevel="0" collapsed="false">
      <c r="B38" s="8" t="n">
        <f aca="false">B36-B2</f>
        <v>0</v>
      </c>
      <c r="C38" s="8" t="n">
        <f aca="false">D36-D2</f>
        <v>9445.14014841454</v>
      </c>
      <c r="D38" s="8" t="n">
        <f aca="false">F36-F2</f>
        <v>12805.6605080598</v>
      </c>
      <c r="E38" s="18" t="n">
        <f aca="false">H36-H2</f>
        <v>0</v>
      </c>
      <c r="G38" s="8" t="s">
        <v>5</v>
      </c>
      <c r="H38" s="8" t="n">
        <f aca="false">MAX(B38:E38)</f>
        <v>12805.6605080598</v>
      </c>
    </row>
    <row r="39" customFormat="false" ht="14.25" hidden="false" customHeight="true" outlineLevel="0" collapsed="false">
      <c r="B39" s="8" t="n">
        <f aca="false">B37-B3</f>
        <v>0</v>
      </c>
      <c r="C39" s="8" t="n">
        <f aca="false">D37-D3</f>
        <v>0</v>
      </c>
      <c r="D39" s="18" t="n">
        <f aca="false">F37-F3</f>
        <v>-12584.6707140568</v>
      </c>
      <c r="E39" s="8" t="n">
        <f aca="false">H37-H3</f>
        <v>13421.8501254459</v>
      </c>
      <c r="G39" s="8" t="s">
        <v>31</v>
      </c>
      <c r="H39" s="14" t="n">
        <f aca="false">MAX(B39:E39)</f>
        <v>13421.8501254459</v>
      </c>
      <c r="I39" s="8"/>
    </row>
    <row r="40" customFormat="false" ht="14.25" hidden="false" customHeight="true" outlineLevel="0" collapsed="false">
      <c r="B40" s="18" t="n">
        <f aca="false">B38-B4</f>
        <v>0</v>
      </c>
      <c r="C40" s="8" t="n">
        <f aca="false">D38-D4</f>
        <v>12805.6605080598</v>
      </c>
      <c r="D40" s="8" t="n">
        <f aca="false">F38-F4</f>
        <v>-11998.9646187685</v>
      </c>
      <c r="E40" s="8" t="n">
        <f aca="false">H38-H4</f>
        <v>31669.4092581784</v>
      </c>
      <c r="G40" s="8" t="s">
        <v>29</v>
      </c>
      <c r="H40" s="18" t="n">
        <f aca="false">MAX(B40:E40)</f>
        <v>31669.4092581784</v>
      </c>
    </row>
    <row r="41" customFormat="false" ht="14.25" hidden="false" customHeight="true" outlineLevel="0" collapsed="false">
      <c r="B41" s="8" t="n">
        <f aca="false">B39-B5</f>
        <v>0</v>
      </c>
      <c r="C41" s="18" t="n">
        <f aca="false">D39-D5</f>
        <v>-12584.6707140568</v>
      </c>
      <c r="D41" s="8" t="n">
        <f aca="false">F39-F5</f>
        <v>-12805.6605080598</v>
      </c>
      <c r="E41" s="8" t="n">
        <f aca="false">H39-H5</f>
        <v>27017.184552742</v>
      </c>
      <c r="G41" s="8" t="s">
        <v>17</v>
      </c>
      <c r="H41" s="8" t="n">
        <f aca="false">MAX(B41:E41)</f>
        <v>27017.184552742</v>
      </c>
    </row>
    <row r="44" customFormat="false" ht="14.25" hidden="false" customHeight="true" outlineLevel="0" collapsed="false">
      <c r="A44" s="8" t="s">
        <v>32</v>
      </c>
      <c r="B44" s="8" t="s">
        <v>5</v>
      </c>
    </row>
    <row r="45" customFormat="false" ht="14.25" hidden="false" customHeight="true" outlineLevel="0" collapsed="false">
      <c r="A45" s="8" t="s">
        <v>10</v>
      </c>
      <c r="B45" s="8" t="s">
        <v>5</v>
      </c>
    </row>
    <row r="46" customFormat="false" ht="14.25" hidden="false" customHeight="true" outlineLevel="0" collapsed="false">
      <c r="A46" s="8" t="s">
        <v>33</v>
      </c>
      <c r="B46" s="8" t="s">
        <v>17</v>
      </c>
      <c r="D46" s="23" t="s">
        <v>5</v>
      </c>
    </row>
    <row r="47" customFormat="false" ht="14.25" hidden="false" customHeight="true" outlineLevel="0" collapsed="false">
      <c r="A47" s="8" t="s">
        <v>34</v>
      </c>
      <c r="B47" s="8" t="s">
        <v>5</v>
      </c>
    </row>
    <row r="48" customFormat="false" ht="14.25" hidden="false" customHeight="true" outlineLevel="0" collapsed="false">
      <c r="A48" s="8" t="s">
        <v>35</v>
      </c>
      <c r="B48" s="8" t="s">
        <v>29</v>
      </c>
    </row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2022-12-25T21:51:22Z</dcterms:created>
  <dc:creator/>
  <dc:description/>
  <dc:language>ru-RU</dc:language>
  <cp:lastModifiedBy/>
  <dcterms:modified xsi:type="dcterms:W3CDTF">2022-12-25T23:14:35Z</dcterms:modified>
  <cp:revision>3</cp:revision>
  <dc:subject/>
  <dc:title/>
</cp:coreProperties>
</file>