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E:\upGrad\courses\Machine Learning-1\"/>
    </mc:Choice>
  </mc:AlternateContent>
  <xr:revisionPtr revIDLastSave="0" documentId="13_ncr:1_{D7546A8B-D27F-4DA7-8C72-4CECF0B718F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6" i="2" l="1"/>
  <c r="P55" i="2"/>
  <c r="E70" i="2"/>
  <c r="E71" i="2"/>
  <c r="E72" i="2"/>
  <c r="E73" i="2"/>
  <c r="E69" i="2"/>
  <c r="C70" i="2"/>
  <c r="C71" i="2"/>
  <c r="C72" i="2"/>
  <c r="D72" i="2" s="1"/>
  <c r="C73" i="2"/>
  <c r="D73" i="2" s="1"/>
  <c r="C69" i="2"/>
  <c r="D69" i="2" s="1"/>
  <c r="B74" i="2"/>
  <c r="D71" i="2"/>
  <c r="D70" i="2"/>
  <c r="E54" i="2"/>
  <c r="E55" i="2"/>
  <c r="E56" i="2"/>
  <c r="E57" i="2"/>
  <c r="E53" i="2"/>
  <c r="C54" i="2"/>
  <c r="C55" i="2"/>
  <c r="C56" i="2"/>
  <c r="C57" i="2"/>
  <c r="D57" i="2" s="1"/>
  <c r="C53" i="2"/>
  <c r="D53" i="2" s="1"/>
  <c r="B58" i="2"/>
  <c r="D56" i="2"/>
  <c r="D55" i="2"/>
  <c r="D54" i="2"/>
  <c r="E43" i="2"/>
  <c r="E37" i="2"/>
  <c r="E38" i="2"/>
  <c r="E39" i="2"/>
  <c r="E40" i="2"/>
  <c r="E36" i="2"/>
  <c r="E26" i="2"/>
  <c r="E27" i="2" s="1"/>
  <c r="E20" i="2"/>
  <c r="E21" i="2"/>
  <c r="E22" i="2"/>
  <c r="E23" i="2"/>
  <c r="E19" i="2"/>
  <c r="C37" i="2"/>
  <c r="C38" i="2"/>
  <c r="D38" i="2" s="1"/>
  <c r="C39" i="2"/>
  <c r="C40" i="2"/>
  <c r="D40" i="2" s="1"/>
  <c r="C36" i="2"/>
  <c r="D36" i="2" s="1"/>
  <c r="B41" i="2"/>
  <c r="D39" i="2"/>
  <c r="D37" i="2"/>
  <c r="D20" i="2"/>
  <c r="D21" i="2"/>
  <c r="D22" i="2"/>
  <c r="D23" i="2"/>
  <c r="D19" i="2"/>
  <c r="C20" i="2"/>
  <c r="C21" i="2"/>
  <c r="C22" i="2"/>
  <c r="C23" i="2"/>
  <c r="C19" i="2"/>
  <c r="B24" i="2"/>
  <c r="E10" i="2"/>
  <c r="E9" i="2"/>
  <c r="E3" i="2"/>
  <c r="E4" i="2"/>
  <c r="E5" i="2"/>
  <c r="E6" i="2"/>
  <c r="E2" i="2"/>
  <c r="D5" i="2"/>
  <c r="C3" i="2"/>
  <c r="D3" i="2" s="1"/>
  <c r="C4" i="2"/>
  <c r="D4" i="2" s="1"/>
  <c r="C5" i="2"/>
  <c r="C6" i="2"/>
  <c r="D6" i="2" s="1"/>
  <c r="C2" i="2"/>
  <c r="D2" i="2" s="1"/>
  <c r="B11" i="2" s="1"/>
  <c r="B7" i="2"/>
  <c r="E76" i="2" l="1"/>
  <c r="B78" i="2"/>
  <c r="E77" i="2" s="1"/>
  <c r="E60" i="2"/>
  <c r="B62" i="2"/>
  <c r="B45" i="2"/>
  <c r="B28" i="2"/>
  <c r="B19" i="1"/>
  <c r="E5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2" i="1"/>
  <c r="E61" i="2" l="1"/>
  <c r="E44" i="2"/>
  <c r="E8" i="1"/>
  <c r="E18" i="1"/>
  <c r="E14" i="1"/>
  <c r="E10" i="1"/>
  <c r="E6" i="1"/>
  <c r="E16" i="1"/>
  <c r="E12" i="1"/>
  <c r="E4" i="1"/>
  <c r="E2" i="1"/>
  <c r="E15" i="1"/>
  <c r="E11" i="1"/>
  <c r="E7" i="1"/>
  <c r="E3" i="1"/>
  <c r="E17" i="1"/>
  <c r="E13" i="1"/>
  <c r="E9" i="1"/>
  <c r="D6" i="1"/>
  <c r="D10" i="1"/>
  <c r="D14" i="1"/>
  <c r="D18" i="1"/>
  <c r="D3" i="1"/>
  <c r="D4" i="1"/>
  <c r="D5" i="1"/>
  <c r="D7" i="1"/>
  <c r="D8" i="1"/>
  <c r="D9" i="1"/>
  <c r="D11" i="1"/>
  <c r="D12" i="1"/>
  <c r="D13" i="1"/>
  <c r="D15" i="1"/>
  <c r="D16" i="1"/>
  <c r="D17" i="1"/>
  <c r="D2" i="1"/>
  <c r="B22" i="1" l="1"/>
  <c r="D20" i="1"/>
  <c r="D21" i="1" l="1"/>
</calcChain>
</file>

<file path=xl/sharedStrings.xml><?xml version="1.0" encoding="utf-8"?>
<sst xmlns="http://schemas.openxmlformats.org/spreadsheetml/2006/main" count="79" uniqueCount="43">
  <si>
    <t>SLOPE</t>
  </si>
  <si>
    <t>INTERCEPT</t>
  </si>
  <si>
    <t>RSS</t>
  </si>
  <si>
    <t xml:space="preserve">TSS </t>
  </si>
  <si>
    <t>R^2</t>
  </si>
  <si>
    <t>Residual Squares</t>
  </si>
  <si>
    <t>Sum of Squares</t>
  </si>
  <si>
    <t>Marketing Budget (X) (In lakhs)</t>
  </si>
  <si>
    <t>Actual Sales(Y) (In crores)</t>
  </si>
  <si>
    <t>Predicted Sales (Y-pred)</t>
  </si>
  <si>
    <t>X</t>
  </si>
  <si>
    <t>Y</t>
  </si>
  <si>
    <t>Yi</t>
  </si>
  <si>
    <t>TSS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</si>
  <si>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</si>
  <si>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</si>
  <si>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</si>
  <si>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</si>
  <si>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</si>
  <si>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</si>
  <si>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</si>
  <si>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</si>
  <si>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</si>
  <si>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</si>
  <si>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</si>
  <si>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</si>
  <si>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</si>
  <si>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</si>
  <si>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</si>
  <si>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</si>
  <si>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</si>
  <si>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</si>
  <si>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</si>
  <si>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</si>
  <si>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</si>
  <si>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</si>
  <si>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</si>
  <si>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</si>
  <si>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</si>
  <si>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</si>
  <si>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89</t>
  </si>
  <si>
    <t>Residuals</t>
  </si>
  <si>
    <t>Standard 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</si>
</sst>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CCE6DE1-6EE6-4132-B07E-F27861FC606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Actual Sales(Y) (In crores)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289370078740156"/>
                  <c:y val="-0.1624537037037037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IN"/>
                      <a:t>y = 0.0528x + 3.3525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</c:f>
              <c:numCache>
                <c:formatCode>General</c:formatCode>
                <c:ptCount val="17"/>
                <c:pt idx="0">
                  <c:v>127.4</c:v>
                </c:pt>
                <c:pt idx="1">
                  <c:v>364.4</c:v>
                </c:pt>
                <c:pt idx="2">
                  <c:v>150</c:v>
                </c:pt>
                <c:pt idx="3">
                  <c:v>128.69999999999999</c:v>
                </c:pt>
                <c:pt idx="4">
                  <c:v>285.89999999999998</c:v>
                </c:pt>
                <c:pt idx="5">
                  <c:v>200</c:v>
                </c:pt>
                <c:pt idx="6">
                  <c:v>303.3</c:v>
                </c:pt>
                <c:pt idx="7">
                  <c:v>315.7</c:v>
                </c:pt>
                <c:pt idx="8">
                  <c:v>169.8</c:v>
                </c:pt>
                <c:pt idx="9">
                  <c:v>104.9</c:v>
                </c:pt>
                <c:pt idx="10">
                  <c:v>297.7</c:v>
                </c:pt>
                <c:pt idx="11">
                  <c:v>256.39999999999998</c:v>
                </c:pt>
                <c:pt idx="12">
                  <c:v>249.1</c:v>
                </c:pt>
                <c:pt idx="13">
                  <c:v>323.10000000000002</c:v>
                </c:pt>
                <c:pt idx="14">
                  <c:v>223</c:v>
                </c:pt>
                <c:pt idx="15">
                  <c:v>235</c:v>
                </c:pt>
                <c:pt idx="16">
                  <c:v>200</c:v>
                </c:pt>
              </c:numCache>
            </c:numRef>
          </c:xVal>
          <c:yVal>
            <c:numRef>
              <c:f>Sheet1!$B$2:$B$18</c:f>
              <c:numCache>
                <c:formatCode>General</c:formatCode>
                <c:ptCount val="17"/>
                <c:pt idx="0">
                  <c:v>10.5</c:v>
                </c:pt>
                <c:pt idx="1">
                  <c:v>21.4</c:v>
                </c:pt>
                <c:pt idx="2">
                  <c:v>10</c:v>
                </c:pt>
                <c:pt idx="3">
                  <c:v>9.6</c:v>
                </c:pt>
                <c:pt idx="4">
                  <c:v>17.399999999999999</c:v>
                </c:pt>
                <c:pt idx="5">
                  <c:v>12.5</c:v>
                </c:pt>
                <c:pt idx="6">
                  <c:v>20</c:v>
                </c:pt>
                <c:pt idx="7">
                  <c:v>21</c:v>
                </c:pt>
                <c:pt idx="8">
                  <c:v>14.7</c:v>
                </c:pt>
                <c:pt idx="9">
                  <c:v>10.1</c:v>
                </c:pt>
                <c:pt idx="10">
                  <c:v>21.5</c:v>
                </c:pt>
                <c:pt idx="11">
                  <c:v>16.600000000000001</c:v>
                </c:pt>
                <c:pt idx="12">
                  <c:v>17.100000000000001</c:v>
                </c:pt>
                <c:pt idx="13">
                  <c:v>20.7</c:v>
                </c:pt>
                <c:pt idx="14">
                  <c:v>15.5</c:v>
                </c:pt>
                <c:pt idx="15">
                  <c:v>13.5</c:v>
                </c:pt>
                <c:pt idx="16">
                  <c:v>12.5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D7-4FB1-A536-41102CD29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890472"/>
        <c:axId val="442885552"/>
      </c:scatterChart>
      <c:valAx>
        <c:axId val="442890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Marketing Budget (In lakhs)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885552"/>
        <c:crosses val="autoZero"/>
        <c:crossBetween val="midCat"/>
      </c:valAx>
      <c:valAx>
        <c:axId val="44288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Sales (In crores)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890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Sheet2!$A$54:$A$57</c:f>
              <c:numCache>
                <c:formatCode>General</c:formatCode>
                <c:ptCount val="4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Sheet3!$C$25:$C$28</c:f>
              <c:numCache>
                <c:formatCode>General</c:formatCode>
                <c:ptCount val="4"/>
                <c:pt idx="0">
                  <c:v>0.27777777777778567</c:v>
                </c:pt>
                <c:pt idx="1">
                  <c:v>-0.55555555555555713</c:v>
                </c:pt>
                <c:pt idx="2">
                  <c:v>0.33333333333334281</c:v>
                </c:pt>
                <c:pt idx="3">
                  <c:v>-5.5555555555557135E-2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7A1-44FE-AF64-F1AB49F367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8465615"/>
        <c:axId val="2038466031"/>
      </c:scatterChart>
      <c:valAx>
        <c:axId val="20384656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38466031"/>
        <c:crosses val="autoZero"/>
        <c:crossBetween val="midCat"/>
      </c:valAx>
      <c:valAx>
        <c:axId val="203846603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3846561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Sheet2!$A$54:$A$57</c:f>
              <c:numCache>
                <c:formatCode>General</c:formatCode>
                <c:ptCount val="4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Sheet2!$B$54:$B$57</c:f>
              <c:numCache>
                <c:formatCode>General</c:formatCode>
                <c:ptCount val="4"/>
                <c:pt idx="0">
                  <c:v>85</c:v>
                </c:pt>
                <c:pt idx="1">
                  <c:v>79</c:v>
                </c:pt>
                <c:pt idx="2">
                  <c:v>73</c:v>
                </c:pt>
                <c:pt idx="3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7C4-47C3-B1F6-09CE35CE09D2}"/>
            </c:ext>
          </c:extLst>
        </c:ser>
        <c:ser>
          <c:idx val="1"/>
          <c:order val="1"/>
          <c:tx>
            <c:v>Predicted 89</c:v>
          </c:tx>
          <c:spPr>
            <a:ln w="19050">
              <a:noFill/>
            </a:ln>
          </c:spPr>
          <c:xVal>
            <c:numRef>
              <c:f>Sheet2!$A$54:$A$57</c:f>
              <c:numCache>
                <c:formatCode>General</c:formatCode>
                <c:ptCount val="4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15</c:v>
                </c:pt>
              </c:numCache>
            </c:numRef>
          </c:xVal>
          <c:yVal>
            <c:numRef>
              <c:f>Sheet3!$B$25:$B$28</c:f>
              <c:numCache>
                <c:formatCode>General</c:formatCode>
                <c:ptCount val="4"/>
                <c:pt idx="0">
                  <c:v>84.722222222222214</c:v>
                </c:pt>
                <c:pt idx="1">
                  <c:v>79.555555555555557</c:v>
                </c:pt>
                <c:pt idx="2">
                  <c:v>72.666666666666657</c:v>
                </c:pt>
                <c:pt idx="3">
                  <c:v>64.055555555555557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7C4-47C3-B1F6-09CE35CE0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8456463"/>
        <c:axId val="2038470191"/>
      </c:scatterChart>
      <c:valAx>
        <c:axId val="20384564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38470191"/>
        <c:crosses val="autoZero"/>
        <c:crossBetween val="midCat"/>
      </c:valAx>
      <c:valAx>
        <c:axId val="203847019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89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3845646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136482939632549E-2"/>
          <c:y val="2.5428331875182269E-2"/>
          <c:w val="0.9091968503937008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xVal>
          <c:yVal>
            <c:numRef>
              <c:f>Sheet2!$B$2:$B$6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1D-4342-B483-F8FDCD1EC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4344159"/>
        <c:axId val="2054339583"/>
      </c:scatterChart>
      <c:valAx>
        <c:axId val="2054344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339583"/>
        <c:crosses val="autoZero"/>
        <c:crossBetween val="midCat"/>
      </c:valAx>
      <c:valAx>
        <c:axId val="205433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344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803149606299212E-2"/>
          <c:y val="0.19486111111111112"/>
          <c:w val="0.909196850393700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Sheet2!$A$19:$A$23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Sheet2!$B$19:$B$23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C6-4083-8F47-4EBBDF172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4335423"/>
        <c:axId val="2054324607"/>
      </c:scatterChart>
      <c:valAx>
        <c:axId val="2054335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324607"/>
        <c:crosses val="autoZero"/>
        <c:crossBetween val="midCat"/>
      </c:valAx>
      <c:valAx>
        <c:axId val="205432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335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Sheet2!$B$35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Sheet2!$A$36:$A$40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Sheet2!$B$36:$B$40</c:f>
              <c:numCache>
                <c:formatCode>General</c:formatCode>
                <c:ptCount val="5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C3-4812-A330-2C3220958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4388671"/>
        <c:axId val="2054389087"/>
      </c:scatterChart>
      <c:valAx>
        <c:axId val="2054388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389087"/>
        <c:crosses val="autoZero"/>
        <c:crossBetween val="midCat"/>
      </c:valAx>
      <c:valAx>
        <c:axId val="205438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388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Sheet2!$B$52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/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Sheet2!$A$53:$A$57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10</c:v>
                </c:pt>
                <c:pt idx="4">
                  <c:v>15</c:v>
                </c:pt>
              </c:numCache>
            </c:numRef>
          </c:xVal>
          <c:yVal>
            <c:numRef>
              <c:f>Sheet2!$B$53:$B$57</c:f>
              <c:numCache>
                <c:formatCode>General</c:formatCode>
                <c:ptCount val="5"/>
                <c:pt idx="0">
                  <c:v>89</c:v>
                </c:pt>
                <c:pt idx="1">
                  <c:v>85</c:v>
                </c:pt>
                <c:pt idx="2">
                  <c:v>79</c:v>
                </c:pt>
                <c:pt idx="3">
                  <c:v>73</c:v>
                </c:pt>
                <c:pt idx="4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3B-423E-89FF-BBC0E1BDB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4429439"/>
        <c:axId val="2054409055"/>
      </c:scatterChart>
      <c:valAx>
        <c:axId val="205442943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409055"/>
        <c:crosses val="autoZero"/>
        <c:crossBetween val="midCat"/>
      </c:valAx>
      <c:valAx>
        <c:axId val="205440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429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Sheet2!$B$68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Sheet2!$A$69:$A$73</c:f>
              <c:numCache>
                <c:formatCode>General</c:formatCode>
                <c:ptCount val="5"/>
                <c:pt idx="0">
                  <c:v>1.6</c:v>
                </c:pt>
                <c:pt idx="1">
                  <c:v>3.2</c:v>
                </c:pt>
                <c:pt idx="2">
                  <c:v>4.8</c:v>
                </c:pt>
                <c:pt idx="3">
                  <c:v>6.4</c:v>
                </c:pt>
                <c:pt idx="4">
                  <c:v>8</c:v>
                </c:pt>
              </c:numCache>
            </c:numRef>
          </c:xVal>
          <c:yVal>
            <c:numRef>
              <c:f>Sheet2!$B$69:$B$73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98-44A6-A463-D21001AC6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894751"/>
        <c:axId val="2047897663"/>
      </c:scatterChart>
      <c:valAx>
        <c:axId val="2047894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897663"/>
        <c:crosses val="autoZero"/>
        <c:crossBetween val="midCat"/>
      </c:valAx>
      <c:valAx>
        <c:axId val="204789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894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638175</xdr:colOff>
      <xdr:row>4</xdr:row>
      <xdr:rowOff>23812</xdr:rowOff>
    </xdr:from>
    <xdr:to>
      <xdr:col>8</xdr:col>
      <xdr:colOff>1152525</xdr:colOff>
      <xdr:row>18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689967-92B0-4698-B06E-B7705DCEEC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447675</xdr:colOff>
      <xdr:row>12</xdr:row>
      <xdr:rowOff>76200</xdr:rowOff>
    </xdr:from>
    <xdr:to>
      <xdr:col>15</xdr:col>
      <xdr:colOff>447675</xdr:colOff>
      <xdr:row>22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B88AC3-9CA7-4BC9-B093-77769E9E30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1</xdr:row>
      <xdr:rowOff>14287</xdr:rowOff>
    </xdr:from>
    <xdr:to>
      <xdr:col>13</xdr:col>
      <xdr:colOff>495300</xdr:colOff>
      <xdr:row>15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CDD516-05ED-47B4-B7AA-E604DBEFAA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185737</xdr:colOff>
      <xdr:row>16</xdr:row>
      <xdr:rowOff>100011</xdr:rowOff>
    </xdr:from>
    <xdr:to>
      <xdr:col>13</xdr:col>
      <xdr:colOff>523875</xdr:colOff>
      <xdr:row>31</xdr:row>
      <xdr:rowOff>47624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C94806-B44E-4990-B32C-FC1B0B60B2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252412</xdr:colOff>
      <xdr:row>33</xdr:row>
      <xdr:rowOff>128587</xdr:rowOff>
    </xdr:from>
    <xdr:to>
      <xdr:col>13</xdr:col>
      <xdr:colOff>557212</xdr:colOff>
      <xdr:row>48</xdr:row>
      <xdr:rowOff>14287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76CFA3-9CF5-42C2-B33B-EF3A80FD54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214312</xdr:colOff>
      <xdr:row>49</xdr:row>
      <xdr:rowOff>147637</xdr:rowOff>
    </xdr:from>
    <xdr:to>
      <xdr:col>13</xdr:col>
      <xdr:colOff>519112</xdr:colOff>
      <xdr:row>64</xdr:row>
      <xdr:rowOff>33337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1352F62-4C3B-456A-B6B4-E0860BCD2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242887</xdr:colOff>
      <xdr:row>65</xdr:row>
      <xdr:rowOff>166687</xdr:rowOff>
    </xdr:from>
    <xdr:to>
      <xdr:col>14</xdr:col>
      <xdr:colOff>547687</xdr:colOff>
      <xdr:row>80</xdr:row>
      <xdr:rowOff>52387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D1AA1D9-4A09-4411-82F8-781687D3B2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opLeftCell="A3" workbookViewId="0">
      <selection activeCell="D21" sqref="D21"/>
    </sheetView>
  </sheetViews>
  <sheetFormatPr defaultColWidth="20.28515625" defaultRowHeight="15" x14ac:dyDescent="0.25"/>
  <cols>
    <col min="1" max="1" width="29.42578125" style="1" customWidth="1"/>
    <col min="2" max="3" width="23.42578125" style="1" customWidth="1"/>
    <col min="4" max="4" width="15.85546875" style="1" customWidth="1"/>
    <col min="5" max="5" width="15.42578125" style="1" customWidth="1"/>
    <col min="6" max="16384" width="20.28515625" style="1"/>
  </cols>
  <sheetData>
    <row r="1" spans="1:5" s="2" customFormat="1" x14ac:dyDescent="0.25">
      <c r="A1" s="4" t="s">
        <v>7</v>
      </c>
      <c r="B1" s="4" t="s">
        <v>8</v>
      </c>
      <c r="C1" s="4" t="s">
        <v>9</v>
      </c>
      <c r="D1" s="4" t="s">
        <v>5</v>
      </c>
      <c r="E1" s="4" t="s">
        <v>6</v>
      </c>
    </row>
    <row r="2" spans="1:5" x14ac:dyDescent="0.25">
      <c r="A2" s="3">
        <v>127.4</v>
      </c>
      <c r="B2" s="3">
        <v>10.5</v>
      </c>
      <c r="C2" s="3">
        <f>(B$20*A2+B$21)</f>
        <v>10.079219999999999</v>
      </c>
      <c r="D2" s="3">
        <f>(B2-C2)^2</f>
        <v>0.17705580840000051</v>
      </c>
      <c r="E2" s="5">
        <f>(B2-B$19)^2</f>
        <v>25.651245674740466</v>
      </c>
    </row>
    <row r="3" spans="1:5" x14ac:dyDescent="0.25">
      <c r="A3" s="3">
        <v>364.4</v>
      </c>
      <c r="B3" s="3">
        <v>21.4</v>
      </c>
      <c r="C3" s="3">
        <f t="shared" ref="C3:C18" si="0">(B$20*A3+B$21)</f>
        <v>22.592819999999996</v>
      </c>
      <c r="D3" s="3">
        <f t="shared" ref="D3:D18" si="1">(B3-C3)^2</f>
        <v>1.4228195523999942</v>
      </c>
      <c r="E3" s="5">
        <f t="shared" ref="E3:E18" si="2">(B3-B$19)^2</f>
        <v>34.050657439446375</v>
      </c>
    </row>
    <row r="4" spans="1:5" x14ac:dyDescent="0.25">
      <c r="A4" s="3">
        <v>150</v>
      </c>
      <c r="B4" s="3">
        <v>10</v>
      </c>
      <c r="C4" s="3">
        <f t="shared" si="0"/>
        <v>11.272500000000001</v>
      </c>
      <c r="D4" s="3">
        <f t="shared" si="1"/>
        <v>1.6192562500000021</v>
      </c>
      <c r="E4" s="5">
        <f t="shared" si="2"/>
        <v>30.965951557093405</v>
      </c>
    </row>
    <row r="5" spans="1:5" x14ac:dyDescent="0.25">
      <c r="A5" s="3">
        <v>128.69999999999999</v>
      </c>
      <c r="B5" s="3">
        <v>9.6</v>
      </c>
      <c r="C5" s="3">
        <f t="shared" si="0"/>
        <v>10.14786</v>
      </c>
      <c r="D5" s="3">
        <f t="shared" si="1"/>
        <v>0.30015057960000002</v>
      </c>
      <c r="E5" s="5">
        <f t="shared" si="2"/>
        <v>35.577716262975756</v>
      </c>
    </row>
    <row r="6" spans="1:5" x14ac:dyDescent="0.25">
      <c r="A6" s="3">
        <v>285.89999999999998</v>
      </c>
      <c r="B6" s="3">
        <v>17.399999999999999</v>
      </c>
      <c r="C6" s="3">
        <f t="shared" si="0"/>
        <v>18.44802</v>
      </c>
      <c r="D6" s="3">
        <f t="shared" si="1"/>
        <v>1.0983459204000021</v>
      </c>
      <c r="E6" s="5">
        <f t="shared" si="2"/>
        <v>3.3683044982698984</v>
      </c>
    </row>
    <row r="7" spans="1:5" x14ac:dyDescent="0.25">
      <c r="A7" s="3">
        <v>200</v>
      </c>
      <c r="B7" s="3">
        <v>12.5</v>
      </c>
      <c r="C7" s="3">
        <f t="shared" si="0"/>
        <v>13.912500000000001</v>
      </c>
      <c r="D7" s="3">
        <f t="shared" si="1"/>
        <v>1.995156250000004</v>
      </c>
      <c r="E7" s="5">
        <f t="shared" si="2"/>
        <v>9.3924221453287071</v>
      </c>
    </row>
    <row r="8" spans="1:5" x14ac:dyDescent="0.25">
      <c r="A8" s="3">
        <v>303.3</v>
      </c>
      <c r="B8" s="3">
        <v>20</v>
      </c>
      <c r="C8" s="3">
        <f t="shared" si="0"/>
        <v>19.36674</v>
      </c>
      <c r="D8" s="3">
        <f t="shared" si="1"/>
        <v>0.40101822759999994</v>
      </c>
      <c r="E8" s="5">
        <f t="shared" si="2"/>
        <v>19.671833910034621</v>
      </c>
    </row>
    <row r="9" spans="1:5" x14ac:dyDescent="0.25">
      <c r="A9" s="3">
        <v>315.7</v>
      </c>
      <c r="B9" s="3">
        <v>21</v>
      </c>
      <c r="C9" s="3">
        <f t="shared" si="0"/>
        <v>20.021459999999998</v>
      </c>
      <c r="D9" s="3">
        <f t="shared" si="1"/>
        <v>0.95754053160000474</v>
      </c>
      <c r="E9" s="5">
        <f t="shared" si="2"/>
        <v>29.542422145328743</v>
      </c>
    </row>
    <row r="10" spans="1:5" x14ac:dyDescent="0.25">
      <c r="A10" s="3">
        <v>169.8</v>
      </c>
      <c r="B10" s="3">
        <v>14.7</v>
      </c>
      <c r="C10" s="3">
        <f t="shared" si="0"/>
        <v>12.31794</v>
      </c>
      <c r="D10" s="3">
        <f t="shared" si="1"/>
        <v>5.6742098435999964</v>
      </c>
      <c r="E10" s="5">
        <f t="shared" si="2"/>
        <v>0.74771626297577631</v>
      </c>
    </row>
    <row r="11" spans="1:5" x14ac:dyDescent="0.25">
      <c r="A11" s="3">
        <v>104.9</v>
      </c>
      <c r="B11" s="3">
        <v>10.1</v>
      </c>
      <c r="C11" s="3">
        <f t="shared" si="0"/>
        <v>8.8912200000000006</v>
      </c>
      <c r="D11" s="3">
        <f t="shared" si="1"/>
        <v>1.4611490883999978</v>
      </c>
      <c r="E11" s="5">
        <f t="shared" si="2"/>
        <v>29.863010380622818</v>
      </c>
    </row>
    <row r="12" spans="1:5" x14ac:dyDescent="0.25">
      <c r="A12" s="3">
        <v>297.7</v>
      </c>
      <c r="B12" s="3">
        <v>21.5</v>
      </c>
      <c r="C12" s="3">
        <f t="shared" si="0"/>
        <v>19.071059999999999</v>
      </c>
      <c r="D12" s="3">
        <f t="shared" si="1"/>
        <v>5.8997495236000042</v>
      </c>
      <c r="E12" s="5">
        <f t="shared" si="2"/>
        <v>35.227716262975804</v>
      </c>
    </row>
    <row r="13" spans="1:5" x14ac:dyDescent="0.25">
      <c r="A13" s="3">
        <v>256.39999999999998</v>
      </c>
      <c r="B13" s="3">
        <v>16.600000000000001</v>
      </c>
      <c r="C13" s="3">
        <f t="shared" si="0"/>
        <v>16.890419999999999</v>
      </c>
      <c r="D13" s="3">
        <f t="shared" si="1"/>
        <v>8.434377639999853E-2</v>
      </c>
      <c r="E13" s="5">
        <f t="shared" si="2"/>
        <v>1.0718339100346093</v>
      </c>
    </row>
    <row r="14" spans="1:5" x14ac:dyDescent="0.25">
      <c r="A14" s="3">
        <v>249.1</v>
      </c>
      <c r="B14" s="3">
        <v>17.100000000000001</v>
      </c>
      <c r="C14" s="3">
        <f t="shared" si="0"/>
        <v>16.50498</v>
      </c>
      <c r="D14" s="3">
        <f t="shared" si="1"/>
        <v>0.35404880040000197</v>
      </c>
      <c r="E14" s="5">
        <f t="shared" si="2"/>
        <v>2.3571280276816715</v>
      </c>
    </row>
    <row r="15" spans="1:5" x14ac:dyDescent="0.25">
      <c r="A15" s="3">
        <v>323.10000000000002</v>
      </c>
      <c r="B15" s="3">
        <v>20.7</v>
      </c>
      <c r="C15" s="3">
        <f t="shared" si="0"/>
        <v>20.412179999999999</v>
      </c>
      <c r="D15" s="3">
        <f t="shared" si="1"/>
        <v>8.2840352399999984E-2</v>
      </c>
      <c r="E15" s="5">
        <f t="shared" si="2"/>
        <v>26.371245674740496</v>
      </c>
    </row>
    <row r="16" spans="1:5" x14ac:dyDescent="0.25">
      <c r="A16" s="3">
        <v>223</v>
      </c>
      <c r="B16" s="3">
        <v>15.5</v>
      </c>
      <c r="C16" s="3">
        <f t="shared" si="0"/>
        <v>15.126899999999999</v>
      </c>
      <c r="D16" s="3">
        <f t="shared" si="1"/>
        <v>0.13920361000000064</v>
      </c>
      <c r="E16" s="5">
        <f t="shared" si="2"/>
        <v>4.1868512110724045E-3</v>
      </c>
    </row>
    <row r="17" spans="1:5" x14ac:dyDescent="0.25">
      <c r="A17" s="3">
        <v>235</v>
      </c>
      <c r="B17" s="3">
        <v>13.5</v>
      </c>
      <c r="C17" s="3">
        <f t="shared" si="0"/>
        <v>15.7605</v>
      </c>
      <c r="D17" s="3">
        <f t="shared" si="1"/>
        <v>5.1098602500000014</v>
      </c>
      <c r="E17" s="5">
        <f t="shared" si="2"/>
        <v>4.2630103806228288</v>
      </c>
    </row>
    <row r="18" spans="1:5" x14ac:dyDescent="0.25">
      <c r="A18" s="3">
        <v>200</v>
      </c>
      <c r="B18" s="3">
        <v>12.5</v>
      </c>
      <c r="C18" s="3">
        <f t="shared" si="0"/>
        <v>13.912500000000001</v>
      </c>
      <c r="D18" s="3">
        <f t="shared" si="1"/>
        <v>1.995156250000004</v>
      </c>
      <c r="E18" s="5">
        <f t="shared" si="2"/>
        <v>9.3924221453287071</v>
      </c>
    </row>
    <row r="19" spans="1:5" x14ac:dyDescent="0.25">
      <c r="B19" s="1">
        <f>AVERAGE(B2:B18)</f>
        <v>15.564705882352939</v>
      </c>
      <c r="E19" s="5"/>
    </row>
    <row r="20" spans="1:5" x14ac:dyDescent="0.25">
      <c r="A20" t="s">
        <v>0</v>
      </c>
      <c r="B20" s="5">
        <v>5.28E-2</v>
      </c>
      <c r="C20" t="s">
        <v>3</v>
      </c>
      <c r="D20" s="1">
        <f>SUM(E2:E18)</f>
        <v>297.51882352941169</v>
      </c>
      <c r="E20" s="5"/>
    </row>
    <row r="21" spans="1:5" x14ac:dyDescent="0.25">
      <c r="A21" t="s">
        <v>1</v>
      </c>
      <c r="B21" s="5">
        <v>3.3525</v>
      </c>
      <c r="C21" t="s">
        <v>4</v>
      </c>
      <c r="D21" s="5">
        <f>1-(B22/D20)</f>
        <v>0.90329383440857913</v>
      </c>
      <c r="E21" s="5"/>
    </row>
    <row r="22" spans="1:5" x14ac:dyDescent="0.25">
      <c r="A22" t="s">
        <v>2</v>
      </c>
      <c r="B22" s="1">
        <f>SUM(D2:D18)</f>
        <v>28.771904614800007</v>
      </c>
      <c r="C22"/>
      <c r="D22" s="5"/>
      <c r="E22" s="5"/>
    </row>
    <row r="23" spans="1:5" x14ac:dyDescent="0.25">
      <c r="A23" s="6"/>
      <c r="B23" s="6"/>
      <c r="C23" s="5"/>
      <c r="D23" s="5"/>
      <c r="E23" s="5"/>
    </row>
    <row r="24" spans="1:5" x14ac:dyDescent="0.25">
      <c r="A24" s="6"/>
      <c r="B24" s="6"/>
      <c r="C24" s="5"/>
      <c r="D24" s="5"/>
      <c r="E24" s="5"/>
    </row>
    <row r="25" spans="1:5" x14ac:dyDescent="0.25">
      <c r="A25" s="6"/>
      <c r="B25" s="6"/>
      <c r="C25" s="5"/>
      <c r="D25" s="5"/>
      <c r="E25" s="5"/>
    </row>
    <row r="26" spans="1:5" x14ac:dyDescent="0.25">
      <c r="A26" s="5"/>
      <c r="B26" s="5"/>
      <c r="C26" s="5"/>
      <c r="D26" s="5"/>
      <c r="E26" s="5"/>
    </row>
    <row r="27" spans="1:5" x14ac:dyDescent="0.25">
      <c r="A27" s="5"/>
      <c r="B27" s="5"/>
      <c r="C27" s="5"/>
      <c r="D27" s="5"/>
      <c r="E27" s="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04B9-953E-4D2B-8D53-BCA0BE79161D}">
  <dimension ref="A1:I28"/>
  <sheetViews>
    <sheetView tabSelected="1" topLeftCell="A4" workbookViewId="0">
      <selection activeCell="B18" sqref="B18"/>
    </sheetView>
  </sheetViews>
  <sheetFormatPr defaultRowHeight="15" x14ac:dyDescent="0.25"/>
  <cols>
    <col min="1" max="1" width="12.140625" customWidth="1"/>
  </cols>
  <sheetData>
    <row r="1" spans="1:9" x14ac:dyDescent="0.25">
      <c r="A1" t="s">
        <v>14</v>
      </c>
    </row>
    <row r="2" spans="1:9" ht="15.75" thickBot="1" x14ac:dyDescent="0.3"/>
    <row r="3" spans="1:9" x14ac:dyDescent="0.25">
      <c r="A3" s="10" t="s">
        <v>15</v>
      </c>
      <c r="B3" s="10"/>
    </row>
    <row r="4" spans="1:9" x14ac:dyDescent="0.25">
      <c r="A4" s="7" t="s">
        <v>16</v>
      </c>
      <c r="B4" s="7">
        <v>0.998961038680519</v>
      </c>
    </row>
    <row r="5" spans="1:9" x14ac:dyDescent="0.25">
      <c r="A5" s="7" t="s">
        <v>17</v>
      </c>
      <c r="B5" s="7">
        <v>0.99792315680166144</v>
      </c>
    </row>
    <row r="6" spans="1:9" x14ac:dyDescent="0.25">
      <c r="A6" s="7" t="s">
        <v>18</v>
      </c>
      <c r="B6" s="7">
        <v>0.9968847352024921</v>
      </c>
    </row>
    <row r="7" spans="1:9" x14ac:dyDescent="0.25">
      <c r="A7" s="7" t="s">
        <v>19</v>
      </c>
      <c r="B7" s="7">
        <v>0.49999999999999933</v>
      </c>
    </row>
    <row r="8" spans="1:9" ht="15.75" thickBot="1" x14ac:dyDescent="0.3">
      <c r="A8" s="8" t="s">
        <v>20</v>
      </c>
      <c r="B8" s="8">
        <v>4</v>
      </c>
    </row>
    <row r="10" spans="1:9" ht="15.75" thickBot="1" x14ac:dyDescent="0.3">
      <c r="A10" t="s">
        <v>21</v>
      </c>
    </row>
    <row r="11" spans="1:9" x14ac:dyDescent="0.25">
      <c r="A11" s="9"/>
      <c r="B11" s="9" t="s">
        <v>26</v>
      </c>
      <c r="C11" s="9" t="s">
        <v>27</v>
      </c>
      <c r="D11" s="9" t="s">
        <v>28</v>
      </c>
      <c r="E11" s="9" t="s">
        <v>29</v>
      </c>
      <c r="F11" s="9" t="s">
        <v>30</v>
      </c>
    </row>
    <row r="12" spans="1:9" x14ac:dyDescent="0.25">
      <c r="A12" s="7" t="s">
        <v>22</v>
      </c>
      <c r="B12" s="7">
        <v>1</v>
      </c>
      <c r="C12" s="7">
        <v>240.25</v>
      </c>
      <c r="D12" s="7">
        <v>240.25</v>
      </c>
      <c r="E12" s="7">
        <v>961.00000000000261</v>
      </c>
      <c r="F12" s="7">
        <v>1.0389613194809483E-3</v>
      </c>
    </row>
    <row r="13" spans="1:9" x14ac:dyDescent="0.25">
      <c r="A13" s="7" t="s">
        <v>23</v>
      </c>
      <c r="B13" s="7">
        <v>2</v>
      </c>
      <c r="C13" s="7">
        <v>0.49999999999999867</v>
      </c>
      <c r="D13" s="7">
        <v>0.24999999999999933</v>
      </c>
      <c r="E13" s="7"/>
      <c r="F13" s="7"/>
    </row>
    <row r="14" spans="1:9" ht="15.75" thickBot="1" x14ac:dyDescent="0.3">
      <c r="A14" s="8" t="s">
        <v>24</v>
      </c>
      <c r="B14" s="8">
        <v>3</v>
      </c>
      <c r="C14" s="8">
        <v>240.75</v>
      </c>
      <c r="D14" s="8"/>
      <c r="E14" s="8"/>
      <c r="F14" s="8"/>
    </row>
    <row r="15" spans="1:9" ht="15.75" thickBot="1" x14ac:dyDescent="0.3"/>
    <row r="16" spans="1:9" x14ac:dyDescent="0.25">
      <c r="A16" s="9"/>
      <c r="B16" s="9" t="s">
        <v>31</v>
      </c>
      <c r="C16" s="9" t="s">
        <v>19</v>
      </c>
      <c r="D16" s="9" t="s">
        <v>32</v>
      </c>
      <c r="E16" s="9" t="s">
        <v>33</v>
      </c>
      <c r="F16" s="9" t="s">
        <v>34</v>
      </c>
      <c r="G16" s="9" t="s">
        <v>35</v>
      </c>
      <c r="H16" s="9" t="s">
        <v>36</v>
      </c>
      <c r="I16" s="9" t="s">
        <v>37</v>
      </c>
    </row>
    <row r="17" spans="1:9" x14ac:dyDescent="0.25">
      <c r="A17" s="7" t="s">
        <v>25</v>
      </c>
      <c r="B17" s="7">
        <v>89.888888888888886</v>
      </c>
      <c r="C17" s="7">
        <v>0.53431622393531442</v>
      </c>
      <c r="D17" s="7">
        <v>168.23162925288798</v>
      </c>
      <c r="E17" s="7">
        <v>3.5331467906515031E-5</v>
      </c>
      <c r="F17" s="7">
        <v>87.589911729424173</v>
      </c>
      <c r="G17" s="7">
        <v>92.187866048353598</v>
      </c>
      <c r="H17" s="7">
        <v>87.589911729424173</v>
      </c>
      <c r="I17" s="7">
        <v>92.187866048353598</v>
      </c>
    </row>
    <row r="18" spans="1:9" ht="15.75" thickBot="1" x14ac:dyDescent="0.3">
      <c r="A18" s="8">
        <v>1</v>
      </c>
      <c r="B18" s="8">
        <v>-1.7222222222222221</v>
      </c>
      <c r="C18" s="8">
        <v>5.5555555555555483E-2</v>
      </c>
      <c r="D18" s="8">
        <v>-31.000000000000039</v>
      </c>
      <c r="E18" s="8">
        <v>1.0389613194809486E-3</v>
      </c>
      <c r="F18" s="8">
        <v>-1.9612584849860808</v>
      </c>
      <c r="G18" s="8">
        <v>-1.4831859594583634</v>
      </c>
      <c r="H18" s="8">
        <v>-1.9612584849860808</v>
      </c>
      <c r="I18" s="8">
        <v>-1.4831859594583634</v>
      </c>
    </row>
    <row r="22" spans="1:9" x14ac:dyDescent="0.25">
      <c r="A22" t="s">
        <v>38</v>
      </c>
    </row>
    <row r="23" spans="1:9" ht="15.75" thickBot="1" x14ac:dyDescent="0.3"/>
    <row r="24" spans="1:9" x14ac:dyDescent="0.25">
      <c r="A24" s="9" t="s">
        <v>39</v>
      </c>
      <c r="B24" s="9" t="s">
        <v>40</v>
      </c>
      <c r="C24" s="9" t="s">
        <v>41</v>
      </c>
      <c r="D24" s="9" t="s">
        <v>42</v>
      </c>
    </row>
    <row r="25" spans="1:9" x14ac:dyDescent="0.25">
      <c r="A25" s="7">
        <v>1</v>
      </c>
      <c r="B25" s="7">
        <v>84.722222222222214</v>
      </c>
      <c r="C25" s="7">
        <v>0.27777777777778567</v>
      </c>
      <c r="D25" s="7">
        <v>0.68041381743978246</v>
      </c>
    </row>
    <row r="26" spans="1:9" x14ac:dyDescent="0.25">
      <c r="A26" s="7">
        <v>2</v>
      </c>
      <c r="B26" s="7">
        <v>79.555555555555557</v>
      </c>
      <c r="C26" s="7">
        <v>-0.55555555555555713</v>
      </c>
      <c r="D26" s="7">
        <v>-1.3608276348795301</v>
      </c>
    </row>
    <row r="27" spans="1:9" x14ac:dyDescent="0.25">
      <c r="A27" s="7">
        <v>3</v>
      </c>
      <c r="B27" s="7">
        <v>72.666666666666657</v>
      </c>
      <c r="C27" s="7">
        <v>0.33333333333334281</v>
      </c>
      <c r="D27" s="7">
        <v>0.81649658092773891</v>
      </c>
    </row>
    <row r="28" spans="1:9" ht="15.75" thickBot="1" x14ac:dyDescent="0.3">
      <c r="A28" s="8">
        <v>4</v>
      </c>
      <c r="B28" s="8">
        <v>64.055555555555557</v>
      </c>
      <c r="C28" s="8">
        <v>-5.5555555555557135E-2</v>
      </c>
      <c r="D28" s="8">
        <v>-0.13608276348795648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7B76-1C17-4DB6-B485-597AC874B63C}">
  <dimension ref="A1:P78"/>
  <sheetViews>
    <sheetView topLeftCell="A49" workbookViewId="0">
      <selection activeCell="A54" sqref="A54:A57"/>
    </sheetView>
  </sheetViews>
  <sheetFormatPr defaultRowHeight="15" x14ac:dyDescent="0.25"/>
  <sheetData>
    <row r="1" spans="1:5" x14ac:dyDescent="0.25">
      <c r="A1" t="s">
        <v>10</v>
      </c>
      <c r="B1" t="s">
        <v>11</v>
      </c>
    </row>
    <row r="2" spans="1:5" x14ac:dyDescent="0.25">
      <c r="A2">
        <v>1</v>
      </c>
      <c r="B2">
        <v>3</v>
      </c>
      <c r="C2" s="3">
        <f>(B$9*A2+B$10)</f>
        <v>3.5</v>
      </c>
      <c r="D2" s="3">
        <f>(B2-C2)^2</f>
        <v>0.25</v>
      </c>
      <c r="E2" s="5">
        <f>(B2-B$7)^2</f>
        <v>4</v>
      </c>
    </row>
    <row r="3" spans="1:5" x14ac:dyDescent="0.25">
      <c r="A3">
        <v>2</v>
      </c>
      <c r="B3">
        <v>5</v>
      </c>
      <c r="C3" s="3">
        <f t="shared" ref="C3:C6" si="0">(B$9*A3+B$10)</f>
        <v>4</v>
      </c>
      <c r="D3" s="3">
        <f t="shared" ref="D3:D6" si="1">(B3-C3)^2</f>
        <v>1</v>
      </c>
      <c r="E3" s="5">
        <f t="shared" ref="E3:E6" si="2">(B3-B$7)^2</f>
        <v>0</v>
      </c>
    </row>
    <row r="4" spans="1:5" x14ac:dyDescent="0.25">
      <c r="A4">
        <v>4</v>
      </c>
      <c r="B4">
        <v>5</v>
      </c>
      <c r="C4" s="3">
        <f t="shared" si="0"/>
        <v>5</v>
      </c>
      <c r="D4" s="3">
        <f t="shared" si="1"/>
        <v>0</v>
      </c>
      <c r="E4" s="5">
        <f t="shared" si="2"/>
        <v>0</v>
      </c>
    </row>
    <row r="5" spans="1:5" x14ac:dyDescent="0.25">
      <c r="A5">
        <v>6</v>
      </c>
      <c r="B5">
        <v>4</v>
      </c>
      <c r="C5" s="3">
        <f t="shared" si="0"/>
        <v>6</v>
      </c>
      <c r="D5" s="3">
        <f t="shared" si="1"/>
        <v>4</v>
      </c>
      <c r="E5" s="5">
        <f t="shared" si="2"/>
        <v>1</v>
      </c>
    </row>
    <row r="6" spans="1:5" x14ac:dyDescent="0.25">
      <c r="A6">
        <v>8</v>
      </c>
      <c r="B6">
        <v>8</v>
      </c>
      <c r="C6" s="3">
        <f t="shared" si="0"/>
        <v>7</v>
      </c>
      <c r="D6" s="3">
        <f t="shared" si="1"/>
        <v>1</v>
      </c>
      <c r="E6" s="5">
        <f t="shared" si="2"/>
        <v>9</v>
      </c>
    </row>
    <row r="7" spans="1:5" x14ac:dyDescent="0.25">
      <c r="B7">
        <f>AVERAGE(B2:B6)</f>
        <v>5</v>
      </c>
    </row>
    <row r="9" spans="1:5" x14ac:dyDescent="0.25">
      <c r="A9" t="s">
        <v>0</v>
      </c>
      <c r="B9" s="5">
        <v>0.5</v>
      </c>
      <c r="D9" t="s">
        <v>3</v>
      </c>
      <c r="E9" s="1">
        <f>SUM(E2:E6)</f>
        <v>14</v>
      </c>
    </row>
    <row r="10" spans="1:5" x14ac:dyDescent="0.25">
      <c r="A10" t="s">
        <v>1</v>
      </c>
      <c r="B10" s="5">
        <v>3</v>
      </c>
      <c r="D10" t="s">
        <v>4</v>
      </c>
      <c r="E10">
        <f>1-(B11/E9)</f>
        <v>0.5535714285714286</v>
      </c>
    </row>
    <row r="11" spans="1:5" x14ac:dyDescent="0.25">
      <c r="A11" t="s">
        <v>2</v>
      </c>
      <c r="B11" s="1">
        <f>SUM(D2:D6)</f>
        <v>6.25</v>
      </c>
    </row>
    <row r="18" spans="1:5" x14ac:dyDescent="0.25">
      <c r="A18" t="s">
        <v>10</v>
      </c>
      <c r="B18" t="s">
        <v>11</v>
      </c>
      <c r="C18" t="s">
        <v>12</v>
      </c>
    </row>
    <row r="19" spans="1:5" x14ac:dyDescent="0.25">
      <c r="A19">
        <v>1</v>
      </c>
      <c r="B19">
        <v>1</v>
      </c>
      <c r="C19">
        <f>B$27+(A19*B$26)</f>
        <v>1</v>
      </c>
      <c r="D19">
        <f>(B19-C19)^2</f>
        <v>0</v>
      </c>
      <c r="E19" s="5">
        <f>(B19-B$24)^2</f>
        <v>4</v>
      </c>
    </row>
    <row r="20" spans="1:5" x14ac:dyDescent="0.25">
      <c r="A20">
        <v>2</v>
      </c>
      <c r="B20">
        <v>2</v>
      </c>
      <c r="C20">
        <f t="shared" ref="C20:C23" si="3">B$27+(A20*B$26)</f>
        <v>2</v>
      </c>
      <c r="D20">
        <f t="shared" ref="D20:D23" si="4">(B20-C20)^2</f>
        <v>0</v>
      </c>
      <c r="E20" s="5">
        <f t="shared" ref="E20:E23" si="5">(B20-B$24)^2</f>
        <v>1</v>
      </c>
    </row>
    <row r="21" spans="1:5" x14ac:dyDescent="0.25">
      <c r="A21">
        <v>3</v>
      </c>
      <c r="B21">
        <v>3</v>
      </c>
      <c r="C21">
        <f t="shared" si="3"/>
        <v>3</v>
      </c>
      <c r="D21">
        <f t="shared" si="4"/>
        <v>0</v>
      </c>
      <c r="E21" s="5">
        <f t="shared" si="5"/>
        <v>0</v>
      </c>
    </row>
    <row r="22" spans="1:5" x14ac:dyDescent="0.25">
      <c r="A22">
        <v>4</v>
      </c>
      <c r="B22">
        <v>4</v>
      </c>
      <c r="C22">
        <f t="shared" si="3"/>
        <v>4</v>
      </c>
      <c r="D22">
        <f t="shared" si="4"/>
        <v>0</v>
      </c>
      <c r="E22" s="5">
        <f t="shared" si="5"/>
        <v>1</v>
      </c>
    </row>
    <row r="23" spans="1:5" x14ac:dyDescent="0.25">
      <c r="A23">
        <v>5</v>
      </c>
      <c r="B23">
        <v>5</v>
      </c>
      <c r="C23">
        <f t="shared" si="3"/>
        <v>5</v>
      </c>
      <c r="D23">
        <f t="shared" si="4"/>
        <v>0</v>
      </c>
      <c r="E23" s="5">
        <f t="shared" si="5"/>
        <v>4</v>
      </c>
    </row>
    <row r="24" spans="1:5" x14ac:dyDescent="0.25">
      <c r="B24">
        <f>AVERAGE(B19:B23)</f>
        <v>3</v>
      </c>
    </row>
    <row r="26" spans="1:5" x14ac:dyDescent="0.25">
      <c r="A26" t="s">
        <v>0</v>
      </c>
      <c r="B26" s="5">
        <v>1</v>
      </c>
      <c r="D26" t="s">
        <v>13</v>
      </c>
      <c r="E26">
        <f>SUM(E19:E23)</f>
        <v>10</v>
      </c>
    </row>
    <row r="27" spans="1:5" x14ac:dyDescent="0.25">
      <c r="A27" t="s">
        <v>1</v>
      </c>
      <c r="B27" s="5">
        <v>0</v>
      </c>
      <c r="D27" t="s">
        <v>4</v>
      </c>
      <c r="E27">
        <f>1-(B28/E26)</f>
        <v>1</v>
      </c>
    </row>
    <row r="28" spans="1:5" x14ac:dyDescent="0.25">
      <c r="A28" t="s">
        <v>2</v>
      </c>
      <c r="B28" s="1">
        <f>SUM(D19:D23)</f>
        <v>0</v>
      </c>
    </row>
    <row r="35" spans="1:5" x14ac:dyDescent="0.25">
      <c r="A35" t="s">
        <v>10</v>
      </c>
      <c r="B35" t="s">
        <v>11</v>
      </c>
      <c r="C35" t="s">
        <v>12</v>
      </c>
    </row>
    <row r="36" spans="1:5" x14ac:dyDescent="0.25">
      <c r="A36">
        <v>1</v>
      </c>
      <c r="B36">
        <v>0.5</v>
      </c>
      <c r="C36">
        <f>B$44+(A36*B$43)</f>
        <v>0.5</v>
      </c>
      <c r="D36">
        <f>(B36-C36)^2</f>
        <v>0</v>
      </c>
      <c r="E36">
        <f>(B36-B$41)^2</f>
        <v>1</v>
      </c>
    </row>
    <row r="37" spans="1:5" x14ac:dyDescent="0.25">
      <c r="A37">
        <v>2</v>
      </c>
      <c r="B37">
        <v>1</v>
      </c>
      <c r="C37">
        <f t="shared" ref="C37:C40" si="6">B$44+(A37*B$43)</f>
        <v>1</v>
      </c>
      <c r="D37">
        <f t="shared" ref="D37:D40" si="7">(B37-C37)^2</f>
        <v>0</v>
      </c>
      <c r="E37">
        <f t="shared" ref="E37:E40" si="8">(B37-B$41)^2</f>
        <v>0.25</v>
      </c>
    </row>
    <row r="38" spans="1:5" x14ac:dyDescent="0.25">
      <c r="A38">
        <v>3</v>
      </c>
      <c r="B38">
        <v>1.5</v>
      </c>
      <c r="C38">
        <f t="shared" si="6"/>
        <v>1.5</v>
      </c>
      <c r="D38">
        <f t="shared" si="7"/>
        <v>0</v>
      </c>
      <c r="E38">
        <f t="shared" si="8"/>
        <v>0</v>
      </c>
    </row>
    <row r="39" spans="1:5" x14ac:dyDescent="0.25">
      <c r="A39">
        <v>4</v>
      </c>
      <c r="B39">
        <v>2</v>
      </c>
      <c r="C39">
        <f t="shared" si="6"/>
        <v>2</v>
      </c>
      <c r="D39">
        <f t="shared" si="7"/>
        <v>0</v>
      </c>
      <c r="E39">
        <f t="shared" si="8"/>
        <v>0.25</v>
      </c>
    </row>
    <row r="40" spans="1:5" x14ac:dyDescent="0.25">
      <c r="A40">
        <v>5</v>
      </c>
      <c r="B40">
        <v>2.5</v>
      </c>
      <c r="C40">
        <f t="shared" si="6"/>
        <v>2.5</v>
      </c>
      <c r="D40">
        <f t="shared" si="7"/>
        <v>0</v>
      </c>
      <c r="E40">
        <f t="shared" si="8"/>
        <v>1</v>
      </c>
    </row>
    <row r="41" spans="1:5" x14ac:dyDescent="0.25">
      <c r="B41">
        <f>AVERAGE(B36:B40)</f>
        <v>1.5</v>
      </c>
    </row>
    <row r="43" spans="1:5" x14ac:dyDescent="0.25">
      <c r="A43" t="s">
        <v>0</v>
      </c>
      <c r="B43" s="5">
        <v>0.5</v>
      </c>
      <c r="D43" t="s">
        <v>13</v>
      </c>
      <c r="E43">
        <f>SUM(E36:E40)</f>
        <v>2.5</v>
      </c>
    </row>
    <row r="44" spans="1:5" x14ac:dyDescent="0.25">
      <c r="A44" t="s">
        <v>1</v>
      </c>
      <c r="B44" s="5">
        <v>0</v>
      </c>
      <c r="D44" t="s">
        <v>4</v>
      </c>
      <c r="E44">
        <f>1-(B45/E43)</f>
        <v>1</v>
      </c>
    </row>
    <row r="45" spans="1:5" x14ac:dyDescent="0.25">
      <c r="A45" t="s">
        <v>2</v>
      </c>
      <c r="B45" s="1">
        <f>SUM(D36:D40)</f>
        <v>0</v>
      </c>
    </row>
    <row r="52" spans="1:16" x14ac:dyDescent="0.25">
      <c r="A52" t="s">
        <v>10</v>
      </c>
      <c r="B52" t="s">
        <v>11</v>
      </c>
      <c r="C52" t="s">
        <v>12</v>
      </c>
    </row>
    <row r="53" spans="1:16" x14ac:dyDescent="0.25">
      <c r="A53">
        <v>1</v>
      </c>
      <c r="B53">
        <v>89</v>
      </c>
      <c r="C53">
        <f>B$61+(A53*B$60)</f>
        <v>88.571100000000001</v>
      </c>
      <c r="D53">
        <f>(B53-C53)^2</f>
        <v>0.1839552099999989</v>
      </c>
      <c r="E53">
        <f>(B53-B$58)^2</f>
        <v>121</v>
      </c>
    </row>
    <row r="54" spans="1:16" x14ac:dyDescent="0.25">
      <c r="A54">
        <v>3</v>
      </c>
      <c r="B54">
        <v>85</v>
      </c>
      <c r="C54">
        <f t="shared" ref="C54:C57" si="9">B$61+(A54*B$60)</f>
        <v>85.047299999999993</v>
      </c>
      <c r="D54">
        <f t="shared" ref="D54:D57" si="10">(B54-C54)^2</f>
        <v>2.2372899999993181E-3</v>
      </c>
      <c r="E54">
        <f t="shared" ref="E54:E57" si="11">(B54-B$58)^2</f>
        <v>49</v>
      </c>
    </row>
    <row r="55" spans="1:16" x14ac:dyDescent="0.25">
      <c r="A55">
        <v>6</v>
      </c>
      <c r="B55">
        <v>79</v>
      </c>
      <c r="C55">
        <f t="shared" si="9"/>
        <v>79.761600000000001</v>
      </c>
      <c r="D55">
        <f t="shared" si="10"/>
        <v>0.58003456000000209</v>
      </c>
      <c r="E55">
        <f t="shared" si="11"/>
        <v>1</v>
      </c>
      <c r="P55">
        <f>(B53-B54)/(A53-A54)</f>
        <v>-2</v>
      </c>
    </row>
    <row r="56" spans="1:16" x14ac:dyDescent="0.25">
      <c r="A56">
        <v>10</v>
      </c>
      <c r="B56">
        <v>73</v>
      </c>
      <c r="C56">
        <f t="shared" si="9"/>
        <v>72.713999999999999</v>
      </c>
      <c r="D56">
        <f t="shared" si="10"/>
        <v>8.1796000000000785E-2</v>
      </c>
      <c r="E56">
        <f t="shared" si="11"/>
        <v>25</v>
      </c>
      <c r="P56">
        <f>(B54-B55)/(A54-A55)</f>
        <v>-2</v>
      </c>
    </row>
    <row r="57" spans="1:16" x14ac:dyDescent="0.25">
      <c r="A57">
        <v>15</v>
      </c>
      <c r="B57">
        <v>64</v>
      </c>
      <c r="C57">
        <f t="shared" si="9"/>
        <v>63.904499999999999</v>
      </c>
      <c r="D57">
        <f t="shared" si="10"/>
        <v>9.1202500000002393E-3</v>
      </c>
      <c r="E57">
        <f t="shared" si="11"/>
        <v>196</v>
      </c>
    </row>
    <row r="58" spans="1:16" x14ac:dyDescent="0.25">
      <c r="B58">
        <f>AVERAGE(B53:B57)</f>
        <v>78</v>
      </c>
    </row>
    <row r="60" spans="1:16" x14ac:dyDescent="0.25">
      <c r="A60" t="s">
        <v>0</v>
      </c>
      <c r="B60" s="5">
        <v>-1.7619</v>
      </c>
      <c r="D60" t="s">
        <v>13</v>
      </c>
      <c r="E60">
        <f>SUM(E53:E57)</f>
        <v>392</v>
      </c>
    </row>
    <row r="61" spans="1:16" x14ac:dyDescent="0.25">
      <c r="A61" t="s">
        <v>1</v>
      </c>
      <c r="B61" s="5">
        <v>90.332999999999998</v>
      </c>
      <c r="D61" t="s">
        <v>4</v>
      </c>
      <c r="E61">
        <f>1-(B62/E60)</f>
        <v>0.99781340992346934</v>
      </c>
    </row>
    <row r="62" spans="1:16" x14ac:dyDescent="0.25">
      <c r="A62" t="s">
        <v>2</v>
      </c>
      <c r="B62" s="1">
        <f>SUM(D53:D57)</f>
        <v>0.85714331000000132</v>
      </c>
    </row>
    <row r="68" spans="1:5" x14ac:dyDescent="0.25">
      <c r="A68" t="s">
        <v>10</v>
      </c>
      <c r="B68" t="s">
        <v>11</v>
      </c>
      <c r="C68" t="s">
        <v>12</v>
      </c>
    </row>
    <row r="69" spans="1:5" x14ac:dyDescent="0.25">
      <c r="A69">
        <v>1.6</v>
      </c>
      <c r="B69">
        <v>1</v>
      </c>
      <c r="C69">
        <f>B$77+(A69*B$76)</f>
        <v>1</v>
      </c>
      <c r="D69">
        <f>(B69-C69)^2</f>
        <v>0</v>
      </c>
      <c r="E69" s="5">
        <f>(B69-B$74)^2</f>
        <v>4</v>
      </c>
    </row>
    <row r="70" spans="1:5" x14ac:dyDescent="0.25">
      <c r="A70">
        <v>3.2</v>
      </c>
      <c r="B70">
        <v>2</v>
      </c>
      <c r="C70">
        <f t="shared" ref="C70:C73" si="12">B$77+(A70*B$76)</f>
        <v>2</v>
      </c>
      <c r="D70">
        <f t="shared" ref="D70:D73" si="13">(B70-C70)^2</f>
        <v>0</v>
      </c>
      <c r="E70" s="5">
        <f t="shared" ref="E70:E73" si="14">(B70-B$74)^2</f>
        <v>1</v>
      </c>
    </row>
    <row r="71" spans="1:5" x14ac:dyDescent="0.25">
      <c r="A71">
        <v>4.8</v>
      </c>
      <c r="B71">
        <v>3</v>
      </c>
      <c r="C71">
        <f t="shared" si="12"/>
        <v>3</v>
      </c>
      <c r="D71">
        <f t="shared" si="13"/>
        <v>0</v>
      </c>
      <c r="E71" s="5">
        <f t="shared" si="14"/>
        <v>0</v>
      </c>
    </row>
    <row r="72" spans="1:5" x14ac:dyDescent="0.25">
      <c r="A72">
        <v>6.4</v>
      </c>
      <c r="B72">
        <v>4</v>
      </c>
      <c r="C72">
        <f t="shared" si="12"/>
        <v>4</v>
      </c>
      <c r="D72">
        <f t="shared" si="13"/>
        <v>0</v>
      </c>
      <c r="E72" s="5">
        <f t="shared" si="14"/>
        <v>1</v>
      </c>
    </row>
    <row r="73" spans="1:5" x14ac:dyDescent="0.25">
      <c r="A73">
        <v>8</v>
      </c>
      <c r="B73">
        <v>5</v>
      </c>
      <c r="C73">
        <f t="shared" si="12"/>
        <v>5</v>
      </c>
      <c r="D73">
        <f t="shared" si="13"/>
        <v>0</v>
      </c>
      <c r="E73" s="5">
        <f t="shared" si="14"/>
        <v>4</v>
      </c>
    </row>
    <row r="74" spans="1:5" x14ac:dyDescent="0.25">
      <c r="B74">
        <f>AVERAGE(B69:B73)</f>
        <v>3</v>
      </c>
    </row>
    <row r="76" spans="1:5" x14ac:dyDescent="0.25">
      <c r="A76" t="s">
        <v>0</v>
      </c>
      <c r="B76" s="5">
        <v>0.625</v>
      </c>
      <c r="D76" t="s">
        <v>13</v>
      </c>
      <c r="E76">
        <f>SUM(E69:E73)</f>
        <v>10</v>
      </c>
    </row>
    <row r="77" spans="1:5" x14ac:dyDescent="0.25">
      <c r="A77" t="s">
        <v>1</v>
      </c>
      <c r="B77" s="5">
        <v>0</v>
      </c>
      <c r="D77" t="s">
        <v>4</v>
      </c>
      <c r="E77">
        <f>1-(B78/E76)</f>
        <v>1</v>
      </c>
    </row>
    <row r="78" spans="1:5" x14ac:dyDescent="0.25">
      <c r="A78" t="s">
        <v>2</v>
      </c>
      <c r="B78" s="1">
        <f>SUM(D69:D73)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kaliraj</cp:lastModifiedBy>
  <dcterms:created xsi:type="dcterms:W3CDTF">2016-08-30T02:47:35Z</dcterms:created>
  <dcterms:modified xsi:type="dcterms:W3CDTF">2020-12-25T05:40:03Z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9028bc3b-b8ed-471f-bfbd-1ee21aa734e5</vt:lpwstr>
  </property>
</Properties>
</file>