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7"/>
  <workbookPr/>
  <mc:AlternateContent xmlns:mc="http://schemas.openxmlformats.org/markup-compatibility/2006">
    <mc:Choice Requires="x15">
      <x15ac:absPath xmlns:x15ac="http://schemas.microsoft.com/office/spreadsheetml/2010/11/ac" url="https://angloamerican-my.sharepoint.com/personal/claire_lowry_angloamerican_com/Documents/Documents/AI and Machine Robotics/AI/Microsoft/Documents/"/>
    </mc:Choice>
  </mc:AlternateContent>
  <xr:revisionPtr revIDLastSave="284" documentId="8_{D9B8F80F-1AA7-4284-9538-2007CD41E4AE}" xr6:coauthVersionLast="47" xr6:coauthVersionMax="47" xr10:uidLastSave="{8B71EDF6-955A-435D-A5B8-262B3587C966}"/>
  <bookViews>
    <workbookView xWindow="-108" yWindow="-108" windowWidth="23256" windowHeight="12456" firstSheet="1" activeTab="3" xr2:uid="{22D94D45-6287-4AD0-81FF-6D9201F4E9A6}"/>
  </bookViews>
  <sheets>
    <sheet name="Process issues" sheetId="1" r:id="rId1"/>
    <sheet name="APC issues" sheetId="2" r:id="rId2"/>
    <sheet name="APC action explanation" sheetId="4" r:id="rId3"/>
    <sheet name="PWO-APC mapping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4" l="1"/>
  <c r="G7" i="4"/>
  <c r="L3" i="2"/>
  <c r="L4" i="2"/>
  <c r="L5" i="2"/>
  <c r="L6" i="2"/>
  <c r="L2" i="2"/>
  <c r="K5" i="2"/>
  <c r="K6" i="2"/>
  <c r="F3" i="4"/>
  <c r="G3" i="4"/>
  <c r="F4" i="4"/>
  <c r="G4" i="4"/>
  <c r="F5" i="4"/>
  <c r="G5" i="4"/>
  <c r="F6" i="4"/>
  <c r="G6" i="4"/>
  <c r="G2" i="4"/>
  <c r="F2" i="4"/>
  <c r="K3" i="2"/>
  <c r="K4" i="2"/>
  <c r="K2" i="2"/>
</calcChain>
</file>

<file path=xl/sharedStrings.xml><?xml version="1.0" encoding="utf-8"?>
<sst xmlns="http://schemas.openxmlformats.org/spreadsheetml/2006/main" count="111" uniqueCount="79">
  <si>
    <t>Number</t>
  </si>
  <si>
    <t>Issue</t>
  </si>
  <si>
    <t>Causes</t>
  </si>
  <si>
    <t>Remedial action</t>
  </si>
  <si>
    <t>Source</t>
  </si>
  <si>
    <t>Low throughput rate</t>
  </si>
  <si>
    <t>Low supply from Mining</t>
  </si>
  <si>
    <t>Contact mining to request reasons for low supply</t>
  </si>
  <si>
    <t>Operating philosophy standard</t>
  </si>
  <si>
    <t>APC switched off or APC server offline</t>
  </si>
  <si>
    <t>Ensure that all APC controllers are switched on. Report APC server issues to technicions via KGB/Plant Call Centre</t>
  </si>
  <si>
    <t>Larger than indicated gap settings due to crushers not being regularly calibrated</t>
  </si>
  <si>
    <t>Calibrate crushers once a shift</t>
  </si>
  <si>
    <t>Secondary gap crusher setting too big</t>
  </si>
  <si>
    <t>Adjust secondary crusher gap setting to crush finer</t>
  </si>
  <si>
    <t>Oversize misplacements</t>
  </si>
  <si>
    <t>Housekeeping around the screens which could have caused the increase in misplacements</t>
  </si>
  <si>
    <t>Stop discharge of spillage into screen underpan</t>
  </si>
  <si>
    <t>Worn or damaged panels</t>
  </si>
  <si>
    <t>Inspection and replace worn and damaged panels</t>
  </si>
  <si>
    <t>Request re-analysis from the lab</t>
  </si>
  <si>
    <t>ROM L:F lower than spec - 63.3%</t>
  </si>
  <si>
    <t>Finer ROM feed from mining</t>
  </si>
  <si>
    <t>Confirm with mining if they are feeding fine material</t>
  </si>
  <si>
    <t>Blinded or pegged panels at tertiary screens</t>
  </si>
  <si>
    <t>Reduce feedrates to screens by 10%. Ensure that the screen bed thickness is not higher than 3 times the biggest particle handled on the screen.</t>
  </si>
  <si>
    <t>Overloading of screens leading to re-crushing of fines</t>
  </si>
  <si>
    <t>Lump maximisation not occuring</t>
  </si>
  <si>
    <t>Impact</t>
  </si>
  <si>
    <t>Case description</t>
  </si>
  <si>
    <t>Operator reason</t>
  </si>
  <si>
    <t>PWO</t>
  </si>
  <si>
    <t>APC</t>
  </si>
  <si>
    <t>MV</t>
  </si>
  <si>
    <t>CV</t>
  </si>
  <si>
    <t>PWO MV</t>
  </si>
  <si>
    <t>PWO CV</t>
  </si>
  <si>
    <t>APC feedrate low limit too high</t>
  </si>
  <si>
    <t>Lump not maximised when there is opportunity</t>
  </si>
  <si>
    <t>J140_BIN_005C MV1 low limit greater than 1800 when stockpile level (J140_BIN_005C CV4) is lower than 50%</t>
  </si>
  <si>
    <t>Do not want feed rate to reduce</t>
  </si>
  <si>
    <t>Consider changing J140_BIN_005C MV1 low limit to 1800 tph.</t>
  </si>
  <si>
    <t>J140_OPT</t>
  </si>
  <si>
    <t>J140_BIN_005C</t>
  </si>
  <si>
    <t>APC switched off when stockpile level is low</t>
  </si>
  <si>
    <t>J140_BIN_005C switched off when stockpile level (J140_BIN_005C CV4) is lower than 50%. J140_BIN_005C MV1 value then increased to above 3000</t>
  </si>
  <si>
    <t>Want to run at maximum throughput and not prioritise lump</t>
  </si>
  <si>
    <t>APC interlock</t>
  </si>
  <si>
    <t>J140_BIN_005C not on - throughput and lump maximisation affected</t>
  </si>
  <si>
    <t>J140_BIN_005C interlocked</t>
  </si>
  <si>
    <t>n/a</t>
  </si>
  <si>
    <t>Resolve interlock for APC to go on</t>
  </si>
  <si>
    <t>APC switched off when bin level is low</t>
  </si>
  <si>
    <t>APC switched off: lump not maximised when there is opportunity.</t>
  </si>
  <si>
    <t>APC switched off when J140_BIN_005C CV1 is low. Usually MV1 PV is less than MV1 SP.</t>
  </si>
  <si>
    <t>Concerned that APC will not increase feedrate enough to recover the bin level</t>
  </si>
  <si>
    <t>Feed will be increased. APC will wait for MV1 PV to get to SP</t>
  </si>
  <si>
    <t>Low limit of CSS because of liner</t>
  </si>
  <si>
    <t>Misunderstanding of why low limit of CSS is decreased</t>
  </si>
  <si>
    <t>Low limit of Closed Side Setting (CSS) is increased automatically when a new liner is installed. Operators question why CSS is not reducing further.</t>
  </si>
  <si>
    <t>Want CSS to reduce further to reduce recirculating load to allow for increased throughput.</t>
  </si>
  <si>
    <t>Prompt to explain that liner was changed and therefore low limit has been automatically increased.</t>
  </si>
  <si>
    <t>J141_LIC_005C</t>
  </si>
  <si>
    <t>APC switched off when process is running</t>
  </si>
  <si>
    <t>APC action</t>
  </si>
  <si>
    <t>APC reason</t>
  </si>
  <si>
    <t>Feedrate not at maximum with APC ON</t>
  </si>
  <si>
    <t>APC has reduced feed (MV1.1 description) because bin level (CV1.1 description) is high. Feed will increased in 5 mins when constraint simpler</t>
  </si>
  <si>
    <t>APC has reduced feed (MV1.1 description) because conveyor current (CV1.2 description) is high</t>
  </si>
  <si>
    <t>Note: should be answerable by query and prompt</t>
  </si>
  <si>
    <t>Designation</t>
  </si>
  <si>
    <t>J141_LIC_002_004C</t>
  </si>
  <si>
    <t>J142_LIC_002_004C</t>
  </si>
  <si>
    <t>J143_LIC_002_004C</t>
  </si>
  <si>
    <t>J144_LIC_002_004C</t>
  </si>
  <si>
    <t>J142_LIC_005C</t>
  </si>
  <si>
    <t>J143_LIC_005C</t>
  </si>
  <si>
    <t>J144_LIC_005C</t>
  </si>
  <si>
    <t>J154-G2700C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</si>
</sst>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C0D0E"/>
      <name val="Var(--ff-mono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A82B-D669-4BDC-9BEF-118BFAD8C9CC}">
  <dimension ref="A1:J12"/>
  <sheetViews>
    <sheetView workbookViewId="0">
      <selection activeCell="I2" sqref="I2"/>
    </sheetView>
  </sheetViews>
  <sheetFormatPr defaultRowHeight="14.45"/>
  <cols>
    <col min="2" max="2" width="16.85546875" style="3" bestFit="1" customWidth="1"/>
    <col min="3" max="3" width="36.7109375" style="2" customWidth="1"/>
    <col min="4" max="4" width="40.28515625" style="2" customWidth="1"/>
    <col min="5" max="5" width="25.7109375" bestFit="1" customWidth="1"/>
  </cols>
  <sheetData>
    <row r="1" spans="1:10">
      <c r="A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3"/>
      <c r="G1" s="3"/>
      <c r="H1" s="3"/>
      <c r="I1" s="3"/>
      <c r="J1" s="3"/>
    </row>
    <row r="2" spans="1:10" ht="28.9">
      <c r="A2">
        <v>1</v>
      </c>
      <c r="B2" s="3" t="s">
        <v>5</v>
      </c>
      <c r="C2" s="2" t="s">
        <v>6</v>
      </c>
      <c r="D2" s="2" t="s">
        <v>7</v>
      </c>
      <c r="E2" t="s">
        <v>8</v>
      </c>
    </row>
    <row r="3" spans="1:10" ht="43.15">
      <c r="C3" s="2" t="s">
        <v>9</v>
      </c>
      <c r="D3" s="2" t="s">
        <v>10</v>
      </c>
    </row>
    <row r="4" spans="1:10" ht="28.9">
      <c r="C4" s="2" t="s">
        <v>11</v>
      </c>
      <c r="D4" s="2" t="s">
        <v>12</v>
      </c>
    </row>
    <row r="5" spans="1:10" ht="28.9">
      <c r="C5" s="2" t="s">
        <v>13</v>
      </c>
      <c r="D5" s="2" t="s">
        <v>14</v>
      </c>
    </row>
    <row r="6" spans="1:10" ht="43.15">
      <c r="A6">
        <v>2</v>
      </c>
      <c r="B6" s="3" t="s">
        <v>15</v>
      </c>
      <c r="C6" s="2" t="s">
        <v>16</v>
      </c>
      <c r="D6" s="2" t="s">
        <v>17</v>
      </c>
      <c r="E6" t="s">
        <v>8</v>
      </c>
    </row>
    <row r="7" spans="1:10" ht="28.9">
      <c r="C7" s="2" t="s">
        <v>18</v>
      </c>
      <c r="D7" s="2" t="s">
        <v>19</v>
      </c>
    </row>
    <row r="8" spans="1:10">
      <c r="D8" s="2" t="s">
        <v>20</v>
      </c>
    </row>
    <row r="9" spans="1:10" ht="28.9">
      <c r="A9">
        <v>3</v>
      </c>
      <c r="B9" s="3" t="s">
        <v>21</v>
      </c>
      <c r="C9" s="2" t="s">
        <v>22</v>
      </c>
      <c r="D9" s="2" t="s">
        <v>23</v>
      </c>
    </row>
    <row r="10" spans="1:10" ht="43.15">
      <c r="C10" s="2" t="s">
        <v>24</v>
      </c>
      <c r="D10" s="2" t="s">
        <v>25</v>
      </c>
    </row>
    <row r="11" spans="1:10" ht="43.15">
      <c r="C11" s="2" t="s">
        <v>26</v>
      </c>
      <c r="D11" s="2" t="s">
        <v>25</v>
      </c>
    </row>
    <row r="12" spans="1:10" ht="43.15">
      <c r="A12">
        <v>4</v>
      </c>
      <c r="B12" s="3" t="s">
        <v>27</v>
      </c>
    </row>
  </sheetData>
  <pageMargins left="0.7" right="0.7" top="0.75" bottom="0.75" header="0.3" footer="0.3"/>
  <headerFooter>
    <oddHeader>&amp;R&amp;"Arial"&amp;8&amp;K000000 [OFFICIAL]&amp;1#_x000D_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38579-50FB-4D83-A55F-BD59D0E9E81E}">
  <dimension ref="A1:L7"/>
  <sheetViews>
    <sheetView zoomScaleNormal="100" workbookViewId="0">
      <selection activeCell="B5" sqref="B5"/>
    </sheetView>
  </sheetViews>
  <sheetFormatPr defaultRowHeight="14.45"/>
  <cols>
    <col min="2" max="2" width="16.85546875" style="3" bestFit="1" customWidth="1"/>
    <col min="3" max="3" width="16.85546875" style="2" customWidth="1"/>
    <col min="4" max="4" width="32.140625" style="2" customWidth="1"/>
    <col min="5" max="5" width="36.7109375" style="2" customWidth="1"/>
    <col min="6" max="6" width="40.28515625" style="2" customWidth="1"/>
    <col min="7" max="7" width="9.28515625" customWidth="1"/>
    <col min="8" max="8" width="14.140625" customWidth="1"/>
  </cols>
  <sheetData>
    <row r="1" spans="1:12">
      <c r="A1" t="s">
        <v>0</v>
      </c>
      <c r="B1" s="3" t="s">
        <v>1</v>
      </c>
      <c r="C1" s="3" t="s">
        <v>28</v>
      </c>
      <c r="D1" s="3" t="s">
        <v>29</v>
      </c>
      <c r="E1" s="3" t="s">
        <v>30</v>
      </c>
      <c r="F1" s="3" t="s">
        <v>3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</row>
    <row r="2" spans="1:12" ht="57.6">
      <c r="A2">
        <v>1</v>
      </c>
      <c r="B2" s="3" t="s">
        <v>37</v>
      </c>
      <c r="C2" s="2" t="s">
        <v>38</v>
      </c>
      <c r="D2" s="2" t="s">
        <v>39</v>
      </c>
      <c r="E2" s="2" t="s">
        <v>40</v>
      </c>
      <c r="F2" s="2" t="s">
        <v>41</v>
      </c>
      <c r="G2" s="2" t="s">
        <v>42</v>
      </c>
      <c r="H2" s="2" t="s">
        <v>43</v>
      </c>
      <c r="I2">
        <v>1</v>
      </c>
      <c r="J2">
        <v>3</v>
      </c>
      <c r="K2" s="4">
        <f>VLOOKUP(H2, 'PWO-APC mapping'!$B$2:$C$11, 2, FALSE)+I2/10</f>
        <v>1.1000000000000001</v>
      </c>
      <c r="L2" s="4">
        <f>VLOOKUP(H2, 'PWO-APC mapping'!$B$2:$C$11, 2, FALSE)+J2/10</f>
        <v>1.3</v>
      </c>
    </row>
    <row r="3" spans="1:12" ht="57.6">
      <c r="A3">
        <v>2</v>
      </c>
      <c r="B3" s="3" t="s">
        <v>44</v>
      </c>
      <c r="C3" s="2" t="s">
        <v>38</v>
      </c>
      <c r="D3" s="2" t="s">
        <v>45</v>
      </c>
      <c r="E3" s="2" t="s">
        <v>46</v>
      </c>
      <c r="G3" s="2" t="s">
        <v>42</v>
      </c>
      <c r="H3" s="2" t="s">
        <v>43</v>
      </c>
      <c r="I3">
        <v>1</v>
      </c>
      <c r="J3">
        <v>3</v>
      </c>
      <c r="K3" s="4">
        <f>VLOOKUP(H3, 'PWO-APC mapping'!$B$2:$C$11, 2, FALSE)+I3/10</f>
        <v>1.1000000000000001</v>
      </c>
      <c r="L3" s="4">
        <f>VLOOKUP(H3, 'PWO-APC mapping'!$B$2:$C$11, 2, FALSE)+J3/10</f>
        <v>1.3</v>
      </c>
    </row>
    <row r="4" spans="1:12" ht="57.6">
      <c r="A4">
        <v>3</v>
      </c>
      <c r="B4" s="3" t="s">
        <v>47</v>
      </c>
      <c r="C4" s="2" t="s">
        <v>48</v>
      </c>
      <c r="D4" s="2" t="s">
        <v>49</v>
      </c>
      <c r="E4" s="2" t="s">
        <v>50</v>
      </c>
      <c r="F4" s="2" t="s">
        <v>51</v>
      </c>
      <c r="G4" s="2" t="s">
        <v>42</v>
      </c>
      <c r="H4" s="2" t="s">
        <v>43</v>
      </c>
      <c r="I4">
        <v>1</v>
      </c>
      <c r="J4">
        <v>3</v>
      </c>
      <c r="K4" s="4">
        <f>VLOOKUP(H4, 'PWO-APC mapping'!$B$2:$C$11, 2, FALSE)+I4/10</f>
        <v>1.1000000000000001</v>
      </c>
      <c r="L4" s="4">
        <f>VLOOKUP(H4, 'PWO-APC mapping'!$B$2:$C$11, 2, FALSE)+J4/10</f>
        <v>1.3</v>
      </c>
    </row>
    <row r="5" spans="1:12" ht="57.6">
      <c r="A5">
        <v>4</v>
      </c>
      <c r="B5" s="3" t="s">
        <v>52</v>
      </c>
      <c r="C5" s="2" t="s">
        <v>53</v>
      </c>
      <c r="D5" s="2" t="s">
        <v>54</v>
      </c>
      <c r="E5" s="2" t="s">
        <v>55</v>
      </c>
      <c r="F5" s="2" t="s">
        <v>56</v>
      </c>
      <c r="G5" s="2" t="s">
        <v>42</v>
      </c>
      <c r="H5" s="2" t="s">
        <v>43</v>
      </c>
      <c r="K5" s="4">
        <f>VLOOKUP(H5, 'PWO-APC mapping'!$B$2:$C$11, 2, FALSE)+I5/10</f>
        <v>1</v>
      </c>
      <c r="L5" s="4">
        <f>VLOOKUP(H5, 'PWO-APC mapping'!$B$2:$C$11, 2, FALSE)+J5/10</f>
        <v>1</v>
      </c>
    </row>
    <row r="6" spans="1:12" ht="57.6">
      <c r="A6">
        <v>5</v>
      </c>
      <c r="B6" s="3" t="s">
        <v>57</v>
      </c>
      <c r="C6" s="2" t="s">
        <v>58</v>
      </c>
      <c r="D6" s="2" t="s">
        <v>59</v>
      </c>
      <c r="E6" s="2" t="s">
        <v>60</v>
      </c>
      <c r="F6" s="2" t="s">
        <v>61</v>
      </c>
      <c r="G6" s="2" t="s">
        <v>42</v>
      </c>
      <c r="H6" s="2" t="s">
        <v>62</v>
      </c>
      <c r="I6">
        <v>2</v>
      </c>
      <c r="J6" s="2" t="s">
        <v>50</v>
      </c>
      <c r="K6" s="4">
        <f>VLOOKUP(H6, 'PWO-APC mapping'!$B$2:$C$11, 2, FALSE)+I6/10</f>
        <v>6.2</v>
      </c>
      <c r="L6" s="4" t="e">
        <f>VLOOKUP(H6, 'PWO-APC mapping'!$B$2:$C$11, 2, FALSE)+J6/10</f>
        <v>#VALUE!</v>
      </c>
    </row>
    <row r="7" spans="1:12" ht="43.5">
      <c r="B7" s="3" t="s">
        <v>63</v>
      </c>
    </row>
  </sheetData>
  <pageMargins left="0.7" right="0.7" top="0.75" bottom="0.75" header="0.3" footer="0.3"/>
  <headerFooter>
    <oddHeader>&amp;R&amp;"Arial"&amp;8&amp;K000000 [OFFICIAL]&amp;1#_x000D_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87D9AD-A771-4DEA-BE1C-3218E69941DF}">
          <x14:formula1>
            <xm:f>'PWO-APC mapping'!$B$2:$B$11</xm:f>
          </x14:formula1>
          <xm:sqref>H2:H6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1B56-B5D6-4712-8ADA-124A6DAF5AD3}">
  <dimension ref="A1:M14"/>
  <sheetViews>
    <sheetView zoomScaleNormal="100" workbookViewId="0">
      <selection activeCell="H6" sqref="H6"/>
    </sheetView>
  </sheetViews>
  <sheetFormatPr defaultRowHeight="14.45"/>
  <cols>
    <col min="2" max="2" width="21.42578125" style="3" customWidth="1"/>
    <col min="3" max="3" width="16.85546875" style="3" customWidth="1"/>
    <col min="4" max="4" width="7.28515625" style="2" customWidth="1"/>
    <col min="5" max="5" width="7" style="2" customWidth="1"/>
    <col min="6" max="6" width="8" style="2" bestFit="1" customWidth="1"/>
    <col min="7" max="7" width="7.7109375" style="2" bestFit="1" customWidth="1"/>
    <col min="8" max="8" width="61.28515625" style="2" customWidth="1"/>
    <col min="9" max="9" width="14.140625" customWidth="1"/>
  </cols>
  <sheetData>
    <row r="1" spans="1:13">
      <c r="A1" t="s">
        <v>0</v>
      </c>
      <c r="B1" s="3" t="s">
        <v>64</v>
      </c>
      <c r="C1" s="3" t="s">
        <v>32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65</v>
      </c>
      <c r="I1" s="3"/>
      <c r="J1" s="3"/>
      <c r="K1" s="3"/>
      <c r="L1" s="3"/>
      <c r="M1" s="3"/>
    </row>
    <row r="2" spans="1:13" ht="28.9">
      <c r="A2">
        <v>1</v>
      </c>
      <c r="B2" s="3" t="s">
        <v>66</v>
      </c>
      <c r="C2" s="2" t="s">
        <v>43</v>
      </c>
      <c r="D2">
        <v>1</v>
      </c>
      <c r="E2">
        <v>1</v>
      </c>
      <c r="F2" s="4">
        <f>VLOOKUP(C2, 'PWO-APC mapping'!$B$2:$C$11, 2, FALSE)+D2/10</f>
        <v>1.1000000000000001</v>
      </c>
      <c r="G2" s="4">
        <f>VLOOKUP(C2, 'PWO-APC mapping'!$B$2:$C$11, 2, FALSE)+E2/10</f>
        <v>1.1000000000000001</v>
      </c>
      <c r="H2" s="2" t="s">
        <v>67</v>
      </c>
      <c r="I2" s="2"/>
      <c r="L2" s="4"/>
      <c r="M2" s="4"/>
    </row>
    <row r="3" spans="1:13" ht="28.9">
      <c r="C3" s="2" t="s">
        <v>43</v>
      </c>
      <c r="D3" s="2">
        <v>1</v>
      </c>
      <c r="E3" s="2">
        <v>2</v>
      </c>
      <c r="F3" s="4">
        <f>VLOOKUP(C3, 'PWO-APC mapping'!$B$2:$C$11, 2, FALSE)+D3/10</f>
        <v>1.1000000000000001</v>
      </c>
      <c r="G3" s="4">
        <f>VLOOKUP(C3, 'PWO-APC mapping'!$B$2:$C$11, 2, FALSE)+E3/10</f>
        <v>1.2</v>
      </c>
      <c r="H3" s="2" t="s">
        <v>68</v>
      </c>
    </row>
    <row r="4" spans="1:13">
      <c r="C4" s="2" t="s">
        <v>43</v>
      </c>
      <c r="D4" s="2">
        <v>1</v>
      </c>
      <c r="E4" s="2">
        <v>3</v>
      </c>
      <c r="F4" s="4">
        <f>VLOOKUP(C4, 'PWO-APC mapping'!$B$2:$C$11, 2, FALSE)+D4/10</f>
        <v>1.1000000000000001</v>
      </c>
      <c r="G4" s="4">
        <f>VLOOKUP(C4, 'PWO-APC mapping'!$B$2:$C$11, 2, FALSE)+E4/10</f>
        <v>1.3</v>
      </c>
    </row>
    <row r="5" spans="1:13">
      <c r="C5" s="2" t="s">
        <v>43</v>
      </c>
      <c r="D5" s="2">
        <v>1</v>
      </c>
      <c r="E5" s="2">
        <v>4</v>
      </c>
      <c r="F5" s="4">
        <f>VLOOKUP(C5, 'PWO-APC mapping'!$B$2:$C$11, 2, FALSE)+D5/10</f>
        <v>1.1000000000000001</v>
      </c>
      <c r="G5" s="4">
        <f>VLOOKUP(C5, 'PWO-APC mapping'!$B$2:$C$11, 2, FALSE)+E5/10</f>
        <v>1.4</v>
      </c>
    </row>
    <row r="6" spans="1:13">
      <c r="C6" s="2" t="s">
        <v>43</v>
      </c>
      <c r="D6" s="2">
        <v>1</v>
      </c>
      <c r="E6" s="2">
        <v>5</v>
      </c>
      <c r="F6" s="4">
        <f>VLOOKUP(C6, 'PWO-APC mapping'!$B$2:$C$11, 2, FALSE)+D6/10</f>
        <v>1.1000000000000001</v>
      </c>
      <c r="G6" s="4">
        <f>VLOOKUP(C6, 'PWO-APC mapping'!$B$2:$C$11, 2, FALSE)+E6/10</f>
        <v>1.5</v>
      </c>
    </row>
    <row r="7" spans="1:13" ht="28.9">
      <c r="B7" s="3" t="s">
        <v>57</v>
      </c>
      <c r="C7" s="2" t="s">
        <v>62</v>
      </c>
      <c r="D7" s="2">
        <v>2</v>
      </c>
      <c r="F7" s="4">
        <f>VLOOKUP(C7, 'PWO-APC mapping'!$B$2:$C$11, 2, FALSE)+D7/10</f>
        <v>6.2</v>
      </c>
      <c r="G7" s="4">
        <f>VLOOKUP(C7, 'PWO-APC mapping'!$B$2:$C$11, 2, FALSE)+E7/10</f>
        <v>6</v>
      </c>
    </row>
    <row r="14" spans="1:13" ht="43.15">
      <c r="B14" s="2" t="s">
        <v>69</v>
      </c>
    </row>
  </sheetData>
  <pageMargins left="0.7" right="0.7" top="0.75" bottom="0.75" header="0.3" footer="0.3"/>
  <headerFooter>
    <oddHeader>&amp;R&amp;"Arial"&amp;8&amp;K000000 [OFFICIAL]&amp;1#_x000D_</oddHead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CDB2074-51AB-4514-A10D-D554E79DAD03}">
          <x14:formula1>
            <xm:f>'PWO-APC mapping'!$B$2:$B$11</xm:f>
          </x14:formula1>
          <xm:sqref>I2 C2:C7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9CFC1-DD06-4782-83BE-8934D03027BE}">
  <dimension ref="A1:C11"/>
  <sheetViews>
    <sheetView tabSelected="1" workbookViewId="0">
      <selection activeCell="A2" sqref="A2"/>
    </sheetView>
  </sheetViews>
  <sheetFormatPr defaultRowHeight="14.45"/>
  <cols>
    <col min="2" max="2" width="18.7109375" bestFit="1" customWidth="1"/>
    <col min="3" max="3" width="10.7109375" bestFit="1" customWidth="1"/>
  </cols>
  <sheetData>
    <row r="1" spans="1:3">
      <c r="A1" s="1" t="s">
        <v>31</v>
      </c>
      <c r="B1" s="1" t="s">
        <v>32</v>
      </c>
      <c r="C1" s="1" t="s">
        <v>70</v>
      </c>
    </row>
    <row r="2" spans="1:3">
      <c r="A2" s="2" t="s">
        <v>42</v>
      </c>
      <c r="B2" s="2" t="s">
        <v>43</v>
      </c>
      <c r="C2">
        <v>1</v>
      </c>
    </row>
    <row r="3" spans="1:3">
      <c r="B3" t="s">
        <v>71</v>
      </c>
      <c r="C3">
        <v>2</v>
      </c>
    </row>
    <row r="4" spans="1:3">
      <c r="B4" t="s">
        <v>72</v>
      </c>
      <c r="C4">
        <v>3</v>
      </c>
    </row>
    <row r="5" spans="1:3">
      <c r="B5" t="s">
        <v>73</v>
      </c>
      <c r="C5">
        <v>4</v>
      </c>
    </row>
    <row r="6" spans="1:3">
      <c r="B6" t="s">
        <v>74</v>
      </c>
      <c r="C6">
        <v>5</v>
      </c>
    </row>
    <row r="7" spans="1:3">
      <c r="B7" t="s">
        <v>62</v>
      </c>
      <c r="C7">
        <v>6</v>
      </c>
    </row>
    <row r="8" spans="1:3">
      <c r="B8" t="s">
        <v>75</v>
      </c>
      <c r="C8">
        <v>7</v>
      </c>
    </row>
    <row r="9" spans="1:3">
      <c r="B9" t="s">
        <v>76</v>
      </c>
      <c r="C9">
        <v>8</v>
      </c>
    </row>
    <row r="10" spans="1:3">
      <c r="B10" t="s">
        <v>77</v>
      </c>
      <c r="C10">
        <v>9</v>
      </c>
    </row>
    <row r="11" spans="1:3">
      <c r="B11" t="s">
        <v>78</v>
      </c>
      <c r="C11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7FF3C968EE2F429C02AC21DC8F53B6" ma:contentTypeVersion="8" ma:contentTypeDescription="Create a new document." ma:contentTypeScope="" ma:versionID="b5a85b627eae37faf8a7df98363d1c67">
  <xsd:schema xmlns:xsd="http://www.w3.org/2001/XMLSchema" xmlns:xs="http://www.w3.org/2001/XMLSchema" xmlns:p="http://schemas.microsoft.com/office/2006/metadata/properties" xmlns:ns2="caa42ae4-f0c8-4023-85a2-f7769e4f28c3" targetNamespace="http://schemas.microsoft.com/office/2006/metadata/properties" ma:root="true" ma:fieldsID="8642b8e33cf27625c2826d89c0159858" ns2:_="">
    <xsd:import namespace="caa42ae4-f0c8-4023-85a2-f7769e4f28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a42ae4-f0c8-4023-85a2-f7769e4f28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5BBF86-EB1E-4E1C-A826-9E338C89A81C}"/>
</file>

<file path=customXml/itemProps2.xml><?xml version="1.0" encoding="utf-8"?>
<ds:datastoreItem xmlns:ds="http://schemas.openxmlformats.org/officeDocument/2006/customXml" ds:itemID="{A19A67D3-5075-48D2-A943-671E612BA8B8}"/>
</file>

<file path=customXml/itemProps3.xml><?xml version="1.0" encoding="utf-8"?>
<ds:datastoreItem xmlns:ds="http://schemas.openxmlformats.org/officeDocument/2006/customXml" ds:itemID="{07421602-A6E9-4777-938E-C4F42FFBC7C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Lowry, Claire</dc:creator>
  <cp:keywords/>
  <dc:description/>
  <cp:lastModifiedBy>Lowry, Claire</cp:lastModifiedBy>
  <cp:revision/>
  <dcterms:created xsi:type="dcterms:W3CDTF">2024-09-10T06:52:39Z</dcterms:created>
  <dcterms:modified xsi:type="dcterms:W3CDTF">2024-10-11T08:20:24Z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3f2a5e4-10d8-4dfe-8082-7352c27520cb_Enabled">
    <vt:lpwstr>true</vt:lpwstr>
  </property>
  <property fmtid="{D5CDD505-2E9C-101B-9397-08002B2CF9AE}" pid="3" name="MSIP_Label_e3f2a5e4-10d8-4dfe-8082-7352c27520cb_SetDate">
    <vt:lpwstr>2024-09-10T06:53:00Z</vt:lpwstr>
  </property>
  <property fmtid="{D5CDD505-2E9C-101B-9397-08002B2CF9AE}" pid="4" name="MSIP_Label_e3f2a5e4-10d8-4dfe-8082-7352c27520cb_Method">
    <vt:lpwstr>Standard</vt:lpwstr>
  </property>
  <property fmtid="{D5CDD505-2E9C-101B-9397-08002B2CF9AE}" pid="5" name="MSIP_Label_e3f2a5e4-10d8-4dfe-8082-7352c27520cb_Name">
    <vt:lpwstr>_Official</vt:lpwstr>
  </property>
  <property fmtid="{D5CDD505-2E9C-101B-9397-08002B2CF9AE}" pid="6" name="MSIP_Label_e3f2a5e4-10d8-4dfe-8082-7352c27520cb_SiteId">
    <vt:lpwstr>2864f69d-77c3-4fbe-bbc0-97502052391a</vt:lpwstr>
  </property>
  <property fmtid="{D5CDD505-2E9C-101B-9397-08002B2CF9AE}" pid="7" name="MSIP_Label_e3f2a5e4-10d8-4dfe-8082-7352c27520cb_ActionId">
    <vt:lpwstr>2019f1e1-60de-41cd-aff3-5982f93040a2</vt:lpwstr>
  </property>
  <property fmtid="{D5CDD505-2E9C-101B-9397-08002B2CF9AE}" pid="8" name="MSIP_Label_e3f2a5e4-10d8-4dfe-8082-7352c27520cb_ContentBits">
    <vt:lpwstr>1</vt:lpwstr>
  </property>
  <property fmtid="{D5CDD505-2E9C-101B-9397-08002B2CF9AE}" pid="9" name="ContentTypeId">
    <vt:lpwstr>0x010100287FF3C968EE2F429C02AC21DC8F53B6</vt:lpwstr>
  </property>
</Properties>
</file>