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T:\Users\Kalle\Documents\Source\Opiskelu\high-speed-image-stream-compress\StreamCompress\"/>
    </mc:Choice>
  </mc:AlternateContent>
  <xr:revisionPtr revIDLastSave="0" documentId="13_ncr:1_{E2CA0701-0661-4D3A-8030-4BCFBDC87867}" xr6:coauthVersionLast="45" xr6:coauthVersionMax="45" xr10:uidLastSave="{00000000-0000-0000-0000-000000000000}"/>
  <bookViews>
    <workbookView xWindow="-120" yWindow="-120" windowWidth="38640" windowHeight="21390" activeTab="1" xr2:uid="{00000000-000D-0000-FFFF-FFFF00000000}"/>
  </bookViews>
  <sheets>
    <sheet name="TestsAndResult" sheetId="1" r:id="rId1"/>
    <sheet name="Tau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7" i="1"/>
  <c r="L8" i="1"/>
  <c r="L9" i="1"/>
  <c r="L10" i="1"/>
  <c r="L11" i="1"/>
  <c r="L12" i="1"/>
  <c r="L13" i="1"/>
  <c r="L14" i="1"/>
  <c r="L15" i="1"/>
  <c r="L16" i="1"/>
  <c r="L17" i="1"/>
  <c r="L18" i="1"/>
  <c r="N8" i="1"/>
  <c r="O8" i="1" s="1"/>
  <c r="N9" i="1"/>
  <c r="O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/>
  <c r="N16" i="1"/>
  <c r="O16" i="1" s="1"/>
  <c r="N17" i="1"/>
  <c r="O17" i="1"/>
  <c r="N18" i="1"/>
  <c r="O18" i="1" s="1"/>
  <c r="N19" i="1"/>
  <c r="O19" i="1"/>
  <c r="N20" i="1"/>
  <c r="O20" i="1" s="1"/>
  <c r="N21" i="1"/>
  <c r="O21" i="1"/>
  <c r="N22" i="1"/>
  <c r="O22" i="1" s="1"/>
  <c r="N23" i="1"/>
  <c r="O23" i="1"/>
  <c r="N24" i="1"/>
  <c r="O24" i="1" s="1"/>
  <c r="N25" i="1"/>
  <c r="O25" i="1"/>
  <c r="N26" i="1"/>
  <c r="O26" i="1" s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33" i="1"/>
  <c r="O33" i="1"/>
  <c r="N34" i="1"/>
  <c r="O34" i="1" s="1"/>
  <c r="N35" i="1"/>
  <c r="O35" i="1"/>
  <c r="N36" i="1"/>
  <c r="O36" i="1" s="1"/>
  <c r="N37" i="1"/>
  <c r="O37" i="1"/>
  <c r="N38" i="1"/>
  <c r="O38" i="1" s="1"/>
  <c r="N39" i="1"/>
  <c r="O39" i="1"/>
  <c r="N40" i="1"/>
  <c r="O40" i="1" s="1"/>
  <c r="N41" i="1"/>
  <c r="O41" i="1"/>
  <c r="N42" i="1"/>
  <c r="O42" i="1" s="1"/>
  <c r="N43" i="1"/>
  <c r="O43" i="1"/>
  <c r="N44" i="1"/>
  <c r="O44" i="1" s="1"/>
  <c r="N45" i="1"/>
  <c r="O45" i="1"/>
  <c r="N46" i="1"/>
  <c r="O46" i="1" s="1"/>
  <c r="N47" i="1"/>
  <c r="O47" i="1"/>
  <c r="N48" i="1"/>
  <c r="O48" i="1" s="1"/>
  <c r="N49" i="1"/>
  <c r="O49" i="1"/>
  <c r="N50" i="1"/>
  <c r="O50" i="1" s="1"/>
  <c r="N51" i="1"/>
  <c r="O51" i="1"/>
  <c r="N52" i="1"/>
  <c r="O52" i="1" s="1"/>
  <c r="N53" i="1"/>
  <c r="O53" i="1"/>
  <c r="N54" i="1"/>
  <c r="O54" i="1" s="1"/>
  <c r="N55" i="1"/>
  <c r="O55" i="1"/>
  <c r="N56" i="1"/>
  <c r="O56" i="1" s="1"/>
  <c r="N57" i="1"/>
  <c r="O57" i="1"/>
  <c r="N58" i="1"/>
  <c r="O58" i="1" s="1"/>
  <c r="N59" i="1"/>
  <c r="O59" i="1"/>
  <c r="N60" i="1"/>
  <c r="O60" i="1" s="1"/>
  <c r="N61" i="1"/>
  <c r="O61" i="1"/>
  <c r="N62" i="1"/>
  <c r="O62" i="1" s="1"/>
  <c r="N63" i="1"/>
  <c r="O63" i="1"/>
  <c r="N64" i="1"/>
  <c r="O64" i="1" s="1"/>
  <c r="N65" i="1"/>
  <c r="O65" i="1"/>
  <c r="N66" i="1"/>
  <c r="O66" i="1" s="1"/>
  <c r="N7" i="1"/>
  <c r="O7" i="1" s="1"/>
  <c r="E32" i="1"/>
  <c r="E33" i="1" s="1"/>
  <c r="F31" i="1"/>
  <c r="G31" i="1" s="1"/>
  <c r="F7" i="1"/>
  <c r="G7" i="1" s="1"/>
  <c r="F8" i="1"/>
  <c r="G8" i="1" s="1"/>
  <c r="F9" i="1"/>
  <c r="H9" i="1" s="1"/>
  <c r="G9" i="1"/>
  <c r="F14" i="1"/>
  <c r="G14" i="1" s="1"/>
  <c r="F15" i="1"/>
  <c r="G15" i="1" s="1"/>
  <c r="F16" i="1"/>
  <c r="G16" i="1" s="1"/>
  <c r="F17" i="1"/>
  <c r="H17" i="1" s="1"/>
  <c r="G1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18" i="1" s="1"/>
  <c r="G18" i="1" s="1"/>
  <c r="I16" i="1" l="1"/>
  <c r="H16" i="1"/>
  <c r="H15" i="1"/>
  <c r="I15" i="1" s="1"/>
  <c r="F12" i="1"/>
  <c r="F11" i="1"/>
  <c r="H8" i="1"/>
  <c r="I8" i="1" s="1"/>
  <c r="H7" i="1"/>
  <c r="I7" i="1" s="1"/>
  <c r="H31" i="1"/>
  <c r="I31" i="1" s="1"/>
  <c r="J31" i="1" s="1"/>
  <c r="F13" i="1"/>
  <c r="F10" i="1"/>
  <c r="G10" i="1" s="1"/>
  <c r="E34" i="1"/>
  <c r="F33" i="1"/>
  <c r="F32" i="1"/>
  <c r="I17" i="1"/>
  <c r="I9" i="1"/>
  <c r="H18" i="1"/>
  <c r="I18" i="1" s="1"/>
  <c r="H14" i="1"/>
  <c r="I14" i="1" s="1"/>
  <c r="H10" i="1"/>
  <c r="I10" i="1" s="1"/>
  <c r="B3" i="1"/>
  <c r="E56" i="1"/>
  <c r="F56" i="1" s="1"/>
  <c r="H56" i="1" s="1"/>
  <c r="F55" i="1"/>
  <c r="H55" i="1" s="1"/>
  <c r="E44" i="1"/>
  <c r="E45" i="1" s="1"/>
  <c r="F43" i="1"/>
  <c r="G43" i="1" s="1"/>
  <c r="B4" i="1"/>
  <c r="F19" i="1"/>
  <c r="H19" i="1" s="1"/>
  <c r="E20" i="1"/>
  <c r="F20" i="1" s="1"/>
  <c r="G12" i="1" l="1"/>
  <c r="H12" i="1"/>
  <c r="G19" i="1"/>
  <c r="I19" i="1" s="1"/>
  <c r="L19" i="1" s="1"/>
  <c r="E21" i="1"/>
  <c r="F21" i="1" s="1"/>
  <c r="H13" i="1"/>
  <c r="G13" i="1"/>
  <c r="I13" i="1" s="1"/>
  <c r="G11" i="1"/>
  <c r="I11" i="1" s="1"/>
  <c r="H11" i="1"/>
  <c r="H33" i="1"/>
  <c r="G33" i="1"/>
  <c r="I33" i="1" s="1"/>
  <c r="J33" i="1" s="1"/>
  <c r="E35" i="1"/>
  <c r="F34" i="1"/>
  <c r="H32" i="1"/>
  <c r="G32" i="1"/>
  <c r="I32" i="1" s="1"/>
  <c r="J32" i="1" s="1"/>
  <c r="G55" i="1"/>
  <c r="I55" i="1" s="1"/>
  <c r="J55" i="1" s="1"/>
  <c r="H43" i="1"/>
  <c r="I43" i="1" s="1"/>
  <c r="J43" i="1" s="1"/>
  <c r="E57" i="1"/>
  <c r="G56" i="1"/>
  <c r="I56" i="1" s="1"/>
  <c r="J56" i="1" s="1"/>
  <c r="G20" i="1"/>
  <c r="I20" i="1" s="1"/>
  <c r="L20" i="1" s="1"/>
  <c r="H21" i="1"/>
  <c r="G21" i="1"/>
  <c r="H20" i="1"/>
  <c r="E22" i="1"/>
  <c r="E23" i="1" s="1"/>
  <c r="E24" i="1" s="1"/>
  <c r="E25" i="1" s="1"/>
  <c r="E26" i="1" s="1"/>
  <c r="E27" i="1" s="1"/>
  <c r="E28" i="1" s="1"/>
  <c r="E29" i="1" s="1"/>
  <c r="E30" i="1" s="1"/>
  <c r="E58" i="1"/>
  <c r="F45" i="1"/>
  <c r="E46" i="1"/>
  <c r="F44" i="1"/>
  <c r="F30" i="1"/>
  <c r="F22" i="1"/>
  <c r="F25" i="1"/>
  <c r="F27" i="1"/>
  <c r="F23" i="1"/>
  <c r="F28" i="1"/>
  <c r="F24" i="1"/>
  <c r="F26" i="1" l="1"/>
  <c r="F29" i="1"/>
  <c r="I12" i="1"/>
  <c r="H34" i="1"/>
  <c r="G34" i="1"/>
  <c r="E36" i="1"/>
  <c r="F35" i="1"/>
  <c r="F57" i="1"/>
  <c r="I21" i="1"/>
  <c r="L21" i="1" s="1"/>
  <c r="H28" i="1"/>
  <c r="G28" i="1"/>
  <c r="G25" i="1"/>
  <c r="H25" i="1"/>
  <c r="H44" i="1"/>
  <c r="G44" i="1"/>
  <c r="H26" i="1"/>
  <c r="G26" i="1"/>
  <c r="G29" i="1"/>
  <c r="H29" i="1"/>
  <c r="H23" i="1"/>
  <c r="G23" i="1"/>
  <c r="H22" i="1"/>
  <c r="G22" i="1"/>
  <c r="G45" i="1"/>
  <c r="H45" i="1"/>
  <c r="H24" i="1"/>
  <c r="G24" i="1"/>
  <c r="G27" i="1"/>
  <c r="H27" i="1"/>
  <c r="H30" i="1"/>
  <c r="G30" i="1"/>
  <c r="F58" i="1"/>
  <c r="E59" i="1"/>
  <c r="E47" i="1"/>
  <c r="F46" i="1"/>
  <c r="I30" i="1" l="1"/>
  <c r="L30" i="1" s="1"/>
  <c r="I24" i="1"/>
  <c r="L24" i="1" s="1"/>
  <c r="I22" i="1"/>
  <c r="L22" i="1" s="1"/>
  <c r="I44" i="1"/>
  <c r="J44" i="1" s="1"/>
  <c r="I28" i="1"/>
  <c r="L28" i="1" s="1"/>
  <c r="I34" i="1"/>
  <c r="J34" i="1" s="1"/>
  <c r="H35" i="1"/>
  <c r="G35" i="1"/>
  <c r="I35" i="1" s="1"/>
  <c r="J35" i="1" s="1"/>
  <c r="E37" i="1"/>
  <c r="F36" i="1"/>
  <c r="G57" i="1"/>
  <c r="H57" i="1"/>
  <c r="I57" i="1" s="1"/>
  <c r="J57" i="1" s="1"/>
  <c r="I23" i="1"/>
  <c r="L23" i="1" s="1"/>
  <c r="I26" i="1"/>
  <c r="L26" i="1" s="1"/>
  <c r="I27" i="1"/>
  <c r="L27" i="1" s="1"/>
  <c r="I45" i="1"/>
  <c r="J45" i="1" s="1"/>
  <c r="I25" i="1"/>
  <c r="L25" i="1" s="1"/>
  <c r="I29" i="1"/>
  <c r="L29" i="1" s="1"/>
  <c r="H58" i="1"/>
  <c r="G58" i="1"/>
  <c r="I58" i="1" s="1"/>
  <c r="J58" i="1" s="1"/>
  <c r="H46" i="1"/>
  <c r="G46" i="1"/>
  <c r="I46" i="1" s="1"/>
  <c r="J46" i="1" s="1"/>
  <c r="E60" i="1"/>
  <c r="F59" i="1"/>
  <c r="F47" i="1"/>
  <c r="E48" i="1"/>
  <c r="H36" i="1" l="1"/>
  <c r="G36" i="1"/>
  <c r="I36" i="1" s="1"/>
  <c r="J36" i="1" s="1"/>
  <c r="F37" i="1"/>
  <c r="E38" i="1"/>
  <c r="H47" i="1"/>
  <c r="G47" i="1"/>
  <c r="H59" i="1"/>
  <c r="G59" i="1"/>
  <c r="I59" i="1" s="1"/>
  <c r="J59" i="1" s="1"/>
  <c r="F60" i="1"/>
  <c r="E61" i="1"/>
  <c r="E49" i="1"/>
  <c r="F48" i="1"/>
  <c r="E39" i="1" l="1"/>
  <c r="F38" i="1"/>
  <c r="H37" i="1"/>
  <c r="G37" i="1"/>
  <c r="I37" i="1" s="1"/>
  <c r="J37" i="1" s="1"/>
  <c r="I47" i="1"/>
  <c r="J47" i="1" s="1"/>
  <c r="H60" i="1"/>
  <c r="G60" i="1"/>
  <c r="H48" i="1"/>
  <c r="G48" i="1"/>
  <c r="E62" i="1"/>
  <c r="F61" i="1"/>
  <c r="F49" i="1"/>
  <c r="E50" i="1"/>
  <c r="I48" i="1" l="1"/>
  <c r="J48" i="1" s="1"/>
  <c r="E40" i="1"/>
  <c r="F39" i="1"/>
  <c r="H38" i="1"/>
  <c r="G38" i="1"/>
  <c r="I60" i="1"/>
  <c r="J60" i="1" s="1"/>
  <c r="G49" i="1"/>
  <c r="H49" i="1"/>
  <c r="H61" i="1"/>
  <c r="G61" i="1"/>
  <c r="F62" i="1"/>
  <c r="E63" i="1"/>
  <c r="E51" i="1"/>
  <c r="F50" i="1"/>
  <c r="I61" i="1" l="1"/>
  <c r="J61" i="1" s="1"/>
  <c r="I38" i="1"/>
  <c r="J38" i="1" s="1"/>
  <c r="H39" i="1"/>
  <c r="G39" i="1"/>
  <c r="I39" i="1" s="1"/>
  <c r="J39" i="1" s="1"/>
  <c r="E41" i="1"/>
  <c r="F40" i="1"/>
  <c r="I49" i="1"/>
  <c r="J49" i="1" s="1"/>
  <c r="H50" i="1"/>
  <c r="G50" i="1"/>
  <c r="H62" i="1"/>
  <c r="G62" i="1"/>
  <c r="E64" i="1"/>
  <c r="F63" i="1"/>
  <c r="F51" i="1"/>
  <c r="E52" i="1"/>
  <c r="G40" i="1" l="1"/>
  <c r="H40" i="1"/>
  <c r="E42" i="1"/>
  <c r="F42" i="1" s="1"/>
  <c r="F41" i="1"/>
  <c r="I50" i="1"/>
  <c r="J50" i="1" s="1"/>
  <c r="I62" i="1"/>
  <c r="J62" i="1" s="1"/>
  <c r="H63" i="1"/>
  <c r="G63" i="1"/>
  <c r="H51" i="1"/>
  <c r="G51" i="1"/>
  <c r="F64" i="1"/>
  <c r="E65" i="1"/>
  <c r="E53" i="1"/>
  <c r="F52" i="1"/>
  <c r="I63" i="1" l="1"/>
  <c r="J63" i="1" s="1"/>
  <c r="I40" i="1"/>
  <c r="J40" i="1" s="1"/>
  <c r="H41" i="1"/>
  <c r="G41" i="1"/>
  <c r="H42" i="1"/>
  <c r="G42" i="1"/>
  <c r="I42" i="1" s="1"/>
  <c r="J42" i="1" s="1"/>
  <c r="I51" i="1"/>
  <c r="J51" i="1" s="1"/>
  <c r="H52" i="1"/>
  <c r="G52" i="1"/>
  <c r="H64" i="1"/>
  <c r="G64" i="1"/>
  <c r="E66" i="1"/>
  <c r="F65" i="1"/>
  <c r="F53" i="1"/>
  <c r="E54" i="1"/>
  <c r="I41" i="1" l="1"/>
  <c r="J41" i="1" s="1"/>
  <c r="F66" i="1"/>
  <c r="F54" i="1"/>
  <c r="H54" i="1" s="1"/>
  <c r="I52" i="1"/>
  <c r="J52" i="1" s="1"/>
  <c r="I64" i="1"/>
  <c r="J64" i="1" s="1"/>
  <c r="G65" i="1"/>
  <c r="H65" i="1"/>
  <c r="G53" i="1"/>
  <c r="H53" i="1"/>
  <c r="H66" i="1"/>
  <c r="G66" i="1"/>
  <c r="G54" i="1" l="1"/>
  <c r="I53" i="1"/>
  <c r="J53" i="1" s="1"/>
  <c r="I65" i="1"/>
  <c r="J65" i="1" s="1"/>
  <c r="I66" i="1"/>
  <c r="J66" i="1" s="1"/>
  <c r="I54" i="1"/>
  <c r="J54" i="1" s="1"/>
</calcChain>
</file>

<file path=xl/sharedStrings.xml><?xml version="1.0" encoding="utf-8"?>
<sst xmlns="http://schemas.openxmlformats.org/spreadsheetml/2006/main" count="137" uniqueCount="17">
  <si>
    <t>Crop</t>
  </si>
  <si>
    <t>CropPx</t>
  </si>
  <si>
    <t>AsLZ78Encoded</t>
  </si>
  <si>
    <t>Method</t>
  </si>
  <si>
    <t>Width</t>
  </si>
  <si>
    <t>Height</t>
  </si>
  <si>
    <t>Command</t>
  </si>
  <si>
    <t>Color Bits</t>
  </si>
  <si>
    <t>AsGrayScaleAsLZ78Encoded</t>
  </si>
  <si>
    <t>AsGrayScaleAsHuffmanEncoded</t>
  </si>
  <si>
    <t>Input Length ~</t>
  </si>
  <si>
    <t>Px</t>
  </si>
  <si>
    <t>Image width</t>
  </si>
  <si>
    <t>Image Height</t>
  </si>
  <si>
    <t>Output Lenght</t>
  </si>
  <si>
    <t>AsGrayScaleAsGZipEncoded</t>
  </si>
  <si>
    <t>AsGZipEncoded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</si>
</sst>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01217740069518"/>
          <c:y val="1.6007261809892055E-2"/>
          <c:w val="0.79760882075242401"/>
          <c:h val="0.78747858956400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Taul1!$I$1</c:f>
              <c:strCache>
                <c:ptCount val="1"/>
                <c:pt idx="0">
                  <c:v>AsGrayScaleAsGZipEncoded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Taul1!$H$2:$H$13</c:f>
              <c:numCache>
                <c:formatCode>General</c:formatCode>
                <c:ptCount val="12"/>
                <c:pt idx="0">
                  <c:v>921654</c:v>
                </c:pt>
                <c:pt idx="1">
                  <c:v>797750</c:v>
                </c:pt>
                <c:pt idx="2">
                  <c:v>682038</c:v>
                </c:pt>
                <c:pt idx="3">
                  <c:v>574518</c:v>
                </c:pt>
                <c:pt idx="4">
                  <c:v>475190</c:v>
                </c:pt>
                <c:pt idx="5">
                  <c:v>384054</c:v>
                </c:pt>
                <c:pt idx="6">
                  <c:v>301110</c:v>
                </c:pt>
                <c:pt idx="7">
                  <c:v>226358</c:v>
                </c:pt>
                <c:pt idx="8">
                  <c:v>159798</c:v>
                </c:pt>
                <c:pt idx="9">
                  <c:v>101430</c:v>
                </c:pt>
                <c:pt idx="10">
                  <c:v>51254</c:v>
                </c:pt>
                <c:pt idx="11">
                  <c:v>9270</c:v>
                </c:pt>
              </c:numCache>
            </c:numRef>
          </c:cat>
          <c:val>
            <c:numRef>
              <c:f>Taul1!$I$2:$I$13</c:f>
              <c:numCache>
                <c:formatCode>0%</c:formatCode>
                <c:ptCount val="12"/>
                <c:pt idx="0">
                  <c:v>0.67653154003563154</c:v>
                </c:pt>
                <c:pt idx="1">
                  <c:v>0.69484926355374488</c:v>
                </c:pt>
                <c:pt idx="2">
                  <c:v>0.70782566367269861</c:v>
                </c:pt>
                <c:pt idx="3">
                  <c:v>0.71890697941578852</c:v>
                </c:pt>
                <c:pt idx="4">
                  <c:v>0.70919000820724343</c:v>
                </c:pt>
                <c:pt idx="5">
                  <c:v>0.68568742937191129</c:v>
                </c:pt>
                <c:pt idx="6">
                  <c:v>0.67528145860316824</c:v>
                </c:pt>
                <c:pt idx="7">
                  <c:v>0.68024545189478614</c:v>
                </c:pt>
                <c:pt idx="8">
                  <c:v>0.6963478892101278</c:v>
                </c:pt>
                <c:pt idx="9">
                  <c:v>0.69023957409050574</c:v>
                </c:pt>
                <c:pt idx="10">
                  <c:v>0.71098841066063134</c:v>
                </c:pt>
                <c:pt idx="11">
                  <c:v>0.83193096008629985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2-435C-B3CF-5707047EE9AE}"/>
            </c:ext>
          </c:extLst>
        </c:ser>
        <c:ser>
          <c:idx val="1"/>
          <c:order val="1"/>
          <c:tx>
            <c:strRef>
              <c:f>Taul1!$J$1</c:f>
              <c:strCache>
                <c:ptCount val="1"/>
                <c:pt idx="0">
                  <c:v>AsGrayScaleAsHuffmanEncoded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Taul1!$H$2:$H$13</c:f>
              <c:numCache>
                <c:formatCode>General</c:formatCode>
                <c:ptCount val="12"/>
                <c:pt idx="0">
                  <c:v>921654</c:v>
                </c:pt>
                <c:pt idx="1">
                  <c:v>797750</c:v>
                </c:pt>
                <c:pt idx="2">
                  <c:v>682038</c:v>
                </c:pt>
                <c:pt idx="3">
                  <c:v>574518</c:v>
                </c:pt>
                <c:pt idx="4">
                  <c:v>475190</c:v>
                </c:pt>
                <c:pt idx="5">
                  <c:v>384054</c:v>
                </c:pt>
                <c:pt idx="6">
                  <c:v>301110</c:v>
                </c:pt>
                <c:pt idx="7">
                  <c:v>226358</c:v>
                </c:pt>
                <c:pt idx="8">
                  <c:v>159798</c:v>
                </c:pt>
                <c:pt idx="9">
                  <c:v>101430</c:v>
                </c:pt>
                <c:pt idx="10">
                  <c:v>51254</c:v>
                </c:pt>
                <c:pt idx="11">
                  <c:v>9270</c:v>
                </c:pt>
              </c:numCache>
            </c:numRef>
          </c:cat>
          <c:val>
            <c:numRef>
              <c:f>Taul1!$J$2:$J$13</c:f>
              <c:numCache>
                <c:formatCode>0%</c:formatCode>
                <c:ptCount val="12"/>
                <c:pt idx="0">
                  <c:v>0.95170747373743292</c:v>
                </c:pt>
                <c:pt idx="1">
                  <c:v>0.95307427138827949</c:v>
                </c:pt>
                <c:pt idx="2">
                  <c:v>0.95125784780320155</c:v>
                </c:pt>
                <c:pt idx="3">
                  <c:v>0.95112076558088698</c:v>
                </c:pt>
                <c:pt idx="4">
                  <c:v>0.94104042593488924</c:v>
                </c:pt>
                <c:pt idx="5">
                  <c:v>0.92776536632869333</c:v>
                </c:pt>
                <c:pt idx="6">
                  <c:v>0.92196871575171868</c:v>
                </c:pt>
                <c:pt idx="7">
                  <c:v>0.92151812615414519</c:v>
                </c:pt>
                <c:pt idx="8">
                  <c:v>0.9211504524462133</c:v>
                </c:pt>
                <c:pt idx="9">
                  <c:v>0.90891255052745734</c:v>
                </c:pt>
                <c:pt idx="10">
                  <c:v>0.90217348889842741</c:v>
                </c:pt>
                <c:pt idx="11">
                  <c:v>0.96677454153182307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2-435C-B3CF-5707047EE9AE}"/>
            </c:ext>
          </c:extLst>
        </c:ser>
        <c:ser>
          <c:idx val="2"/>
          <c:order val="2"/>
          <c:tx>
            <c:strRef>
              <c:f>Taul1!$K$1</c:f>
              <c:strCache>
                <c:ptCount val="1"/>
                <c:pt idx="0">
                  <c:v>AsGrayScaleAsLZ78Encoded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Taul1!$H$2:$H$13</c:f>
              <c:numCache>
                <c:formatCode>General</c:formatCode>
                <c:ptCount val="12"/>
                <c:pt idx="0">
                  <c:v>921654</c:v>
                </c:pt>
                <c:pt idx="1">
                  <c:v>797750</c:v>
                </c:pt>
                <c:pt idx="2">
                  <c:v>682038</c:v>
                </c:pt>
                <c:pt idx="3">
                  <c:v>574518</c:v>
                </c:pt>
                <c:pt idx="4">
                  <c:v>475190</c:v>
                </c:pt>
                <c:pt idx="5">
                  <c:v>384054</c:v>
                </c:pt>
                <c:pt idx="6">
                  <c:v>301110</c:v>
                </c:pt>
                <c:pt idx="7">
                  <c:v>226358</c:v>
                </c:pt>
                <c:pt idx="8">
                  <c:v>159798</c:v>
                </c:pt>
                <c:pt idx="9">
                  <c:v>101430</c:v>
                </c:pt>
                <c:pt idx="10">
                  <c:v>51254</c:v>
                </c:pt>
                <c:pt idx="11">
                  <c:v>9270</c:v>
                </c:pt>
              </c:numCache>
            </c:numRef>
          </c:cat>
          <c:val>
            <c:numRef>
              <c:f>Taul1!$K$2:$K$13</c:f>
              <c:numCache>
                <c:formatCode>0%</c:formatCode>
                <c:ptCount val="12"/>
                <c:pt idx="0">
                  <c:v>0.75245265576886766</c:v>
                </c:pt>
                <c:pt idx="1">
                  <c:v>0.77997743654026952</c:v>
                </c:pt>
                <c:pt idx="2">
                  <c:v>0.76262319694797065</c:v>
                </c:pt>
                <c:pt idx="3">
                  <c:v>0.78602062946678786</c:v>
                </c:pt>
                <c:pt idx="4">
                  <c:v>0.79200740756329047</c:v>
                </c:pt>
                <c:pt idx="5">
                  <c:v>0.78869117363704067</c:v>
                </c:pt>
                <c:pt idx="6">
                  <c:v>0.75788582245690939</c:v>
                </c:pt>
                <c:pt idx="7">
                  <c:v>0.7917988319387872</c:v>
                </c:pt>
                <c:pt idx="8">
                  <c:v>0.79124269390105006</c:v>
                </c:pt>
                <c:pt idx="9">
                  <c:v>0.82120674356699197</c:v>
                </c:pt>
                <c:pt idx="10">
                  <c:v>0.84256838490654384</c:v>
                </c:pt>
                <c:pt idx="11">
                  <c:v>0.99439050701186626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2-435C-B3CF-5707047E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89040"/>
        <c:axId val="587426536"/>
      </c:barChart>
      <c:catAx>
        <c:axId val="4702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87426536"/>
        <c:crosses val="autoZero"/>
        <c:auto val="1"/>
        <c:lblAlgn val="ctr"/>
        <c:lblOffset val="100"/>
        <c:noMultiLvlLbl val="0"/>
      </c:catAx>
      <c:valAx>
        <c:axId val="5874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7028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Taul1!$J$42</c:f>
              <c:strCache>
                <c:ptCount val="1"/>
                <c:pt idx="0">
                  <c:v>AsGZipEncoded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Taul1!$I$43:$I$54</c:f>
              <c:numCache>
                <c:formatCode>General</c:formatCode>
                <c:ptCount val="12"/>
                <c:pt idx="0">
                  <c:v>2764854</c:v>
                </c:pt>
                <c:pt idx="1">
                  <c:v>2393142</c:v>
                </c:pt>
                <c:pt idx="2">
                  <c:v>2046006</c:v>
                </c:pt>
                <c:pt idx="3">
                  <c:v>1723446</c:v>
                </c:pt>
                <c:pt idx="4">
                  <c:v>1425462</c:v>
                </c:pt>
                <c:pt idx="5">
                  <c:v>1152054</c:v>
                </c:pt>
                <c:pt idx="6">
                  <c:v>903222</c:v>
                </c:pt>
                <c:pt idx="7">
                  <c:v>678966</c:v>
                </c:pt>
                <c:pt idx="8">
                  <c:v>479286</c:v>
                </c:pt>
                <c:pt idx="9">
                  <c:v>304182</c:v>
                </c:pt>
                <c:pt idx="10">
                  <c:v>153654</c:v>
                </c:pt>
                <c:pt idx="11">
                  <c:v>27702</c:v>
                </c:pt>
              </c:numCache>
            </c:numRef>
          </c:cat>
          <c:val>
            <c:numRef>
              <c:f>Taul1!$J$43:$J$54</c:f>
              <c:numCache>
                <c:formatCode>0%</c:formatCode>
                <c:ptCount val="12"/>
                <c:pt idx="0">
                  <c:v>0.60172508204773201</c:v>
                </c:pt>
                <c:pt idx="1">
                  <c:v>0.61867494699436976</c:v>
                </c:pt>
                <c:pt idx="2">
                  <c:v>0.63217849801026982</c:v>
                </c:pt>
                <c:pt idx="3">
                  <c:v>0.64637476311993525</c:v>
                </c:pt>
                <c:pt idx="4">
                  <c:v>0.64131839361554355</c:v>
                </c:pt>
                <c:pt idx="5">
                  <c:v>0.61416739145908095</c:v>
                </c:pt>
                <c:pt idx="6">
                  <c:v>0.60070281724758701</c:v>
                </c:pt>
                <c:pt idx="7">
                  <c:v>0.60103745990226309</c:v>
                </c:pt>
                <c:pt idx="8">
                  <c:v>0.60584911722854418</c:v>
                </c:pt>
                <c:pt idx="9">
                  <c:v>0.59905254091300608</c:v>
                </c:pt>
                <c:pt idx="10">
                  <c:v>0.60483944446613824</c:v>
                </c:pt>
                <c:pt idx="11">
                  <c:v>0.61158039130748687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4-4292-B9A8-60C6463A751A}"/>
            </c:ext>
          </c:extLst>
        </c:ser>
        <c:ser>
          <c:idx val="1"/>
          <c:order val="1"/>
          <c:tx>
            <c:strRef>
              <c:f>Taul1!$K$42</c:f>
              <c:strCache>
                <c:ptCount val="1"/>
                <c:pt idx="0">
                  <c:v>AsLZ78Encoded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Taul1!$I$43:$I$54</c:f>
              <c:numCache>
                <c:formatCode>General</c:formatCode>
                <c:ptCount val="12"/>
                <c:pt idx="0">
                  <c:v>2764854</c:v>
                </c:pt>
                <c:pt idx="1">
                  <c:v>2393142</c:v>
                </c:pt>
                <c:pt idx="2">
                  <c:v>2046006</c:v>
                </c:pt>
                <c:pt idx="3">
                  <c:v>1723446</c:v>
                </c:pt>
                <c:pt idx="4">
                  <c:v>1425462</c:v>
                </c:pt>
                <c:pt idx="5">
                  <c:v>1152054</c:v>
                </c:pt>
                <c:pt idx="6">
                  <c:v>903222</c:v>
                </c:pt>
                <c:pt idx="7">
                  <c:v>678966</c:v>
                </c:pt>
                <c:pt idx="8">
                  <c:v>479286</c:v>
                </c:pt>
                <c:pt idx="9">
                  <c:v>304182</c:v>
                </c:pt>
                <c:pt idx="10">
                  <c:v>153654</c:v>
                </c:pt>
                <c:pt idx="11">
                  <c:v>27702</c:v>
                </c:pt>
              </c:numCache>
            </c:numRef>
          </c:cat>
          <c:val>
            <c:numRef>
              <c:f>Taul1!$K$43:$K$54</c:f>
              <c:numCache>
                <c:formatCode>0%</c:formatCode>
                <c:ptCount val="12"/>
                <c:pt idx="0">
                  <c:v>0.74530807051656256</c:v>
                </c:pt>
                <c:pt idx="1">
                  <c:v>0.76694905693017801</c:v>
                </c:pt>
                <c:pt idx="2">
                  <c:v>0.7884800924337465</c:v>
                </c:pt>
                <c:pt idx="3">
                  <c:v>0.81724347615184922</c:v>
                </c:pt>
                <c:pt idx="4">
                  <c:v>0.78369468986195356</c:v>
                </c:pt>
                <c:pt idx="5">
                  <c:v>0.77946693470965767</c:v>
                </c:pt>
                <c:pt idx="6">
                  <c:v>0.77807338616641308</c:v>
                </c:pt>
                <c:pt idx="7">
                  <c:v>0.74514924164096585</c:v>
                </c:pt>
                <c:pt idx="8">
                  <c:v>0.75822160463689736</c:v>
                </c:pt>
                <c:pt idx="9">
                  <c:v>0.73720995982668269</c:v>
                </c:pt>
                <c:pt idx="10">
                  <c:v>0.76719772996472591</c:v>
                </c:pt>
                <c:pt idx="11">
                  <c:v>0.83856761244675471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4-4292-B9A8-60C6463A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71656"/>
        <c:axId val="470275920"/>
      </c:barChart>
      <c:catAx>
        <c:axId val="47027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70275920"/>
        <c:crosses val="autoZero"/>
        <c:auto val="1"/>
        <c:lblAlgn val="ctr"/>
        <c:lblOffset val="100"/>
        <c:noMultiLvlLbl val="0"/>
      </c:catAx>
      <c:valAx>
        <c:axId val="4702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70271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14</xdr:row>
      <xdr:rowOff>0</xdr:rowOff>
    </xdr:from>
    <xdr:to>
      <xdr:col>16</xdr:col>
      <xdr:colOff>190499</xdr:colOff>
      <xdr:row>38</xdr:row>
      <xdr:rowOff>57149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18005F8-50CA-4023-B5CA-27C3FCA0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1500186</xdr:colOff>
      <xdr:row>39</xdr:row>
      <xdr:rowOff>33336</xdr:rowOff>
    </xdr:from>
    <xdr:to>
      <xdr:col>21</xdr:col>
      <xdr:colOff>266699</xdr:colOff>
      <xdr:row>63</xdr:row>
      <xdr:rowOff>152399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66DE5468-80D5-4E3E-8E15-862F8D1D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workbookViewId="0">
      <selection activeCell="L7" sqref="L7:L30"/>
    </sheetView>
  </sheetViews>
  <sheetFormatPr defaultRowHeight="15" x14ac:dyDescent="0.25"/>
  <cols>
    <col min="1" max="1" width="18" bestFit="1" customWidth="1"/>
    <col min="2" max="2" width="6.42578125" bestFit="1" customWidth="1"/>
    <col min="3" max="3" width="9.42578125" bestFit="1" customWidth="1"/>
    <col min="4" max="4" width="29.85546875" bestFit="1" customWidth="1"/>
    <col min="5" max="5" width="5.140625" bestFit="1" customWidth="1"/>
    <col min="6" max="6" width="7.28515625" bestFit="1" customWidth="1"/>
    <col min="7" max="9" width="7.28515625" customWidth="1"/>
    <col min="10" max="10" width="13.7109375" bestFit="1" customWidth="1"/>
    <col min="11" max="11" width="13.85546875" bestFit="1" customWidth="1"/>
    <col min="12" max="12" width="11.28515625" customWidth="1"/>
    <col min="13" max="13" width="11.42578125" customWidth="1"/>
    <col min="14" max="14" width="15.5703125" customWidth="1"/>
  </cols>
  <sheetData>
    <row r="1" spans="1:15" x14ac:dyDescent="0.25">
      <c r="A1" t="s">
        <v>12</v>
      </c>
      <c r="B1">
        <v>1280</v>
      </c>
    </row>
    <row r="2" spans="1:15" x14ac:dyDescent="0.25">
      <c r="A2" t="s">
        <v>13</v>
      </c>
      <c r="B2">
        <v>720</v>
      </c>
    </row>
    <row r="3" spans="1:15" x14ac:dyDescent="0.25">
      <c r="B3" t="str">
        <f>"dotnet StreamCompress.dll --source-path %resultPath% --source-file-suffix original.bmp --destination-path %resultPath% "</f>
        <v xml:space="preserve">dotnet StreamCompress.dll --source-path %resultPath% --source-file-suffix original.bmp --destination-path %resultPath% </v>
      </c>
    </row>
    <row r="4" spans="1:15" x14ac:dyDescent="0.25">
      <c r="B4" t="str">
        <f>" &gt;&gt;%resultFile%"</f>
        <v xml:space="preserve"> &gt;&gt;%resultFile%</v>
      </c>
    </row>
    <row r="6" spans="1:15" x14ac:dyDescent="0.25">
      <c r="C6" t="s">
        <v>7</v>
      </c>
      <c r="D6" t="s">
        <v>3</v>
      </c>
      <c r="E6" t="s">
        <v>0</v>
      </c>
      <c r="F6" t="s">
        <v>1</v>
      </c>
      <c r="G6" t="s">
        <v>4</v>
      </c>
      <c r="H6" t="s">
        <v>5</v>
      </c>
      <c r="I6" t="s">
        <v>11</v>
      </c>
      <c r="J6" t="s">
        <v>10</v>
      </c>
      <c r="K6" t="s">
        <v>14</v>
      </c>
      <c r="N6" t="s">
        <v>6</v>
      </c>
    </row>
    <row r="7" spans="1:15" x14ac:dyDescent="0.25">
      <c r="C7">
        <v>24</v>
      </c>
      <c r="D7" t="s">
        <v>16</v>
      </c>
      <c r="E7">
        <v>0</v>
      </c>
      <c r="F7">
        <f t="shared" ref="F7:F18" si="0">E7*16</f>
        <v>0</v>
      </c>
      <c r="G7">
        <f t="shared" ref="G7:G18" si="1">B$1-F7*2</f>
        <v>1280</v>
      </c>
      <c r="H7">
        <f t="shared" ref="H7:H18" si="2">B$2-F7*2</f>
        <v>720</v>
      </c>
      <c r="I7">
        <f t="shared" ref="I7:I18" si="3">G7*H7</f>
        <v>921600</v>
      </c>
      <c r="J7">
        <f t="shared" ref="J7:J18" si="4">I7*C7/8+54</f>
        <v>2764854</v>
      </c>
      <c r="K7">
        <v>1663682</v>
      </c>
      <c r="L7" s="1">
        <f t="shared" ref="L7:L18" si="5">K7/J7</f>
        <v>0.60172508204773201</v>
      </c>
      <c r="N7" t="str">
        <f t="shared" ref="N7:N18" si="6">"--destination-file-suffix "&amp;D7&amp;"-crop"&amp;E7&amp;".enc --method "&amp;D7&amp;" --crop-left-px "&amp;F7&amp;" --crop-right-px "&amp;F7&amp;" --crop-top-px "&amp;F7&amp;" --crop-bottom-px "&amp;F7&amp;""</f>
        <v>--destination-file-suffix AsGZipEncoded-crop0.enc --method AsGZipEncoded --crop-left-px 0 --crop-right-px 0 --crop-top-px 0 --crop-bottom-px 0</v>
      </c>
      <c r="O7" t="str">
        <f t="shared" ref="O7:O18" si="7">B$3&amp;N7&amp;B$4</f>
        <v>dotnet StreamCompress.dll --source-path %resultPath% --source-file-suffix original.bmp --destination-path %resultPath% --destination-file-suffix AsGZipEncoded-crop0.enc --method AsGZipEncoded --crop-left-px 0 --crop-right-px 0 --crop-top-px 0 --crop-bottom-px 0 &gt;&gt;%resultFile%</v>
      </c>
    </row>
    <row r="8" spans="1:15" x14ac:dyDescent="0.25">
      <c r="C8">
        <v>24</v>
      </c>
      <c r="D8" t="s">
        <v>16</v>
      </c>
      <c r="E8">
        <f>E7+2</f>
        <v>2</v>
      </c>
      <c r="F8">
        <f t="shared" si="0"/>
        <v>32</v>
      </c>
      <c r="G8">
        <f t="shared" si="1"/>
        <v>1216</v>
      </c>
      <c r="H8">
        <f t="shared" si="2"/>
        <v>656</v>
      </c>
      <c r="I8">
        <f t="shared" si="3"/>
        <v>797696</v>
      </c>
      <c r="J8">
        <f t="shared" si="4"/>
        <v>2393142</v>
      </c>
      <c r="K8">
        <v>1480577</v>
      </c>
      <c r="L8" s="1">
        <f t="shared" si="5"/>
        <v>0.61867494699436976</v>
      </c>
      <c r="N8" t="str">
        <f t="shared" ref="N8:N66" si="8">"--destination-file-suffix "&amp;D8&amp;"-crop"&amp;E8&amp;".enc --method "&amp;D8&amp;" --crop-left-px "&amp;F8&amp;" --crop-right-px "&amp;F8&amp;" --crop-top-px "&amp;F8&amp;" --crop-bottom-px "&amp;F8&amp;""</f>
        <v>--destination-file-suffix AsGZipEncoded-crop2.enc --method AsGZipEncoded --crop-left-px 32 --crop-right-px 32 --crop-top-px 32 --crop-bottom-px 32</v>
      </c>
      <c r="O8" t="str">
        <f t="shared" ref="O8:O66" si="9">B$3&amp;N8&amp;B$4</f>
        <v>dotnet StreamCompress.dll --source-path %resultPath% --source-file-suffix original.bmp --destination-path %resultPath% --destination-file-suffix AsGZipEncoded-crop2.enc --method AsGZipEncoded --crop-left-px 32 --crop-right-px 32 --crop-top-px 32 --crop-bottom-px 32 &gt;&gt;%resultFile%</v>
      </c>
    </row>
    <row r="9" spans="1:15" x14ac:dyDescent="0.25">
      <c r="C9">
        <v>24</v>
      </c>
      <c r="D9" t="s">
        <v>16</v>
      </c>
      <c r="E9">
        <f t="shared" ref="E9:E18" si="10">E8+2</f>
        <v>4</v>
      </c>
      <c r="F9">
        <f t="shared" si="0"/>
        <v>64</v>
      </c>
      <c r="G9">
        <f t="shared" si="1"/>
        <v>1152</v>
      </c>
      <c r="H9">
        <f t="shared" si="2"/>
        <v>592</v>
      </c>
      <c r="I9">
        <f t="shared" si="3"/>
        <v>681984</v>
      </c>
      <c r="J9">
        <f t="shared" si="4"/>
        <v>2046006</v>
      </c>
      <c r="K9">
        <v>1293441</v>
      </c>
      <c r="L9" s="1">
        <f t="shared" si="5"/>
        <v>0.63217849801026982</v>
      </c>
      <c r="N9" t="str">
        <f t="shared" si="8"/>
        <v>--destination-file-suffix AsGZipEncoded-crop4.enc --method AsGZipEncoded --crop-left-px 64 --crop-right-px 64 --crop-top-px 64 --crop-bottom-px 64</v>
      </c>
      <c r="O9" t="str">
        <f t="shared" si="9"/>
        <v>dotnet StreamCompress.dll --source-path %resultPath% --source-file-suffix original.bmp --destination-path %resultPath% --destination-file-suffix AsGZipEncoded-crop4.enc --method AsGZipEncoded --crop-left-px 64 --crop-right-px 64 --crop-top-px 64 --crop-bottom-px 64 &gt;&gt;%resultFile%</v>
      </c>
    </row>
    <row r="10" spans="1:15" x14ac:dyDescent="0.25">
      <c r="C10">
        <v>24</v>
      </c>
      <c r="D10" t="s">
        <v>16</v>
      </c>
      <c r="E10">
        <f t="shared" si="10"/>
        <v>6</v>
      </c>
      <c r="F10">
        <f t="shared" si="0"/>
        <v>96</v>
      </c>
      <c r="G10">
        <f t="shared" si="1"/>
        <v>1088</v>
      </c>
      <c r="H10">
        <f t="shared" si="2"/>
        <v>528</v>
      </c>
      <c r="I10">
        <f t="shared" si="3"/>
        <v>574464</v>
      </c>
      <c r="J10">
        <f t="shared" si="4"/>
        <v>1723446</v>
      </c>
      <c r="K10">
        <v>1113992</v>
      </c>
      <c r="L10" s="1">
        <f t="shared" si="5"/>
        <v>0.64637476311993525</v>
      </c>
      <c r="N10" t="str">
        <f t="shared" si="8"/>
        <v>--destination-file-suffix AsGZipEncoded-crop6.enc --method AsGZipEncoded --crop-left-px 96 --crop-right-px 96 --crop-top-px 96 --crop-bottom-px 96</v>
      </c>
      <c r="O10" t="str">
        <f t="shared" si="9"/>
        <v>dotnet StreamCompress.dll --source-path %resultPath% --source-file-suffix original.bmp --destination-path %resultPath% --destination-file-suffix AsGZipEncoded-crop6.enc --method AsGZipEncoded --crop-left-px 96 --crop-right-px 96 --crop-top-px 96 --crop-bottom-px 96 &gt;&gt;%resultFile%</v>
      </c>
    </row>
    <row r="11" spans="1:15" x14ac:dyDescent="0.25">
      <c r="C11">
        <v>24</v>
      </c>
      <c r="D11" t="s">
        <v>16</v>
      </c>
      <c r="E11">
        <f t="shared" si="10"/>
        <v>8</v>
      </c>
      <c r="F11">
        <f t="shared" si="0"/>
        <v>128</v>
      </c>
      <c r="G11">
        <f t="shared" si="1"/>
        <v>1024</v>
      </c>
      <c r="H11">
        <f t="shared" si="2"/>
        <v>464</v>
      </c>
      <c r="I11">
        <f t="shared" si="3"/>
        <v>475136</v>
      </c>
      <c r="J11">
        <f t="shared" si="4"/>
        <v>1425462</v>
      </c>
      <c r="K11">
        <v>914175</v>
      </c>
      <c r="L11" s="1">
        <f t="shared" si="5"/>
        <v>0.64131839361554355</v>
      </c>
      <c r="N11" t="str">
        <f t="shared" si="8"/>
        <v>--destination-file-suffix AsGZipEncoded-crop8.enc --method AsGZipEncoded --crop-left-px 128 --crop-right-px 128 --crop-top-px 128 --crop-bottom-px 128</v>
      </c>
      <c r="O11" t="str">
        <f t="shared" si="9"/>
        <v>dotnet StreamCompress.dll --source-path %resultPath% --source-file-suffix original.bmp --destination-path %resultPath% --destination-file-suffix AsGZipEncoded-crop8.enc --method AsGZipEncoded --crop-left-px 128 --crop-right-px 128 --crop-top-px 128 --crop-bottom-px 128 &gt;&gt;%resultFile%</v>
      </c>
    </row>
    <row r="12" spans="1:15" x14ac:dyDescent="0.25">
      <c r="C12">
        <v>24</v>
      </c>
      <c r="D12" t="s">
        <v>16</v>
      </c>
      <c r="E12">
        <f t="shared" si="10"/>
        <v>10</v>
      </c>
      <c r="F12">
        <f t="shared" si="0"/>
        <v>160</v>
      </c>
      <c r="G12">
        <f t="shared" si="1"/>
        <v>960</v>
      </c>
      <c r="H12">
        <f t="shared" si="2"/>
        <v>400</v>
      </c>
      <c r="I12">
        <f t="shared" si="3"/>
        <v>384000</v>
      </c>
      <c r="J12">
        <f t="shared" si="4"/>
        <v>1152054</v>
      </c>
      <c r="K12">
        <v>707554</v>
      </c>
      <c r="L12" s="1">
        <f t="shared" si="5"/>
        <v>0.61416739145908095</v>
      </c>
      <c r="N12" t="str">
        <f t="shared" si="8"/>
        <v>--destination-file-suffix AsGZipEncoded-crop10.enc --method AsGZipEncoded --crop-left-px 160 --crop-right-px 160 --crop-top-px 160 --crop-bottom-px 160</v>
      </c>
      <c r="O12" t="str">
        <f t="shared" si="9"/>
        <v>dotnet StreamCompress.dll --source-path %resultPath% --source-file-suffix original.bmp --destination-path %resultPath% --destination-file-suffix AsGZipEncoded-crop10.enc --method AsGZipEncoded --crop-left-px 160 --crop-right-px 160 --crop-top-px 160 --crop-bottom-px 160 &gt;&gt;%resultFile%</v>
      </c>
    </row>
    <row r="13" spans="1:15" x14ac:dyDescent="0.25">
      <c r="C13">
        <v>24</v>
      </c>
      <c r="D13" t="s">
        <v>16</v>
      </c>
      <c r="E13">
        <f t="shared" si="10"/>
        <v>12</v>
      </c>
      <c r="F13">
        <f t="shared" si="0"/>
        <v>192</v>
      </c>
      <c r="G13">
        <f t="shared" si="1"/>
        <v>896</v>
      </c>
      <c r="H13">
        <f t="shared" si="2"/>
        <v>336</v>
      </c>
      <c r="I13">
        <f t="shared" si="3"/>
        <v>301056</v>
      </c>
      <c r="J13">
        <f t="shared" si="4"/>
        <v>903222</v>
      </c>
      <c r="K13">
        <v>542568</v>
      </c>
      <c r="L13" s="1">
        <f t="shared" si="5"/>
        <v>0.60070281724758701</v>
      </c>
      <c r="N13" t="str">
        <f t="shared" si="8"/>
        <v>--destination-file-suffix AsGZipEncoded-crop12.enc --method AsGZipEncoded --crop-left-px 192 --crop-right-px 192 --crop-top-px 192 --crop-bottom-px 192</v>
      </c>
      <c r="O13" t="str">
        <f t="shared" si="9"/>
        <v>dotnet StreamCompress.dll --source-path %resultPath% --source-file-suffix original.bmp --destination-path %resultPath% --destination-file-suffix AsGZipEncoded-crop12.enc --method AsGZipEncoded --crop-left-px 192 --crop-right-px 192 --crop-top-px 192 --crop-bottom-px 192 &gt;&gt;%resultFile%</v>
      </c>
    </row>
    <row r="14" spans="1:15" x14ac:dyDescent="0.25">
      <c r="C14">
        <v>24</v>
      </c>
      <c r="D14" t="s">
        <v>16</v>
      </c>
      <c r="E14">
        <f t="shared" si="10"/>
        <v>14</v>
      </c>
      <c r="F14">
        <f t="shared" si="0"/>
        <v>224</v>
      </c>
      <c r="G14">
        <f t="shared" si="1"/>
        <v>832</v>
      </c>
      <c r="H14">
        <f t="shared" si="2"/>
        <v>272</v>
      </c>
      <c r="I14">
        <f t="shared" si="3"/>
        <v>226304</v>
      </c>
      <c r="J14">
        <f t="shared" si="4"/>
        <v>678966</v>
      </c>
      <c r="K14">
        <v>408084</v>
      </c>
      <c r="L14" s="1">
        <f t="shared" si="5"/>
        <v>0.60103745990226309</v>
      </c>
      <c r="N14" t="str">
        <f t="shared" si="8"/>
        <v>--destination-file-suffix AsGZipEncoded-crop14.enc --method AsGZipEncoded --crop-left-px 224 --crop-right-px 224 --crop-top-px 224 --crop-bottom-px 224</v>
      </c>
      <c r="O14" t="str">
        <f t="shared" si="9"/>
        <v>dotnet StreamCompress.dll --source-path %resultPath% --source-file-suffix original.bmp --destination-path %resultPath% --destination-file-suffix AsGZipEncoded-crop14.enc --method AsGZipEncoded --crop-left-px 224 --crop-right-px 224 --crop-top-px 224 --crop-bottom-px 224 &gt;&gt;%resultFile%</v>
      </c>
    </row>
    <row r="15" spans="1:15" x14ac:dyDescent="0.25">
      <c r="C15">
        <v>24</v>
      </c>
      <c r="D15" t="s">
        <v>16</v>
      </c>
      <c r="E15">
        <f t="shared" si="10"/>
        <v>16</v>
      </c>
      <c r="F15">
        <f t="shared" si="0"/>
        <v>256</v>
      </c>
      <c r="G15">
        <f t="shared" si="1"/>
        <v>768</v>
      </c>
      <c r="H15">
        <f t="shared" si="2"/>
        <v>208</v>
      </c>
      <c r="I15">
        <f t="shared" si="3"/>
        <v>159744</v>
      </c>
      <c r="J15">
        <f t="shared" si="4"/>
        <v>479286</v>
      </c>
      <c r="K15">
        <v>290375</v>
      </c>
      <c r="L15" s="1">
        <f t="shared" si="5"/>
        <v>0.60584911722854418</v>
      </c>
      <c r="N15" t="str">
        <f t="shared" si="8"/>
        <v>--destination-file-suffix AsGZipEncoded-crop16.enc --method AsGZipEncoded --crop-left-px 256 --crop-right-px 256 --crop-top-px 256 --crop-bottom-px 256</v>
      </c>
      <c r="O15" t="str">
        <f t="shared" si="9"/>
        <v>dotnet StreamCompress.dll --source-path %resultPath% --source-file-suffix original.bmp --destination-path %resultPath% --destination-file-suffix AsGZipEncoded-crop16.enc --method AsGZipEncoded --crop-left-px 256 --crop-right-px 256 --crop-top-px 256 --crop-bottom-px 256 &gt;&gt;%resultFile%</v>
      </c>
    </row>
    <row r="16" spans="1:15" x14ac:dyDescent="0.25">
      <c r="C16">
        <v>24</v>
      </c>
      <c r="D16" t="s">
        <v>16</v>
      </c>
      <c r="E16">
        <f t="shared" si="10"/>
        <v>18</v>
      </c>
      <c r="F16">
        <f t="shared" si="0"/>
        <v>288</v>
      </c>
      <c r="G16">
        <f t="shared" si="1"/>
        <v>704</v>
      </c>
      <c r="H16">
        <f t="shared" si="2"/>
        <v>144</v>
      </c>
      <c r="I16">
        <f t="shared" si="3"/>
        <v>101376</v>
      </c>
      <c r="J16">
        <f t="shared" si="4"/>
        <v>304182</v>
      </c>
      <c r="K16">
        <v>182221</v>
      </c>
      <c r="L16" s="1">
        <f t="shared" si="5"/>
        <v>0.59905254091300608</v>
      </c>
      <c r="N16" t="str">
        <f t="shared" si="8"/>
        <v>--destination-file-suffix AsGZipEncoded-crop18.enc --method AsGZipEncoded --crop-left-px 288 --crop-right-px 288 --crop-top-px 288 --crop-bottom-px 288</v>
      </c>
      <c r="O16" t="str">
        <f t="shared" si="9"/>
        <v>dotnet StreamCompress.dll --source-path %resultPath% --source-file-suffix original.bmp --destination-path %resultPath% --destination-file-suffix AsGZipEncoded-crop18.enc --method AsGZipEncoded --crop-left-px 288 --crop-right-px 288 --crop-top-px 288 --crop-bottom-px 288 &gt;&gt;%resultFile%</v>
      </c>
    </row>
    <row r="17" spans="3:15" x14ac:dyDescent="0.25">
      <c r="C17">
        <v>24</v>
      </c>
      <c r="D17" t="s">
        <v>16</v>
      </c>
      <c r="E17">
        <f t="shared" si="10"/>
        <v>20</v>
      </c>
      <c r="F17">
        <f t="shared" si="0"/>
        <v>320</v>
      </c>
      <c r="G17">
        <f t="shared" si="1"/>
        <v>640</v>
      </c>
      <c r="H17">
        <f t="shared" si="2"/>
        <v>80</v>
      </c>
      <c r="I17">
        <f t="shared" si="3"/>
        <v>51200</v>
      </c>
      <c r="J17">
        <f t="shared" si="4"/>
        <v>153654</v>
      </c>
      <c r="K17">
        <v>92936</v>
      </c>
      <c r="L17" s="1">
        <f t="shared" si="5"/>
        <v>0.60483944446613824</v>
      </c>
      <c r="N17" t="str">
        <f t="shared" si="8"/>
        <v>--destination-file-suffix AsGZipEncoded-crop20.enc --method AsGZipEncoded --crop-left-px 320 --crop-right-px 320 --crop-top-px 320 --crop-bottom-px 320</v>
      </c>
      <c r="O17" t="str">
        <f t="shared" si="9"/>
        <v>dotnet StreamCompress.dll --source-path %resultPath% --source-file-suffix original.bmp --destination-path %resultPath% --destination-file-suffix AsGZipEncoded-crop20.enc --method AsGZipEncoded --crop-left-px 320 --crop-right-px 320 --crop-top-px 320 --crop-bottom-px 320 &gt;&gt;%resultFile%</v>
      </c>
    </row>
    <row r="18" spans="3:15" x14ac:dyDescent="0.25">
      <c r="C18">
        <v>24</v>
      </c>
      <c r="D18" t="s">
        <v>16</v>
      </c>
      <c r="E18">
        <f t="shared" si="10"/>
        <v>22</v>
      </c>
      <c r="F18">
        <f t="shared" si="0"/>
        <v>352</v>
      </c>
      <c r="G18">
        <f t="shared" si="1"/>
        <v>576</v>
      </c>
      <c r="H18">
        <f t="shared" si="2"/>
        <v>16</v>
      </c>
      <c r="I18">
        <f t="shared" si="3"/>
        <v>9216</v>
      </c>
      <c r="J18">
        <f t="shared" si="4"/>
        <v>27702</v>
      </c>
      <c r="K18">
        <v>16942</v>
      </c>
      <c r="L18" s="1">
        <f t="shared" si="5"/>
        <v>0.61158039130748687</v>
      </c>
      <c r="N18" t="str">
        <f t="shared" si="8"/>
        <v>--destination-file-suffix AsGZipEncoded-crop22.enc --method AsGZipEncoded --crop-left-px 352 --crop-right-px 352 --crop-top-px 352 --crop-bottom-px 352</v>
      </c>
      <c r="O18" t="str">
        <f t="shared" si="9"/>
        <v>dotnet StreamCompress.dll --source-path %resultPath% --source-file-suffix original.bmp --destination-path %resultPath% --destination-file-suffix AsGZipEncoded-crop22.enc --method AsGZipEncoded --crop-left-px 352 --crop-right-px 352 --crop-top-px 352 --crop-bottom-px 352 &gt;&gt;%resultFile%</v>
      </c>
    </row>
    <row r="19" spans="3:15" x14ac:dyDescent="0.25">
      <c r="C19">
        <v>24</v>
      </c>
      <c r="D19" t="s">
        <v>2</v>
      </c>
      <c r="E19">
        <v>0</v>
      </c>
      <c r="F19">
        <f>E19*16</f>
        <v>0</v>
      </c>
      <c r="G19">
        <f>B$1-F19*2</f>
        <v>1280</v>
      </c>
      <c r="H19">
        <f>B$2-F19*2</f>
        <v>720</v>
      </c>
      <c r="I19">
        <f>G19*H19</f>
        <v>921600</v>
      </c>
      <c r="J19">
        <f>I19*C19/8+54</f>
        <v>2764854</v>
      </c>
      <c r="K19">
        <v>2060668</v>
      </c>
      <c r="L19" s="1">
        <f>K19/J19</f>
        <v>0.74530807051656256</v>
      </c>
      <c r="M19" s="1"/>
      <c r="N19" t="str">
        <f t="shared" si="8"/>
        <v>--destination-file-suffix AsLZ78Encoded-crop0.enc --method AsLZ78Encoded --crop-left-px 0 --crop-right-px 0 --crop-top-px 0 --crop-bottom-px 0</v>
      </c>
      <c r="O19" t="str">
        <f t="shared" si="9"/>
        <v>dotnet StreamCompress.dll --source-path %resultPath% --source-file-suffix original.bmp --destination-path %resultPath% --destination-file-suffix AsLZ78Encoded-crop0.enc --method AsLZ78Encoded --crop-left-px 0 --crop-right-px 0 --crop-top-px 0 --crop-bottom-px 0 &gt;&gt;%resultFile%</v>
      </c>
    </row>
    <row r="20" spans="3:15" x14ac:dyDescent="0.25">
      <c r="C20">
        <v>24</v>
      </c>
      <c r="D20" t="s">
        <v>2</v>
      </c>
      <c r="E20">
        <f>E19+2</f>
        <v>2</v>
      </c>
      <c r="F20">
        <f t="shared" ref="F20:F42" si="11">E20*16</f>
        <v>32</v>
      </c>
      <c r="G20">
        <f t="shared" ref="G20:G42" si="12">B$1-F20*2</f>
        <v>1216</v>
      </c>
      <c r="H20">
        <f t="shared" ref="H20:H42" si="13">B$2-F20*2</f>
        <v>656</v>
      </c>
      <c r="I20">
        <f t="shared" ref="I20:I42" si="14">G20*H20</f>
        <v>797696</v>
      </c>
      <c r="J20">
        <f t="shared" ref="J20:J42" si="15">I20*C20/8+54</f>
        <v>2393142</v>
      </c>
      <c r="K20">
        <v>1835418</v>
      </c>
      <c r="L20" s="1">
        <f t="shared" ref="L20:L66" si="16">K20/J20</f>
        <v>0.76694905693017801</v>
      </c>
      <c r="N20" t="str">
        <f t="shared" si="8"/>
        <v>--destination-file-suffix AsLZ78Encoded-crop2.enc --method AsLZ78Encoded --crop-left-px 32 --crop-right-px 32 --crop-top-px 32 --crop-bottom-px 32</v>
      </c>
      <c r="O20" t="str">
        <f t="shared" si="9"/>
        <v>dotnet StreamCompress.dll --source-path %resultPath% --source-file-suffix original.bmp --destination-path %resultPath% --destination-file-suffix AsLZ78Encoded-crop2.enc --method AsLZ78Encoded --crop-left-px 32 --crop-right-px 32 --crop-top-px 32 --crop-bottom-px 32 &gt;&gt;%resultFile%</v>
      </c>
    </row>
    <row r="21" spans="3:15" x14ac:dyDescent="0.25">
      <c r="C21">
        <v>24</v>
      </c>
      <c r="D21" t="s">
        <v>2</v>
      </c>
      <c r="E21">
        <f t="shared" ref="E21:E30" si="17">E20+2</f>
        <v>4</v>
      </c>
      <c r="F21">
        <f t="shared" si="11"/>
        <v>64</v>
      </c>
      <c r="G21">
        <f t="shared" si="12"/>
        <v>1152</v>
      </c>
      <c r="H21">
        <f t="shared" si="13"/>
        <v>592</v>
      </c>
      <c r="I21">
        <f t="shared" si="14"/>
        <v>681984</v>
      </c>
      <c r="J21">
        <f t="shared" si="15"/>
        <v>2046006</v>
      </c>
      <c r="K21">
        <v>1613235</v>
      </c>
      <c r="L21" s="1">
        <f t="shared" si="16"/>
        <v>0.7884800924337465</v>
      </c>
      <c r="N21" t="str">
        <f t="shared" si="8"/>
        <v>--destination-file-suffix AsLZ78Encoded-crop4.enc --method AsLZ78Encoded --crop-left-px 64 --crop-right-px 64 --crop-top-px 64 --crop-bottom-px 64</v>
      </c>
      <c r="O21" t="str">
        <f t="shared" si="9"/>
        <v>dotnet StreamCompress.dll --source-path %resultPath% --source-file-suffix original.bmp --destination-path %resultPath% --destination-file-suffix AsLZ78Encoded-crop4.enc --method AsLZ78Encoded --crop-left-px 64 --crop-right-px 64 --crop-top-px 64 --crop-bottom-px 64 &gt;&gt;%resultFile%</v>
      </c>
    </row>
    <row r="22" spans="3:15" x14ac:dyDescent="0.25">
      <c r="C22">
        <v>24</v>
      </c>
      <c r="D22" t="s">
        <v>2</v>
      </c>
      <c r="E22">
        <f t="shared" si="17"/>
        <v>6</v>
      </c>
      <c r="F22">
        <f t="shared" si="11"/>
        <v>96</v>
      </c>
      <c r="G22">
        <f t="shared" si="12"/>
        <v>1088</v>
      </c>
      <c r="H22">
        <f t="shared" si="13"/>
        <v>528</v>
      </c>
      <c r="I22">
        <f t="shared" si="14"/>
        <v>574464</v>
      </c>
      <c r="J22">
        <f t="shared" si="15"/>
        <v>1723446</v>
      </c>
      <c r="K22">
        <v>1408475</v>
      </c>
      <c r="L22" s="1">
        <f t="shared" si="16"/>
        <v>0.81724347615184922</v>
      </c>
      <c r="N22" t="str">
        <f t="shared" si="8"/>
        <v>--destination-file-suffix AsLZ78Encoded-crop6.enc --method AsLZ78Encoded --crop-left-px 96 --crop-right-px 96 --crop-top-px 96 --crop-bottom-px 96</v>
      </c>
      <c r="O22" t="str">
        <f t="shared" si="9"/>
        <v>dotnet StreamCompress.dll --source-path %resultPath% --source-file-suffix original.bmp --destination-path %resultPath% --destination-file-suffix AsLZ78Encoded-crop6.enc --method AsLZ78Encoded --crop-left-px 96 --crop-right-px 96 --crop-top-px 96 --crop-bottom-px 96 &gt;&gt;%resultFile%</v>
      </c>
    </row>
    <row r="23" spans="3:15" x14ac:dyDescent="0.25">
      <c r="C23">
        <v>24</v>
      </c>
      <c r="D23" t="s">
        <v>2</v>
      </c>
      <c r="E23">
        <f t="shared" si="17"/>
        <v>8</v>
      </c>
      <c r="F23">
        <f t="shared" si="11"/>
        <v>128</v>
      </c>
      <c r="G23">
        <f t="shared" si="12"/>
        <v>1024</v>
      </c>
      <c r="H23">
        <f t="shared" si="13"/>
        <v>464</v>
      </c>
      <c r="I23">
        <f t="shared" si="14"/>
        <v>475136</v>
      </c>
      <c r="J23">
        <f t="shared" si="15"/>
        <v>1425462</v>
      </c>
      <c r="K23">
        <v>1117127</v>
      </c>
      <c r="L23" s="1">
        <f t="shared" si="16"/>
        <v>0.78369468986195356</v>
      </c>
      <c r="N23" t="str">
        <f t="shared" si="8"/>
        <v>--destination-file-suffix AsLZ78Encoded-crop8.enc --method AsLZ78Encoded --crop-left-px 128 --crop-right-px 128 --crop-top-px 128 --crop-bottom-px 128</v>
      </c>
      <c r="O23" t="str">
        <f t="shared" si="9"/>
        <v>dotnet StreamCompress.dll --source-path %resultPath% --source-file-suffix original.bmp --destination-path %resultPath% --destination-file-suffix AsLZ78Encoded-crop8.enc --method AsLZ78Encoded --crop-left-px 128 --crop-right-px 128 --crop-top-px 128 --crop-bottom-px 128 &gt;&gt;%resultFile%</v>
      </c>
    </row>
    <row r="24" spans="3:15" x14ac:dyDescent="0.25">
      <c r="C24">
        <v>24</v>
      </c>
      <c r="D24" t="s">
        <v>2</v>
      </c>
      <c r="E24">
        <f t="shared" si="17"/>
        <v>10</v>
      </c>
      <c r="F24">
        <f t="shared" si="11"/>
        <v>160</v>
      </c>
      <c r="G24">
        <f t="shared" si="12"/>
        <v>960</v>
      </c>
      <c r="H24">
        <f t="shared" si="13"/>
        <v>400</v>
      </c>
      <c r="I24">
        <f t="shared" si="14"/>
        <v>384000</v>
      </c>
      <c r="J24">
        <f t="shared" si="15"/>
        <v>1152054</v>
      </c>
      <c r="K24">
        <v>897988</v>
      </c>
      <c r="L24" s="1">
        <f t="shared" si="16"/>
        <v>0.77946693470965767</v>
      </c>
      <c r="N24" t="str">
        <f t="shared" si="8"/>
        <v>--destination-file-suffix AsLZ78Encoded-crop10.enc --method AsLZ78Encoded --crop-left-px 160 --crop-right-px 160 --crop-top-px 160 --crop-bottom-px 160</v>
      </c>
      <c r="O24" t="str">
        <f t="shared" si="9"/>
        <v>dotnet StreamCompress.dll --source-path %resultPath% --source-file-suffix original.bmp --destination-path %resultPath% --destination-file-suffix AsLZ78Encoded-crop10.enc --method AsLZ78Encoded --crop-left-px 160 --crop-right-px 160 --crop-top-px 160 --crop-bottom-px 160 &gt;&gt;%resultFile%</v>
      </c>
    </row>
    <row r="25" spans="3:15" x14ac:dyDescent="0.25">
      <c r="C25">
        <v>24</v>
      </c>
      <c r="D25" t="s">
        <v>2</v>
      </c>
      <c r="E25">
        <f t="shared" si="17"/>
        <v>12</v>
      </c>
      <c r="F25">
        <f t="shared" si="11"/>
        <v>192</v>
      </c>
      <c r="G25">
        <f t="shared" si="12"/>
        <v>896</v>
      </c>
      <c r="H25">
        <f t="shared" si="13"/>
        <v>336</v>
      </c>
      <c r="I25">
        <f t="shared" si="14"/>
        <v>301056</v>
      </c>
      <c r="J25">
        <f t="shared" si="15"/>
        <v>903222</v>
      </c>
      <c r="K25">
        <v>702773</v>
      </c>
      <c r="L25" s="1">
        <f t="shared" si="16"/>
        <v>0.77807338616641308</v>
      </c>
      <c r="N25" t="str">
        <f t="shared" si="8"/>
        <v>--destination-file-suffix AsLZ78Encoded-crop12.enc --method AsLZ78Encoded --crop-left-px 192 --crop-right-px 192 --crop-top-px 192 --crop-bottom-px 192</v>
      </c>
      <c r="O25" t="str">
        <f t="shared" si="9"/>
        <v>dotnet StreamCompress.dll --source-path %resultPath% --source-file-suffix original.bmp --destination-path %resultPath% --destination-file-suffix AsLZ78Encoded-crop12.enc --method AsLZ78Encoded --crop-left-px 192 --crop-right-px 192 --crop-top-px 192 --crop-bottom-px 192 &gt;&gt;%resultFile%</v>
      </c>
    </row>
    <row r="26" spans="3:15" x14ac:dyDescent="0.25">
      <c r="C26">
        <v>24</v>
      </c>
      <c r="D26" t="s">
        <v>2</v>
      </c>
      <c r="E26">
        <f t="shared" si="17"/>
        <v>14</v>
      </c>
      <c r="F26">
        <f t="shared" si="11"/>
        <v>224</v>
      </c>
      <c r="G26">
        <f t="shared" si="12"/>
        <v>832</v>
      </c>
      <c r="H26">
        <f t="shared" si="13"/>
        <v>272</v>
      </c>
      <c r="I26">
        <f t="shared" si="14"/>
        <v>226304</v>
      </c>
      <c r="J26">
        <f t="shared" si="15"/>
        <v>678966</v>
      </c>
      <c r="K26">
        <v>505931</v>
      </c>
      <c r="L26" s="1">
        <f t="shared" si="16"/>
        <v>0.74514924164096585</v>
      </c>
      <c r="N26" t="str">
        <f t="shared" si="8"/>
        <v>--destination-file-suffix AsLZ78Encoded-crop14.enc --method AsLZ78Encoded --crop-left-px 224 --crop-right-px 224 --crop-top-px 224 --crop-bottom-px 224</v>
      </c>
      <c r="O26" t="str">
        <f t="shared" si="9"/>
        <v>dotnet StreamCompress.dll --source-path %resultPath% --source-file-suffix original.bmp --destination-path %resultPath% --destination-file-suffix AsLZ78Encoded-crop14.enc --method AsLZ78Encoded --crop-left-px 224 --crop-right-px 224 --crop-top-px 224 --crop-bottom-px 224 &gt;&gt;%resultFile%</v>
      </c>
    </row>
    <row r="27" spans="3:15" x14ac:dyDescent="0.25">
      <c r="C27">
        <v>24</v>
      </c>
      <c r="D27" t="s">
        <v>2</v>
      </c>
      <c r="E27">
        <f t="shared" si="17"/>
        <v>16</v>
      </c>
      <c r="F27">
        <f t="shared" si="11"/>
        <v>256</v>
      </c>
      <c r="G27">
        <f t="shared" si="12"/>
        <v>768</v>
      </c>
      <c r="H27">
        <f t="shared" si="13"/>
        <v>208</v>
      </c>
      <c r="I27">
        <f t="shared" si="14"/>
        <v>159744</v>
      </c>
      <c r="J27">
        <f t="shared" si="15"/>
        <v>479286</v>
      </c>
      <c r="K27">
        <v>363405</v>
      </c>
      <c r="L27" s="1">
        <f t="shared" si="16"/>
        <v>0.75822160463689736</v>
      </c>
      <c r="N27" t="str">
        <f t="shared" si="8"/>
        <v>--destination-file-suffix AsLZ78Encoded-crop16.enc --method AsLZ78Encoded --crop-left-px 256 --crop-right-px 256 --crop-top-px 256 --crop-bottom-px 256</v>
      </c>
      <c r="O27" t="str">
        <f t="shared" si="9"/>
        <v>dotnet StreamCompress.dll --source-path %resultPath% --source-file-suffix original.bmp --destination-path %resultPath% --destination-file-suffix AsLZ78Encoded-crop16.enc --method AsLZ78Encoded --crop-left-px 256 --crop-right-px 256 --crop-top-px 256 --crop-bottom-px 256 &gt;&gt;%resultFile%</v>
      </c>
    </row>
    <row r="28" spans="3:15" x14ac:dyDescent="0.25">
      <c r="C28">
        <v>24</v>
      </c>
      <c r="D28" t="s">
        <v>2</v>
      </c>
      <c r="E28">
        <f t="shared" si="17"/>
        <v>18</v>
      </c>
      <c r="F28">
        <f t="shared" si="11"/>
        <v>288</v>
      </c>
      <c r="G28">
        <f t="shared" si="12"/>
        <v>704</v>
      </c>
      <c r="H28">
        <f t="shared" si="13"/>
        <v>144</v>
      </c>
      <c r="I28">
        <f t="shared" si="14"/>
        <v>101376</v>
      </c>
      <c r="J28">
        <f t="shared" si="15"/>
        <v>304182</v>
      </c>
      <c r="K28">
        <v>224246</v>
      </c>
      <c r="L28" s="1">
        <f t="shared" si="16"/>
        <v>0.73720995982668269</v>
      </c>
      <c r="N28" t="str">
        <f t="shared" si="8"/>
        <v>--destination-file-suffix AsLZ78Encoded-crop18.enc --method AsLZ78Encoded --crop-left-px 288 --crop-right-px 288 --crop-top-px 288 --crop-bottom-px 288</v>
      </c>
      <c r="O28" t="str">
        <f t="shared" si="9"/>
        <v>dotnet StreamCompress.dll --source-path %resultPath% --source-file-suffix original.bmp --destination-path %resultPath% --destination-file-suffix AsLZ78Encoded-crop18.enc --method AsLZ78Encoded --crop-left-px 288 --crop-right-px 288 --crop-top-px 288 --crop-bottom-px 288 &gt;&gt;%resultFile%</v>
      </c>
    </row>
    <row r="29" spans="3:15" x14ac:dyDescent="0.25">
      <c r="C29">
        <v>24</v>
      </c>
      <c r="D29" t="s">
        <v>2</v>
      </c>
      <c r="E29">
        <f t="shared" si="17"/>
        <v>20</v>
      </c>
      <c r="F29">
        <f t="shared" si="11"/>
        <v>320</v>
      </c>
      <c r="G29">
        <f t="shared" si="12"/>
        <v>640</v>
      </c>
      <c r="H29">
        <f t="shared" si="13"/>
        <v>80</v>
      </c>
      <c r="I29">
        <f t="shared" si="14"/>
        <v>51200</v>
      </c>
      <c r="J29">
        <f t="shared" si="15"/>
        <v>153654</v>
      </c>
      <c r="K29">
        <v>117883</v>
      </c>
      <c r="L29" s="1">
        <f t="shared" si="16"/>
        <v>0.76719772996472591</v>
      </c>
      <c r="N29" t="str">
        <f t="shared" si="8"/>
        <v>--destination-file-suffix AsLZ78Encoded-crop20.enc --method AsLZ78Encoded --crop-left-px 320 --crop-right-px 320 --crop-top-px 320 --crop-bottom-px 320</v>
      </c>
      <c r="O29" t="str">
        <f t="shared" si="9"/>
        <v>dotnet StreamCompress.dll --source-path %resultPath% --source-file-suffix original.bmp --destination-path %resultPath% --destination-file-suffix AsLZ78Encoded-crop20.enc --method AsLZ78Encoded --crop-left-px 320 --crop-right-px 320 --crop-top-px 320 --crop-bottom-px 320 &gt;&gt;%resultFile%</v>
      </c>
    </row>
    <row r="30" spans="3:15" x14ac:dyDescent="0.25">
      <c r="C30">
        <v>24</v>
      </c>
      <c r="D30" t="s">
        <v>2</v>
      </c>
      <c r="E30">
        <f t="shared" si="17"/>
        <v>22</v>
      </c>
      <c r="F30">
        <f t="shared" si="11"/>
        <v>352</v>
      </c>
      <c r="G30">
        <f t="shared" si="12"/>
        <v>576</v>
      </c>
      <c r="H30">
        <f t="shared" si="13"/>
        <v>16</v>
      </c>
      <c r="I30">
        <f t="shared" si="14"/>
        <v>9216</v>
      </c>
      <c r="J30">
        <f t="shared" si="15"/>
        <v>27702</v>
      </c>
      <c r="K30">
        <v>23230</v>
      </c>
      <c r="L30" s="1">
        <f t="shared" si="16"/>
        <v>0.83856761244675471</v>
      </c>
      <c r="N30" t="str">
        <f t="shared" si="8"/>
        <v>--destination-file-suffix AsLZ78Encoded-crop22.enc --method AsLZ78Encoded --crop-left-px 352 --crop-right-px 352 --crop-top-px 352 --crop-bottom-px 352</v>
      </c>
      <c r="O30" t="str">
        <f t="shared" si="9"/>
        <v>dotnet StreamCompress.dll --source-path %resultPath% --source-file-suffix original.bmp --destination-path %resultPath% --destination-file-suffix AsLZ78Encoded-crop22.enc --method AsLZ78Encoded --crop-left-px 352 --crop-right-px 352 --crop-top-px 352 --crop-bottom-px 352 &gt;&gt;%resultFile%</v>
      </c>
    </row>
    <row r="31" spans="3:15" x14ac:dyDescent="0.25">
      <c r="C31">
        <v>8</v>
      </c>
      <c r="D31" t="s">
        <v>15</v>
      </c>
      <c r="E31">
        <v>0</v>
      </c>
      <c r="F31">
        <f t="shared" si="11"/>
        <v>0</v>
      </c>
      <c r="G31">
        <f t="shared" si="12"/>
        <v>1280</v>
      </c>
      <c r="H31">
        <f t="shared" si="13"/>
        <v>720</v>
      </c>
      <c r="I31">
        <f t="shared" si="14"/>
        <v>921600</v>
      </c>
      <c r="J31">
        <f t="shared" si="15"/>
        <v>921654</v>
      </c>
      <c r="K31">
        <v>623528</v>
      </c>
      <c r="L31" s="1">
        <f t="shared" si="16"/>
        <v>0.67653154003563154</v>
      </c>
      <c r="N31" t="str">
        <f t="shared" si="8"/>
        <v>--destination-file-suffix AsGrayScaleAsGZipEncoded-crop0.enc --method AsGrayScaleAsGZipEncoded --crop-left-px 0 --crop-right-px 0 --crop-top-px 0 --crop-bottom-px 0</v>
      </c>
      <c r="O31" t="str">
        <f t="shared" si="9"/>
        <v>dotnet StreamCompress.dll --source-path %resultPath% --source-file-suffix original.bmp --destination-path %resultPath% --destination-file-suffix AsGrayScaleAsGZipEncoded-crop0.enc --method AsGrayScaleAsGZipEncoded --crop-left-px 0 --crop-right-px 0 --crop-top-px 0 --crop-bottom-px 0 &gt;&gt;%resultFile%</v>
      </c>
    </row>
    <row r="32" spans="3:15" x14ac:dyDescent="0.25">
      <c r="C32">
        <v>8</v>
      </c>
      <c r="D32" t="s">
        <v>15</v>
      </c>
      <c r="E32">
        <f>E31+2</f>
        <v>2</v>
      </c>
      <c r="F32">
        <f t="shared" si="11"/>
        <v>32</v>
      </c>
      <c r="G32">
        <f t="shared" si="12"/>
        <v>1216</v>
      </c>
      <c r="H32">
        <f t="shared" si="13"/>
        <v>656</v>
      </c>
      <c r="I32">
        <f t="shared" si="14"/>
        <v>797696</v>
      </c>
      <c r="J32">
        <f t="shared" si="15"/>
        <v>797750</v>
      </c>
      <c r="K32">
        <v>554316</v>
      </c>
      <c r="L32" s="1">
        <f t="shared" si="16"/>
        <v>0.69484926355374488</v>
      </c>
      <c r="N32" t="str">
        <f t="shared" si="8"/>
        <v>--destination-file-suffix AsGrayScaleAsGZipEncoded-crop2.enc --method AsGrayScaleAsGZipEncoded --crop-left-px 32 --crop-right-px 32 --crop-top-px 32 --crop-bottom-px 32</v>
      </c>
      <c r="O32" t="str">
        <f t="shared" si="9"/>
        <v>dotnet StreamCompress.dll --source-path %resultPath% --source-file-suffix original.bmp --destination-path %resultPath% --destination-file-suffix AsGrayScaleAsGZipEncoded-crop2.enc --method AsGrayScaleAsGZipEncoded --crop-left-px 32 --crop-right-px 32 --crop-top-px 32 --crop-bottom-px 32 &gt;&gt;%resultFile%</v>
      </c>
    </row>
    <row r="33" spans="3:15" x14ac:dyDescent="0.25">
      <c r="C33">
        <v>8</v>
      </c>
      <c r="D33" t="s">
        <v>15</v>
      </c>
      <c r="E33">
        <f t="shared" ref="E33:E42" si="18">E32+2</f>
        <v>4</v>
      </c>
      <c r="F33">
        <f t="shared" si="11"/>
        <v>64</v>
      </c>
      <c r="G33">
        <f t="shared" si="12"/>
        <v>1152</v>
      </c>
      <c r="H33">
        <f t="shared" si="13"/>
        <v>592</v>
      </c>
      <c r="I33">
        <f t="shared" si="14"/>
        <v>681984</v>
      </c>
      <c r="J33">
        <f t="shared" si="15"/>
        <v>682038</v>
      </c>
      <c r="K33">
        <v>482764</v>
      </c>
      <c r="L33" s="1">
        <f t="shared" si="16"/>
        <v>0.70782566367269861</v>
      </c>
      <c r="N33" t="str">
        <f t="shared" si="8"/>
        <v>--destination-file-suffix AsGrayScaleAsGZipEncoded-crop4.enc --method AsGrayScaleAsGZipEncoded --crop-left-px 64 --crop-right-px 64 --crop-top-px 64 --crop-bottom-px 64</v>
      </c>
      <c r="O33" t="str">
        <f t="shared" si="9"/>
        <v>dotnet StreamCompress.dll --source-path %resultPath% --source-file-suffix original.bmp --destination-path %resultPath% --destination-file-suffix AsGrayScaleAsGZipEncoded-crop4.enc --method AsGrayScaleAsGZipEncoded --crop-left-px 64 --crop-right-px 64 --crop-top-px 64 --crop-bottom-px 64 &gt;&gt;%resultFile%</v>
      </c>
    </row>
    <row r="34" spans="3:15" x14ac:dyDescent="0.25">
      <c r="C34">
        <v>8</v>
      </c>
      <c r="D34" t="s">
        <v>15</v>
      </c>
      <c r="E34">
        <f t="shared" si="18"/>
        <v>6</v>
      </c>
      <c r="F34">
        <f t="shared" si="11"/>
        <v>96</v>
      </c>
      <c r="G34">
        <f t="shared" si="12"/>
        <v>1088</v>
      </c>
      <c r="H34">
        <f t="shared" si="13"/>
        <v>528</v>
      </c>
      <c r="I34">
        <f t="shared" si="14"/>
        <v>574464</v>
      </c>
      <c r="J34">
        <f t="shared" si="15"/>
        <v>574518</v>
      </c>
      <c r="K34">
        <v>413025</v>
      </c>
      <c r="L34" s="1">
        <f t="shared" si="16"/>
        <v>0.71890697941578852</v>
      </c>
      <c r="N34" t="str">
        <f t="shared" si="8"/>
        <v>--destination-file-suffix AsGrayScaleAsGZipEncoded-crop6.enc --method AsGrayScaleAsGZipEncoded --crop-left-px 96 --crop-right-px 96 --crop-top-px 96 --crop-bottom-px 96</v>
      </c>
      <c r="O34" t="str">
        <f t="shared" si="9"/>
        <v>dotnet StreamCompress.dll --source-path %resultPath% --source-file-suffix original.bmp --destination-path %resultPath% --destination-file-suffix AsGrayScaleAsGZipEncoded-crop6.enc --method AsGrayScaleAsGZipEncoded --crop-left-px 96 --crop-right-px 96 --crop-top-px 96 --crop-bottom-px 96 &gt;&gt;%resultFile%</v>
      </c>
    </row>
    <row r="35" spans="3:15" x14ac:dyDescent="0.25">
      <c r="C35">
        <v>8</v>
      </c>
      <c r="D35" t="s">
        <v>15</v>
      </c>
      <c r="E35">
        <f t="shared" si="18"/>
        <v>8</v>
      </c>
      <c r="F35">
        <f t="shared" si="11"/>
        <v>128</v>
      </c>
      <c r="G35">
        <f t="shared" si="12"/>
        <v>1024</v>
      </c>
      <c r="H35">
        <f t="shared" si="13"/>
        <v>464</v>
      </c>
      <c r="I35">
        <f t="shared" si="14"/>
        <v>475136</v>
      </c>
      <c r="J35">
        <f t="shared" si="15"/>
        <v>475190</v>
      </c>
      <c r="K35">
        <v>337000</v>
      </c>
      <c r="L35" s="1">
        <f t="shared" si="16"/>
        <v>0.70919000820724343</v>
      </c>
      <c r="N35" t="str">
        <f t="shared" si="8"/>
        <v>--destination-file-suffix AsGrayScaleAsGZipEncoded-crop8.enc --method AsGrayScaleAsGZipEncoded --crop-left-px 128 --crop-right-px 128 --crop-top-px 128 --crop-bottom-px 128</v>
      </c>
      <c r="O35" t="str">
        <f t="shared" si="9"/>
        <v>dotnet StreamCompress.dll --source-path %resultPath% --source-file-suffix original.bmp --destination-path %resultPath% --destination-file-suffix AsGrayScaleAsGZipEncoded-crop8.enc --method AsGrayScaleAsGZipEncoded --crop-left-px 128 --crop-right-px 128 --crop-top-px 128 --crop-bottom-px 128 &gt;&gt;%resultFile%</v>
      </c>
    </row>
    <row r="36" spans="3:15" x14ac:dyDescent="0.25">
      <c r="C36">
        <v>8</v>
      </c>
      <c r="D36" t="s">
        <v>15</v>
      </c>
      <c r="E36">
        <f t="shared" si="18"/>
        <v>10</v>
      </c>
      <c r="F36">
        <f t="shared" si="11"/>
        <v>160</v>
      </c>
      <c r="G36">
        <f t="shared" si="12"/>
        <v>960</v>
      </c>
      <c r="H36">
        <f t="shared" si="13"/>
        <v>400</v>
      </c>
      <c r="I36">
        <f t="shared" si="14"/>
        <v>384000</v>
      </c>
      <c r="J36">
        <f t="shared" si="15"/>
        <v>384054</v>
      </c>
      <c r="K36">
        <v>263341</v>
      </c>
      <c r="L36" s="1">
        <f t="shared" si="16"/>
        <v>0.68568742937191129</v>
      </c>
      <c r="N36" t="str">
        <f t="shared" si="8"/>
        <v>--destination-file-suffix AsGrayScaleAsGZipEncoded-crop10.enc --method AsGrayScaleAsGZipEncoded --crop-left-px 160 --crop-right-px 160 --crop-top-px 160 --crop-bottom-px 160</v>
      </c>
      <c r="O36" t="str">
        <f t="shared" si="9"/>
        <v>dotnet StreamCompress.dll --source-path %resultPath% --source-file-suffix original.bmp --destination-path %resultPath% --destination-file-suffix AsGrayScaleAsGZipEncoded-crop10.enc --method AsGrayScaleAsGZipEncoded --crop-left-px 160 --crop-right-px 160 --crop-top-px 160 --crop-bottom-px 160 &gt;&gt;%resultFile%</v>
      </c>
    </row>
    <row r="37" spans="3:15" x14ac:dyDescent="0.25">
      <c r="C37">
        <v>8</v>
      </c>
      <c r="D37" t="s">
        <v>15</v>
      </c>
      <c r="E37">
        <f t="shared" si="18"/>
        <v>12</v>
      </c>
      <c r="F37">
        <f t="shared" si="11"/>
        <v>192</v>
      </c>
      <c r="G37">
        <f t="shared" si="12"/>
        <v>896</v>
      </c>
      <c r="H37">
        <f t="shared" si="13"/>
        <v>336</v>
      </c>
      <c r="I37">
        <f t="shared" si="14"/>
        <v>301056</v>
      </c>
      <c r="J37">
        <f t="shared" si="15"/>
        <v>301110</v>
      </c>
      <c r="K37">
        <v>203334</v>
      </c>
      <c r="L37" s="1">
        <f t="shared" si="16"/>
        <v>0.67528145860316824</v>
      </c>
      <c r="N37" t="str">
        <f t="shared" si="8"/>
        <v>--destination-file-suffix AsGrayScaleAsGZipEncoded-crop12.enc --method AsGrayScaleAsGZipEncoded --crop-left-px 192 --crop-right-px 192 --crop-top-px 192 --crop-bottom-px 192</v>
      </c>
      <c r="O37" t="str">
        <f t="shared" si="9"/>
        <v>dotnet StreamCompress.dll --source-path %resultPath% --source-file-suffix original.bmp --destination-path %resultPath% --destination-file-suffix AsGrayScaleAsGZipEncoded-crop12.enc --method AsGrayScaleAsGZipEncoded --crop-left-px 192 --crop-right-px 192 --crop-top-px 192 --crop-bottom-px 192 &gt;&gt;%resultFile%</v>
      </c>
    </row>
    <row r="38" spans="3:15" x14ac:dyDescent="0.25">
      <c r="C38">
        <v>8</v>
      </c>
      <c r="D38" t="s">
        <v>15</v>
      </c>
      <c r="E38">
        <f t="shared" si="18"/>
        <v>14</v>
      </c>
      <c r="F38">
        <f t="shared" si="11"/>
        <v>224</v>
      </c>
      <c r="G38">
        <f t="shared" si="12"/>
        <v>832</v>
      </c>
      <c r="H38">
        <f t="shared" si="13"/>
        <v>272</v>
      </c>
      <c r="I38">
        <f t="shared" si="14"/>
        <v>226304</v>
      </c>
      <c r="J38">
        <f t="shared" si="15"/>
        <v>226358</v>
      </c>
      <c r="K38">
        <v>153979</v>
      </c>
      <c r="L38" s="1">
        <f t="shared" si="16"/>
        <v>0.68024545189478614</v>
      </c>
      <c r="N38" t="str">
        <f t="shared" si="8"/>
        <v>--destination-file-suffix AsGrayScaleAsGZipEncoded-crop14.enc --method AsGrayScaleAsGZipEncoded --crop-left-px 224 --crop-right-px 224 --crop-top-px 224 --crop-bottom-px 224</v>
      </c>
      <c r="O38" t="str">
        <f t="shared" si="9"/>
        <v>dotnet StreamCompress.dll --source-path %resultPath% --source-file-suffix original.bmp --destination-path %resultPath% --destination-file-suffix AsGrayScaleAsGZipEncoded-crop14.enc --method AsGrayScaleAsGZipEncoded --crop-left-px 224 --crop-right-px 224 --crop-top-px 224 --crop-bottom-px 224 &gt;&gt;%resultFile%</v>
      </c>
    </row>
    <row r="39" spans="3:15" x14ac:dyDescent="0.25">
      <c r="C39">
        <v>8</v>
      </c>
      <c r="D39" t="s">
        <v>15</v>
      </c>
      <c r="E39">
        <f t="shared" si="18"/>
        <v>16</v>
      </c>
      <c r="F39">
        <f t="shared" si="11"/>
        <v>256</v>
      </c>
      <c r="G39">
        <f t="shared" si="12"/>
        <v>768</v>
      </c>
      <c r="H39">
        <f t="shared" si="13"/>
        <v>208</v>
      </c>
      <c r="I39">
        <f t="shared" si="14"/>
        <v>159744</v>
      </c>
      <c r="J39">
        <f t="shared" si="15"/>
        <v>159798</v>
      </c>
      <c r="K39">
        <v>111275</v>
      </c>
      <c r="L39" s="1">
        <f t="shared" si="16"/>
        <v>0.6963478892101278</v>
      </c>
      <c r="N39" t="str">
        <f t="shared" si="8"/>
        <v>--destination-file-suffix AsGrayScaleAsGZipEncoded-crop16.enc --method AsGrayScaleAsGZipEncoded --crop-left-px 256 --crop-right-px 256 --crop-top-px 256 --crop-bottom-px 256</v>
      </c>
      <c r="O39" t="str">
        <f t="shared" si="9"/>
        <v>dotnet StreamCompress.dll --source-path %resultPath% --source-file-suffix original.bmp --destination-path %resultPath% --destination-file-suffix AsGrayScaleAsGZipEncoded-crop16.enc --method AsGrayScaleAsGZipEncoded --crop-left-px 256 --crop-right-px 256 --crop-top-px 256 --crop-bottom-px 256 &gt;&gt;%resultFile%</v>
      </c>
    </row>
    <row r="40" spans="3:15" x14ac:dyDescent="0.25">
      <c r="C40">
        <v>8</v>
      </c>
      <c r="D40" t="s">
        <v>15</v>
      </c>
      <c r="E40">
        <f t="shared" si="18"/>
        <v>18</v>
      </c>
      <c r="F40">
        <f t="shared" si="11"/>
        <v>288</v>
      </c>
      <c r="G40">
        <f t="shared" si="12"/>
        <v>704</v>
      </c>
      <c r="H40">
        <f t="shared" si="13"/>
        <v>144</v>
      </c>
      <c r="I40">
        <f t="shared" si="14"/>
        <v>101376</v>
      </c>
      <c r="J40">
        <f t="shared" si="15"/>
        <v>101430</v>
      </c>
      <c r="K40">
        <v>70011</v>
      </c>
      <c r="L40" s="1">
        <f t="shared" si="16"/>
        <v>0.69023957409050574</v>
      </c>
      <c r="N40" t="str">
        <f t="shared" si="8"/>
        <v>--destination-file-suffix AsGrayScaleAsGZipEncoded-crop18.enc --method AsGrayScaleAsGZipEncoded --crop-left-px 288 --crop-right-px 288 --crop-top-px 288 --crop-bottom-px 288</v>
      </c>
      <c r="O40" t="str">
        <f t="shared" si="9"/>
        <v>dotnet StreamCompress.dll --source-path %resultPath% --source-file-suffix original.bmp --destination-path %resultPath% --destination-file-suffix AsGrayScaleAsGZipEncoded-crop18.enc --method AsGrayScaleAsGZipEncoded --crop-left-px 288 --crop-right-px 288 --crop-top-px 288 --crop-bottom-px 288 &gt;&gt;%resultFile%</v>
      </c>
    </row>
    <row r="41" spans="3:15" x14ac:dyDescent="0.25">
      <c r="C41">
        <v>8</v>
      </c>
      <c r="D41" t="s">
        <v>15</v>
      </c>
      <c r="E41">
        <f t="shared" si="18"/>
        <v>20</v>
      </c>
      <c r="F41">
        <f t="shared" si="11"/>
        <v>320</v>
      </c>
      <c r="G41">
        <f t="shared" si="12"/>
        <v>640</v>
      </c>
      <c r="H41">
        <f t="shared" si="13"/>
        <v>80</v>
      </c>
      <c r="I41">
        <f t="shared" si="14"/>
        <v>51200</v>
      </c>
      <c r="J41">
        <f t="shared" si="15"/>
        <v>51254</v>
      </c>
      <c r="K41">
        <v>36441</v>
      </c>
      <c r="L41" s="1">
        <f t="shared" si="16"/>
        <v>0.71098841066063134</v>
      </c>
      <c r="N41" t="str">
        <f t="shared" si="8"/>
        <v>--destination-file-suffix AsGrayScaleAsGZipEncoded-crop20.enc --method AsGrayScaleAsGZipEncoded --crop-left-px 320 --crop-right-px 320 --crop-top-px 320 --crop-bottom-px 320</v>
      </c>
      <c r="O41" t="str">
        <f t="shared" si="9"/>
        <v>dotnet StreamCompress.dll --source-path %resultPath% --source-file-suffix original.bmp --destination-path %resultPath% --destination-file-suffix AsGrayScaleAsGZipEncoded-crop20.enc --method AsGrayScaleAsGZipEncoded --crop-left-px 320 --crop-right-px 320 --crop-top-px 320 --crop-bottom-px 320 &gt;&gt;%resultFile%</v>
      </c>
    </row>
    <row r="42" spans="3:15" x14ac:dyDescent="0.25">
      <c r="C42">
        <v>8</v>
      </c>
      <c r="D42" t="s">
        <v>15</v>
      </c>
      <c r="E42">
        <f t="shared" si="18"/>
        <v>22</v>
      </c>
      <c r="F42">
        <f t="shared" si="11"/>
        <v>352</v>
      </c>
      <c r="G42">
        <f t="shared" si="12"/>
        <v>576</v>
      </c>
      <c r="H42">
        <f t="shared" si="13"/>
        <v>16</v>
      </c>
      <c r="I42">
        <f t="shared" si="14"/>
        <v>9216</v>
      </c>
      <c r="J42">
        <f t="shared" si="15"/>
        <v>9270</v>
      </c>
      <c r="K42">
        <v>7712</v>
      </c>
      <c r="L42" s="1">
        <f t="shared" si="16"/>
        <v>0.83193096008629985</v>
      </c>
      <c r="N42" t="str">
        <f t="shared" si="8"/>
        <v>--destination-file-suffix AsGrayScaleAsGZipEncoded-crop22.enc --method AsGrayScaleAsGZipEncoded --crop-left-px 352 --crop-right-px 352 --crop-top-px 352 --crop-bottom-px 352</v>
      </c>
      <c r="O42" t="str">
        <f t="shared" si="9"/>
        <v>dotnet StreamCompress.dll --source-path %resultPath% --source-file-suffix original.bmp --destination-path %resultPath% --destination-file-suffix AsGrayScaleAsGZipEncoded-crop22.enc --method AsGrayScaleAsGZipEncoded --crop-left-px 352 --crop-right-px 352 --crop-top-px 352 --crop-bottom-px 352 &gt;&gt;%resultFile%</v>
      </c>
    </row>
    <row r="43" spans="3:15" x14ac:dyDescent="0.25">
      <c r="C43">
        <v>8</v>
      </c>
      <c r="D43" t="s">
        <v>8</v>
      </c>
      <c r="E43">
        <v>0</v>
      </c>
      <c r="F43">
        <f>E43*16</f>
        <v>0</v>
      </c>
      <c r="G43">
        <f>B$1-F43*2</f>
        <v>1280</v>
      </c>
      <c r="H43">
        <f>B$2-F43*2</f>
        <v>720</v>
      </c>
      <c r="I43">
        <f>G43*H43</f>
        <v>921600</v>
      </c>
      <c r="J43">
        <f>I43*C43/8+54</f>
        <v>921654</v>
      </c>
      <c r="K43">
        <v>693501</v>
      </c>
      <c r="L43" s="1">
        <f t="shared" si="16"/>
        <v>0.75245265576886766</v>
      </c>
      <c r="N43" t="str">
        <f t="shared" si="8"/>
        <v>--destination-file-suffix AsGrayScaleAsLZ78Encoded-crop0.enc --method AsGrayScaleAsLZ78Encoded --crop-left-px 0 --crop-right-px 0 --crop-top-px 0 --crop-bottom-px 0</v>
      </c>
      <c r="O43" t="str">
        <f t="shared" si="9"/>
        <v>dotnet StreamCompress.dll --source-path %resultPath% --source-file-suffix original.bmp --destination-path %resultPath% --destination-file-suffix AsGrayScaleAsLZ78Encoded-crop0.enc --method AsGrayScaleAsLZ78Encoded --crop-left-px 0 --crop-right-px 0 --crop-top-px 0 --crop-bottom-px 0 &gt;&gt;%resultFile%</v>
      </c>
    </row>
    <row r="44" spans="3:15" x14ac:dyDescent="0.25">
      <c r="C44">
        <v>8</v>
      </c>
      <c r="D44" t="s">
        <v>8</v>
      </c>
      <c r="E44">
        <f>E43+2</f>
        <v>2</v>
      </c>
      <c r="F44">
        <f>E44*16</f>
        <v>32</v>
      </c>
      <c r="G44">
        <f>B$1-F44*2</f>
        <v>1216</v>
      </c>
      <c r="H44">
        <f>B$2-F44*2</f>
        <v>656</v>
      </c>
      <c r="I44">
        <f>G44*H44</f>
        <v>797696</v>
      </c>
      <c r="J44">
        <f>I44*C44/8+54</f>
        <v>797750</v>
      </c>
      <c r="K44">
        <v>622227</v>
      </c>
      <c r="L44" s="1">
        <f t="shared" si="16"/>
        <v>0.77997743654026952</v>
      </c>
      <c r="N44" t="str">
        <f t="shared" si="8"/>
        <v>--destination-file-suffix AsGrayScaleAsLZ78Encoded-crop2.enc --method AsGrayScaleAsLZ78Encoded --crop-left-px 32 --crop-right-px 32 --crop-top-px 32 --crop-bottom-px 32</v>
      </c>
      <c r="O44" t="str">
        <f t="shared" si="9"/>
        <v>dotnet StreamCompress.dll --source-path %resultPath% --source-file-suffix original.bmp --destination-path %resultPath% --destination-file-suffix AsGrayScaleAsLZ78Encoded-crop2.enc --method AsGrayScaleAsLZ78Encoded --crop-left-px 32 --crop-right-px 32 --crop-top-px 32 --crop-bottom-px 32 &gt;&gt;%resultFile%</v>
      </c>
    </row>
    <row r="45" spans="3:15" x14ac:dyDescent="0.25">
      <c r="C45">
        <v>8</v>
      </c>
      <c r="D45" t="s">
        <v>8</v>
      </c>
      <c r="E45">
        <f t="shared" ref="E45:E54" si="19">E44+2</f>
        <v>4</v>
      </c>
      <c r="F45">
        <f>E45*16</f>
        <v>64</v>
      </c>
      <c r="G45">
        <f>B$1-F45*2</f>
        <v>1152</v>
      </c>
      <c r="H45">
        <f>B$2-F45*2</f>
        <v>592</v>
      </c>
      <c r="I45">
        <f>G45*H45</f>
        <v>681984</v>
      </c>
      <c r="J45">
        <f>I45*C45/8+54</f>
        <v>682038</v>
      </c>
      <c r="K45">
        <v>520138</v>
      </c>
      <c r="L45" s="1">
        <f t="shared" si="16"/>
        <v>0.76262319694797065</v>
      </c>
      <c r="N45" t="str">
        <f t="shared" si="8"/>
        <v>--destination-file-suffix AsGrayScaleAsLZ78Encoded-crop4.enc --method AsGrayScaleAsLZ78Encoded --crop-left-px 64 --crop-right-px 64 --crop-top-px 64 --crop-bottom-px 64</v>
      </c>
      <c r="O45" t="str">
        <f t="shared" si="9"/>
        <v>dotnet StreamCompress.dll --source-path %resultPath% --source-file-suffix original.bmp --destination-path %resultPath% --destination-file-suffix AsGrayScaleAsLZ78Encoded-crop4.enc --method AsGrayScaleAsLZ78Encoded --crop-left-px 64 --crop-right-px 64 --crop-top-px 64 --crop-bottom-px 64 &gt;&gt;%resultFile%</v>
      </c>
    </row>
    <row r="46" spans="3:15" x14ac:dyDescent="0.25">
      <c r="C46">
        <v>8</v>
      </c>
      <c r="D46" t="s">
        <v>8</v>
      </c>
      <c r="E46">
        <f t="shared" si="19"/>
        <v>6</v>
      </c>
      <c r="F46">
        <f>E46*16</f>
        <v>96</v>
      </c>
      <c r="G46">
        <f>B$1-F46*2</f>
        <v>1088</v>
      </c>
      <c r="H46">
        <f>B$2-F46*2</f>
        <v>528</v>
      </c>
      <c r="I46">
        <f>G46*H46</f>
        <v>574464</v>
      </c>
      <c r="J46">
        <f>I46*C46/8+54</f>
        <v>574518</v>
      </c>
      <c r="K46">
        <v>451583</v>
      </c>
      <c r="L46" s="1">
        <f t="shared" si="16"/>
        <v>0.78602062946678786</v>
      </c>
      <c r="N46" t="str">
        <f t="shared" si="8"/>
        <v>--destination-file-suffix AsGrayScaleAsLZ78Encoded-crop6.enc --method AsGrayScaleAsLZ78Encoded --crop-left-px 96 --crop-right-px 96 --crop-top-px 96 --crop-bottom-px 96</v>
      </c>
      <c r="O46" t="str">
        <f t="shared" si="9"/>
        <v>dotnet StreamCompress.dll --source-path %resultPath% --source-file-suffix original.bmp --destination-path %resultPath% --destination-file-suffix AsGrayScaleAsLZ78Encoded-crop6.enc --method AsGrayScaleAsLZ78Encoded --crop-left-px 96 --crop-right-px 96 --crop-top-px 96 --crop-bottom-px 96 &gt;&gt;%resultFile%</v>
      </c>
    </row>
    <row r="47" spans="3:15" x14ac:dyDescent="0.25">
      <c r="C47">
        <v>8</v>
      </c>
      <c r="D47" t="s">
        <v>8</v>
      </c>
      <c r="E47">
        <f t="shared" si="19"/>
        <v>8</v>
      </c>
      <c r="F47">
        <f>E47*16</f>
        <v>128</v>
      </c>
      <c r="G47">
        <f>B$1-F47*2</f>
        <v>1024</v>
      </c>
      <c r="H47">
        <f>B$2-F47*2</f>
        <v>464</v>
      </c>
      <c r="I47">
        <f>G47*H47</f>
        <v>475136</v>
      </c>
      <c r="J47">
        <f>I47*C47/8+54</f>
        <v>475190</v>
      </c>
      <c r="K47">
        <v>376354</v>
      </c>
      <c r="L47" s="1">
        <f t="shared" si="16"/>
        <v>0.79200740756329047</v>
      </c>
      <c r="N47" t="str">
        <f t="shared" si="8"/>
        <v>--destination-file-suffix AsGrayScaleAsLZ78Encoded-crop8.enc --method AsGrayScaleAsLZ78Encoded --crop-left-px 128 --crop-right-px 128 --crop-top-px 128 --crop-bottom-px 128</v>
      </c>
      <c r="O47" t="str">
        <f t="shared" si="9"/>
        <v>dotnet StreamCompress.dll --source-path %resultPath% --source-file-suffix original.bmp --destination-path %resultPath% --destination-file-suffix AsGrayScaleAsLZ78Encoded-crop8.enc --method AsGrayScaleAsLZ78Encoded --crop-left-px 128 --crop-right-px 128 --crop-top-px 128 --crop-bottom-px 128 &gt;&gt;%resultFile%</v>
      </c>
    </row>
    <row r="48" spans="3:15" x14ac:dyDescent="0.25">
      <c r="C48">
        <v>8</v>
      </c>
      <c r="D48" t="s">
        <v>8</v>
      </c>
      <c r="E48">
        <f t="shared" si="19"/>
        <v>10</v>
      </c>
      <c r="F48">
        <f>E48*16</f>
        <v>160</v>
      </c>
      <c r="G48">
        <f>B$1-F48*2</f>
        <v>960</v>
      </c>
      <c r="H48">
        <f>B$2-F48*2</f>
        <v>400</v>
      </c>
      <c r="I48">
        <f>G48*H48</f>
        <v>384000</v>
      </c>
      <c r="J48">
        <f>I48*C48/8+54</f>
        <v>384054</v>
      </c>
      <c r="K48">
        <v>302900</v>
      </c>
      <c r="L48" s="1">
        <f t="shared" si="16"/>
        <v>0.78869117363704067</v>
      </c>
      <c r="N48" t="str">
        <f t="shared" si="8"/>
        <v>--destination-file-suffix AsGrayScaleAsLZ78Encoded-crop10.enc --method AsGrayScaleAsLZ78Encoded --crop-left-px 160 --crop-right-px 160 --crop-top-px 160 --crop-bottom-px 160</v>
      </c>
      <c r="O48" t="str">
        <f t="shared" si="9"/>
        <v>dotnet StreamCompress.dll --source-path %resultPath% --source-file-suffix original.bmp --destination-path %resultPath% --destination-file-suffix AsGrayScaleAsLZ78Encoded-crop10.enc --method AsGrayScaleAsLZ78Encoded --crop-left-px 160 --crop-right-px 160 --crop-top-px 160 --crop-bottom-px 160 &gt;&gt;%resultFile%</v>
      </c>
    </row>
    <row r="49" spans="3:15" x14ac:dyDescent="0.25">
      <c r="C49">
        <v>8</v>
      </c>
      <c r="D49" t="s">
        <v>8</v>
      </c>
      <c r="E49">
        <f t="shared" si="19"/>
        <v>12</v>
      </c>
      <c r="F49">
        <f>E49*16</f>
        <v>192</v>
      </c>
      <c r="G49">
        <f>B$1-F49*2</f>
        <v>896</v>
      </c>
      <c r="H49">
        <f>B$2-F49*2</f>
        <v>336</v>
      </c>
      <c r="I49">
        <f>G49*H49</f>
        <v>301056</v>
      </c>
      <c r="J49">
        <f>I49*C49/8+54</f>
        <v>301110</v>
      </c>
      <c r="K49">
        <v>228207</v>
      </c>
      <c r="L49" s="1">
        <f t="shared" si="16"/>
        <v>0.75788582245690939</v>
      </c>
      <c r="N49" t="str">
        <f t="shared" si="8"/>
        <v>--destination-file-suffix AsGrayScaleAsLZ78Encoded-crop12.enc --method AsGrayScaleAsLZ78Encoded --crop-left-px 192 --crop-right-px 192 --crop-top-px 192 --crop-bottom-px 192</v>
      </c>
      <c r="O49" t="str">
        <f t="shared" si="9"/>
        <v>dotnet StreamCompress.dll --source-path %resultPath% --source-file-suffix original.bmp --destination-path %resultPath% --destination-file-suffix AsGrayScaleAsLZ78Encoded-crop12.enc --method AsGrayScaleAsLZ78Encoded --crop-left-px 192 --crop-right-px 192 --crop-top-px 192 --crop-bottom-px 192 &gt;&gt;%resultFile%</v>
      </c>
    </row>
    <row r="50" spans="3:15" x14ac:dyDescent="0.25">
      <c r="C50">
        <v>8</v>
      </c>
      <c r="D50" t="s">
        <v>8</v>
      </c>
      <c r="E50">
        <f t="shared" si="19"/>
        <v>14</v>
      </c>
      <c r="F50">
        <f>E50*16</f>
        <v>224</v>
      </c>
      <c r="G50">
        <f>B$1-F50*2</f>
        <v>832</v>
      </c>
      <c r="H50">
        <f>B$2-F50*2</f>
        <v>272</v>
      </c>
      <c r="I50">
        <f>G50*H50</f>
        <v>226304</v>
      </c>
      <c r="J50">
        <f>I50*C50/8+54</f>
        <v>226358</v>
      </c>
      <c r="K50">
        <v>179230</v>
      </c>
      <c r="L50" s="1">
        <f t="shared" si="16"/>
        <v>0.7917988319387872</v>
      </c>
      <c r="N50" t="str">
        <f t="shared" si="8"/>
        <v>--destination-file-suffix AsGrayScaleAsLZ78Encoded-crop14.enc --method AsGrayScaleAsLZ78Encoded --crop-left-px 224 --crop-right-px 224 --crop-top-px 224 --crop-bottom-px 224</v>
      </c>
      <c r="O50" t="str">
        <f t="shared" si="9"/>
        <v>dotnet StreamCompress.dll --source-path %resultPath% --source-file-suffix original.bmp --destination-path %resultPath% --destination-file-suffix AsGrayScaleAsLZ78Encoded-crop14.enc --method AsGrayScaleAsLZ78Encoded --crop-left-px 224 --crop-right-px 224 --crop-top-px 224 --crop-bottom-px 224 &gt;&gt;%resultFile%</v>
      </c>
    </row>
    <row r="51" spans="3:15" x14ac:dyDescent="0.25">
      <c r="C51">
        <v>8</v>
      </c>
      <c r="D51" t="s">
        <v>8</v>
      </c>
      <c r="E51">
        <f t="shared" si="19"/>
        <v>16</v>
      </c>
      <c r="F51">
        <f>E51*16</f>
        <v>256</v>
      </c>
      <c r="G51">
        <f>B$1-F51*2</f>
        <v>768</v>
      </c>
      <c r="H51">
        <f>B$2-F51*2</f>
        <v>208</v>
      </c>
      <c r="I51">
        <f>G51*H51</f>
        <v>159744</v>
      </c>
      <c r="J51">
        <f>I51*C51/8+54</f>
        <v>159798</v>
      </c>
      <c r="K51">
        <v>126439</v>
      </c>
      <c r="L51" s="1">
        <f t="shared" si="16"/>
        <v>0.79124269390105006</v>
      </c>
      <c r="N51" t="str">
        <f t="shared" si="8"/>
        <v>--destination-file-suffix AsGrayScaleAsLZ78Encoded-crop16.enc --method AsGrayScaleAsLZ78Encoded --crop-left-px 256 --crop-right-px 256 --crop-top-px 256 --crop-bottom-px 256</v>
      </c>
      <c r="O51" t="str">
        <f t="shared" si="9"/>
        <v>dotnet StreamCompress.dll --source-path %resultPath% --source-file-suffix original.bmp --destination-path %resultPath% --destination-file-suffix AsGrayScaleAsLZ78Encoded-crop16.enc --method AsGrayScaleAsLZ78Encoded --crop-left-px 256 --crop-right-px 256 --crop-top-px 256 --crop-bottom-px 256 &gt;&gt;%resultFile%</v>
      </c>
    </row>
    <row r="52" spans="3:15" x14ac:dyDescent="0.25">
      <c r="C52">
        <v>8</v>
      </c>
      <c r="D52" t="s">
        <v>8</v>
      </c>
      <c r="E52">
        <f t="shared" si="19"/>
        <v>18</v>
      </c>
      <c r="F52">
        <f>E52*16</f>
        <v>288</v>
      </c>
      <c r="G52">
        <f>B$1-F52*2</f>
        <v>704</v>
      </c>
      <c r="H52">
        <f>B$2-F52*2</f>
        <v>144</v>
      </c>
      <c r="I52">
        <f>G52*H52</f>
        <v>101376</v>
      </c>
      <c r="J52">
        <f>I52*C52/8+54</f>
        <v>101430</v>
      </c>
      <c r="K52">
        <v>83295</v>
      </c>
      <c r="L52" s="1">
        <f t="shared" si="16"/>
        <v>0.82120674356699197</v>
      </c>
      <c r="N52" t="str">
        <f t="shared" si="8"/>
        <v>--destination-file-suffix AsGrayScaleAsLZ78Encoded-crop18.enc --method AsGrayScaleAsLZ78Encoded --crop-left-px 288 --crop-right-px 288 --crop-top-px 288 --crop-bottom-px 288</v>
      </c>
      <c r="O52" t="str">
        <f t="shared" si="9"/>
        <v>dotnet StreamCompress.dll --source-path %resultPath% --source-file-suffix original.bmp --destination-path %resultPath% --destination-file-suffix AsGrayScaleAsLZ78Encoded-crop18.enc --method AsGrayScaleAsLZ78Encoded --crop-left-px 288 --crop-right-px 288 --crop-top-px 288 --crop-bottom-px 288 &gt;&gt;%resultFile%</v>
      </c>
    </row>
    <row r="53" spans="3:15" x14ac:dyDescent="0.25">
      <c r="C53">
        <v>8</v>
      </c>
      <c r="D53" t="s">
        <v>8</v>
      </c>
      <c r="E53">
        <f t="shared" si="19"/>
        <v>20</v>
      </c>
      <c r="F53">
        <f>E53*16</f>
        <v>320</v>
      </c>
      <c r="G53">
        <f>B$1-F53*2</f>
        <v>640</v>
      </c>
      <c r="H53">
        <f>B$2-F53*2</f>
        <v>80</v>
      </c>
      <c r="I53">
        <f>G53*H53</f>
        <v>51200</v>
      </c>
      <c r="J53">
        <f>I53*C53/8+54</f>
        <v>51254</v>
      </c>
      <c r="K53">
        <v>43185</v>
      </c>
      <c r="L53" s="1">
        <f t="shared" si="16"/>
        <v>0.84256838490654384</v>
      </c>
      <c r="N53" t="str">
        <f t="shared" si="8"/>
        <v>--destination-file-suffix AsGrayScaleAsLZ78Encoded-crop20.enc --method AsGrayScaleAsLZ78Encoded --crop-left-px 320 --crop-right-px 320 --crop-top-px 320 --crop-bottom-px 320</v>
      </c>
      <c r="O53" t="str">
        <f t="shared" si="9"/>
        <v>dotnet StreamCompress.dll --source-path %resultPath% --source-file-suffix original.bmp --destination-path %resultPath% --destination-file-suffix AsGrayScaleAsLZ78Encoded-crop20.enc --method AsGrayScaleAsLZ78Encoded --crop-left-px 320 --crop-right-px 320 --crop-top-px 320 --crop-bottom-px 320 &gt;&gt;%resultFile%</v>
      </c>
    </row>
    <row r="54" spans="3:15" x14ac:dyDescent="0.25">
      <c r="C54">
        <v>8</v>
      </c>
      <c r="D54" t="s">
        <v>8</v>
      </c>
      <c r="E54">
        <f t="shared" si="19"/>
        <v>22</v>
      </c>
      <c r="F54">
        <f>E54*16</f>
        <v>352</v>
      </c>
      <c r="G54">
        <f>B$1-F54*2</f>
        <v>576</v>
      </c>
      <c r="H54">
        <f>B$2-F54*2</f>
        <v>16</v>
      </c>
      <c r="I54">
        <f>G54*H54</f>
        <v>9216</v>
      </c>
      <c r="J54">
        <f>I54*C54/8+54</f>
        <v>9270</v>
      </c>
      <c r="K54">
        <v>9218</v>
      </c>
      <c r="L54" s="1">
        <f t="shared" si="16"/>
        <v>0.99439050701186626</v>
      </c>
      <c r="N54" t="str">
        <f t="shared" si="8"/>
        <v>--destination-file-suffix AsGrayScaleAsLZ78Encoded-crop22.enc --method AsGrayScaleAsLZ78Encoded --crop-left-px 352 --crop-right-px 352 --crop-top-px 352 --crop-bottom-px 352</v>
      </c>
      <c r="O54" t="str">
        <f t="shared" si="9"/>
        <v>dotnet StreamCompress.dll --source-path %resultPath% --source-file-suffix original.bmp --destination-path %resultPath% --destination-file-suffix AsGrayScaleAsLZ78Encoded-crop22.enc --method AsGrayScaleAsLZ78Encoded --crop-left-px 352 --crop-right-px 352 --crop-top-px 352 --crop-bottom-px 352 &gt;&gt;%resultFile%</v>
      </c>
    </row>
    <row r="55" spans="3:15" x14ac:dyDescent="0.25">
      <c r="C55">
        <v>8</v>
      </c>
      <c r="D55" t="s">
        <v>9</v>
      </c>
      <c r="E55">
        <v>0</v>
      </c>
      <c r="F55">
        <f>E55*16</f>
        <v>0</v>
      </c>
      <c r="G55">
        <f>B$1-F55*2</f>
        <v>1280</v>
      </c>
      <c r="H55">
        <f>B$2-F55*2</f>
        <v>720</v>
      </c>
      <c r="I55">
        <f>G55*H55</f>
        <v>921600</v>
      </c>
      <c r="J55">
        <f>I55*C55/8+54</f>
        <v>921654</v>
      </c>
      <c r="K55">
        <v>877145</v>
      </c>
      <c r="L55" s="1">
        <f t="shared" si="16"/>
        <v>0.95170747373743292</v>
      </c>
      <c r="N55" t="str">
        <f t="shared" si="8"/>
        <v>--destination-file-suffix AsGrayScaleAsHuffmanEncoded-crop0.enc --method AsGrayScaleAsHuffmanEncoded --crop-left-px 0 --crop-right-px 0 --crop-top-px 0 --crop-bottom-px 0</v>
      </c>
      <c r="O55" t="str">
        <f t="shared" si="9"/>
        <v>dotnet StreamCompress.dll --source-path %resultPath% --source-file-suffix original.bmp --destination-path %resultPath% --destination-file-suffix AsGrayScaleAsHuffmanEncoded-crop0.enc --method AsGrayScaleAsHuffmanEncoded --crop-left-px 0 --crop-right-px 0 --crop-top-px 0 --crop-bottom-px 0 &gt;&gt;%resultFile%</v>
      </c>
    </row>
    <row r="56" spans="3:15" x14ac:dyDescent="0.25">
      <c r="C56">
        <v>8</v>
      </c>
      <c r="D56" t="s">
        <v>9</v>
      </c>
      <c r="E56">
        <f>E55+2</f>
        <v>2</v>
      </c>
      <c r="F56">
        <f>E56*16</f>
        <v>32</v>
      </c>
      <c r="G56">
        <f>B$1-F56*2</f>
        <v>1216</v>
      </c>
      <c r="H56">
        <f>B$2-F56*2</f>
        <v>656</v>
      </c>
      <c r="I56">
        <f>G56*H56</f>
        <v>797696</v>
      </c>
      <c r="J56">
        <f>I56*C56/8+54</f>
        <v>797750</v>
      </c>
      <c r="K56">
        <v>760315</v>
      </c>
      <c r="L56" s="1">
        <f t="shared" si="16"/>
        <v>0.95307427138827949</v>
      </c>
      <c r="N56" t="str">
        <f t="shared" si="8"/>
        <v>--destination-file-suffix AsGrayScaleAsHuffmanEncoded-crop2.enc --method AsGrayScaleAsHuffmanEncoded --crop-left-px 32 --crop-right-px 32 --crop-top-px 32 --crop-bottom-px 32</v>
      </c>
      <c r="O56" t="str">
        <f t="shared" si="9"/>
        <v>dotnet StreamCompress.dll --source-path %resultPath% --source-file-suffix original.bmp --destination-path %resultPath% --destination-file-suffix AsGrayScaleAsHuffmanEncoded-crop2.enc --method AsGrayScaleAsHuffmanEncoded --crop-left-px 32 --crop-right-px 32 --crop-top-px 32 --crop-bottom-px 32 &gt;&gt;%resultFile%</v>
      </c>
    </row>
    <row r="57" spans="3:15" x14ac:dyDescent="0.25">
      <c r="C57">
        <v>8</v>
      </c>
      <c r="D57" t="s">
        <v>9</v>
      </c>
      <c r="E57">
        <f t="shared" ref="E57:E66" si="20">E56+2</f>
        <v>4</v>
      </c>
      <c r="F57">
        <f>E57*16</f>
        <v>64</v>
      </c>
      <c r="G57">
        <f>B$1-F57*2</f>
        <v>1152</v>
      </c>
      <c r="H57">
        <f>B$2-F57*2</f>
        <v>592</v>
      </c>
      <c r="I57">
        <f>G57*H57</f>
        <v>681984</v>
      </c>
      <c r="J57">
        <f>I57*C57/8+54</f>
        <v>682038</v>
      </c>
      <c r="K57">
        <v>648794</v>
      </c>
      <c r="L57" s="1">
        <f t="shared" si="16"/>
        <v>0.95125784780320155</v>
      </c>
      <c r="N57" t="str">
        <f t="shared" si="8"/>
        <v>--destination-file-suffix AsGrayScaleAsHuffmanEncoded-crop4.enc --method AsGrayScaleAsHuffmanEncoded --crop-left-px 64 --crop-right-px 64 --crop-top-px 64 --crop-bottom-px 64</v>
      </c>
      <c r="O57" t="str">
        <f t="shared" si="9"/>
        <v>dotnet StreamCompress.dll --source-path %resultPath% --source-file-suffix original.bmp --destination-path %resultPath% --destination-file-suffix AsGrayScaleAsHuffmanEncoded-crop4.enc --method AsGrayScaleAsHuffmanEncoded --crop-left-px 64 --crop-right-px 64 --crop-top-px 64 --crop-bottom-px 64 &gt;&gt;%resultFile%</v>
      </c>
    </row>
    <row r="58" spans="3:15" x14ac:dyDescent="0.25">
      <c r="C58">
        <v>8</v>
      </c>
      <c r="D58" t="s">
        <v>9</v>
      </c>
      <c r="E58">
        <f t="shared" si="20"/>
        <v>6</v>
      </c>
      <c r="F58">
        <f>E58*16</f>
        <v>96</v>
      </c>
      <c r="G58">
        <f>B$1-F58*2</f>
        <v>1088</v>
      </c>
      <c r="H58">
        <f>B$2-F58*2</f>
        <v>528</v>
      </c>
      <c r="I58">
        <f>G58*H58</f>
        <v>574464</v>
      </c>
      <c r="J58">
        <f>I58*C58/8+54</f>
        <v>574518</v>
      </c>
      <c r="K58">
        <v>546436</v>
      </c>
      <c r="L58" s="1">
        <f t="shared" si="16"/>
        <v>0.95112076558088698</v>
      </c>
      <c r="N58" t="str">
        <f t="shared" si="8"/>
        <v>--destination-file-suffix AsGrayScaleAsHuffmanEncoded-crop6.enc --method AsGrayScaleAsHuffmanEncoded --crop-left-px 96 --crop-right-px 96 --crop-top-px 96 --crop-bottom-px 96</v>
      </c>
      <c r="O58" t="str">
        <f t="shared" si="9"/>
        <v>dotnet StreamCompress.dll --source-path %resultPath% --source-file-suffix original.bmp --destination-path %resultPath% --destination-file-suffix AsGrayScaleAsHuffmanEncoded-crop6.enc --method AsGrayScaleAsHuffmanEncoded --crop-left-px 96 --crop-right-px 96 --crop-top-px 96 --crop-bottom-px 96 &gt;&gt;%resultFile%</v>
      </c>
    </row>
    <row r="59" spans="3:15" x14ac:dyDescent="0.25">
      <c r="C59">
        <v>8</v>
      </c>
      <c r="D59" t="s">
        <v>9</v>
      </c>
      <c r="E59">
        <f t="shared" si="20"/>
        <v>8</v>
      </c>
      <c r="F59">
        <f>E59*16</f>
        <v>128</v>
      </c>
      <c r="G59">
        <f>B$1-F59*2</f>
        <v>1024</v>
      </c>
      <c r="H59">
        <f>B$2-F59*2</f>
        <v>464</v>
      </c>
      <c r="I59">
        <f>G59*H59</f>
        <v>475136</v>
      </c>
      <c r="J59">
        <f>I59*C59/8+54</f>
        <v>475190</v>
      </c>
      <c r="K59">
        <v>447173</v>
      </c>
      <c r="L59" s="1">
        <f t="shared" si="16"/>
        <v>0.94104042593488924</v>
      </c>
      <c r="N59" t="str">
        <f t="shared" si="8"/>
        <v>--destination-file-suffix AsGrayScaleAsHuffmanEncoded-crop8.enc --method AsGrayScaleAsHuffmanEncoded --crop-left-px 128 --crop-right-px 128 --crop-top-px 128 --crop-bottom-px 128</v>
      </c>
      <c r="O59" t="str">
        <f t="shared" si="9"/>
        <v>dotnet StreamCompress.dll --source-path %resultPath% --source-file-suffix original.bmp --destination-path %resultPath% --destination-file-suffix AsGrayScaleAsHuffmanEncoded-crop8.enc --method AsGrayScaleAsHuffmanEncoded --crop-left-px 128 --crop-right-px 128 --crop-top-px 128 --crop-bottom-px 128 &gt;&gt;%resultFile%</v>
      </c>
    </row>
    <row r="60" spans="3:15" x14ac:dyDescent="0.25">
      <c r="C60">
        <v>8</v>
      </c>
      <c r="D60" t="s">
        <v>9</v>
      </c>
      <c r="E60">
        <f t="shared" si="20"/>
        <v>10</v>
      </c>
      <c r="F60">
        <f>E60*16</f>
        <v>160</v>
      </c>
      <c r="G60">
        <f>B$1-F60*2</f>
        <v>960</v>
      </c>
      <c r="H60">
        <f>B$2-F60*2</f>
        <v>400</v>
      </c>
      <c r="I60">
        <f>G60*H60</f>
        <v>384000</v>
      </c>
      <c r="J60">
        <f>I60*C60/8+54</f>
        <v>384054</v>
      </c>
      <c r="K60">
        <v>356312</v>
      </c>
      <c r="L60" s="1">
        <f t="shared" si="16"/>
        <v>0.92776536632869333</v>
      </c>
      <c r="N60" t="str">
        <f t="shared" si="8"/>
        <v>--destination-file-suffix AsGrayScaleAsHuffmanEncoded-crop10.enc --method AsGrayScaleAsHuffmanEncoded --crop-left-px 160 --crop-right-px 160 --crop-top-px 160 --crop-bottom-px 160</v>
      </c>
      <c r="O60" t="str">
        <f t="shared" si="9"/>
        <v>dotnet StreamCompress.dll --source-path %resultPath% --source-file-suffix original.bmp --destination-path %resultPath% --destination-file-suffix AsGrayScaleAsHuffmanEncoded-crop10.enc --method AsGrayScaleAsHuffmanEncoded --crop-left-px 160 --crop-right-px 160 --crop-top-px 160 --crop-bottom-px 160 &gt;&gt;%resultFile%</v>
      </c>
    </row>
    <row r="61" spans="3:15" x14ac:dyDescent="0.25">
      <c r="C61">
        <v>8</v>
      </c>
      <c r="D61" t="s">
        <v>9</v>
      </c>
      <c r="E61">
        <f t="shared" si="20"/>
        <v>12</v>
      </c>
      <c r="F61">
        <f>E61*16</f>
        <v>192</v>
      </c>
      <c r="G61">
        <f>B$1-F61*2</f>
        <v>896</v>
      </c>
      <c r="H61">
        <f>B$2-F61*2</f>
        <v>336</v>
      </c>
      <c r="I61">
        <f>G61*H61</f>
        <v>301056</v>
      </c>
      <c r="J61">
        <f>I61*C61/8+54</f>
        <v>301110</v>
      </c>
      <c r="K61">
        <v>277614</v>
      </c>
      <c r="L61" s="1">
        <f t="shared" si="16"/>
        <v>0.92196871575171868</v>
      </c>
      <c r="N61" t="str">
        <f t="shared" si="8"/>
        <v>--destination-file-suffix AsGrayScaleAsHuffmanEncoded-crop12.enc --method AsGrayScaleAsHuffmanEncoded --crop-left-px 192 --crop-right-px 192 --crop-top-px 192 --crop-bottom-px 192</v>
      </c>
      <c r="O61" t="str">
        <f t="shared" si="9"/>
        <v>dotnet StreamCompress.dll --source-path %resultPath% --source-file-suffix original.bmp --destination-path %resultPath% --destination-file-suffix AsGrayScaleAsHuffmanEncoded-crop12.enc --method AsGrayScaleAsHuffmanEncoded --crop-left-px 192 --crop-right-px 192 --crop-top-px 192 --crop-bottom-px 192 &gt;&gt;%resultFile%</v>
      </c>
    </row>
    <row r="62" spans="3:15" x14ac:dyDescent="0.25">
      <c r="C62">
        <v>8</v>
      </c>
      <c r="D62" t="s">
        <v>9</v>
      </c>
      <c r="E62">
        <f t="shared" si="20"/>
        <v>14</v>
      </c>
      <c r="F62">
        <f>E62*16</f>
        <v>224</v>
      </c>
      <c r="G62">
        <f>B$1-F62*2</f>
        <v>832</v>
      </c>
      <c r="H62">
        <f>B$2-F62*2</f>
        <v>272</v>
      </c>
      <c r="I62">
        <f>G62*H62</f>
        <v>226304</v>
      </c>
      <c r="J62">
        <f>I62*C62/8+54</f>
        <v>226358</v>
      </c>
      <c r="K62">
        <v>208593</v>
      </c>
      <c r="L62" s="1">
        <f t="shared" si="16"/>
        <v>0.92151812615414519</v>
      </c>
      <c r="N62" t="str">
        <f t="shared" si="8"/>
        <v>--destination-file-suffix AsGrayScaleAsHuffmanEncoded-crop14.enc --method AsGrayScaleAsHuffmanEncoded --crop-left-px 224 --crop-right-px 224 --crop-top-px 224 --crop-bottom-px 224</v>
      </c>
      <c r="O62" t="str">
        <f t="shared" si="9"/>
        <v>dotnet StreamCompress.dll --source-path %resultPath% --source-file-suffix original.bmp --destination-path %resultPath% --destination-file-suffix AsGrayScaleAsHuffmanEncoded-crop14.enc --method AsGrayScaleAsHuffmanEncoded --crop-left-px 224 --crop-right-px 224 --crop-top-px 224 --crop-bottom-px 224 &gt;&gt;%resultFile%</v>
      </c>
    </row>
    <row r="63" spans="3:15" x14ac:dyDescent="0.25">
      <c r="C63">
        <v>8</v>
      </c>
      <c r="D63" t="s">
        <v>9</v>
      </c>
      <c r="E63">
        <f t="shared" si="20"/>
        <v>16</v>
      </c>
      <c r="F63">
        <f>E63*16</f>
        <v>256</v>
      </c>
      <c r="G63">
        <f>B$1-F63*2</f>
        <v>768</v>
      </c>
      <c r="H63">
        <f>B$2-F63*2</f>
        <v>208</v>
      </c>
      <c r="I63">
        <f>G63*H63</f>
        <v>159744</v>
      </c>
      <c r="J63">
        <f>I63*C63/8+54</f>
        <v>159798</v>
      </c>
      <c r="K63">
        <v>147198</v>
      </c>
      <c r="L63" s="1">
        <f t="shared" si="16"/>
        <v>0.9211504524462133</v>
      </c>
      <c r="N63" t="str">
        <f t="shared" si="8"/>
        <v>--destination-file-suffix AsGrayScaleAsHuffmanEncoded-crop16.enc --method AsGrayScaleAsHuffmanEncoded --crop-left-px 256 --crop-right-px 256 --crop-top-px 256 --crop-bottom-px 256</v>
      </c>
      <c r="O63" t="str">
        <f t="shared" si="9"/>
        <v>dotnet StreamCompress.dll --source-path %resultPath% --source-file-suffix original.bmp --destination-path %resultPath% --destination-file-suffix AsGrayScaleAsHuffmanEncoded-crop16.enc --method AsGrayScaleAsHuffmanEncoded --crop-left-px 256 --crop-right-px 256 --crop-top-px 256 --crop-bottom-px 256 &gt;&gt;%resultFile%</v>
      </c>
    </row>
    <row r="64" spans="3:15" x14ac:dyDescent="0.25">
      <c r="C64">
        <v>8</v>
      </c>
      <c r="D64" t="s">
        <v>9</v>
      </c>
      <c r="E64">
        <f t="shared" si="20"/>
        <v>18</v>
      </c>
      <c r="F64">
        <f>E64*16</f>
        <v>288</v>
      </c>
      <c r="G64">
        <f>B$1-F64*2</f>
        <v>704</v>
      </c>
      <c r="H64">
        <f>B$2-F64*2</f>
        <v>144</v>
      </c>
      <c r="I64">
        <f>G64*H64</f>
        <v>101376</v>
      </c>
      <c r="J64">
        <f>I64*C64/8+54</f>
        <v>101430</v>
      </c>
      <c r="K64">
        <v>92191</v>
      </c>
      <c r="L64" s="1">
        <f t="shared" si="16"/>
        <v>0.90891255052745734</v>
      </c>
      <c r="N64" t="str">
        <f t="shared" si="8"/>
        <v>--destination-file-suffix AsGrayScaleAsHuffmanEncoded-crop18.enc --method AsGrayScaleAsHuffmanEncoded --crop-left-px 288 --crop-right-px 288 --crop-top-px 288 --crop-bottom-px 288</v>
      </c>
      <c r="O64" t="str">
        <f t="shared" si="9"/>
        <v>dotnet StreamCompress.dll --source-path %resultPath% --source-file-suffix original.bmp --destination-path %resultPath% --destination-file-suffix AsGrayScaleAsHuffmanEncoded-crop18.enc --method AsGrayScaleAsHuffmanEncoded --crop-left-px 288 --crop-right-px 288 --crop-top-px 288 --crop-bottom-px 288 &gt;&gt;%resultFile%</v>
      </c>
    </row>
    <row r="65" spans="3:15" x14ac:dyDescent="0.25">
      <c r="C65">
        <v>8</v>
      </c>
      <c r="D65" t="s">
        <v>9</v>
      </c>
      <c r="E65">
        <f t="shared" si="20"/>
        <v>20</v>
      </c>
      <c r="F65">
        <f>E65*16</f>
        <v>320</v>
      </c>
      <c r="G65">
        <f>B$1-F65*2</f>
        <v>640</v>
      </c>
      <c r="H65">
        <f>B$2-F65*2</f>
        <v>80</v>
      </c>
      <c r="I65">
        <f>G65*H65</f>
        <v>51200</v>
      </c>
      <c r="J65">
        <f>I65*C65/8+54</f>
        <v>51254</v>
      </c>
      <c r="K65">
        <v>46240</v>
      </c>
      <c r="L65" s="1">
        <f t="shared" si="16"/>
        <v>0.90217348889842741</v>
      </c>
      <c r="N65" t="str">
        <f t="shared" si="8"/>
        <v>--destination-file-suffix AsGrayScaleAsHuffmanEncoded-crop20.enc --method AsGrayScaleAsHuffmanEncoded --crop-left-px 320 --crop-right-px 320 --crop-top-px 320 --crop-bottom-px 320</v>
      </c>
      <c r="O65" t="str">
        <f t="shared" si="9"/>
        <v>dotnet StreamCompress.dll --source-path %resultPath% --source-file-suffix original.bmp --destination-path %resultPath% --destination-file-suffix AsGrayScaleAsHuffmanEncoded-crop20.enc --method AsGrayScaleAsHuffmanEncoded --crop-left-px 320 --crop-right-px 320 --crop-top-px 320 --crop-bottom-px 320 &gt;&gt;%resultFile%</v>
      </c>
    </row>
    <row r="66" spans="3:15" x14ac:dyDescent="0.25">
      <c r="C66">
        <v>8</v>
      </c>
      <c r="D66" t="s">
        <v>9</v>
      </c>
      <c r="E66">
        <f t="shared" si="20"/>
        <v>22</v>
      </c>
      <c r="F66">
        <f>E66*16</f>
        <v>352</v>
      </c>
      <c r="G66">
        <f>B$1-F66*2</f>
        <v>576</v>
      </c>
      <c r="H66">
        <f>B$2-F66*2</f>
        <v>16</v>
      </c>
      <c r="I66">
        <f>G66*H66</f>
        <v>9216</v>
      </c>
      <c r="J66">
        <f>I66*C66/8+54</f>
        <v>9270</v>
      </c>
      <c r="K66">
        <v>8962</v>
      </c>
      <c r="L66" s="1">
        <f t="shared" si="16"/>
        <v>0.96677454153182307</v>
      </c>
      <c r="N66" t="str">
        <f t="shared" si="8"/>
        <v>--destination-file-suffix AsGrayScaleAsHuffmanEncoded-crop22.enc --method AsGrayScaleAsHuffmanEncoded --crop-left-px 352 --crop-right-px 352 --crop-top-px 352 --crop-bottom-px 352</v>
      </c>
      <c r="O66" t="str">
        <f t="shared" si="9"/>
        <v>dotnet StreamCompress.dll --source-path %resultPath% --source-file-suffix original.bmp --destination-path %resultPath% --destination-file-suffix AsGrayScaleAsHuffmanEncoded-crop22.enc --method AsGrayScaleAsHuffmanEncoded --crop-left-px 352 --crop-right-px 352 --crop-top-px 352 --crop-bottom-px 352 &gt;&gt;%resultFile%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D509-D5A8-4A5C-96EF-879E8A9BDA07}">
  <dimension ref="A1:K65"/>
  <sheetViews>
    <sheetView tabSelected="1" topLeftCell="A16" workbookViewId="0">
      <selection activeCell="W54" sqref="W54"/>
    </sheetView>
  </sheetViews>
  <sheetFormatPr defaultRowHeight="15" x14ac:dyDescent="0.25"/>
  <cols>
    <col min="1" max="1" width="29.85546875" bestFit="1" customWidth="1"/>
    <col min="2" max="2" width="7" bestFit="1" customWidth="1"/>
    <col min="3" max="3" width="7" customWidth="1"/>
    <col min="9" max="9" width="26" bestFit="1" customWidth="1"/>
    <col min="10" max="10" width="29.85546875" bestFit="1" customWidth="1"/>
    <col min="11" max="11" width="25.85546875" bestFit="1" customWidth="1"/>
  </cols>
  <sheetData>
    <row r="1" spans="1:11" x14ac:dyDescent="0.25">
      <c r="A1" t="s">
        <v>15</v>
      </c>
      <c r="D1" s="1">
        <v>0.67653154003563154</v>
      </c>
      <c r="E1">
        <v>921654</v>
      </c>
      <c r="I1" t="s">
        <v>15</v>
      </c>
      <c r="J1" t="s">
        <v>9</v>
      </c>
      <c r="K1" t="s">
        <v>8</v>
      </c>
    </row>
    <row r="2" spans="1:11" x14ac:dyDescent="0.25">
      <c r="A2" t="s">
        <v>9</v>
      </c>
      <c r="D2" s="1">
        <v>0.95170747373743292</v>
      </c>
      <c r="E2">
        <v>921654</v>
      </c>
      <c r="H2">
        <v>921654</v>
      </c>
      <c r="I2" s="1">
        <v>0.67653154003563154</v>
      </c>
      <c r="J2" s="1">
        <v>0.95170747373743292</v>
      </c>
      <c r="K2" s="1">
        <v>0.75245265576886766</v>
      </c>
    </row>
    <row r="3" spans="1:11" x14ac:dyDescent="0.25">
      <c r="A3" t="s">
        <v>8</v>
      </c>
      <c r="D3" s="1">
        <v>0.75245265576886766</v>
      </c>
      <c r="E3">
        <v>921654</v>
      </c>
      <c r="H3">
        <v>797750</v>
      </c>
      <c r="I3" s="1">
        <v>0.69484926355374488</v>
      </c>
      <c r="J3" s="1">
        <v>0.95307427138827949</v>
      </c>
      <c r="K3" s="1">
        <v>0.77997743654026952</v>
      </c>
    </row>
    <row r="4" spans="1:11" x14ac:dyDescent="0.25">
      <c r="A4" t="s">
        <v>15</v>
      </c>
      <c r="D4" s="1">
        <v>0.69484926355374488</v>
      </c>
      <c r="E4">
        <v>797750</v>
      </c>
      <c r="H4">
        <v>682038</v>
      </c>
      <c r="I4" s="1">
        <v>0.70782566367269861</v>
      </c>
      <c r="J4" s="1">
        <v>0.95125784780320155</v>
      </c>
      <c r="K4" s="1">
        <v>0.76262319694797065</v>
      </c>
    </row>
    <row r="5" spans="1:11" x14ac:dyDescent="0.25">
      <c r="A5" t="s">
        <v>9</v>
      </c>
      <c r="D5" s="1">
        <v>0.95307427138827949</v>
      </c>
      <c r="E5">
        <v>797750</v>
      </c>
      <c r="H5">
        <v>574518</v>
      </c>
      <c r="I5" s="1">
        <v>0.71890697941578852</v>
      </c>
      <c r="J5" s="1">
        <v>0.95112076558088698</v>
      </c>
      <c r="K5" s="1">
        <v>0.78602062946678786</v>
      </c>
    </row>
    <row r="6" spans="1:11" x14ac:dyDescent="0.25">
      <c r="A6" t="s">
        <v>8</v>
      </c>
      <c r="D6" s="1">
        <v>0.77997743654026952</v>
      </c>
      <c r="E6">
        <v>797750</v>
      </c>
      <c r="H6">
        <v>475190</v>
      </c>
      <c r="I6" s="1">
        <v>0.70919000820724343</v>
      </c>
      <c r="J6" s="1">
        <v>0.94104042593488924</v>
      </c>
      <c r="K6" s="1">
        <v>0.79200740756329047</v>
      </c>
    </row>
    <row r="7" spans="1:11" x14ac:dyDescent="0.25">
      <c r="A7" t="s">
        <v>15</v>
      </c>
      <c r="D7" s="1">
        <v>0.70782566367269861</v>
      </c>
      <c r="E7">
        <v>682038</v>
      </c>
      <c r="H7">
        <v>384054</v>
      </c>
      <c r="I7" s="1">
        <v>0.68568742937191129</v>
      </c>
      <c r="J7" s="1">
        <v>0.92776536632869333</v>
      </c>
      <c r="K7" s="1">
        <v>0.78869117363704067</v>
      </c>
    </row>
    <row r="8" spans="1:11" x14ac:dyDescent="0.25">
      <c r="A8" t="s">
        <v>9</v>
      </c>
      <c r="D8" s="1">
        <v>0.95125784780320155</v>
      </c>
      <c r="E8">
        <v>682038</v>
      </c>
      <c r="H8">
        <v>301110</v>
      </c>
      <c r="I8" s="1">
        <v>0.67528145860316824</v>
      </c>
      <c r="J8" s="1">
        <v>0.92196871575171868</v>
      </c>
      <c r="K8" s="1">
        <v>0.75788582245690939</v>
      </c>
    </row>
    <row r="9" spans="1:11" x14ac:dyDescent="0.25">
      <c r="A9" t="s">
        <v>8</v>
      </c>
      <c r="D9" s="1">
        <v>0.76262319694797065</v>
      </c>
      <c r="E9">
        <v>682038</v>
      </c>
      <c r="H9">
        <v>226358</v>
      </c>
      <c r="I9" s="1">
        <v>0.68024545189478614</v>
      </c>
      <c r="J9" s="1">
        <v>0.92151812615414519</v>
      </c>
      <c r="K9" s="1">
        <v>0.7917988319387872</v>
      </c>
    </row>
    <row r="10" spans="1:11" x14ac:dyDescent="0.25">
      <c r="A10" t="s">
        <v>15</v>
      </c>
      <c r="D10" s="1">
        <v>0.71890697941578852</v>
      </c>
      <c r="E10">
        <v>574518</v>
      </c>
      <c r="H10">
        <v>159798</v>
      </c>
      <c r="I10" s="1">
        <v>0.6963478892101278</v>
      </c>
      <c r="J10" s="1">
        <v>0.9211504524462133</v>
      </c>
      <c r="K10" s="1">
        <v>0.79124269390105006</v>
      </c>
    </row>
    <row r="11" spans="1:11" x14ac:dyDescent="0.25">
      <c r="A11" t="s">
        <v>9</v>
      </c>
      <c r="D11" s="1">
        <v>0.95112076558088698</v>
      </c>
      <c r="E11">
        <v>574518</v>
      </c>
      <c r="H11">
        <v>101430</v>
      </c>
      <c r="I11" s="1">
        <v>0.69023957409050574</v>
      </c>
      <c r="J11" s="1">
        <v>0.90891255052745734</v>
      </c>
      <c r="K11" s="1">
        <v>0.82120674356699197</v>
      </c>
    </row>
    <row r="12" spans="1:11" x14ac:dyDescent="0.25">
      <c r="A12" t="s">
        <v>8</v>
      </c>
      <c r="D12" s="1">
        <v>0.78602062946678786</v>
      </c>
      <c r="E12">
        <v>574518</v>
      </c>
      <c r="H12">
        <v>51254</v>
      </c>
      <c r="I12" s="1">
        <v>0.71098841066063134</v>
      </c>
      <c r="J12" s="1">
        <v>0.90217348889842741</v>
      </c>
      <c r="K12" s="1">
        <v>0.84256838490654384</v>
      </c>
    </row>
    <row r="13" spans="1:11" x14ac:dyDescent="0.25">
      <c r="A13" t="s">
        <v>15</v>
      </c>
      <c r="D13" s="1">
        <v>0.70919000820724343</v>
      </c>
      <c r="E13">
        <v>475190</v>
      </c>
      <c r="H13">
        <v>9270</v>
      </c>
      <c r="I13" s="1">
        <v>0.83193096008629985</v>
      </c>
      <c r="J13" s="1">
        <v>0.96677454153182307</v>
      </c>
      <c r="K13" s="1">
        <v>0.99439050701186626</v>
      </c>
    </row>
    <row r="14" spans="1:11" x14ac:dyDescent="0.25">
      <c r="A14" t="s">
        <v>9</v>
      </c>
      <c r="D14" s="1">
        <v>0.94104042593488924</v>
      </c>
      <c r="E14">
        <v>475190</v>
      </c>
    </row>
    <row r="15" spans="1:11" x14ac:dyDescent="0.25">
      <c r="A15" t="s">
        <v>8</v>
      </c>
      <c r="D15" s="1">
        <v>0.79200740756329047</v>
      </c>
      <c r="E15">
        <v>475190</v>
      </c>
    </row>
    <row r="16" spans="1:11" x14ac:dyDescent="0.25">
      <c r="A16" t="s">
        <v>15</v>
      </c>
      <c r="D16" s="1">
        <v>0.68568742937191129</v>
      </c>
      <c r="E16">
        <v>384054</v>
      </c>
    </row>
    <row r="17" spans="1:5" x14ac:dyDescent="0.25">
      <c r="A17" t="s">
        <v>9</v>
      </c>
      <c r="D17" s="1">
        <v>0.92776536632869333</v>
      </c>
      <c r="E17">
        <v>384054</v>
      </c>
    </row>
    <row r="18" spans="1:5" x14ac:dyDescent="0.25">
      <c r="A18" t="s">
        <v>8</v>
      </c>
      <c r="D18" s="1">
        <v>0.78869117363704067</v>
      </c>
      <c r="E18">
        <v>384054</v>
      </c>
    </row>
    <row r="19" spans="1:5" x14ac:dyDescent="0.25">
      <c r="A19" t="s">
        <v>15</v>
      </c>
      <c r="D19" s="1">
        <v>0.67528145860316824</v>
      </c>
      <c r="E19">
        <v>301110</v>
      </c>
    </row>
    <row r="20" spans="1:5" x14ac:dyDescent="0.25">
      <c r="A20" t="s">
        <v>9</v>
      </c>
      <c r="D20" s="1">
        <v>0.92196871575171868</v>
      </c>
      <c r="E20">
        <v>301110</v>
      </c>
    </row>
    <row r="21" spans="1:5" x14ac:dyDescent="0.25">
      <c r="A21" t="s">
        <v>8</v>
      </c>
      <c r="D21" s="1">
        <v>0.75788582245690939</v>
      </c>
      <c r="E21">
        <v>301110</v>
      </c>
    </row>
    <row r="22" spans="1:5" x14ac:dyDescent="0.25">
      <c r="A22" t="s">
        <v>15</v>
      </c>
      <c r="D22" s="1">
        <v>0.68024545189478614</v>
      </c>
      <c r="E22">
        <v>226358</v>
      </c>
    </row>
    <row r="23" spans="1:5" x14ac:dyDescent="0.25">
      <c r="A23" t="s">
        <v>9</v>
      </c>
      <c r="D23" s="1">
        <v>0.92151812615414519</v>
      </c>
      <c r="E23">
        <v>226358</v>
      </c>
    </row>
    <row r="24" spans="1:5" x14ac:dyDescent="0.25">
      <c r="A24" t="s">
        <v>8</v>
      </c>
      <c r="D24" s="1">
        <v>0.7917988319387872</v>
      </c>
      <c r="E24">
        <v>226358</v>
      </c>
    </row>
    <row r="25" spans="1:5" x14ac:dyDescent="0.25">
      <c r="A25" t="s">
        <v>15</v>
      </c>
      <c r="D25" s="1">
        <v>0.6963478892101278</v>
      </c>
      <c r="E25">
        <v>159798</v>
      </c>
    </row>
    <row r="26" spans="1:5" x14ac:dyDescent="0.25">
      <c r="A26" t="s">
        <v>9</v>
      </c>
      <c r="D26" s="1">
        <v>0.9211504524462133</v>
      </c>
      <c r="E26">
        <v>159798</v>
      </c>
    </row>
    <row r="27" spans="1:5" x14ac:dyDescent="0.25">
      <c r="A27" t="s">
        <v>8</v>
      </c>
      <c r="D27" s="1">
        <v>0.79124269390105006</v>
      </c>
      <c r="E27">
        <v>159798</v>
      </c>
    </row>
    <row r="28" spans="1:5" x14ac:dyDescent="0.25">
      <c r="A28" t="s">
        <v>15</v>
      </c>
      <c r="D28" s="1">
        <v>0.69023957409050574</v>
      </c>
      <c r="E28">
        <v>101430</v>
      </c>
    </row>
    <row r="29" spans="1:5" x14ac:dyDescent="0.25">
      <c r="A29" t="s">
        <v>9</v>
      </c>
      <c r="D29" s="1">
        <v>0.90891255052745734</v>
      </c>
      <c r="E29">
        <v>101430</v>
      </c>
    </row>
    <row r="30" spans="1:5" x14ac:dyDescent="0.25">
      <c r="A30" t="s">
        <v>8</v>
      </c>
      <c r="D30" s="1">
        <v>0.82120674356699197</v>
      </c>
      <c r="E30">
        <v>101430</v>
      </c>
    </row>
    <row r="31" spans="1:5" x14ac:dyDescent="0.25">
      <c r="A31" t="s">
        <v>15</v>
      </c>
      <c r="D31" s="1">
        <v>0.71098841066063134</v>
      </c>
      <c r="E31">
        <v>51254</v>
      </c>
    </row>
    <row r="32" spans="1:5" x14ac:dyDescent="0.25">
      <c r="A32" t="s">
        <v>9</v>
      </c>
      <c r="D32" s="1">
        <v>0.90217348889842741</v>
      </c>
      <c r="E32">
        <v>51254</v>
      </c>
    </row>
    <row r="33" spans="1:11" x14ac:dyDescent="0.25">
      <c r="A33" t="s">
        <v>8</v>
      </c>
      <c r="D33" s="1">
        <v>0.84256838490654384</v>
      </c>
      <c r="E33">
        <v>51254</v>
      </c>
    </row>
    <row r="34" spans="1:11" x14ac:dyDescent="0.25">
      <c r="A34" t="s">
        <v>15</v>
      </c>
      <c r="D34" s="1">
        <v>0.83193096008629985</v>
      </c>
      <c r="E34">
        <v>9270</v>
      </c>
    </row>
    <row r="35" spans="1:11" x14ac:dyDescent="0.25">
      <c r="A35" t="s">
        <v>9</v>
      </c>
      <c r="D35" s="1">
        <v>0.96677454153182307</v>
      </c>
      <c r="E35">
        <v>9270</v>
      </c>
    </row>
    <row r="36" spans="1:11" x14ac:dyDescent="0.25">
      <c r="A36" t="s">
        <v>8</v>
      </c>
      <c r="D36" s="1">
        <v>0.99439050701186626</v>
      </c>
      <c r="E36">
        <v>9270</v>
      </c>
    </row>
    <row r="42" spans="1:11" x14ac:dyDescent="0.25">
      <c r="C42" t="s">
        <v>16</v>
      </c>
      <c r="D42" s="1">
        <v>0.60172508204773201</v>
      </c>
      <c r="E42">
        <v>2764854</v>
      </c>
      <c r="J42" t="s">
        <v>16</v>
      </c>
      <c r="K42" t="s">
        <v>2</v>
      </c>
    </row>
    <row r="43" spans="1:11" x14ac:dyDescent="0.25">
      <c r="C43" t="s">
        <v>2</v>
      </c>
      <c r="D43" s="1">
        <v>0.74530807051656256</v>
      </c>
      <c r="E43">
        <v>2393142</v>
      </c>
      <c r="I43">
        <v>2764854</v>
      </c>
      <c r="J43" s="1">
        <v>0.60172508204773201</v>
      </c>
      <c r="K43" s="1">
        <v>0.74530807051656256</v>
      </c>
    </row>
    <row r="44" spans="1:11" x14ac:dyDescent="0.25">
      <c r="C44" t="s">
        <v>16</v>
      </c>
      <c r="D44" s="1">
        <v>0.61867494699436976</v>
      </c>
      <c r="E44">
        <v>2046006</v>
      </c>
      <c r="I44">
        <v>2393142</v>
      </c>
      <c r="J44" s="1">
        <v>0.61867494699436976</v>
      </c>
      <c r="K44" s="1">
        <v>0.76694905693017801</v>
      </c>
    </row>
    <row r="45" spans="1:11" x14ac:dyDescent="0.25">
      <c r="C45" t="s">
        <v>2</v>
      </c>
      <c r="D45" s="1">
        <v>0.76694905693017801</v>
      </c>
      <c r="E45">
        <v>1723446</v>
      </c>
      <c r="I45">
        <v>2046006</v>
      </c>
      <c r="J45" s="1">
        <v>0.63217849801026982</v>
      </c>
      <c r="K45" s="1">
        <v>0.7884800924337465</v>
      </c>
    </row>
    <row r="46" spans="1:11" x14ac:dyDescent="0.25">
      <c r="C46" t="s">
        <v>16</v>
      </c>
      <c r="D46" s="1">
        <v>0.63217849801026982</v>
      </c>
      <c r="E46">
        <v>1425462</v>
      </c>
      <c r="I46">
        <v>1723446</v>
      </c>
      <c r="J46" s="1">
        <v>0.64637476311993525</v>
      </c>
      <c r="K46" s="1">
        <v>0.81724347615184922</v>
      </c>
    </row>
    <row r="47" spans="1:11" x14ac:dyDescent="0.25">
      <c r="C47" t="s">
        <v>2</v>
      </c>
      <c r="D47" s="1">
        <v>0.7884800924337465</v>
      </c>
      <c r="E47">
        <v>1152054</v>
      </c>
      <c r="I47">
        <v>1425462</v>
      </c>
      <c r="J47" s="1">
        <v>0.64131839361554355</v>
      </c>
      <c r="K47" s="1">
        <v>0.78369468986195356</v>
      </c>
    </row>
    <row r="48" spans="1:11" x14ac:dyDescent="0.25">
      <c r="C48" t="s">
        <v>16</v>
      </c>
      <c r="D48" s="1">
        <v>0.64637476311993525</v>
      </c>
      <c r="E48">
        <v>903222</v>
      </c>
      <c r="I48">
        <v>1152054</v>
      </c>
      <c r="J48" s="1">
        <v>0.61416739145908095</v>
      </c>
      <c r="K48" s="1">
        <v>0.77946693470965767</v>
      </c>
    </row>
    <row r="49" spans="3:11" x14ac:dyDescent="0.25">
      <c r="C49" t="s">
        <v>2</v>
      </c>
      <c r="D49" s="1">
        <v>0.81724347615184922</v>
      </c>
      <c r="E49">
        <v>678966</v>
      </c>
      <c r="I49">
        <v>903222</v>
      </c>
      <c r="J49" s="1">
        <v>0.60070281724758701</v>
      </c>
      <c r="K49" s="1">
        <v>0.77807338616641308</v>
      </c>
    </row>
    <row r="50" spans="3:11" x14ac:dyDescent="0.25">
      <c r="C50" t="s">
        <v>16</v>
      </c>
      <c r="D50" s="1">
        <v>0.64131839361554355</v>
      </c>
      <c r="E50">
        <v>479286</v>
      </c>
      <c r="I50">
        <v>678966</v>
      </c>
      <c r="J50" s="1">
        <v>0.60103745990226309</v>
      </c>
      <c r="K50" s="1">
        <v>0.74514924164096585</v>
      </c>
    </row>
    <row r="51" spans="3:11" x14ac:dyDescent="0.25">
      <c r="C51" t="s">
        <v>2</v>
      </c>
      <c r="D51" s="1">
        <v>0.78369468986195356</v>
      </c>
      <c r="E51">
        <v>304182</v>
      </c>
      <c r="I51">
        <v>479286</v>
      </c>
      <c r="J51" s="1">
        <v>0.60584911722854418</v>
      </c>
      <c r="K51" s="1">
        <v>0.75822160463689736</v>
      </c>
    </row>
    <row r="52" spans="3:11" x14ac:dyDescent="0.25">
      <c r="C52" t="s">
        <v>16</v>
      </c>
      <c r="D52" s="1">
        <v>0.61416739145908095</v>
      </c>
      <c r="E52">
        <v>153654</v>
      </c>
      <c r="I52">
        <v>304182</v>
      </c>
      <c r="J52" s="1">
        <v>0.59905254091300608</v>
      </c>
      <c r="K52" s="1">
        <v>0.73720995982668269</v>
      </c>
    </row>
    <row r="53" spans="3:11" x14ac:dyDescent="0.25">
      <c r="C53" t="s">
        <v>2</v>
      </c>
      <c r="D53" s="1">
        <v>0.77946693470965767</v>
      </c>
      <c r="E53">
        <v>27702</v>
      </c>
      <c r="I53">
        <v>153654</v>
      </c>
      <c r="J53" s="1">
        <v>0.60483944446613824</v>
      </c>
      <c r="K53" s="1">
        <v>0.76719772996472591</v>
      </c>
    </row>
    <row r="54" spans="3:11" x14ac:dyDescent="0.25">
      <c r="C54" t="s">
        <v>16</v>
      </c>
      <c r="D54" s="1">
        <v>0.60070281724758701</v>
      </c>
      <c r="I54">
        <v>27702</v>
      </c>
      <c r="J54" s="1">
        <v>0.61158039130748687</v>
      </c>
      <c r="K54" s="1">
        <v>0.83856761244675471</v>
      </c>
    </row>
    <row r="55" spans="3:11" x14ac:dyDescent="0.25">
      <c r="C55" t="s">
        <v>2</v>
      </c>
      <c r="D55" s="1">
        <v>0.77807338616641308</v>
      </c>
    </row>
    <row r="56" spans="3:11" x14ac:dyDescent="0.25">
      <c r="C56" t="s">
        <v>16</v>
      </c>
      <c r="D56" s="1">
        <v>0.60103745990226309</v>
      </c>
    </row>
    <row r="57" spans="3:11" x14ac:dyDescent="0.25">
      <c r="C57" t="s">
        <v>2</v>
      </c>
      <c r="D57" s="1">
        <v>0.74514924164096585</v>
      </c>
    </row>
    <row r="58" spans="3:11" x14ac:dyDescent="0.25">
      <c r="C58" t="s">
        <v>16</v>
      </c>
      <c r="D58" s="1">
        <v>0.60584911722854418</v>
      </c>
    </row>
    <row r="59" spans="3:11" x14ac:dyDescent="0.25">
      <c r="C59" t="s">
        <v>2</v>
      </c>
      <c r="D59" s="1">
        <v>0.75822160463689736</v>
      </c>
    </row>
    <row r="60" spans="3:11" x14ac:dyDescent="0.25">
      <c r="C60" t="s">
        <v>16</v>
      </c>
      <c r="D60" s="1">
        <v>0.59905254091300608</v>
      </c>
    </row>
    <row r="61" spans="3:11" x14ac:dyDescent="0.25">
      <c r="C61" t="s">
        <v>2</v>
      </c>
      <c r="D61" s="1">
        <v>0.73720995982668269</v>
      </c>
    </row>
    <row r="62" spans="3:11" x14ac:dyDescent="0.25">
      <c r="C62" t="s">
        <v>16</v>
      </c>
      <c r="D62" s="1">
        <v>0.60483944446613824</v>
      </c>
    </row>
    <row r="63" spans="3:11" x14ac:dyDescent="0.25">
      <c r="C63" t="s">
        <v>2</v>
      </c>
      <c r="D63" s="1">
        <v>0.76719772996472591</v>
      </c>
    </row>
    <row r="64" spans="3:11" x14ac:dyDescent="0.25">
      <c r="C64" t="s">
        <v>16</v>
      </c>
      <c r="D64" s="1">
        <v>0.61158039130748687</v>
      </c>
    </row>
    <row r="65" spans="3:4" x14ac:dyDescent="0.25">
      <c r="C65" t="s">
        <v>2</v>
      </c>
      <c r="D65" s="1">
        <v>0.83856761244675471</v>
      </c>
    </row>
  </sheetData>
  <sortState xmlns:xlrd2="http://schemas.microsoft.com/office/spreadsheetml/2017/richdata2" ref="C42:E65">
    <sortCondition descending="1" ref="E42:E65"/>
    <sortCondition ref="C42:C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TestsAndResult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Paananen</dc:creator>
  <cp:lastModifiedBy>Kalle Paananen</cp:lastModifiedBy>
  <dcterms:created xsi:type="dcterms:W3CDTF">2015-06-05T18:17:20Z</dcterms:created>
  <dcterms:modified xsi:type="dcterms:W3CDTF">2020-08-25T17:41:33Z</dcterms:modified>
</cp:coreProperties>
</file>