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kk178\Downloads\"/>
    </mc:Choice>
  </mc:AlternateContent>
  <xr:revisionPtr revIDLastSave="0" documentId="13_ncr:1_{E9736E98-FDF0-4142-9324-579E7206F211}" xr6:coauthVersionLast="47" xr6:coauthVersionMax="47" xr10:uidLastSave="{00000000-0000-0000-0000-000000000000}"/>
  <bookViews>
    <workbookView xWindow="-108" yWindow="-108" windowWidth="23256" windowHeight="12456" activeTab="3" xr2:uid="{00000000-000D-0000-FFFF-FFFF00000000}"/>
  </bookViews>
  <sheets>
    <sheet name="customer table" sheetId="3" r:id="rId1"/>
    <sheet name="order table" sheetId="2" r:id="rId2"/>
    <sheet name="product table" sheetId="4" r:id="rId3"/>
    <sheet name="Pivot Tables" sheetId="5" r:id="rId4"/>
    <sheet name="Dashboard" sheetId="7" r:id="rId5"/>
  </sheets>
  <definedNames>
    <definedName name="_xlcn.WorksheetConnection_MINIPROJECT.xlsxcustomer1" hidden="1">customer[]</definedName>
    <definedName name="_xlcn.WorksheetConnection_MINIPROJECT.xlsxorder1" hidden="1">order[]</definedName>
    <definedName name="_xlcn.WorksheetConnection_MINIPROJECT.xlsxproduct1" hidden="1">product[]</definedName>
    <definedName name="ExternalData_1" localSheetId="1" hidden="1">'order table'!$A$1:$J$501</definedName>
    <definedName name="ExternalData_1" localSheetId="2" hidden="1">'product table'!$A$1:$G$501</definedName>
    <definedName name="ExternalData_2" localSheetId="0" hidden="1">'customer table'!$A$1:$H$501</definedName>
    <definedName name="Slicer_Region">#N/A</definedName>
  </definedNames>
  <calcPr calcId="191029"/>
  <pivotCaches>
    <pivotCache cacheId="21" r:id="rId6"/>
    <pivotCache cacheId="24" r:id="rId7"/>
    <pivotCache cacheId="27" r:id="rId8"/>
    <pivotCache cacheId="30" r:id="rId9"/>
  </pivotCaches>
  <extLst>
    <ext xmlns:x14="http://schemas.microsoft.com/office/spreadsheetml/2009/9/main" uri="{876F7934-8845-4945-9796-88D515C7AA90}">
      <x14:pivotCaches>
        <pivotCache cacheId="20"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 name="product" connection="WorksheetConnection_MINI PROJECT.xlsx!product"/>
          <x15:modelTable id="order" name="order" connection="WorksheetConnection_MINI PROJECT.xlsx!order"/>
          <x15:modelTable id="customer" name="customer" connection="WorksheetConnection_MINI PROJECT.xlsx!customer"/>
        </x15:modelTables>
        <x15:modelRelationships>
          <x15:modelRelationship fromTable="order" fromColumn="Customer_ID" toTable="customer" toColumn="Customer_ID"/>
          <x15:modelRelationship fromTable="order" fromColumn="Product_ID" toTable="product" toColumn="Product_ID"/>
        </x15:modelRelationships>
        <x15:extLst>
          <ext xmlns:x16="http://schemas.microsoft.com/office/spreadsheetml/2014/11/main" uri="{9835A34E-60A6-4A7C-AAB8-D5F71C897F49}">
            <x16:modelTimeGroupings>
              <x16:modelTimeGrouping tableName="order"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 i="2" l="1"/>
  <c r="L16" i="2"/>
  <c r="L27" i="2"/>
  <c r="L28" i="2"/>
  <c r="L39" i="2"/>
  <c r="L40" i="2"/>
  <c r="L51" i="2"/>
  <c r="L52" i="2"/>
  <c r="L63" i="2"/>
  <c r="L64" i="2"/>
  <c r="L75" i="2"/>
  <c r="L76" i="2"/>
  <c r="L87" i="2"/>
  <c r="L88" i="2"/>
  <c r="L99" i="2"/>
  <c r="L100" i="2"/>
  <c r="L111" i="2"/>
  <c r="L112" i="2"/>
  <c r="L123" i="2"/>
  <c r="L124" i="2"/>
  <c r="L135" i="2"/>
  <c r="L136" i="2"/>
  <c r="L147" i="2"/>
  <c r="L148" i="2"/>
  <c r="L159" i="2"/>
  <c r="L160" i="2"/>
  <c r="L171" i="2"/>
  <c r="L172" i="2"/>
  <c r="L183" i="2"/>
  <c r="L184" i="2"/>
  <c r="L195" i="2"/>
  <c r="L196" i="2"/>
  <c r="L207" i="2"/>
  <c r="L208" i="2"/>
  <c r="L219" i="2"/>
  <c r="L220" i="2"/>
  <c r="L231" i="2"/>
  <c r="L232" i="2"/>
  <c r="L243" i="2"/>
  <c r="L244" i="2"/>
  <c r="L255" i="2"/>
  <c r="L256" i="2"/>
  <c r="L267" i="2"/>
  <c r="L268" i="2"/>
  <c r="L279" i="2"/>
  <c r="L280" i="2"/>
  <c r="L291" i="2"/>
  <c r="L292" i="2"/>
  <c r="L303" i="2"/>
  <c r="L304" i="2"/>
  <c r="L315" i="2"/>
  <c r="L316" i="2"/>
  <c r="L327" i="2"/>
  <c r="L328" i="2"/>
  <c r="L339" i="2"/>
  <c r="L340" i="2"/>
  <c r="L351" i="2"/>
  <c r="L352" i="2"/>
  <c r="L363" i="2"/>
  <c r="L364" i="2"/>
  <c r="L375" i="2"/>
  <c r="L376" i="2"/>
  <c r="L387" i="2"/>
  <c r="L388" i="2"/>
  <c r="L399" i="2"/>
  <c r="L400" i="2"/>
  <c r="L411" i="2"/>
  <c r="L412" i="2"/>
  <c r="L423" i="2"/>
  <c r="L424" i="2"/>
  <c r="L435" i="2"/>
  <c r="L436" i="2"/>
  <c r="L447" i="2"/>
  <c r="L448" i="2"/>
  <c r="L459" i="2"/>
  <c r="L460" i="2"/>
  <c r="L471" i="2"/>
  <c r="L472" i="2"/>
  <c r="L483" i="2"/>
  <c r="L484" i="2"/>
  <c r="L495" i="2"/>
  <c r="L496"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I11" i="4"/>
  <c r="I12" i="4"/>
  <c r="I23" i="4"/>
  <c r="I24" i="4"/>
  <c r="I25" i="4"/>
  <c r="I35" i="4"/>
  <c r="I36" i="4"/>
  <c r="I37" i="4"/>
  <c r="I47" i="4"/>
  <c r="I48" i="4"/>
  <c r="I49" i="4"/>
  <c r="I59" i="4"/>
  <c r="I60" i="4"/>
  <c r="I61" i="4"/>
  <c r="I71" i="4"/>
  <c r="I72" i="4"/>
  <c r="I73" i="4"/>
  <c r="I83" i="4"/>
  <c r="I84" i="4"/>
  <c r="I85" i="4"/>
  <c r="I95" i="4"/>
  <c r="I96" i="4"/>
  <c r="I97" i="4"/>
  <c r="I107" i="4"/>
  <c r="I108" i="4"/>
  <c r="I109" i="4"/>
  <c r="I119" i="4"/>
  <c r="I120" i="4"/>
  <c r="I121" i="4"/>
  <c r="I131" i="4"/>
  <c r="I132" i="4"/>
  <c r="I133" i="4"/>
  <c r="I143" i="4"/>
  <c r="I144" i="4"/>
  <c r="I145" i="4"/>
  <c r="I155" i="4"/>
  <c r="I156" i="4"/>
  <c r="I157" i="4"/>
  <c r="I167" i="4"/>
  <c r="I168" i="4"/>
  <c r="I169" i="4"/>
  <c r="I179" i="4"/>
  <c r="I180" i="4"/>
  <c r="I181" i="4"/>
  <c r="I191" i="4"/>
  <c r="I192" i="4"/>
  <c r="I193" i="4"/>
  <c r="I203" i="4"/>
  <c r="I204" i="4"/>
  <c r="I205" i="4"/>
  <c r="I215" i="4"/>
  <c r="I216" i="4"/>
  <c r="I217" i="4"/>
  <c r="I227" i="4"/>
  <c r="I228" i="4"/>
  <c r="I229" i="4"/>
  <c r="I239" i="4"/>
  <c r="I240" i="4"/>
  <c r="I241" i="4"/>
  <c r="I251" i="4"/>
  <c r="I252" i="4"/>
  <c r="I253" i="4"/>
  <c r="I263" i="4"/>
  <c r="I264" i="4"/>
  <c r="I265" i="4"/>
  <c r="I275" i="4"/>
  <c r="I276" i="4"/>
  <c r="I277" i="4"/>
  <c r="I287" i="4"/>
  <c r="I288" i="4"/>
  <c r="I289" i="4"/>
  <c r="I299" i="4"/>
  <c r="I300" i="4"/>
  <c r="I301" i="4"/>
  <c r="I311" i="4"/>
  <c r="I312" i="4"/>
  <c r="I313" i="4"/>
  <c r="I323" i="4"/>
  <c r="I324" i="4"/>
  <c r="I325" i="4"/>
  <c r="I335" i="4"/>
  <c r="I336" i="4"/>
  <c r="I337" i="4"/>
  <c r="I347" i="4"/>
  <c r="I348" i="4"/>
  <c r="I349" i="4"/>
  <c r="I359" i="4"/>
  <c r="I360" i="4"/>
  <c r="I361" i="4"/>
  <c r="I371" i="4"/>
  <c r="I372" i="4"/>
  <c r="I373" i="4"/>
  <c r="I383" i="4"/>
  <c r="I384" i="4"/>
  <c r="I385" i="4"/>
  <c r="I395" i="4"/>
  <c r="I396" i="4"/>
  <c r="I397" i="4"/>
  <c r="I407" i="4"/>
  <c r="I408" i="4"/>
  <c r="I409" i="4"/>
  <c r="I419" i="4"/>
  <c r="I420" i="4"/>
  <c r="I421" i="4"/>
  <c r="I431" i="4"/>
  <c r="I432" i="4"/>
  <c r="I433" i="4"/>
  <c r="I443" i="4"/>
  <c r="I444" i="4"/>
  <c r="I445" i="4"/>
  <c r="I455" i="4"/>
  <c r="I456" i="4"/>
  <c r="I457" i="4"/>
  <c r="I467" i="4"/>
  <c r="I468" i="4"/>
  <c r="I469" i="4"/>
  <c r="I479" i="4"/>
  <c r="I480" i="4"/>
  <c r="I481" i="4"/>
  <c r="I491" i="4"/>
  <c r="I492" i="4"/>
  <c r="I493" i="4"/>
  <c r="H2" i="4"/>
  <c r="I2" i="4" s="1"/>
  <c r="H3" i="4"/>
  <c r="I3" i="4" s="1"/>
  <c r="H4" i="4"/>
  <c r="I4" i="4" s="1"/>
  <c r="H5" i="4"/>
  <c r="I5" i="4" s="1"/>
  <c r="H6" i="4"/>
  <c r="I6" i="4" s="1"/>
  <c r="H7" i="4"/>
  <c r="I7" i="4" s="1"/>
  <c r="H8" i="4"/>
  <c r="I8" i="4" s="1"/>
  <c r="H9" i="4"/>
  <c r="I9" i="4" s="1"/>
  <c r="H10" i="4"/>
  <c r="I10" i="4" s="1"/>
  <c r="H11" i="4"/>
  <c r="H12" i="4"/>
  <c r="H13" i="4"/>
  <c r="I13" i="4" s="1"/>
  <c r="H14" i="4"/>
  <c r="I14" i="4" s="1"/>
  <c r="H15" i="4"/>
  <c r="I15" i="4" s="1"/>
  <c r="H16" i="4"/>
  <c r="I16" i="4" s="1"/>
  <c r="H17" i="4"/>
  <c r="I17" i="4" s="1"/>
  <c r="H18" i="4"/>
  <c r="I18" i="4" s="1"/>
  <c r="H19" i="4"/>
  <c r="I19" i="4" s="1"/>
  <c r="H20" i="4"/>
  <c r="I20" i="4" s="1"/>
  <c r="H21" i="4"/>
  <c r="I21" i="4" s="1"/>
  <c r="H22" i="4"/>
  <c r="I22" i="4" s="1"/>
  <c r="H23" i="4"/>
  <c r="H24" i="4"/>
  <c r="H25" i="4"/>
  <c r="H26" i="4"/>
  <c r="I26" i="4" s="1"/>
  <c r="H27" i="4"/>
  <c r="I27" i="4" s="1"/>
  <c r="H28" i="4"/>
  <c r="I28" i="4" s="1"/>
  <c r="H29" i="4"/>
  <c r="I29" i="4" s="1"/>
  <c r="H30" i="4"/>
  <c r="I30" i="4" s="1"/>
  <c r="H31" i="4"/>
  <c r="I31" i="4" s="1"/>
  <c r="H32" i="4"/>
  <c r="I32" i="4" s="1"/>
  <c r="H33" i="4"/>
  <c r="I33" i="4" s="1"/>
  <c r="H34" i="4"/>
  <c r="I34" i="4" s="1"/>
  <c r="H35" i="4"/>
  <c r="H36" i="4"/>
  <c r="H37" i="4"/>
  <c r="H38" i="4"/>
  <c r="I38" i="4" s="1"/>
  <c r="H39" i="4"/>
  <c r="I39" i="4" s="1"/>
  <c r="H40" i="4"/>
  <c r="I40" i="4" s="1"/>
  <c r="H41" i="4"/>
  <c r="I41" i="4" s="1"/>
  <c r="H42" i="4"/>
  <c r="I42" i="4" s="1"/>
  <c r="H43" i="4"/>
  <c r="I43" i="4" s="1"/>
  <c r="H44" i="4"/>
  <c r="I44" i="4" s="1"/>
  <c r="H45" i="4"/>
  <c r="I45" i="4" s="1"/>
  <c r="H46" i="4"/>
  <c r="I46" i="4" s="1"/>
  <c r="H47" i="4"/>
  <c r="H48" i="4"/>
  <c r="H49" i="4"/>
  <c r="H50" i="4"/>
  <c r="I50" i="4" s="1"/>
  <c r="H51" i="4"/>
  <c r="I51" i="4" s="1"/>
  <c r="H52" i="4"/>
  <c r="I52" i="4" s="1"/>
  <c r="H53" i="4"/>
  <c r="I53" i="4" s="1"/>
  <c r="H54" i="4"/>
  <c r="I54" i="4" s="1"/>
  <c r="H55" i="4"/>
  <c r="I55" i="4" s="1"/>
  <c r="H56" i="4"/>
  <c r="I56" i="4" s="1"/>
  <c r="H57" i="4"/>
  <c r="I57" i="4" s="1"/>
  <c r="H58" i="4"/>
  <c r="I58" i="4" s="1"/>
  <c r="H59" i="4"/>
  <c r="H60" i="4"/>
  <c r="H61" i="4"/>
  <c r="H62" i="4"/>
  <c r="I62" i="4" s="1"/>
  <c r="H63" i="4"/>
  <c r="I63" i="4" s="1"/>
  <c r="H64" i="4"/>
  <c r="I64" i="4" s="1"/>
  <c r="H65" i="4"/>
  <c r="I65" i="4" s="1"/>
  <c r="H66" i="4"/>
  <c r="I66" i="4" s="1"/>
  <c r="H67" i="4"/>
  <c r="I67" i="4" s="1"/>
  <c r="H68" i="4"/>
  <c r="I68" i="4" s="1"/>
  <c r="H69" i="4"/>
  <c r="I69" i="4" s="1"/>
  <c r="H70" i="4"/>
  <c r="I70" i="4" s="1"/>
  <c r="H71" i="4"/>
  <c r="H72" i="4"/>
  <c r="H73" i="4"/>
  <c r="H74" i="4"/>
  <c r="I74" i="4" s="1"/>
  <c r="H75" i="4"/>
  <c r="I75" i="4" s="1"/>
  <c r="H76" i="4"/>
  <c r="I76" i="4" s="1"/>
  <c r="H77" i="4"/>
  <c r="I77" i="4" s="1"/>
  <c r="H78" i="4"/>
  <c r="I78" i="4" s="1"/>
  <c r="H79" i="4"/>
  <c r="I79" i="4" s="1"/>
  <c r="H80" i="4"/>
  <c r="I80" i="4" s="1"/>
  <c r="H81" i="4"/>
  <c r="I81" i="4" s="1"/>
  <c r="H82" i="4"/>
  <c r="I82" i="4" s="1"/>
  <c r="H83" i="4"/>
  <c r="H84" i="4"/>
  <c r="H85" i="4"/>
  <c r="H86" i="4"/>
  <c r="I86" i="4" s="1"/>
  <c r="H87" i="4"/>
  <c r="I87" i="4" s="1"/>
  <c r="H88" i="4"/>
  <c r="I88" i="4" s="1"/>
  <c r="H89" i="4"/>
  <c r="I89" i="4" s="1"/>
  <c r="H90" i="4"/>
  <c r="I90" i="4" s="1"/>
  <c r="H91" i="4"/>
  <c r="I91" i="4" s="1"/>
  <c r="H92" i="4"/>
  <c r="I92" i="4" s="1"/>
  <c r="H93" i="4"/>
  <c r="I93" i="4" s="1"/>
  <c r="H94" i="4"/>
  <c r="I94" i="4" s="1"/>
  <c r="H95" i="4"/>
  <c r="H96" i="4"/>
  <c r="H97" i="4"/>
  <c r="H98" i="4"/>
  <c r="I98" i="4" s="1"/>
  <c r="H99" i="4"/>
  <c r="I99" i="4" s="1"/>
  <c r="H100" i="4"/>
  <c r="I100" i="4" s="1"/>
  <c r="H101" i="4"/>
  <c r="I101" i="4" s="1"/>
  <c r="H102" i="4"/>
  <c r="I102" i="4" s="1"/>
  <c r="H103" i="4"/>
  <c r="I103" i="4" s="1"/>
  <c r="H104" i="4"/>
  <c r="I104" i="4" s="1"/>
  <c r="H105" i="4"/>
  <c r="I105" i="4" s="1"/>
  <c r="H106" i="4"/>
  <c r="I106" i="4" s="1"/>
  <c r="H107" i="4"/>
  <c r="H108" i="4"/>
  <c r="H109" i="4"/>
  <c r="H110" i="4"/>
  <c r="I110" i="4" s="1"/>
  <c r="H111" i="4"/>
  <c r="I111" i="4" s="1"/>
  <c r="H112" i="4"/>
  <c r="I112" i="4" s="1"/>
  <c r="H113" i="4"/>
  <c r="I113" i="4" s="1"/>
  <c r="H114" i="4"/>
  <c r="I114" i="4" s="1"/>
  <c r="H115" i="4"/>
  <c r="I115" i="4" s="1"/>
  <c r="H116" i="4"/>
  <c r="I116" i="4" s="1"/>
  <c r="H117" i="4"/>
  <c r="I117" i="4" s="1"/>
  <c r="H118" i="4"/>
  <c r="I118" i="4" s="1"/>
  <c r="H119" i="4"/>
  <c r="H120" i="4"/>
  <c r="H121" i="4"/>
  <c r="H122" i="4"/>
  <c r="I122" i="4" s="1"/>
  <c r="H123" i="4"/>
  <c r="I123" i="4" s="1"/>
  <c r="H124" i="4"/>
  <c r="I124" i="4" s="1"/>
  <c r="H125" i="4"/>
  <c r="I125" i="4" s="1"/>
  <c r="H126" i="4"/>
  <c r="I126" i="4" s="1"/>
  <c r="H127" i="4"/>
  <c r="I127" i="4" s="1"/>
  <c r="H128" i="4"/>
  <c r="I128" i="4" s="1"/>
  <c r="H129" i="4"/>
  <c r="I129" i="4" s="1"/>
  <c r="H130" i="4"/>
  <c r="I130" i="4" s="1"/>
  <c r="H131" i="4"/>
  <c r="H132" i="4"/>
  <c r="H133" i="4"/>
  <c r="H134" i="4"/>
  <c r="I134" i="4" s="1"/>
  <c r="H135" i="4"/>
  <c r="I135" i="4" s="1"/>
  <c r="H136" i="4"/>
  <c r="I136" i="4" s="1"/>
  <c r="H137" i="4"/>
  <c r="I137" i="4" s="1"/>
  <c r="H138" i="4"/>
  <c r="I138" i="4" s="1"/>
  <c r="H139" i="4"/>
  <c r="I139" i="4" s="1"/>
  <c r="H140" i="4"/>
  <c r="I140" i="4" s="1"/>
  <c r="H141" i="4"/>
  <c r="I141" i="4" s="1"/>
  <c r="H142" i="4"/>
  <c r="I142" i="4" s="1"/>
  <c r="H143" i="4"/>
  <c r="H144" i="4"/>
  <c r="H145" i="4"/>
  <c r="H146" i="4"/>
  <c r="I146" i="4" s="1"/>
  <c r="H147" i="4"/>
  <c r="I147" i="4" s="1"/>
  <c r="H148" i="4"/>
  <c r="I148" i="4" s="1"/>
  <c r="H149" i="4"/>
  <c r="I149" i="4" s="1"/>
  <c r="H150" i="4"/>
  <c r="I150" i="4" s="1"/>
  <c r="H151" i="4"/>
  <c r="I151" i="4" s="1"/>
  <c r="H152" i="4"/>
  <c r="I152" i="4" s="1"/>
  <c r="H153" i="4"/>
  <c r="I153" i="4" s="1"/>
  <c r="H154" i="4"/>
  <c r="I154" i="4" s="1"/>
  <c r="H155" i="4"/>
  <c r="H156" i="4"/>
  <c r="H157" i="4"/>
  <c r="H158" i="4"/>
  <c r="I158" i="4" s="1"/>
  <c r="H159" i="4"/>
  <c r="I159" i="4" s="1"/>
  <c r="H160" i="4"/>
  <c r="I160" i="4" s="1"/>
  <c r="H161" i="4"/>
  <c r="I161" i="4" s="1"/>
  <c r="H162" i="4"/>
  <c r="I162" i="4" s="1"/>
  <c r="H163" i="4"/>
  <c r="I163" i="4" s="1"/>
  <c r="H164" i="4"/>
  <c r="I164" i="4" s="1"/>
  <c r="H165" i="4"/>
  <c r="I165" i="4" s="1"/>
  <c r="H166" i="4"/>
  <c r="I166" i="4" s="1"/>
  <c r="H167" i="4"/>
  <c r="H168" i="4"/>
  <c r="H169" i="4"/>
  <c r="H170" i="4"/>
  <c r="I170" i="4" s="1"/>
  <c r="H171" i="4"/>
  <c r="I171" i="4" s="1"/>
  <c r="H172" i="4"/>
  <c r="I172" i="4" s="1"/>
  <c r="H173" i="4"/>
  <c r="I173" i="4" s="1"/>
  <c r="H174" i="4"/>
  <c r="I174" i="4" s="1"/>
  <c r="H175" i="4"/>
  <c r="I175" i="4" s="1"/>
  <c r="H176" i="4"/>
  <c r="I176" i="4" s="1"/>
  <c r="H177" i="4"/>
  <c r="I177" i="4" s="1"/>
  <c r="H178" i="4"/>
  <c r="I178" i="4" s="1"/>
  <c r="H179" i="4"/>
  <c r="H180" i="4"/>
  <c r="H181" i="4"/>
  <c r="H182" i="4"/>
  <c r="I182" i="4" s="1"/>
  <c r="H183" i="4"/>
  <c r="I183" i="4" s="1"/>
  <c r="H184" i="4"/>
  <c r="I184" i="4" s="1"/>
  <c r="H185" i="4"/>
  <c r="I185" i="4" s="1"/>
  <c r="H186" i="4"/>
  <c r="I186" i="4" s="1"/>
  <c r="H187" i="4"/>
  <c r="I187" i="4" s="1"/>
  <c r="H188" i="4"/>
  <c r="I188" i="4" s="1"/>
  <c r="H189" i="4"/>
  <c r="I189" i="4" s="1"/>
  <c r="H190" i="4"/>
  <c r="I190" i="4" s="1"/>
  <c r="H191" i="4"/>
  <c r="H192" i="4"/>
  <c r="H193" i="4"/>
  <c r="H194" i="4"/>
  <c r="I194" i="4" s="1"/>
  <c r="H195" i="4"/>
  <c r="I195" i="4" s="1"/>
  <c r="H196" i="4"/>
  <c r="I196" i="4" s="1"/>
  <c r="H197" i="4"/>
  <c r="I197" i="4" s="1"/>
  <c r="H198" i="4"/>
  <c r="I198" i="4" s="1"/>
  <c r="H199" i="4"/>
  <c r="I199" i="4" s="1"/>
  <c r="H200" i="4"/>
  <c r="I200" i="4" s="1"/>
  <c r="H201" i="4"/>
  <c r="I201" i="4" s="1"/>
  <c r="H202" i="4"/>
  <c r="I202" i="4" s="1"/>
  <c r="H203" i="4"/>
  <c r="H204" i="4"/>
  <c r="H205" i="4"/>
  <c r="H206" i="4"/>
  <c r="I206" i="4" s="1"/>
  <c r="H207" i="4"/>
  <c r="I207" i="4" s="1"/>
  <c r="H208" i="4"/>
  <c r="I208" i="4" s="1"/>
  <c r="H209" i="4"/>
  <c r="I209" i="4" s="1"/>
  <c r="H210" i="4"/>
  <c r="I210" i="4" s="1"/>
  <c r="H211" i="4"/>
  <c r="I211" i="4" s="1"/>
  <c r="H212" i="4"/>
  <c r="I212" i="4" s="1"/>
  <c r="H213" i="4"/>
  <c r="I213" i="4" s="1"/>
  <c r="H214" i="4"/>
  <c r="I214" i="4" s="1"/>
  <c r="H215" i="4"/>
  <c r="H216" i="4"/>
  <c r="H217" i="4"/>
  <c r="H218" i="4"/>
  <c r="I218" i="4" s="1"/>
  <c r="H219" i="4"/>
  <c r="I219" i="4" s="1"/>
  <c r="H220" i="4"/>
  <c r="I220" i="4" s="1"/>
  <c r="H221" i="4"/>
  <c r="I221" i="4" s="1"/>
  <c r="H222" i="4"/>
  <c r="I222" i="4" s="1"/>
  <c r="H223" i="4"/>
  <c r="I223" i="4" s="1"/>
  <c r="H224" i="4"/>
  <c r="I224" i="4" s="1"/>
  <c r="H225" i="4"/>
  <c r="I225" i="4" s="1"/>
  <c r="H226" i="4"/>
  <c r="I226" i="4" s="1"/>
  <c r="H227" i="4"/>
  <c r="H228" i="4"/>
  <c r="H229" i="4"/>
  <c r="H230" i="4"/>
  <c r="I230" i="4" s="1"/>
  <c r="H231" i="4"/>
  <c r="I231" i="4" s="1"/>
  <c r="H232" i="4"/>
  <c r="I232" i="4" s="1"/>
  <c r="H233" i="4"/>
  <c r="I233" i="4" s="1"/>
  <c r="H234" i="4"/>
  <c r="I234" i="4" s="1"/>
  <c r="H235" i="4"/>
  <c r="I235" i="4" s="1"/>
  <c r="H236" i="4"/>
  <c r="I236" i="4" s="1"/>
  <c r="H237" i="4"/>
  <c r="I237" i="4" s="1"/>
  <c r="H238" i="4"/>
  <c r="I238" i="4" s="1"/>
  <c r="H239" i="4"/>
  <c r="H240" i="4"/>
  <c r="H241" i="4"/>
  <c r="H242" i="4"/>
  <c r="I242" i="4" s="1"/>
  <c r="H243" i="4"/>
  <c r="I243" i="4" s="1"/>
  <c r="H244" i="4"/>
  <c r="I244" i="4" s="1"/>
  <c r="H245" i="4"/>
  <c r="I245" i="4" s="1"/>
  <c r="H246" i="4"/>
  <c r="I246" i="4" s="1"/>
  <c r="H247" i="4"/>
  <c r="I247" i="4" s="1"/>
  <c r="H248" i="4"/>
  <c r="I248" i="4" s="1"/>
  <c r="H249" i="4"/>
  <c r="I249" i="4" s="1"/>
  <c r="H250" i="4"/>
  <c r="I250" i="4" s="1"/>
  <c r="H251" i="4"/>
  <c r="H252" i="4"/>
  <c r="H253" i="4"/>
  <c r="H254" i="4"/>
  <c r="I254" i="4" s="1"/>
  <c r="H255" i="4"/>
  <c r="I255" i="4" s="1"/>
  <c r="H256" i="4"/>
  <c r="I256" i="4" s="1"/>
  <c r="H257" i="4"/>
  <c r="I257" i="4" s="1"/>
  <c r="H258" i="4"/>
  <c r="I258" i="4" s="1"/>
  <c r="H259" i="4"/>
  <c r="I259" i="4" s="1"/>
  <c r="H260" i="4"/>
  <c r="I260" i="4" s="1"/>
  <c r="H261" i="4"/>
  <c r="I261" i="4" s="1"/>
  <c r="H262" i="4"/>
  <c r="I262" i="4" s="1"/>
  <c r="H263" i="4"/>
  <c r="H264" i="4"/>
  <c r="H265" i="4"/>
  <c r="H266" i="4"/>
  <c r="I266" i="4" s="1"/>
  <c r="H267" i="4"/>
  <c r="I267" i="4" s="1"/>
  <c r="H268" i="4"/>
  <c r="I268" i="4" s="1"/>
  <c r="H269" i="4"/>
  <c r="I269" i="4" s="1"/>
  <c r="H270" i="4"/>
  <c r="I270" i="4" s="1"/>
  <c r="H271" i="4"/>
  <c r="I271" i="4" s="1"/>
  <c r="H272" i="4"/>
  <c r="I272" i="4" s="1"/>
  <c r="H273" i="4"/>
  <c r="I273" i="4" s="1"/>
  <c r="H274" i="4"/>
  <c r="I274" i="4" s="1"/>
  <c r="H275" i="4"/>
  <c r="H276" i="4"/>
  <c r="H277" i="4"/>
  <c r="H278" i="4"/>
  <c r="I278" i="4" s="1"/>
  <c r="H279" i="4"/>
  <c r="I279" i="4" s="1"/>
  <c r="H280" i="4"/>
  <c r="I280" i="4" s="1"/>
  <c r="H281" i="4"/>
  <c r="I281" i="4" s="1"/>
  <c r="H282" i="4"/>
  <c r="I282" i="4" s="1"/>
  <c r="H283" i="4"/>
  <c r="I283" i="4" s="1"/>
  <c r="H284" i="4"/>
  <c r="I284" i="4" s="1"/>
  <c r="H285" i="4"/>
  <c r="I285" i="4" s="1"/>
  <c r="H286" i="4"/>
  <c r="I286" i="4" s="1"/>
  <c r="H287" i="4"/>
  <c r="H288" i="4"/>
  <c r="H289" i="4"/>
  <c r="H290" i="4"/>
  <c r="I290" i="4" s="1"/>
  <c r="H291" i="4"/>
  <c r="I291" i="4" s="1"/>
  <c r="H292" i="4"/>
  <c r="I292" i="4" s="1"/>
  <c r="H293" i="4"/>
  <c r="I293" i="4" s="1"/>
  <c r="H294" i="4"/>
  <c r="I294" i="4" s="1"/>
  <c r="H295" i="4"/>
  <c r="I295" i="4" s="1"/>
  <c r="H296" i="4"/>
  <c r="I296" i="4" s="1"/>
  <c r="H297" i="4"/>
  <c r="I297" i="4" s="1"/>
  <c r="H298" i="4"/>
  <c r="I298" i="4" s="1"/>
  <c r="H299" i="4"/>
  <c r="H300" i="4"/>
  <c r="H301" i="4"/>
  <c r="H302" i="4"/>
  <c r="I302" i="4" s="1"/>
  <c r="H303" i="4"/>
  <c r="I303" i="4" s="1"/>
  <c r="H304" i="4"/>
  <c r="I304" i="4" s="1"/>
  <c r="H305" i="4"/>
  <c r="I305" i="4" s="1"/>
  <c r="H306" i="4"/>
  <c r="I306" i="4" s="1"/>
  <c r="H307" i="4"/>
  <c r="I307" i="4" s="1"/>
  <c r="H308" i="4"/>
  <c r="I308" i="4" s="1"/>
  <c r="H309" i="4"/>
  <c r="I309" i="4" s="1"/>
  <c r="H310" i="4"/>
  <c r="I310" i="4" s="1"/>
  <c r="H311" i="4"/>
  <c r="H312" i="4"/>
  <c r="H313" i="4"/>
  <c r="H314" i="4"/>
  <c r="I314" i="4" s="1"/>
  <c r="H315" i="4"/>
  <c r="I315" i="4" s="1"/>
  <c r="H316" i="4"/>
  <c r="I316" i="4" s="1"/>
  <c r="H317" i="4"/>
  <c r="I317" i="4" s="1"/>
  <c r="H318" i="4"/>
  <c r="I318" i="4" s="1"/>
  <c r="H319" i="4"/>
  <c r="I319" i="4" s="1"/>
  <c r="H320" i="4"/>
  <c r="I320" i="4" s="1"/>
  <c r="H321" i="4"/>
  <c r="I321" i="4" s="1"/>
  <c r="H322" i="4"/>
  <c r="I322" i="4" s="1"/>
  <c r="H323" i="4"/>
  <c r="H324" i="4"/>
  <c r="H325" i="4"/>
  <c r="H326" i="4"/>
  <c r="I326" i="4" s="1"/>
  <c r="H327" i="4"/>
  <c r="I327" i="4" s="1"/>
  <c r="H328" i="4"/>
  <c r="I328" i="4" s="1"/>
  <c r="H329" i="4"/>
  <c r="I329" i="4" s="1"/>
  <c r="H330" i="4"/>
  <c r="I330" i="4" s="1"/>
  <c r="H331" i="4"/>
  <c r="I331" i="4" s="1"/>
  <c r="H332" i="4"/>
  <c r="I332" i="4" s="1"/>
  <c r="H333" i="4"/>
  <c r="I333" i="4" s="1"/>
  <c r="H334" i="4"/>
  <c r="I334" i="4" s="1"/>
  <c r="H335" i="4"/>
  <c r="H336" i="4"/>
  <c r="H337" i="4"/>
  <c r="H338" i="4"/>
  <c r="I338" i="4" s="1"/>
  <c r="H339" i="4"/>
  <c r="I339" i="4" s="1"/>
  <c r="H340" i="4"/>
  <c r="I340" i="4" s="1"/>
  <c r="H341" i="4"/>
  <c r="I341" i="4" s="1"/>
  <c r="H342" i="4"/>
  <c r="I342" i="4" s="1"/>
  <c r="H343" i="4"/>
  <c r="I343" i="4" s="1"/>
  <c r="H344" i="4"/>
  <c r="I344" i="4" s="1"/>
  <c r="H345" i="4"/>
  <c r="I345" i="4" s="1"/>
  <c r="H346" i="4"/>
  <c r="I346" i="4" s="1"/>
  <c r="H347" i="4"/>
  <c r="H348" i="4"/>
  <c r="H349" i="4"/>
  <c r="H350" i="4"/>
  <c r="I350" i="4" s="1"/>
  <c r="H351" i="4"/>
  <c r="I351" i="4" s="1"/>
  <c r="H352" i="4"/>
  <c r="I352" i="4" s="1"/>
  <c r="H353" i="4"/>
  <c r="I353" i="4" s="1"/>
  <c r="H354" i="4"/>
  <c r="I354" i="4" s="1"/>
  <c r="H355" i="4"/>
  <c r="I355" i="4" s="1"/>
  <c r="H356" i="4"/>
  <c r="I356" i="4" s="1"/>
  <c r="H357" i="4"/>
  <c r="I357" i="4" s="1"/>
  <c r="H358" i="4"/>
  <c r="I358" i="4" s="1"/>
  <c r="H359" i="4"/>
  <c r="H360" i="4"/>
  <c r="H361" i="4"/>
  <c r="H362" i="4"/>
  <c r="I362" i="4" s="1"/>
  <c r="H363" i="4"/>
  <c r="I363" i="4" s="1"/>
  <c r="H364" i="4"/>
  <c r="I364" i="4" s="1"/>
  <c r="H365" i="4"/>
  <c r="I365" i="4" s="1"/>
  <c r="H366" i="4"/>
  <c r="I366" i="4" s="1"/>
  <c r="H367" i="4"/>
  <c r="I367" i="4" s="1"/>
  <c r="H368" i="4"/>
  <c r="I368" i="4" s="1"/>
  <c r="H369" i="4"/>
  <c r="I369" i="4" s="1"/>
  <c r="H370" i="4"/>
  <c r="I370" i="4" s="1"/>
  <c r="H371" i="4"/>
  <c r="H372" i="4"/>
  <c r="H373" i="4"/>
  <c r="H374" i="4"/>
  <c r="I374" i="4" s="1"/>
  <c r="H375" i="4"/>
  <c r="I375" i="4" s="1"/>
  <c r="H376" i="4"/>
  <c r="I376" i="4" s="1"/>
  <c r="H377" i="4"/>
  <c r="I377" i="4" s="1"/>
  <c r="H378" i="4"/>
  <c r="I378" i="4" s="1"/>
  <c r="H379" i="4"/>
  <c r="I379" i="4" s="1"/>
  <c r="H380" i="4"/>
  <c r="I380" i="4" s="1"/>
  <c r="H381" i="4"/>
  <c r="I381" i="4" s="1"/>
  <c r="H382" i="4"/>
  <c r="I382" i="4" s="1"/>
  <c r="H383" i="4"/>
  <c r="H384" i="4"/>
  <c r="H385" i="4"/>
  <c r="H386" i="4"/>
  <c r="I386" i="4" s="1"/>
  <c r="H387" i="4"/>
  <c r="I387" i="4" s="1"/>
  <c r="H388" i="4"/>
  <c r="I388" i="4" s="1"/>
  <c r="H389" i="4"/>
  <c r="I389" i="4" s="1"/>
  <c r="H390" i="4"/>
  <c r="I390" i="4" s="1"/>
  <c r="H391" i="4"/>
  <c r="I391" i="4" s="1"/>
  <c r="H392" i="4"/>
  <c r="I392" i="4" s="1"/>
  <c r="H393" i="4"/>
  <c r="I393" i="4" s="1"/>
  <c r="H394" i="4"/>
  <c r="I394" i="4" s="1"/>
  <c r="H395" i="4"/>
  <c r="H396" i="4"/>
  <c r="H397" i="4"/>
  <c r="H398" i="4"/>
  <c r="I398" i="4" s="1"/>
  <c r="H399" i="4"/>
  <c r="I399" i="4" s="1"/>
  <c r="H400" i="4"/>
  <c r="I400" i="4" s="1"/>
  <c r="H401" i="4"/>
  <c r="I401" i="4" s="1"/>
  <c r="H402" i="4"/>
  <c r="I402" i="4" s="1"/>
  <c r="H403" i="4"/>
  <c r="I403" i="4" s="1"/>
  <c r="H404" i="4"/>
  <c r="I404" i="4" s="1"/>
  <c r="H405" i="4"/>
  <c r="I405" i="4" s="1"/>
  <c r="H406" i="4"/>
  <c r="I406" i="4" s="1"/>
  <c r="H407" i="4"/>
  <c r="H408" i="4"/>
  <c r="H409" i="4"/>
  <c r="H410" i="4"/>
  <c r="I410" i="4" s="1"/>
  <c r="H411" i="4"/>
  <c r="I411" i="4" s="1"/>
  <c r="H412" i="4"/>
  <c r="I412" i="4" s="1"/>
  <c r="H413" i="4"/>
  <c r="I413" i="4" s="1"/>
  <c r="H414" i="4"/>
  <c r="I414" i="4" s="1"/>
  <c r="H415" i="4"/>
  <c r="I415" i="4" s="1"/>
  <c r="H416" i="4"/>
  <c r="I416" i="4" s="1"/>
  <c r="H417" i="4"/>
  <c r="I417" i="4" s="1"/>
  <c r="H418" i="4"/>
  <c r="I418" i="4" s="1"/>
  <c r="H419" i="4"/>
  <c r="H420" i="4"/>
  <c r="H421" i="4"/>
  <c r="H422" i="4"/>
  <c r="I422" i="4" s="1"/>
  <c r="H423" i="4"/>
  <c r="I423" i="4" s="1"/>
  <c r="H424" i="4"/>
  <c r="I424" i="4" s="1"/>
  <c r="H425" i="4"/>
  <c r="I425" i="4" s="1"/>
  <c r="H426" i="4"/>
  <c r="I426" i="4" s="1"/>
  <c r="H427" i="4"/>
  <c r="I427" i="4" s="1"/>
  <c r="H428" i="4"/>
  <c r="I428" i="4" s="1"/>
  <c r="H429" i="4"/>
  <c r="I429" i="4" s="1"/>
  <c r="H430" i="4"/>
  <c r="I430" i="4" s="1"/>
  <c r="H431" i="4"/>
  <c r="H432" i="4"/>
  <c r="H433" i="4"/>
  <c r="H434" i="4"/>
  <c r="I434" i="4" s="1"/>
  <c r="H435" i="4"/>
  <c r="I435" i="4" s="1"/>
  <c r="H436" i="4"/>
  <c r="I436" i="4" s="1"/>
  <c r="H437" i="4"/>
  <c r="I437" i="4" s="1"/>
  <c r="H438" i="4"/>
  <c r="I438" i="4" s="1"/>
  <c r="H439" i="4"/>
  <c r="I439" i="4" s="1"/>
  <c r="H440" i="4"/>
  <c r="I440" i="4" s="1"/>
  <c r="H441" i="4"/>
  <c r="I441" i="4" s="1"/>
  <c r="H442" i="4"/>
  <c r="I442" i="4" s="1"/>
  <c r="H443" i="4"/>
  <c r="H444" i="4"/>
  <c r="H445" i="4"/>
  <c r="H446" i="4"/>
  <c r="I446" i="4" s="1"/>
  <c r="H447" i="4"/>
  <c r="I447" i="4" s="1"/>
  <c r="H448" i="4"/>
  <c r="I448" i="4" s="1"/>
  <c r="H449" i="4"/>
  <c r="I449" i="4" s="1"/>
  <c r="H450" i="4"/>
  <c r="I450" i="4" s="1"/>
  <c r="H451" i="4"/>
  <c r="I451" i="4" s="1"/>
  <c r="H452" i="4"/>
  <c r="I452" i="4" s="1"/>
  <c r="H453" i="4"/>
  <c r="I453" i="4" s="1"/>
  <c r="H454" i="4"/>
  <c r="I454" i="4" s="1"/>
  <c r="H455" i="4"/>
  <c r="H456" i="4"/>
  <c r="H457" i="4"/>
  <c r="H458" i="4"/>
  <c r="I458" i="4" s="1"/>
  <c r="H459" i="4"/>
  <c r="I459" i="4" s="1"/>
  <c r="H460" i="4"/>
  <c r="I460" i="4" s="1"/>
  <c r="H461" i="4"/>
  <c r="I461" i="4" s="1"/>
  <c r="H462" i="4"/>
  <c r="I462" i="4" s="1"/>
  <c r="H463" i="4"/>
  <c r="I463" i="4" s="1"/>
  <c r="H464" i="4"/>
  <c r="I464" i="4" s="1"/>
  <c r="H465" i="4"/>
  <c r="I465" i="4" s="1"/>
  <c r="H466" i="4"/>
  <c r="I466" i="4" s="1"/>
  <c r="H467" i="4"/>
  <c r="H468" i="4"/>
  <c r="H469" i="4"/>
  <c r="H470" i="4"/>
  <c r="I470" i="4" s="1"/>
  <c r="H471" i="4"/>
  <c r="I471" i="4" s="1"/>
  <c r="H472" i="4"/>
  <c r="I472" i="4" s="1"/>
  <c r="H473" i="4"/>
  <c r="I473" i="4" s="1"/>
  <c r="H474" i="4"/>
  <c r="I474" i="4" s="1"/>
  <c r="H475" i="4"/>
  <c r="I475" i="4" s="1"/>
  <c r="H476" i="4"/>
  <c r="I476" i="4" s="1"/>
  <c r="H477" i="4"/>
  <c r="I477" i="4" s="1"/>
  <c r="H478" i="4"/>
  <c r="I478" i="4" s="1"/>
  <c r="H479" i="4"/>
  <c r="H480" i="4"/>
  <c r="H481" i="4"/>
  <c r="H482" i="4"/>
  <c r="I482" i="4" s="1"/>
  <c r="H483" i="4"/>
  <c r="I483" i="4" s="1"/>
  <c r="H484" i="4"/>
  <c r="I484" i="4" s="1"/>
  <c r="H485" i="4"/>
  <c r="I485" i="4" s="1"/>
  <c r="H486" i="4"/>
  <c r="I486" i="4" s="1"/>
  <c r="H487" i="4"/>
  <c r="I487" i="4" s="1"/>
  <c r="H488" i="4"/>
  <c r="I488" i="4" s="1"/>
  <c r="H489" i="4"/>
  <c r="I489" i="4" s="1"/>
  <c r="H490" i="4"/>
  <c r="I490" i="4" s="1"/>
  <c r="H491" i="4"/>
  <c r="H492" i="4"/>
  <c r="H493" i="4"/>
  <c r="H494" i="4"/>
  <c r="I494" i="4" s="1"/>
  <c r="H495" i="4"/>
  <c r="I495" i="4" s="1"/>
  <c r="H496" i="4"/>
  <c r="I496" i="4" s="1"/>
  <c r="H497" i="4"/>
  <c r="I497" i="4" s="1"/>
  <c r="H498" i="4"/>
  <c r="I498" i="4" s="1"/>
  <c r="H499" i="4"/>
  <c r="I499" i="4" s="1"/>
  <c r="H500" i="4"/>
  <c r="I500" i="4" s="1"/>
  <c r="H501" i="4"/>
  <c r="I501" i="4" s="1"/>
  <c r="I3" i="2"/>
  <c r="L3" i="2" s="1"/>
  <c r="I4" i="2"/>
  <c r="L4" i="2" s="1"/>
  <c r="I5" i="2"/>
  <c r="L5" i="2" s="1"/>
  <c r="I6" i="2"/>
  <c r="L6" i="2" s="1"/>
  <c r="I7" i="2"/>
  <c r="L7" i="2" s="1"/>
  <c r="I8" i="2"/>
  <c r="L8" i="2" s="1"/>
  <c r="I9" i="2"/>
  <c r="L9" i="2" s="1"/>
  <c r="I10" i="2"/>
  <c r="L10" i="2" s="1"/>
  <c r="I11" i="2"/>
  <c r="L11" i="2" s="1"/>
  <c r="I12" i="2"/>
  <c r="L12" i="2" s="1"/>
  <c r="I13" i="2"/>
  <c r="L13" i="2" s="1"/>
  <c r="I14" i="2"/>
  <c r="L14" i="2" s="1"/>
  <c r="I15" i="2"/>
  <c r="I16" i="2"/>
  <c r="I17" i="2"/>
  <c r="L17" i="2" s="1"/>
  <c r="I18" i="2"/>
  <c r="L18" i="2" s="1"/>
  <c r="I19" i="2"/>
  <c r="L19" i="2" s="1"/>
  <c r="I20" i="2"/>
  <c r="L20" i="2" s="1"/>
  <c r="I21" i="2"/>
  <c r="L21" i="2" s="1"/>
  <c r="I22" i="2"/>
  <c r="L22" i="2" s="1"/>
  <c r="I23" i="2"/>
  <c r="L23" i="2" s="1"/>
  <c r="I24" i="2"/>
  <c r="L24" i="2" s="1"/>
  <c r="I25" i="2"/>
  <c r="L25" i="2" s="1"/>
  <c r="I26" i="2"/>
  <c r="L26" i="2" s="1"/>
  <c r="I27" i="2"/>
  <c r="I28" i="2"/>
  <c r="I29" i="2"/>
  <c r="L29" i="2" s="1"/>
  <c r="I30" i="2"/>
  <c r="L30" i="2" s="1"/>
  <c r="I31" i="2"/>
  <c r="L31" i="2" s="1"/>
  <c r="I32" i="2"/>
  <c r="L32" i="2" s="1"/>
  <c r="I33" i="2"/>
  <c r="L33" i="2" s="1"/>
  <c r="I34" i="2"/>
  <c r="L34" i="2" s="1"/>
  <c r="I35" i="2"/>
  <c r="L35" i="2" s="1"/>
  <c r="I36" i="2"/>
  <c r="L36" i="2" s="1"/>
  <c r="I37" i="2"/>
  <c r="L37" i="2" s="1"/>
  <c r="I38" i="2"/>
  <c r="L38" i="2" s="1"/>
  <c r="I39" i="2"/>
  <c r="I40" i="2"/>
  <c r="I41" i="2"/>
  <c r="L41" i="2" s="1"/>
  <c r="I42" i="2"/>
  <c r="L42" i="2" s="1"/>
  <c r="I43" i="2"/>
  <c r="L43" i="2" s="1"/>
  <c r="I44" i="2"/>
  <c r="L44" i="2" s="1"/>
  <c r="I45" i="2"/>
  <c r="L45" i="2" s="1"/>
  <c r="I46" i="2"/>
  <c r="L46" i="2" s="1"/>
  <c r="I47" i="2"/>
  <c r="L47" i="2" s="1"/>
  <c r="I48" i="2"/>
  <c r="L48" i="2" s="1"/>
  <c r="I49" i="2"/>
  <c r="L49" i="2" s="1"/>
  <c r="I50" i="2"/>
  <c r="L50" i="2" s="1"/>
  <c r="I51" i="2"/>
  <c r="I52" i="2"/>
  <c r="I53" i="2"/>
  <c r="L53" i="2" s="1"/>
  <c r="I54" i="2"/>
  <c r="L54" i="2" s="1"/>
  <c r="I55" i="2"/>
  <c r="L55" i="2" s="1"/>
  <c r="I56" i="2"/>
  <c r="L56" i="2" s="1"/>
  <c r="I57" i="2"/>
  <c r="L57" i="2" s="1"/>
  <c r="I58" i="2"/>
  <c r="L58" i="2" s="1"/>
  <c r="I59" i="2"/>
  <c r="L59" i="2" s="1"/>
  <c r="I60" i="2"/>
  <c r="L60" i="2" s="1"/>
  <c r="I61" i="2"/>
  <c r="L61" i="2" s="1"/>
  <c r="I62" i="2"/>
  <c r="L62" i="2" s="1"/>
  <c r="I63" i="2"/>
  <c r="I64" i="2"/>
  <c r="I65" i="2"/>
  <c r="L65" i="2" s="1"/>
  <c r="I66" i="2"/>
  <c r="L66" i="2" s="1"/>
  <c r="I67" i="2"/>
  <c r="L67" i="2" s="1"/>
  <c r="I68" i="2"/>
  <c r="L68" i="2" s="1"/>
  <c r="I69" i="2"/>
  <c r="L69" i="2" s="1"/>
  <c r="I70" i="2"/>
  <c r="L70" i="2" s="1"/>
  <c r="I71" i="2"/>
  <c r="L71" i="2" s="1"/>
  <c r="I72" i="2"/>
  <c r="L72" i="2" s="1"/>
  <c r="I73" i="2"/>
  <c r="L73" i="2" s="1"/>
  <c r="I74" i="2"/>
  <c r="L74" i="2" s="1"/>
  <c r="I75" i="2"/>
  <c r="I76" i="2"/>
  <c r="I77" i="2"/>
  <c r="L77" i="2" s="1"/>
  <c r="I78" i="2"/>
  <c r="L78" i="2" s="1"/>
  <c r="I79" i="2"/>
  <c r="L79" i="2" s="1"/>
  <c r="I80" i="2"/>
  <c r="L80" i="2" s="1"/>
  <c r="I81" i="2"/>
  <c r="L81" i="2" s="1"/>
  <c r="I82" i="2"/>
  <c r="L82" i="2" s="1"/>
  <c r="I83" i="2"/>
  <c r="L83" i="2" s="1"/>
  <c r="I84" i="2"/>
  <c r="L84" i="2" s="1"/>
  <c r="I85" i="2"/>
  <c r="L85" i="2" s="1"/>
  <c r="I86" i="2"/>
  <c r="L86" i="2" s="1"/>
  <c r="I87" i="2"/>
  <c r="I88" i="2"/>
  <c r="I89" i="2"/>
  <c r="L89" i="2" s="1"/>
  <c r="I90" i="2"/>
  <c r="L90" i="2" s="1"/>
  <c r="I91" i="2"/>
  <c r="L91" i="2" s="1"/>
  <c r="I92" i="2"/>
  <c r="L92" i="2" s="1"/>
  <c r="I93" i="2"/>
  <c r="L93" i="2" s="1"/>
  <c r="I94" i="2"/>
  <c r="L94" i="2" s="1"/>
  <c r="I95" i="2"/>
  <c r="L95" i="2" s="1"/>
  <c r="I96" i="2"/>
  <c r="L96" i="2" s="1"/>
  <c r="I97" i="2"/>
  <c r="L97" i="2" s="1"/>
  <c r="I98" i="2"/>
  <c r="L98" i="2" s="1"/>
  <c r="I99" i="2"/>
  <c r="I100" i="2"/>
  <c r="I101" i="2"/>
  <c r="L101" i="2" s="1"/>
  <c r="I102" i="2"/>
  <c r="L102" i="2" s="1"/>
  <c r="I103" i="2"/>
  <c r="L103" i="2" s="1"/>
  <c r="I104" i="2"/>
  <c r="L104" i="2" s="1"/>
  <c r="I105" i="2"/>
  <c r="L105" i="2" s="1"/>
  <c r="I106" i="2"/>
  <c r="L106" i="2" s="1"/>
  <c r="I107" i="2"/>
  <c r="L107" i="2" s="1"/>
  <c r="I108" i="2"/>
  <c r="L108" i="2" s="1"/>
  <c r="I109" i="2"/>
  <c r="L109" i="2" s="1"/>
  <c r="I110" i="2"/>
  <c r="L110" i="2" s="1"/>
  <c r="I111" i="2"/>
  <c r="I112" i="2"/>
  <c r="I113" i="2"/>
  <c r="L113" i="2" s="1"/>
  <c r="I114" i="2"/>
  <c r="L114" i="2" s="1"/>
  <c r="I115" i="2"/>
  <c r="L115" i="2" s="1"/>
  <c r="I116" i="2"/>
  <c r="L116" i="2" s="1"/>
  <c r="I117" i="2"/>
  <c r="L117" i="2" s="1"/>
  <c r="I118" i="2"/>
  <c r="L118" i="2" s="1"/>
  <c r="I119" i="2"/>
  <c r="L119" i="2" s="1"/>
  <c r="I120" i="2"/>
  <c r="L120" i="2" s="1"/>
  <c r="I121" i="2"/>
  <c r="L121" i="2" s="1"/>
  <c r="I122" i="2"/>
  <c r="L122" i="2" s="1"/>
  <c r="I123" i="2"/>
  <c r="I124" i="2"/>
  <c r="I125" i="2"/>
  <c r="L125" i="2" s="1"/>
  <c r="I126" i="2"/>
  <c r="L126" i="2" s="1"/>
  <c r="I127" i="2"/>
  <c r="L127" i="2" s="1"/>
  <c r="I128" i="2"/>
  <c r="L128" i="2" s="1"/>
  <c r="I129" i="2"/>
  <c r="L129" i="2" s="1"/>
  <c r="I130" i="2"/>
  <c r="L130" i="2" s="1"/>
  <c r="I131" i="2"/>
  <c r="L131" i="2" s="1"/>
  <c r="I132" i="2"/>
  <c r="L132" i="2" s="1"/>
  <c r="I133" i="2"/>
  <c r="L133" i="2" s="1"/>
  <c r="I134" i="2"/>
  <c r="L134" i="2" s="1"/>
  <c r="I135" i="2"/>
  <c r="I136" i="2"/>
  <c r="I137" i="2"/>
  <c r="L137" i="2" s="1"/>
  <c r="I138" i="2"/>
  <c r="L138" i="2" s="1"/>
  <c r="I139" i="2"/>
  <c r="L139" i="2" s="1"/>
  <c r="I140" i="2"/>
  <c r="L140" i="2" s="1"/>
  <c r="I141" i="2"/>
  <c r="L141" i="2" s="1"/>
  <c r="I142" i="2"/>
  <c r="L142" i="2" s="1"/>
  <c r="I143" i="2"/>
  <c r="L143" i="2" s="1"/>
  <c r="I144" i="2"/>
  <c r="L144" i="2" s="1"/>
  <c r="I145" i="2"/>
  <c r="L145" i="2" s="1"/>
  <c r="I146" i="2"/>
  <c r="L146" i="2" s="1"/>
  <c r="I147" i="2"/>
  <c r="I148" i="2"/>
  <c r="I149" i="2"/>
  <c r="L149" i="2" s="1"/>
  <c r="I150" i="2"/>
  <c r="L150" i="2" s="1"/>
  <c r="I151" i="2"/>
  <c r="L151" i="2" s="1"/>
  <c r="I152" i="2"/>
  <c r="L152" i="2" s="1"/>
  <c r="I153" i="2"/>
  <c r="L153" i="2" s="1"/>
  <c r="I154" i="2"/>
  <c r="L154" i="2" s="1"/>
  <c r="I155" i="2"/>
  <c r="L155" i="2" s="1"/>
  <c r="I156" i="2"/>
  <c r="L156" i="2" s="1"/>
  <c r="I157" i="2"/>
  <c r="L157" i="2" s="1"/>
  <c r="I158" i="2"/>
  <c r="L158" i="2" s="1"/>
  <c r="I159" i="2"/>
  <c r="I160" i="2"/>
  <c r="I161" i="2"/>
  <c r="L161" i="2" s="1"/>
  <c r="I162" i="2"/>
  <c r="L162" i="2" s="1"/>
  <c r="I163" i="2"/>
  <c r="L163" i="2" s="1"/>
  <c r="I164" i="2"/>
  <c r="L164" i="2" s="1"/>
  <c r="I165" i="2"/>
  <c r="L165" i="2" s="1"/>
  <c r="I166" i="2"/>
  <c r="L166" i="2" s="1"/>
  <c r="I167" i="2"/>
  <c r="L167" i="2" s="1"/>
  <c r="I168" i="2"/>
  <c r="L168" i="2" s="1"/>
  <c r="I169" i="2"/>
  <c r="L169" i="2" s="1"/>
  <c r="I170" i="2"/>
  <c r="L170" i="2" s="1"/>
  <c r="I171" i="2"/>
  <c r="I172" i="2"/>
  <c r="I173" i="2"/>
  <c r="L173" i="2" s="1"/>
  <c r="I174" i="2"/>
  <c r="L174" i="2" s="1"/>
  <c r="I175" i="2"/>
  <c r="L175" i="2" s="1"/>
  <c r="I176" i="2"/>
  <c r="L176" i="2" s="1"/>
  <c r="I177" i="2"/>
  <c r="L177" i="2" s="1"/>
  <c r="I178" i="2"/>
  <c r="L178" i="2" s="1"/>
  <c r="I179" i="2"/>
  <c r="L179" i="2" s="1"/>
  <c r="I180" i="2"/>
  <c r="L180" i="2" s="1"/>
  <c r="I181" i="2"/>
  <c r="L181" i="2" s="1"/>
  <c r="I182" i="2"/>
  <c r="L182" i="2" s="1"/>
  <c r="I183" i="2"/>
  <c r="I184" i="2"/>
  <c r="I185" i="2"/>
  <c r="L185" i="2" s="1"/>
  <c r="I186" i="2"/>
  <c r="L186" i="2" s="1"/>
  <c r="I187" i="2"/>
  <c r="L187" i="2" s="1"/>
  <c r="I188" i="2"/>
  <c r="L188" i="2" s="1"/>
  <c r="I189" i="2"/>
  <c r="L189" i="2" s="1"/>
  <c r="I190" i="2"/>
  <c r="L190" i="2" s="1"/>
  <c r="I191" i="2"/>
  <c r="L191" i="2" s="1"/>
  <c r="I192" i="2"/>
  <c r="L192" i="2" s="1"/>
  <c r="I193" i="2"/>
  <c r="L193" i="2" s="1"/>
  <c r="I194" i="2"/>
  <c r="L194" i="2" s="1"/>
  <c r="I195" i="2"/>
  <c r="I196" i="2"/>
  <c r="I197" i="2"/>
  <c r="L197" i="2" s="1"/>
  <c r="I198" i="2"/>
  <c r="L198" i="2" s="1"/>
  <c r="I199" i="2"/>
  <c r="L199" i="2" s="1"/>
  <c r="I200" i="2"/>
  <c r="L200" i="2" s="1"/>
  <c r="I201" i="2"/>
  <c r="L201" i="2" s="1"/>
  <c r="I202" i="2"/>
  <c r="L202" i="2" s="1"/>
  <c r="I203" i="2"/>
  <c r="L203" i="2" s="1"/>
  <c r="I204" i="2"/>
  <c r="L204" i="2" s="1"/>
  <c r="I205" i="2"/>
  <c r="L205" i="2" s="1"/>
  <c r="I206" i="2"/>
  <c r="L206" i="2" s="1"/>
  <c r="I207" i="2"/>
  <c r="I208" i="2"/>
  <c r="I209" i="2"/>
  <c r="L209" i="2" s="1"/>
  <c r="I210" i="2"/>
  <c r="L210" i="2" s="1"/>
  <c r="I211" i="2"/>
  <c r="L211" i="2" s="1"/>
  <c r="I212" i="2"/>
  <c r="L212" i="2" s="1"/>
  <c r="I213" i="2"/>
  <c r="L213" i="2" s="1"/>
  <c r="I214" i="2"/>
  <c r="L214" i="2" s="1"/>
  <c r="I215" i="2"/>
  <c r="L215" i="2" s="1"/>
  <c r="I216" i="2"/>
  <c r="L216" i="2" s="1"/>
  <c r="I217" i="2"/>
  <c r="L217" i="2" s="1"/>
  <c r="I218" i="2"/>
  <c r="L218" i="2" s="1"/>
  <c r="I219" i="2"/>
  <c r="I220" i="2"/>
  <c r="I221" i="2"/>
  <c r="L221" i="2" s="1"/>
  <c r="I222" i="2"/>
  <c r="L222" i="2" s="1"/>
  <c r="I223" i="2"/>
  <c r="L223" i="2" s="1"/>
  <c r="I224" i="2"/>
  <c r="L224" i="2" s="1"/>
  <c r="I225" i="2"/>
  <c r="L225" i="2" s="1"/>
  <c r="I226" i="2"/>
  <c r="L226" i="2" s="1"/>
  <c r="I227" i="2"/>
  <c r="L227" i="2" s="1"/>
  <c r="I228" i="2"/>
  <c r="L228" i="2" s="1"/>
  <c r="I229" i="2"/>
  <c r="L229" i="2" s="1"/>
  <c r="I230" i="2"/>
  <c r="L230" i="2" s="1"/>
  <c r="I231" i="2"/>
  <c r="I232" i="2"/>
  <c r="I233" i="2"/>
  <c r="L233" i="2" s="1"/>
  <c r="I234" i="2"/>
  <c r="L234" i="2" s="1"/>
  <c r="I235" i="2"/>
  <c r="L235" i="2" s="1"/>
  <c r="I236" i="2"/>
  <c r="L236" i="2" s="1"/>
  <c r="I237" i="2"/>
  <c r="L237" i="2" s="1"/>
  <c r="I238" i="2"/>
  <c r="L238" i="2" s="1"/>
  <c r="I239" i="2"/>
  <c r="L239" i="2" s="1"/>
  <c r="I240" i="2"/>
  <c r="L240" i="2" s="1"/>
  <c r="I241" i="2"/>
  <c r="L241" i="2" s="1"/>
  <c r="I242" i="2"/>
  <c r="L242" i="2" s="1"/>
  <c r="I243" i="2"/>
  <c r="I244" i="2"/>
  <c r="I245" i="2"/>
  <c r="L245" i="2" s="1"/>
  <c r="I246" i="2"/>
  <c r="L246" i="2" s="1"/>
  <c r="I247" i="2"/>
  <c r="L247" i="2" s="1"/>
  <c r="I248" i="2"/>
  <c r="L248" i="2" s="1"/>
  <c r="I249" i="2"/>
  <c r="L249" i="2" s="1"/>
  <c r="I250" i="2"/>
  <c r="L250" i="2" s="1"/>
  <c r="I251" i="2"/>
  <c r="L251" i="2" s="1"/>
  <c r="I252" i="2"/>
  <c r="L252" i="2" s="1"/>
  <c r="I253" i="2"/>
  <c r="L253" i="2" s="1"/>
  <c r="I254" i="2"/>
  <c r="L254" i="2" s="1"/>
  <c r="I255" i="2"/>
  <c r="I256" i="2"/>
  <c r="I257" i="2"/>
  <c r="L257" i="2" s="1"/>
  <c r="I258" i="2"/>
  <c r="L258" i="2" s="1"/>
  <c r="I259" i="2"/>
  <c r="L259" i="2" s="1"/>
  <c r="I260" i="2"/>
  <c r="L260" i="2" s="1"/>
  <c r="I261" i="2"/>
  <c r="L261" i="2" s="1"/>
  <c r="I262" i="2"/>
  <c r="L262" i="2" s="1"/>
  <c r="I263" i="2"/>
  <c r="L263" i="2" s="1"/>
  <c r="I264" i="2"/>
  <c r="L264" i="2" s="1"/>
  <c r="I265" i="2"/>
  <c r="L265" i="2" s="1"/>
  <c r="I266" i="2"/>
  <c r="L266" i="2" s="1"/>
  <c r="I267" i="2"/>
  <c r="I268" i="2"/>
  <c r="I269" i="2"/>
  <c r="L269" i="2" s="1"/>
  <c r="I270" i="2"/>
  <c r="L270" i="2" s="1"/>
  <c r="I271" i="2"/>
  <c r="L271" i="2" s="1"/>
  <c r="I272" i="2"/>
  <c r="L272" i="2" s="1"/>
  <c r="I273" i="2"/>
  <c r="L273" i="2" s="1"/>
  <c r="I274" i="2"/>
  <c r="L274" i="2" s="1"/>
  <c r="I275" i="2"/>
  <c r="L275" i="2" s="1"/>
  <c r="I276" i="2"/>
  <c r="L276" i="2" s="1"/>
  <c r="I277" i="2"/>
  <c r="L277" i="2" s="1"/>
  <c r="I278" i="2"/>
  <c r="L278" i="2" s="1"/>
  <c r="I279" i="2"/>
  <c r="I280" i="2"/>
  <c r="I281" i="2"/>
  <c r="L281" i="2" s="1"/>
  <c r="I282" i="2"/>
  <c r="L282" i="2" s="1"/>
  <c r="I283" i="2"/>
  <c r="L283" i="2" s="1"/>
  <c r="I284" i="2"/>
  <c r="L284" i="2" s="1"/>
  <c r="I285" i="2"/>
  <c r="L285" i="2" s="1"/>
  <c r="I286" i="2"/>
  <c r="L286" i="2" s="1"/>
  <c r="I287" i="2"/>
  <c r="L287" i="2" s="1"/>
  <c r="I288" i="2"/>
  <c r="L288" i="2" s="1"/>
  <c r="I289" i="2"/>
  <c r="L289" i="2" s="1"/>
  <c r="I290" i="2"/>
  <c r="L290" i="2" s="1"/>
  <c r="I291" i="2"/>
  <c r="I292" i="2"/>
  <c r="I293" i="2"/>
  <c r="L293" i="2" s="1"/>
  <c r="I294" i="2"/>
  <c r="L294" i="2" s="1"/>
  <c r="I295" i="2"/>
  <c r="L295" i="2" s="1"/>
  <c r="I296" i="2"/>
  <c r="L296" i="2" s="1"/>
  <c r="I297" i="2"/>
  <c r="L297" i="2" s="1"/>
  <c r="I298" i="2"/>
  <c r="L298" i="2" s="1"/>
  <c r="I299" i="2"/>
  <c r="L299" i="2" s="1"/>
  <c r="I300" i="2"/>
  <c r="L300" i="2" s="1"/>
  <c r="I301" i="2"/>
  <c r="L301" i="2" s="1"/>
  <c r="I302" i="2"/>
  <c r="L302" i="2" s="1"/>
  <c r="I303" i="2"/>
  <c r="I304" i="2"/>
  <c r="I305" i="2"/>
  <c r="L305" i="2" s="1"/>
  <c r="I306" i="2"/>
  <c r="L306" i="2" s="1"/>
  <c r="I307" i="2"/>
  <c r="L307" i="2" s="1"/>
  <c r="I308" i="2"/>
  <c r="L308" i="2" s="1"/>
  <c r="I309" i="2"/>
  <c r="L309" i="2" s="1"/>
  <c r="I310" i="2"/>
  <c r="L310" i="2" s="1"/>
  <c r="I311" i="2"/>
  <c r="L311" i="2" s="1"/>
  <c r="I312" i="2"/>
  <c r="L312" i="2" s="1"/>
  <c r="I313" i="2"/>
  <c r="L313" i="2" s="1"/>
  <c r="I314" i="2"/>
  <c r="L314" i="2" s="1"/>
  <c r="I315" i="2"/>
  <c r="I316" i="2"/>
  <c r="I317" i="2"/>
  <c r="L317" i="2" s="1"/>
  <c r="I318" i="2"/>
  <c r="L318" i="2" s="1"/>
  <c r="I319" i="2"/>
  <c r="L319" i="2" s="1"/>
  <c r="I320" i="2"/>
  <c r="L320" i="2" s="1"/>
  <c r="I321" i="2"/>
  <c r="L321" i="2" s="1"/>
  <c r="I322" i="2"/>
  <c r="L322" i="2" s="1"/>
  <c r="I323" i="2"/>
  <c r="L323" i="2" s="1"/>
  <c r="I324" i="2"/>
  <c r="L324" i="2" s="1"/>
  <c r="I325" i="2"/>
  <c r="L325" i="2" s="1"/>
  <c r="I326" i="2"/>
  <c r="L326" i="2" s="1"/>
  <c r="I327" i="2"/>
  <c r="I328" i="2"/>
  <c r="I329" i="2"/>
  <c r="L329" i="2" s="1"/>
  <c r="I330" i="2"/>
  <c r="L330" i="2" s="1"/>
  <c r="I331" i="2"/>
  <c r="L331" i="2" s="1"/>
  <c r="I332" i="2"/>
  <c r="L332" i="2" s="1"/>
  <c r="I333" i="2"/>
  <c r="L333" i="2" s="1"/>
  <c r="I334" i="2"/>
  <c r="L334" i="2" s="1"/>
  <c r="I335" i="2"/>
  <c r="L335" i="2" s="1"/>
  <c r="I336" i="2"/>
  <c r="L336" i="2" s="1"/>
  <c r="I337" i="2"/>
  <c r="L337" i="2" s="1"/>
  <c r="I338" i="2"/>
  <c r="L338" i="2" s="1"/>
  <c r="I339" i="2"/>
  <c r="I340" i="2"/>
  <c r="I341" i="2"/>
  <c r="L341" i="2" s="1"/>
  <c r="I342" i="2"/>
  <c r="L342" i="2" s="1"/>
  <c r="I343" i="2"/>
  <c r="L343" i="2" s="1"/>
  <c r="I344" i="2"/>
  <c r="L344" i="2" s="1"/>
  <c r="I345" i="2"/>
  <c r="L345" i="2" s="1"/>
  <c r="I346" i="2"/>
  <c r="L346" i="2" s="1"/>
  <c r="I347" i="2"/>
  <c r="L347" i="2" s="1"/>
  <c r="I348" i="2"/>
  <c r="L348" i="2" s="1"/>
  <c r="I349" i="2"/>
  <c r="L349" i="2" s="1"/>
  <c r="I350" i="2"/>
  <c r="L350" i="2" s="1"/>
  <c r="I351" i="2"/>
  <c r="I352" i="2"/>
  <c r="I353" i="2"/>
  <c r="L353" i="2" s="1"/>
  <c r="I354" i="2"/>
  <c r="L354" i="2" s="1"/>
  <c r="I355" i="2"/>
  <c r="L355" i="2" s="1"/>
  <c r="I356" i="2"/>
  <c r="L356" i="2" s="1"/>
  <c r="I357" i="2"/>
  <c r="L357" i="2" s="1"/>
  <c r="I358" i="2"/>
  <c r="L358" i="2" s="1"/>
  <c r="I359" i="2"/>
  <c r="L359" i="2" s="1"/>
  <c r="I360" i="2"/>
  <c r="L360" i="2" s="1"/>
  <c r="I361" i="2"/>
  <c r="L361" i="2" s="1"/>
  <c r="I362" i="2"/>
  <c r="L362" i="2" s="1"/>
  <c r="I363" i="2"/>
  <c r="I364" i="2"/>
  <c r="I365" i="2"/>
  <c r="L365" i="2" s="1"/>
  <c r="I366" i="2"/>
  <c r="L366" i="2" s="1"/>
  <c r="I367" i="2"/>
  <c r="L367" i="2" s="1"/>
  <c r="I368" i="2"/>
  <c r="L368" i="2" s="1"/>
  <c r="I369" i="2"/>
  <c r="L369" i="2" s="1"/>
  <c r="I370" i="2"/>
  <c r="L370" i="2" s="1"/>
  <c r="I371" i="2"/>
  <c r="L371" i="2" s="1"/>
  <c r="I372" i="2"/>
  <c r="L372" i="2" s="1"/>
  <c r="I373" i="2"/>
  <c r="L373" i="2" s="1"/>
  <c r="I374" i="2"/>
  <c r="L374" i="2" s="1"/>
  <c r="I375" i="2"/>
  <c r="I376" i="2"/>
  <c r="I377" i="2"/>
  <c r="L377" i="2" s="1"/>
  <c r="I378" i="2"/>
  <c r="L378" i="2" s="1"/>
  <c r="I379" i="2"/>
  <c r="L379" i="2" s="1"/>
  <c r="I380" i="2"/>
  <c r="L380" i="2" s="1"/>
  <c r="I381" i="2"/>
  <c r="L381" i="2" s="1"/>
  <c r="I382" i="2"/>
  <c r="L382" i="2" s="1"/>
  <c r="I383" i="2"/>
  <c r="L383" i="2" s="1"/>
  <c r="I384" i="2"/>
  <c r="L384" i="2" s="1"/>
  <c r="I385" i="2"/>
  <c r="L385" i="2" s="1"/>
  <c r="I386" i="2"/>
  <c r="L386" i="2" s="1"/>
  <c r="I387" i="2"/>
  <c r="I388" i="2"/>
  <c r="I389" i="2"/>
  <c r="L389" i="2" s="1"/>
  <c r="I390" i="2"/>
  <c r="L390" i="2" s="1"/>
  <c r="I391" i="2"/>
  <c r="L391" i="2" s="1"/>
  <c r="I392" i="2"/>
  <c r="L392" i="2" s="1"/>
  <c r="I393" i="2"/>
  <c r="L393" i="2" s="1"/>
  <c r="I394" i="2"/>
  <c r="L394" i="2" s="1"/>
  <c r="I395" i="2"/>
  <c r="L395" i="2" s="1"/>
  <c r="I396" i="2"/>
  <c r="L396" i="2" s="1"/>
  <c r="I397" i="2"/>
  <c r="L397" i="2" s="1"/>
  <c r="I398" i="2"/>
  <c r="L398" i="2" s="1"/>
  <c r="I399" i="2"/>
  <c r="I400" i="2"/>
  <c r="I401" i="2"/>
  <c r="L401" i="2" s="1"/>
  <c r="I402" i="2"/>
  <c r="L402" i="2" s="1"/>
  <c r="I403" i="2"/>
  <c r="L403" i="2" s="1"/>
  <c r="I404" i="2"/>
  <c r="L404" i="2" s="1"/>
  <c r="I405" i="2"/>
  <c r="L405" i="2" s="1"/>
  <c r="I406" i="2"/>
  <c r="L406" i="2" s="1"/>
  <c r="I407" i="2"/>
  <c r="L407" i="2" s="1"/>
  <c r="I408" i="2"/>
  <c r="L408" i="2" s="1"/>
  <c r="I409" i="2"/>
  <c r="L409" i="2" s="1"/>
  <c r="I410" i="2"/>
  <c r="L410" i="2" s="1"/>
  <c r="I411" i="2"/>
  <c r="I412" i="2"/>
  <c r="I413" i="2"/>
  <c r="L413" i="2" s="1"/>
  <c r="I414" i="2"/>
  <c r="L414" i="2" s="1"/>
  <c r="I415" i="2"/>
  <c r="L415" i="2" s="1"/>
  <c r="I416" i="2"/>
  <c r="L416" i="2" s="1"/>
  <c r="I417" i="2"/>
  <c r="L417" i="2" s="1"/>
  <c r="I418" i="2"/>
  <c r="L418" i="2" s="1"/>
  <c r="I419" i="2"/>
  <c r="L419" i="2" s="1"/>
  <c r="I420" i="2"/>
  <c r="L420" i="2" s="1"/>
  <c r="I421" i="2"/>
  <c r="L421" i="2" s="1"/>
  <c r="I422" i="2"/>
  <c r="L422" i="2" s="1"/>
  <c r="I423" i="2"/>
  <c r="I424" i="2"/>
  <c r="I425" i="2"/>
  <c r="L425" i="2" s="1"/>
  <c r="I426" i="2"/>
  <c r="L426" i="2" s="1"/>
  <c r="I427" i="2"/>
  <c r="L427" i="2" s="1"/>
  <c r="I428" i="2"/>
  <c r="L428" i="2" s="1"/>
  <c r="I429" i="2"/>
  <c r="L429" i="2" s="1"/>
  <c r="I430" i="2"/>
  <c r="L430" i="2" s="1"/>
  <c r="I431" i="2"/>
  <c r="L431" i="2" s="1"/>
  <c r="I432" i="2"/>
  <c r="L432" i="2" s="1"/>
  <c r="I433" i="2"/>
  <c r="L433" i="2" s="1"/>
  <c r="I434" i="2"/>
  <c r="L434" i="2" s="1"/>
  <c r="I435" i="2"/>
  <c r="I436" i="2"/>
  <c r="I437" i="2"/>
  <c r="L437" i="2" s="1"/>
  <c r="I438" i="2"/>
  <c r="L438" i="2" s="1"/>
  <c r="I439" i="2"/>
  <c r="L439" i="2" s="1"/>
  <c r="I440" i="2"/>
  <c r="L440" i="2" s="1"/>
  <c r="I441" i="2"/>
  <c r="L441" i="2" s="1"/>
  <c r="I442" i="2"/>
  <c r="L442" i="2" s="1"/>
  <c r="I443" i="2"/>
  <c r="L443" i="2" s="1"/>
  <c r="I444" i="2"/>
  <c r="L444" i="2" s="1"/>
  <c r="I445" i="2"/>
  <c r="L445" i="2" s="1"/>
  <c r="I446" i="2"/>
  <c r="L446" i="2" s="1"/>
  <c r="I447" i="2"/>
  <c r="I448" i="2"/>
  <c r="I449" i="2"/>
  <c r="L449" i="2" s="1"/>
  <c r="I450" i="2"/>
  <c r="L450" i="2" s="1"/>
  <c r="I451" i="2"/>
  <c r="L451" i="2" s="1"/>
  <c r="I452" i="2"/>
  <c r="L452" i="2" s="1"/>
  <c r="I453" i="2"/>
  <c r="L453" i="2" s="1"/>
  <c r="I454" i="2"/>
  <c r="L454" i="2" s="1"/>
  <c r="I455" i="2"/>
  <c r="L455" i="2" s="1"/>
  <c r="I456" i="2"/>
  <c r="L456" i="2" s="1"/>
  <c r="I457" i="2"/>
  <c r="L457" i="2" s="1"/>
  <c r="I458" i="2"/>
  <c r="L458" i="2" s="1"/>
  <c r="I459" i="2"/>
  <c r="I460" i="2"/>
  <c r="I461" i="2"/>
  <c r="L461" i="2" s="1"/>
  <c r="I462" i="2"/>
  <c r="L462" i="2" s="1"/>
  <c r="I463" i="2"/>
  <c r="L463" i="2" s="1"/>
  <c r="I464" i="2"/>
  <c r="L464" i="2" s="1"/>
  <c r="I465" i="2"/>
  <c r="L465" i="2" s="1"/>
  <c r="I466" i="2"/>
  <c r="L466" i="2" s="1"/>
  <c r="I467" i="2"/>
  <c r="L467" i="2" s="1"/>
  <c r="I468" i="2"/>
  <c r="L468" i="2" s="1"/>
  <c r="I469" i="2"/>
  <c r="L469" i="2" s="1"/>
  <c r="I470" i="2"/>
  <c r="L470" i="2" s="1"/>
  <c r="I471" i="2"/>
  <c r="I472" i="2"/>
  <c r="I473" i="2"/>
  <c r="L473" i="2" s="1"/>
  <c r="I474" i="2"/>
  <c r="L474" i="2" s="1"/>
  <c r="I475" i="2"/>
  <c r="L475" i="2" s="1"/>
  <c r="I476" i="2"/>
  <c r="L476" i="2" s="1"/>
  <c r="I477" i="2"/>
  <c r="L477" i="2" s="1"/>
  <c r="I478" i="2"/>
  <c r="L478" i="2" s="1"/>
  <c r="I479" i="2"/>
  <c r="L479" i="2" s="1"/>
  <c r="I480" i="2"/>
  <c r="L480" i="2" s="1"/>
  <c r="I481" i="2"/>
  <c r="L481" i="2" s="1"/>
  <c r="I482" i="2"/>
  <c r="L482" i="2" s="1"/>
  <c r="I483" i="2"/>
  <c r="I484" i="2"/>
  <c r="I485" i="2"/>
  <c r="L485" i="2" s="1"/>
  <c r="I486" i="2"/>
  <c r="L486" i="2" s="1"/>
  <c r="I487" i="2"/>
  <c r="L487" i="2" s="1"/>
  <c r="I488" i="2"/>
  <c r="L488" i="2" s="1"/>
  <c r="I489" i="2"/>
  <c r="L489" i="2" s="1"/>
  <c r="I490" i="2"/>
  <c r="L490" i="2" s="1"/>
  <c r="I491" i="2"/>
  <c r="L491" i="2" s="1"/>
  <c r="I492" i="2"/>
  <c r="L492" i="2" s="1"/>
  <c r="I493" i="2"/>
  <c r="L493" i="2" s="1"/>
  <c r="I494" i="2"/>
  <c r="L494" i="2" s="1"/>
  <c r="I495" i="2"/>
  <c r="I496" i="2"/>
  <c r="I497" i="2"/>
  <c r="L497" i="2" s="1"/>
  <c r="I498" i="2"/>
  <c r="L498" i="2" s="1"/>
  <c r="I499" i="2"/>
  <c r="L499" i="2" s="1"/>
  <c r="I500" i="2"/>
  <c r="L500" i="2" s="1"/>
  <c r="I501" i="2"/>
  <c r="L501" i="2" s="1"/>
  <c r="I2" i="2"/>
  <c r="L2"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111187-A753-45C6-9D83-F13D670F9BF1}" keepAlive="1" name="Query - customers_500" description="Connection to the 'customers_500' query in the workbook." type="5" refreshedVersion="8" background="1" saveData="1">
    <dbPr connection="Provider=Microsoft.Mashup.OleDb.1;Data Source=$Workbook$;Location=customers_500;Extended Properties=&quot;&quot;" command="SELECT * FROM [customers_500]"/>
  </connection>
  <connection id="2" xr16:uid="{F6759326-FE49-42AC-8B76-0D156EE1C0F2}" keepAlive="1" name="Query - orders_500" description="Connection to the 'orders_500' query in the workbook." type="5" refreshedVersion="8" background="1" saveData="1">
    <dbPr connection="Provider=Microsoft.Mashup.OleDb.1;Data Source=$Workbook$;Location=orders_500;Extended Properties=&quot;&quot;" command="SELECT * FROM [orders_500]"/>
  </connection>
  <connection id="3" xr16:uid="{F3B41879-B10B-4727-A2EB-49F86226DA70}" keepAlive="1" name="Query - products_500" description="Connection to the 'products_500' query in the workbook." type="5" refreshedVersion="8" background="1" saveData="1">
    <dbPr connection="Provider=Microsoft.Mashup.OleDb.1;Data Source=$Workbook$;Location=products_500;Extended Properties=&quot;&quot;" command="SELECT * FROM [products_500]"/>
  </connection>
  <connection id="4" xr16:uid="{31EC5C93-0899-4E05-8B13-0AD1DD49F9B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80C83B3E-0B27-4F6D-B51D-81DE58592122}" name="WorksheetConnection_MINI PROJECT.xlsx!customer" type="102" refreshedVersion="8" minRefreshableVersion="5">
    <extLst>
      <ext xmlns:x15="http://schemas.microsoft.com/office/spreadsheetml/2010/11/main" uri="{DE250136-89BD-433C-8126-D09CA5730AF9}">
        <x15:connection id="customer">
          <x15:rangePr sourceName="_xlcn.WorksheetConnection_MINIPROJECT.xlsxcustomer1"/>
        </x15:connection>
      </ext>
    </extLst>
  </connection>
  <connection id="6" xr16:uid="{332767CA-E8D5-46CE-931C-CC1DAEF39713}" name="WorksheetConnection_MINI PROJECT.xlsx!order" type="102" refreshedVersion="8" minRefreshableVersion="5">
    <extLst>
      <ext xmlns:x15="http://schemas.microsoft.com/office/spreadsheetml/2010/11/main" uri="{DE250136-89BD-433C-8126-D09CA5730AF9}">
        <x15:connection id="order">
          <x15:rangePr sourceName="_xlcn.WorksheetConnection_MINIPROJECT.xlsxorder1"/>
        </x15:connection>
      </ext>
    </extLst>
  </connection>
  <connection id="7" xr16:uid="{A5D3B227-E5E0-408C-98CB-1118AA470FCA}" name="WorksheetConnection_MINI PROJECT.xlsx!product" type="102" refreshedVersion="8" minRefreshableVersion="5">
    <extLst>
      <ext xmlns:x15="http://schemas.microsoft.com/office/spreadsheetml/2010/11/main" uri="{DE250136-89BD-433C-8126-D09CA5730AF9}">
        <x15:connection id="product">
          <x15:rangePr sourceName="_xlcn.WorksheetConnection_MINIPROJECT.xlsxproduct1"/>
        </x15:connection>
      </ext>
    </extLst>
  </connection>
</connections>
</file>

<file path=xl/sharedStrings.xml><?xml version="1.0" encoding="utf-8"?>
<sst xmlns="http://schemas.openxmlformats.org/spreadsheetml/2006/main" count="4571" uniqueCount="158">
  <si>
    <t>Order_ID</t>
  </si>
  <si>
    <t>Order_Date</t>
  </si>
  <si>
    <t>Customer_ID</t>
  </si>
  <si>
    <t>Product_ID</t>
  </si>
  <si>
    <t>Quantity</t>
  </si>
  <si>
    <t>Unit_Price</t>
  </si>
  <si>
    <t>Total_Amount</t>
  </si>
  <si>
    <t>Discount_Amount</t>
  </si>
  <si>
    <t>Payment_Method</t>
  </si>
  <si>
    <t>Credit Card</t>
  </si>
  <si>
    <t>Customer_Name</t>
  </si>
  <si>
    <t>Phone_Number</t>
  </si>
  <si>
    <t>Age</t>
  </si>
  <si>
    <t>City</t>
  </si>
  <si>
    <t>Country</t>
  </si>
  <si>
    <t>Customer_Segment</t>
  </si>
  <si>
    <t>Category</t>
  </si>
  <si>
    <t>Subcategory</t>
  </si>
  <si>
    <t>Brand</t>
  </si>
  <si>
    <t>Cost_Price</t>
  </si>
  <si>
    <t>Selling_Price</t>
  </si>
  <si>
    <t>Stock_Quantity</t>
  </si>
  <si>
    <t>Books</t>
  </si>
  <si>
    <t>Comics</t>
  </si>
  <si>
    <t>Brand_32</t>
  </si>
  <si>
    <t>Clothing</t>
  </si>
  <si>
    <t>Shirts</t>
  </si>
  <si>
    <t>Brand_46</t>
  </si>
  <si>
    <t>Toys</t>
  </si>
  <si>
    <t>Board Games</t>
  </si>
  <si>
    <t>Brand_48</t>
  </si>
  <si>
    <t>Fiction</t>
  </si>
  <si>
    <t>Brand_4</t>
  </si>
  <si>
    <t>Home Appliances</t>
  </si>
  <si>
    <t>Refrigerators</t>
  </si>
  <si>
    <t>Brand_11</t>
  </si>
  <si>
    <t>Pants</t>
  </si>
  <si>
    <t>Brand_29</t>
  </si>
  <si>
    <t>Brand_10</t>
  </si>
  <si>
    <t>Microwaves</t>
  </si>
  <si>
    <t>Brand_9</t>
  </si>
  <si>
    <t>Electronics</t>
  </si>
  <si>
    <t>Laptops</t>
  </si>
  <si>
    <t>Brand_15</t>
  </si>
  <si>
    <t>Brand_42</t>
  </si>
  <si>
    <t>Jackets</t>
  </si>
  <si>
    <t>Brand_16</t>
  </si>
  <si>
    <t>Brand_41</t>
  </si>
  <si>
    <t>Mobiles</t>
  </si>
  <si>
    <t>Brand_39</t>
  </si>
  <si>
    <t>Action Figures</t>
  </si>
  <si>
    <t>Brand_36</t>
  </si>
  <si>
    <t>Brand_25</t>
  </si>
  <si>
    <t>Brand_22</t>
  </si>
  <si>
    <t>Brand_1</t>
  </si>
  <si>
    <t>Dolls</t>
  </si>
  <si>
    <t>Brand_35</t>
  </si>
  <si>
    <t>Brand_18</t>
  </si>
  <si>
    <t>Cameras</t>
  </si>
  <si>
    <t>Brand_45</t>
  </si>
  <si>
    <t>Brand_47</t>
  </si>
  <si>
    <t>Non-Fiction</t>
  </si>
  <si>
    <t>Brand_17</t>
  </si>
  <si>
    <t>Washing Machines</t>
  </si>
  <si>
    <t>Brand_14</t>
  </si>
  <si>
    <t>Brand_2</t>
  </si>
  <si>
    <t>Brand_49</t>
  </si>
  <si>
    <t>Brand_24</t>
  </si>
  <si>
    <t>Brand_38</t>
  </si>
  <si>
    <t>Brand_31</t>
  </si>
  <si>
    <t>Brand_43</t>
  </si>
  <si>
    <t>Brand_6</t>
  </si>
  <si>
    <t>Brand_19</t>
  </si>
  <si>
    <t>Brand_26</t>
  </si>
  <si>
    <t>Brand_23</t>
  </si>
  <si>
    <t>Brand_37</t>
  </si>
  <si>
    <t>Brand_5</t>
  </si>
  <si>
    <t>Brand_30</t>
  </si>
  <si>
    <t>Brand_34</t>
  </si>
  <si>
    <t>Brand_21</t>
  </si>
  <si>
    <t>Brand_7</t>
  </si>
  <si>
    <t>Brand_44</t>
  </si>
  <si>
    <t>Brand_40</t>
  </si>
  <si>
    <t>Brand_33</t>
  </si>
  <si>
    <t>Brand_50</t>
  </si>
  <si>
    <t>Brand_8</t>
  </si>
  <si>
    <t>Brand_28</t>
  </si>
  <si>
    <t>Brand_13</t>
  </si>
  <si>
    <t>Brand_20</t>
  </si>
  <si>
    <t>Brand_12</t>
  </si>
  <si>
    <t>Brand_3</t>
  </si>
  <si>
    <t>Brand_27</t>
  </si>
  <si>
    <t>Parasuramudu Jamakayala</t>
  </si>
  <si>
    <t>Yedukondalu Panditula</t>
  </si>
  <si>
    <t>Devsena Veluvalapalli</t>
  </si>
  <si>
    <t>Gopal Venkata</t>
  </si>
  <si>
    <t>Vasavi Veeravasarapu</t>
  </si>
  <si>
    <t>Mayur Kousika</t>
  </si>
  <si>
    <t>Dinanath Simhambhatla</t>
  </si>
  <si>
    <t>Nazeer Basha Mustafa</t>
  </si>
  <si>
    <t>Venkat Kodi</t>
  </si>
  <si>
    <t>Raghuveer Yettugunna</t>
  </si>
  <si>
    <t>Sahaj Jonnalagadda</t>
  </si>
  <si>
    <t>Gowri Sankar Chakrala</t>
  </si>
  <si>
    <t>Suman Katte</t>
  </si>
  <si>
    <t>Prasanna Lakshmi Payasam</t>
  </si>
  <si>
    <t>Jaipal Potanapudi</t>
  </si>
  <si>
    <t>Duran Appala</t>
  </si>
  <si>
    <t>Lalitchandra Vadali</t>
  </si>
  <si>
    <t>John Joseph</t>
  </si>
  <si>
    <t>Oorjit Nandanavanam</t>
  </si>
  <si>
    <t>Ponnan Delhi</t>
  </si>
  <si>
    <t>Subbarao Malladi</t>
  </si>
  <si>
    <t>Sravanthi Chalaki</t>
  </si>
  <si>
    <t>Sreenivasa Naik Gudiwada</t>
  </si>
  <si>
    <t>Ramalingam Kothapeta</t>
  </si>
  <si>
    <t>Devrat Damarsingh</t>
  </si>
  <si>
    <t>Net Banking</t>
  </si>
  <si>
    <t>UPI</t>
  </si>
  <si>
    <t>Cash on Delivery</t>
  </si>
  <si>
    <t>Debit Card</t>
  </si>
  <si>
    <t>Final_Price</t>
  </si>
  <si>
    <t>Occasional</t>
  </si>
  <si>
    <t>Premium</t>
  </si>
  <si>
    <t>Regular</t>
  </si>
  <si>
    <t>Region</t>
  </si>
  <si>
    <t>South</t>
  </si>
  <si>
    <t>West</t>
  </si>
  <si>
    <t>Central</t>
  </si>
  <si>
    <t>East</t>
  </si>
  <si>
    <t>Sum of Final_Price</t>
  </si>
  <si>
    <t>Row Labels</t>
  </si>
  <si>
    <t>Grand Total</t>
  </si>
  <si>
    <t>United States</t>
  </si>
  <si>
    <t>Profit</t>
  </si>
  <si>
    <t>Status</t>
  </si>
  <si>
    <t>Discount Percentage</t>
  </si>
  <si>
    <t>Discount Efficiency</t>
  </si>
  <si>
    <t>City Wise Sales</t>
  </si>
  <si>
    <t>Category Wise Sales</t>
  </si>
  <si>
    <t>Sales By Payment Method</t>
  </si>
  <si>
    <t>Jan</t>
  </si>
  <si>
    <t>Feb</t>
  </si>
  <si>
    <t>Mar</t>
  </si>
  <si>
    <t>Apr</t>
  </si>
  <si>
    <t>May</t>
  </si>
  <si>
    <t>Jun</t>
  </si>
  <si>
    <t>Jul</t>
  </si>
  <si>
    <t>Aug</t>
  </si>
  <si>
    <t>Sep</t>
  </si>
  <si>
    <t>Oct</t>
  </si>
  <si>
    <t>Nov</t>
  </si>
  <si>
    <t>Monthly Wise Sales</t>
  </si>
  <si>
    <t>Texas</t>
  </si>
  <si>
    <t>California</t>
  </si>
  <si>
    <t>Florida</t>
  </si>
  <si>
    <t>Utah</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</si>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</sst>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MS Sans Serif"/>
    </font>
    <font>
      <sz val="11"/>
      <color theme="1"/>
      <name val="Calibri"/>
      <family val="2"/>
      <scheme val="minor"/>
    </font>
    <font>
      <b/>
      <sz val="14"/>
      <color rgb="FFFF0000"/>
      <name val="Calibri"/>
      <family val="2"/>
      <scheme val="minor"/>
    </font>
  </fonts>
  <fills count="2">
    <fill>
      <patternFill patternType="none"/>
    </fill>
    <fill>
      <patternFill patternType="gray125"/>
    </fill>
  </fills>
  <borders count="3">
    <border>
      <left/>
      <right/>
      <top/>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s>
  <cellStyleXfs count="3">
    <xf numFmtId="0" fontId="0" fillId="0" borderId="0"/>
    <xf numFmtId="0" fontId="1" fillId="0" borderId="0"/>
    <xf numFmtId="9" fontId="2" fillId="0" borderId="0" applyFont="0" applyFill="0" applyBorder="0" applyAlignment="0" applyProtection="0"/>
  </cellStyleXfs>
  <cellXfs count="12">
    <xf numFmtId="0" fontId="0" fillId="0" borderId="0" xfId="0"/>
    <xf numFmtId="0" fontId="0" fillId="0" borderId="1" xfId="0" applyBorder="1"/>
    <xf numFmtId="0" fontId="0" fillId="0" borderId="2" xfId="0" applyBorder="1"/>
    <xf numFmtId="14" fontId="0" fillId="0" borderId="0" xfId="0" applyNumberFormat="1"/>
    <xf numFmtId="0" fontId="0" fillId="0" borderId="0" xfId="0" pivotButton="1"/>
    <xf numFmtId="0" fontId="0" fillId="0" borderId="0" xfId="0" applyAlignment="1">
      <alignment horizontal="left"/>
    </xf>
    <xf numFmtId="9" fontId="0" fillId="0" borderId="0" xfId="2" applyFont="1"/>
    <xf numFmtId="2" fontId="0" fillId="0" borderId="0" xfId="0" applyNumberFormat="1"/>
    <xf numFmtId="0" fontId="0" fillId="0" borderId="0" xfId="0" applyAlignment="1">
      <alignment horizontal="center"/>
    </xf>
    <xf numFmtId="0" fontId="3" fillId="0" borderId="0" xfId="0" applyFont="1" applyAlignment="1">
      <alignment horizontal="center"/>
    </xf>
    <xf numFmtId="0" fontId="0" fillId="0" borderId="0" xfId="0" applyAlignment="1">
      <alignment horizontal="center"/>
    </xf>
    <xf numFmtId="0" fontId="0" fillId="0" borderId="0" xfId="0" applyNumberFormat="1"/>
  </cellXfs>
  <cellStyles count="3">
    <cellStyle name="Normal" xfId="0" builtinId="0"/>
    <cellStyle name="Normal 2" xfId="1" xr:uid="{93AED5F8-020A-4653-ABA8-2D1E779F85E1}"/>
    <cellStyle name="Percent" xfId="2" builtinId="5"/>
  </cellStyles>
  <dxfs count="12">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19" formatCode="dd/mm/yyyy"/>
      <border diagonalUp="0" diagonalDown="0" outline="0">
        <left/>
        <right/>
        <top style="thin">
          <color theme="0" tint="-0.24994659260841701"/>
        </top>
        <bottom style="thin">
          <color theme="0" tint="-0.24994659260841701"/>
        </bottom>
      </border>
    </dxf>
    <dxf>
      <numFmt numFmtId="0" formatCode="General"/>
    </dxf>
    <dxf>
      <numFmt numFmtId="0" formatCode="General"/>
      <border diagonalUp="0" diagonalDown="0">
        <left/>
        <right/>
        <top style="thin">
          <color theme="0" tint="-0.24994659260841701"/>
        </top>
        <bottom style="thin">
          <color theme="0" tint="-0.24994659260841701"/>
        </bottom>
        <vertical/>
        <horizontal/>
      </border>
    </dxf>
    <dxf>
      <numFmt numFmtId="0" formatCode="General"/>
    </dxf>
    <dxf>
      <numFmt numFmtId="0" formatCode="General"/>
    </dxf>
  </dxfs>
  <tableStyles count="0" defaultTableStyle="TableStyleMedium2" defaultPivotStyle="PivotStyleLight16"/>
  <colors>
    <mruColors>
      <color rgb="FF7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PROJECT.xlsx]Pivot Tables!PivotTable1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C5E-48FA-AB16-F733BE54E4B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C5E-48FA-AB16-F733BE54E4B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C5E-48FA-AB16-F733BE54E4B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C5E-48FA-AB16-F733BE54E4B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C5E-48FA-AB16-F733BE54E4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Tables'!$A$5:$A$10</c:f>
              <c:strCache>
                <c:ptCount val="5"/>
                <c:pt idx="0">
                  <c:v>Texas</c:v>
                </c:pt>
                <c:pt idx="1">
                  <c:v>Utah</c:v>
                </c:pt>
                <c:pt idx="2">
                  <c:v>California</c:v>
                </c:pt>
                <c:pt idx="3">
                  <c:v>Florida</c:v>
                </c:pt>
                <c:pt idx="4">
                  <c:v>Washington</c:v>
                </c:pt>
              </c:strCache>
            </c:strRef>
          </c:cat>
          <c:val>
            <c:numRef>
              <c:f>'Pivot Tables'!$B$5:$B$10</c:f>
              <c:numCache>
                <c:formatCode>General</c:formatCode>
                <c:ptCount val="5"/>
                <c:pt idx="0">
                  <c:v>80049.070000000036</c:v>
                </c:pt>
                <c:pt idx="1">
                  <c:v>77916.960000000036</c:v>
                </c:pt>
                <c:pt idx="2">
                  <c:v>73916.459999999992</c:v>
                </c:pt>
                <c:pt idx="3">
                  <c:v>70541.66</c:v>
                </c:pt>
                <c:pt idx="4">
                  <c:v>69681.199999999983</c:v>
                </c:pt>
              </c:numCache>
            </c:numRef>
          </c:val>
          <c:extLst>
            <c:ext xmlns:c16="http://schemas.microsoft.com/office/drawing/2014/chart" uri="{C3380CC4-5D6E-409C-BE32-E72D297353CC}">
              <c16:uniqueId val="{0000000A-8C5E-48FA-AB16-F733BE54E4B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PROJECT.xlsx]Pivot Tables!PivotTable4</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Tables'!$D$4:$D$9</c:f>
              <c:strCache>
                <c:ptCount val="5"/>
                <c:pt idx="0">
                  <c:v>Books</c:v>
                </c:pt>
                <c:pt idx="1">
                  <c:v>Clothing</c:v>
                </c:pt>
                <c:pt idx="2">
                  <c:v>Electronics</c:v>
                </c:pt>
                <c:pt idx="3">
                  <c:v>Home Appliances</c:v>
                </c:pt>
                <c:pt idx="4">
                  <c:v>Toys</c:v>
                </c:pt>
              </c:strCache>
            </c:strRef>
          </c:cat>
          <c:val>
            <c:numRef>
              <c:f>'Pivot Tables'!$E$4:$E$9</c:f>
              <c:numCache>
                <c:formatCode>General</c:formatCode>
                <c:ptCount val="5"/>
                <c:pt idx="0">
                  <c:v>61672.170000000006</c:v>
                </c:pt>
                <c:pt idx="1">
                  <c:v>71458.319999999992</c:v>
                </c:pt>
                <c:pt idx="2">
                  <c:v>78011.390000000014</c:v>
                </c:pt>
                <c:pt idx="3">
                  <c:v>78228.48000000001</c:v>
                </c:pt>
                <c:pt idx="4">
                  <c:v>82734.99000000002</c:v>
                </c:pt>
              </c:numCache>
            </c:numRef>
          </c:val>
          <c:extLst>
            <c:ext xmlns:c16="http://schemas.microsoft.com/office/drawing/2014/chart" uri="{C3380CC4-5D6E-409C-BE32-E72D297353CC}">
              <c16:uniqueId val="{00000000-581E-4727-9C64-9CC1610B89B1}"/>
            </c:ext>
          </c:extLst>
        </c:ser>
        <c:dLbls>
          <c:showLegendKey val="0"/>
          <c:showVal val="0"/>
          <c:showCatName val="0"/>
          <c:showSerName val="0"/>
          <c:showPercent val="0"/>
          <c:showBubbleSize val="0"/>
        </c:dLbls>
        <c:gapWidth val="100"/>
        <c:overlap val="-24"/>
        <c:axId val="298996447"/>
        <c:axId val="298995487"/>
      </c:barChart>
      <c:catAx>
        <c:axId val="2989964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995487"/>
        <c:crosses val="autoZero"/>
        <c:auto val="1"/>
        <c:lblAlgn val="ctr"/>
        <c:lblOffset val="100"/>
        <c:noMultiLvlLbl val="0"/>
      </c:catAx>
      <c:valAx>
        <c:axId val="2989954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99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PROJECT.xlsx]Pivot Tables!PivotTable5</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Tables'!$G$4:$G$9</c:f>
              <c:strCache>
                <c:ptCount val="5"/>
                <c:pt idx="0">
                  <c:v>Cash on Delivery</c:v>
                </c:pt>
                <c:pt idx="1">
                  <c:v>Credit Card</c:v>
                </c:pt>
                <c:pt idx="2">
                  <c:v>Debit Card</c:v>
                </c:pt>
                <c:pt idx="3">
                  <c:v>Net Banking</c:v>
                </c:pt>
                <c:pt idx="4">
                  <c:v>UPI</c:v>
                </c:pt>
              </c:strCache>
            </c:strRef>
          </c:cat>
          <c:val>
            <c:numRef>
              <c:f>'Pivot Tables'!$H$4:$H$9</c:f>
              <c:numCache>
                <c:formatCode>General</c:formatCode>
                <c:ptCount val="5"/>
                <c:pt idx="0">
                  <c:v>58916.920000000035</c:v>
                </c:pt>
                <c:pt idx="1">
                  <c:v>73823.25</c:v>
                </c:pt>
                <c:pt idx="2">
                  <c:v>66994.290000000023</c:v>
                </c:pt>
                <c:pt idx="3">
                  <c:v>82074.099999999991</c:v>
                </c:pt>
                <c:pt idx="4">
                  <c:v>90296.790000000023</c:v>
                </c:pt>
              </c:numCache>
            </c:numRef>
          </c:val>
          <c:extLst>
            <c:ext xmlns:c16="http://schemas.microsoft.com/office/drawing/2014/chart" uri="{C3380CC4-5D6E-409C-BE32-E72D297353CC}">
              <c16:uniqueId val="{00000000-0EBF-40D0-93A0-D61A58BFAFED}"/>
            </c:ext>
          </c:extLst>
        </c:ser>
        <c:dLbls>
          <c:showLegendKey val="0"/>
          <c:showVal val="0"/>
          <c:showCatName val="0"/>
          <c:showSerName val="0"/>
          <c:showPercent val="0"/>
          <c:showBubbleSize val="0"/>
        </c:dLbls>
        <c:gapWidth val="115"/>
        <c:overlap val="-20"/>
        <c:axId val="919146255"/>
        <c:axId val="919144815"/>
      </c:barChart>
      <c:catAx>
        <c:axId val="9191462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144815"/>
        <c:crosses val="autoZero"/>
        <c:auto val="1"/>
        <c:lblAlgn val="ctr"/>
        <c:lblOffset val="100"/>
        <c:noMultiLvlLbl val="0"/>
      </c:catAx>
      <c:valAx>
        <c:axId val="9191448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14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PROJECT.xlsx]Pivot Tables!PivotTable2</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Tables'!$L$3</c:f>
              <c:strCache>
                <c:ptCount val="1"/>
                <c:pt idx="0">
                  <c:v>Total</c:v>
                </c:pt>
              </c:strCache>
            </c:strRef>
          </c:tx>
          <c:spPr>
            <a:solidFill>
              <a:srgbClr val="00B050"/>
            </a:solidFill>
            <a:ln>
              <a:noFill/>
            </a:ln>
            <a:effectLst>
              <a:innerShdw dist="12700" dir="16200000">
                <a:schemeClr val="lt1">
                  <a:alpha val="75000"/>
                </a:schemeClr>
              </a:innerShdw>
            </a:effectLst>
          </c:spPr>
          <c:cat>
            <c:strRef>
              <c:f>'Pivot Tables'!$K$4:$K$15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 Tables'!$L$4:$L$15</c:f>
              <c:numCache>
                <c:formatCode>General</c:formatCode>
                <c:ptCount val="11"/>
                <c:pt idx="0">
                  <c:v>30560.659999999993</c:v>
                </c:pt>
                <c:pt idx="1">
                  <c:v>27884.82</c:v>
                </c:pt>
                <c:pt idx="2">
                  <c:v>43193.680000000015</c:v>
                </c:pt>
                <c:pt idx="3">
                  <c:v>34392.160000000011</c:v>
                </c:pt>
                <c:pt idx="4">
                  <c:v>33506.789999999986</c:v>
                </c:pt>
                <c:pt idx="5">
                  <c:v>37641.30999999999</c:v>
                </c:pt>
                <c:pt idx="6">
                  <c:v>29195.160000000003</c:v>
                </c:pt>
                <c:pt idx="7">
                  <c:v>33336.07</c:v>
                </c:pt>
                <c:pt idx="8">
                  <c:v>43741.659999999989</c:v>
                </c:pt>
                <c:pt idx="9">
                  <c:v>34087.339999999989</c:v>
                </c:pt>
                <c:pt idx="10">
                  <c:v>24565.700000000004</c:v>
                </c:pt>
              </c:numCache>
            </c:numRef>
          </c:val>
          <c:extLst>
            <c:ext xmlns:c16="http://schemas.microsoft.com/office/drawing/2014/chart" uri="{C3380CC4-5D6E-409C-BE32-E72D297353CC}">
              <c16:uniqueId val="{00000000-BBD9-49B3-9830-20CE0521442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975520847"/>
        <c:axId val="975522287"/>
      </c:areaChart>
      <c:catAx>
        <c:axId val="97552084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975522287"/>
        <c:crosses val="autoZero"/>
        <c:auto val="1"/>
        <c:lblAlgn val="ctr"/>
        <c:lblOffset val="100"/>
        <c:noMultiLvlLbl val="0"/>
      </c:catAx>
      <c:valAx>
        <c:axId val="9755222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552084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350520</xdr:colOff>
      <xdr:row>36</xdr:row>
      <xdr:rowOff>38100</xdr:rowOff>
    </xdr:to>
    <xdr:sp macro="" textlink="">
      <xdr:nvSpPr>
        <xdr:cNvPr id="2" name="Rectangle 1">
          <a:extLst>
            <a:ext uri="{FF2B5EF4-FFF2-40B4-BE49-F238E27FC236}">
              <a16:creationId xmlns:a16="http://schemas.microsoft.com/office/drawing/2014/main" id="{4B3011E0-D4A9-9AAE-E4DB-9B2D4F2EC13F}"/>
            </a:ext>
          </a:extLst>
        </xdr:cNvPr>
        <xdr:cNvSpPr/>
      </xdr:nvSpPr>
      <xdr:spPr>
        <a:xfrm>
          <a:off x="0" y="0"/>
          <a:ext cx="14371320" cy="6621780"/>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441960</xdr:colOff>
      <xdr:row>0</xdr:row>
      <xdr:rowOff>0</xdr:rowOff>
    </xdr:from>
    <xdr:to>
      <xdr:col>15</xdr:col>
      <xdr:colOff>76200</xdr:colOff>
      <xdr:row>3</xdr:row>
      <xdr:rowOff>45720</xdr:rowOff>
    </xdr:to>
    <xdr:sp macro="" textlink="">
      <xdr:nvSpPr>
        <xdr:cNvPr id="3" name="Rectangle 2">
          <a:extLst>
            <a:ext uri="{FF2B5EF4-FFF2-40B4-BE49-F238E27FC236}">
              <a16:creationId xmlns:a16="http://schemas.microsoft.com/office/drawing/2014/main" id="{7020BDCC-0F73-02BC-5501-975FDC458C29}"/>
            </a:ext>
          </a:extLst>
        </xdr:cNvPr>
        <xdr:cNvSpPr/>
      </xdr:nvSpPr>
      <xdr:spPr>
        <a:xfrm>
          <a:off x="2880360" y="0"/>
          <a:ext cx="6339840" cy="594360"/>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t>Sales Performance Analysis</a:t>
          </a:r>
        </a:p>
      </xdr:txBody>
    </xdr:sp>
    <xdr:clientData/>
  </xdr:twoCellAnchor>
  <xdr:twoCellAnchor>
    <xdr:from>
      <xdr:col>1</xdr:col>
      <xdr:colOff>30480</xdr:colOff>
      <xdr:row>4</xdr:row>
      <xdr:rowOff>0</xdr:rowOff>
    </xdr:from>
    <xdr:to>
      <xdr:col>6</xdr:col>
      <xdr:colOff>480060</xdr:colOff>
      <xdr:row>16</xdr:row>
      <xdr:rowOff>76200</xdr:rowOff>
    </xdr:to>
    <xdr:graphicFrame macro="">
      <xdr:nvGraphicFramePr>
        <xdr:cNvPr id="5" name="Chart 4">
          <a:extLst>
            <a:ext uri="{FF2B5EF4-FFF2-40B4-BE49-F238E27FC236}">
              <a16:creationId xmlns:a16="http://schemas.microsoft.com/office/drawing/2014/main" id="{83DA28AD-9936-413E-B851-4375A5CEA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601980</xdr:colOff>
      <xdr:row>4</xdr:row>
      <xdr:rowOff>0</xdr:rowOff>
    </xdr:from>
    <xdr:to>
      <xdr:col>13</xdr:col>
      <xdr:colOff>335280</xdr:colOff>
      <xdr:row>16</xdr:row>
      <xdr:rowOff>53340</xdr:rowOff>
    </xdr:to>
    <xdr:graphicFrame macro="">
      <xdr:nvGraphicFramePr>
        <xdr:cNvPr id="6" name="Chart 5">
          <a:extLst>
            <a:ext uri="{FF2B5EF4-FFF2-40B4-BE49-F238E27FC236}">
              <a16:creationId xmlns:a16="http://schemas.microsoft.com/office/drawing/2014/main" id="{A93B97EE-64FD-4048-9B2E-9B0A221EC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441960</xdr:colOff>
      <xdr:row>3</xdr:row>
      <xdr:rowOff>167640</xdr:rowOff>
    </xdr:from>
    <xdr:to>
      <xdr:col>20</xdr:col>
      <xdr:colOff>15240</xdr:colOff>
      <xdr:row>16</xdr:row>
      <xdr:rowOff>7620</xdr:rowOff>
    </xdr:to>
    <xdr:graphicFrame macro="">
      <xdr:nvGraphicFramePr>
        <xdr:cNvPr id="7" name="Chart 6">
          <a:extLst>
            <a:ext uri="{FF2B5EF4-FFF2-40B4-BE49-F238E27FC236}">
              <a16:creationId xmlns:a16="http://schemas.microsoft.com/office/drawing/2014/main" id="{47A2D756-9FF3-43E0-BE07-993563226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30480</xdr:colOff>
      <xdr:row>17</xdr:row>
      <xdr:rowOff>7621</xdr:rowOff>
    </xdr:from>
    <xdr:to>
      <xdr:col>4</xdr:col>
      <xdr:colOff>30480</xdr:colOff>
      <xdr:row>25</xdr:row>
      <xdr:rowOff>83820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8CCD1EC-43AC-BDE7-828E-B024AAAE29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40080" y="3116581"/>
              <a:ext cx="1828800" cy="1539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160020</xdr:colOff>
      <xdr:row>0</xdr:row>
      <xdr:rowOff>0</xdr:rowOff>
    </xdr:from>
    <xdr:to>
      <xdr:col>6</xdr:col>
      <xdr:colOff>327660</xdr:colOff>
      <xdr:row>3</xdr:row>
      <xdr:rowOff>15240</xdr:rowOff>
    </xdr:to>
    <xdr:pic>
      <xdr:nvPicPr>
        <xdr:cNvPr id="11" name="Picture 10">
          <a:extLst>
            <a:ext uri="{FF2B5EF4-FFF2-40B4-BE49-F238E27FC236}">
              <a16:creationId xmlns:a16="http://schemas.microsoft.com/office/drawing/2014/main" id="{C3D09A4D-1B70-9F92-1021-07C0E3C001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08020" y="0"/>
          <a:ext cx="777240" cy="563880"/>
        </a:xfrm>
        <a:prstGeom prst="rect">
          <a:avLst/>
        </a:prstGeom>
      </xdr:spPr>
    </xdr:pic>
    <xdr:clientData/>
  </xdr:twoCellAnchor>
  <xdr:twoCellAnchor editAs="oneCell">
    <xdr:from>
      <xdr:col>13</xdr:col>
      <xdr:colOff>304801</xdr:colOff>
      <xdr:row>0</xdr:row>
      <xdr:rowOff>22861</xdr:rowOff>
    </xdr:from>
    <xdr:to>
      <xdr:col>15</xdr:col>
      <xdr:colOff>22860</xdr:colOff>
      <xdr:row>3</xdr:row>
      <xdr:rowOff>60961</xdr:rowOff>
    </xdr:to>
    <xdr:pic>
      <xdr:nvPicPr>
        <xdr:cNvPr id="13" name="Picture 12">
          <a:extLst>
            <a:ext uri="{FF2B5EF4-FFF2-40B4-BE49-F238E27FC236}">
              <a16:creationId xmlns:a16="http://schemas.microsoft.com/office/drawing/2014/main" id="{7B998D2C-2606-8688-AAC1-3CDDF745781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229601" y="22861"/>
          <a:ext cx="937259" cy="586740"/>
        </a:xfrm>
        <a:prstGeom prst="rect">
          <a:avLst/>
        </a:prstGeom>
      </xdr:spPr>
    </xdr:pic>
    <xdr:clientData/>
  </xdr:twoCellAnchor>
  <xdr:twoCellAnchor>
    <xdr:from>
      <xdr:col>4</xdr:col>
      <xdr:colOff>106680</xdr:colOff>
      <xdr:row>17</xdr:row>
      <xdr:rowOff>0</xdr:rowOff>
    </xdr:from>
    <xdr:to>
      <xdr:col>16</xdr:col>
      <xdr:colOff>365760</xdr:colOff>
      <xdr:row>30</xdr:row>
      <xdr:rowOff>137160</xdr:rowOff>
    </xdr:to>
    <xdr:graphicFrame macro="">
      <xdr:nvGraphicFramePr>
        <xdr:cNvPr id="15" name="Chart 14">
          <a:extLst>
            <a:ext uri="{FF2B5EF4-FFF2-40B4-BE49-F238E27FC236}">
              <a16:creationId xmlns:a16="http://schemas.microsoft.com/office/drawing/2014/main" id="{4DD6448E-B032-4DCF-97B2-54007B4CA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Cheviti" refreshedDate="45764.50038020833" backgroundQuery="1" createdVersion="8" refreshedVersion="8" minRefreshableVersion="3" recordCount="0" supportSubquery="1" supportAdvancedDrill="1" xr:uid="{F82D7D74-0001-4F12-8D54-E22B2B3EC698}">
  <cacheSource type="external" connectionId="4"/>
  <cacheFields count="4">
    <cacheField name="[Measures].[Sum of Final_Price]" caption="Sum of Final_Price" numFmtId="0" hierarchy="35" level="32767"/>
    <cacheField name="[product].[Category].[Category]" caption="Category" numFmtId="0" hierarchy="22" level="1">
      <sharedItems count="5">
        <s v="Books"/>
        <s v="Clothing"/>
        <s v="Electronics"/>
        <s v="Home Appliances"/>
        <s v="Toys"/>
      </sharedItems>
    </cacheField>
    <cacheField name="[product].[Subcategory].[Subcategory]" caption="Subcategory" numFmtId="0" hierarchy="23" level="1">
      <sharedItems count="3">
        <s v="Comics"/>
        <s v="Fiction"/>
        <s v="Non-Fiction"/>
      </sharedItems>
    </cacheField>
    <cacheField name="[customer].[Region].[Region]" caption="Region" numFmtId="0" hierarchy="6" level="1">
      <sharedItems containsSemiMixedTypes="0" containsNonDate="0" containsString="0"/>
    </cacheField>
  </cacheFields>
  <cacheHierarchies count="36">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Phone_Number]" caption="Phone_Number" attribute="1" defaultMemberUniqueName="[customer].[Phone_Number].[All]" allUniqueName="[customer].[Phone_Number].[All]" dimensionUniqueName="[customer]" displayFolder="" count="0" memberValueDatatype="5" unbalanced="0"/>
    <cacheHierarchy uniqueName="[customer].[Age]" caption="Age" attribute="1" defaultMemberUniqueName="[customer].[Age].[All]" allUniqueName="[customer].[Ag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Region]" caption="Region" attribute="1" defaultMemberUniqueName="[customer].[Region].[All]" allUniqueName="[customer].[Region].[All]" dimensionUniqueName="[customer]" displayFolder="" count="2" memberValueDatatype="130" unbalanced="0">
      <fieldsUsage count="2">
        <fieldUsage x="-1"/>
        <fieldUsage x="3"/>
      </fieldsUsage>
    </cacheHierarchy>
    <cacheHierarchy uniqueName="[customer].[Customer_Segment]" caption="Customer_Segment" attribute="1" defaultMemberUniqueName="[customer].[Customer_Segment].[All]" allUniqueName="[customer].[Customer_Segment].[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Customer_ID]" caption="Customer_ID" attribute="1" defaultMemberUniqueName="[order].[Customer_ID].[All]" allUniqueName="[order].[Customer_ID].[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Amount]" caption="Total_Amount" attribute="1" defaultMemberUniqueName="[order].[Total_Amount].[All]" allUniqueName="[order].[Total_Amount].[All]" dimensionUniqueName="[order]" displayFolder="" count="0" memberValueDatatype="5" unbalanced="0"/>
    <cacheHierarchy uniqueName="[order].[Discount_Amount]" caption="Discount_Amount" attribute="1" defaultMemberUniqueName="[order].[Discount_Amount].[All]" allUniqueName="[order].[Discount_Amount].[All]" dimensionUniqueName="[order]" displayFolder="" count="0" memberValueDatatype="5" unbalanced="0"/>
    <cacheHierarchy uniqueName="[order].[Final_Price]" caption="Final_Price" attribute="1" defaultMemberUniqueName="[order].[Final_Price].[All]" allUniqueName="[order].[Final_Price].[All]" dimensionUniqueName="[order]" displayFolder="" count="0" memberValueDatatype="5" unbalanced="0"/>
    <cacheHierarchy uniqueName="[order].[Payment_Method]" caption="Payment_Method" attribute="1" defaultMemberUniqueName="[order].[Payment_Method].[All]" allUniqueName="[order].[Payment_Method].[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Discount Percentage]" caption="Discount Percentage" attribute="1" defaultMemberUniqueName="[order].[Discount Percentage].[All]" allUniqueName="[order].[Discount Percentage].[All]" dimensionUniqueName="[order]" displayFolder="" count="0" memberValueDatatype="5" unbalanced="0"/>
    <cacheHierarchy uniqueName="[order].[Discount Efficiency]" caption="Discount Efficiency" attribute="1" defaultMemberUniqueName="[order].[Discount Efficiency].[All]" allUniqueName="[order].[Discount Efficiency].[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Subcategory]" caption="Subcategory" attribute="1" defaultMemberUniqueName="[product].[Subcategory].[All]" allUniqueName="[product].[Subcategory].[All]" dimensionUniqueName="[product]" displayFolder="" count="2" memberValueDatatype="130" unbalanced="0">
      <fieldsUsage count="2">
        <fieldUsage x="-1"/>
        <fieldUsage x="2"/>
      </fieldsUsage>
    </cacheHierarchy>
    <cacheHierarchy uniqueName="[product].[Brand]" caption="Brand" attribute="1" defaultMemberUniqueName="[product].[Brand].[All]" allUniqueName="[product].[Brand].[All]" dimensionUniqueName="[product]" displayFolder="" count="0" memberValueDatatype="130" unbalanced="0"/>
    <cacheHierarchy uniqueName="[product].[Cost_Price]" caption="Cost_Price" attribute="1" defaultMemberUniqueName="[product].[Cost_Price].[All]" allUniqueName="[product].[Cost_Price].[All]" dimensionUniqueName="[product]" displayFolder="" count="0" memberValueDatatype="5" unbalanced="0"/>
    <cacheHierarchy uniqueName="[product].[Selling_Price]" caption="Selling_Price" attribute="1" defaultMemberUniqueName="[product].[Selling_Price].[All]" allUniqueName="[product].[Selling_Price].[All]" dimensionUniqueName="[product]" displayFolder="" count="0" memberValueDatatype="5" unbalanced="0"/>
    <cacheHierarchy uniqueName="[product].[Stock_Quantity]" caption="Stock_Quantity" attribute="1" defaultMemberUniqueName="[product].[Stock_Quantity].[All]" allUniqueName="[product].[Stock_Quantity].[All]" dimensionUniqueName="[product]" displayFolder="" count="0" memberValueDatatype="20" unbalanced="0"/>
    <cacheHierarchy uniqueName="[product].[Profit]" caption="Profit" attribute="1" defaultMemberUniqueName="[product].[Profit].[All]" allUniqueName="[product].[Profit].[All]" dimensionUniqueName="[product]" displayFolder="" count="0" memberValueDatatype="5" unbalanced="0"/>
    <cacheHierarchy uniqueName="[product].[Status]" caption="Status" attribute="1" defaultMemberUniqueName="[product].[Status].[All]" allUniqueName="[product].[Status].[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Final_Price]" caption="Sum of Final_Price" measure="1" displayFolder="" measureGroup="order"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Cheviti" refreshedDate="45764.50038229167" backgroundQuery="1" createdVersion="8" refreshedVersion="8" minRefreshableVersion="3" recordCount="0" supportSubquery="1" supportAdvancedDrill="1" xr:uid="{DFF0F3F3-9B34-4C4B-87DC-E32FEF0FFA4B}">
  <cacheSource type="external" connectionId="4"/>
  <cacheFields count="2">
    <cacheField name="[Measures].[Sum of Final_Price]" caption="Sum of Final_Price" numFmtId="0" hierarchy="35" level="32767"/>
    <cacheField name="[customer].[City].[City]" caption="City" numFmtId="0" hierarchy="4" level="1">
      <sharedItems count="5">
        <s v="California"/>
        <s v="Florida"/>
        <s v="Texas"/>
        <s v="Utah"/>
        <s v="Washington"/>
      </sharedItems>
    </cacheField>
  </cacheFields>
  <cacheHierarchies count="36">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Phone_Number]" caption="Phone_Number" attribute="1" defaultMemberUniqueName="[customer].[Phone_Number].[All]" allUniqueName="[customer].[Phone_Number].[All]" dimensionUniqueName="[customer]" displayFolder="" count="0" memberValueDatatype="5" unbalanced="0"/>
    <cacheHierarchy uniqueName="[customer].[Age]" caption="Age" attribute="1" defaultMemberUniqueName="[customer].[Age].[All]" allUniqueName="[customer].[Age].[All]" dimensionUniqueName="[customer]" displayFolder="" count="0" memberValueDatatype="2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untry]" caption="Country" attribute="1" defaultMemberUniqueName="[customer].[Country].[All]" allUniqueName="[customer].[Country].[All]" dimensionUniqueName="[customer]" displayFolder="" count="0" memberValueDatatype="130" unbalanced="0"/>
    <cacheHierarchy uniqueName="[customer].[Region]" caption="Region" attribute="1" defaultMemberUniqueName="[customer].[Region].[All]" allUniqueName="[customer].[Region].[All]" dimensionUniqueName="[customer]" displayFolder="" count="0" memberValueDatatype="130" unbalanced="0"/>
    <cacheHierarchy uniqueName="[customer].[Customer_Segment]" caption="Customer_Segment" attribute="1" defaultMemberUniqueName="[customer].[Customer_Segment].[All]" allUniqueName="[customer].[Customer_Segment].[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Customer_ID]" caption="Customer_ID" attribute="1" defaultMemberUniqueName="[order].[Customer_ID].[All]" allUniqueName="[order].[Customer_ID].[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Amount]" caption="Total_Amount" attribute="1" defaultMemberUniqueName="[order].[Total_Amount].[All]" allUniqueName="[order].[Total_Amount].[All]" dimensionUniqueName="[order]" displayFolder="" count="0" memberValueDatatype="5" unbalanced="0"/>
    <cacheHierarchy uniqueName="[order].[Discount_Amount]" caption="Discount_Amount" attribute="1" defaultMemberUniqueName="[order].[Discount_Amount].[All]" allUniqueName="[order].[Discount_Amount].[All]" dimensionUniqueName="[order]" displayFolder="" count="0" memberValueDatatype="5" unbalanced="0"/>
    <cacheHierarchy uniqueName="[order].[Final_Price]" caption="Final_Price" attribute="1" defaultMemberUniqueName="[order].[Final_Price].[All]" allUniqueName="[order].[Final_Price].[All]" dimensionUniqueName="[order]" displayFolder="" count="0" memberValueDatatype="5" unbalanced="0"/>
    <cacheHierarchy uniqueName="[order].[Payment_Method]" caption="Payment_Method" attribute="1" defaultMemberUniqueName="[order].[Payment_Method].[All]" allUniqueName="[order].[Payment_Method].[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Discount Percentage]" caption="Discount Percentage" attribute="1" defaultMemberUniqueName="[order].[Discount Percentage].[All]" allUniqueName="[order].[Discount Percentage].[All]" dimensionUniqueName="[order]" displayFolder="" count="0" memberValueDatatype="5" unbalanced="0"/>
    <cacheHierarchy uniqueName="[order].[Discount Efficiency]" caption="Discount Efficiency" attribute="1" defaultMemberUniqueName="[order].[Discount Efficiency].[All]" allUniqueName="[order].[Discount Efficiency].[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st_Price]" caption="Cost_Price" attribute="1" defaultMemberUniqueName="[product].[Cost_Price].[All]" allUniqueName="[product].[Cost_Price].[All]" dimensionUniqueName="[product]" displayFolder="" count="0" memberValueDatatype="5" unbalanced="0"/>
    <cacheHierarchy uniqueName="[product].[Selling_Price]" caption="Selling_Price" attribute="1" defaultMemberUniqueName="[product].[Selling_Price].[All]" allUniqueName="[product].[Selling_Price].[All]" dimensionUniqueName="[product]" displayFolder="" count="0" memberValueDatatype="5" unbalanced="0"/>
    <cacheHierarchy uniqueName="[product].[Stock_Quantity]" caption="Stock_Quantity" attribute="1" defaultMemberUniqueName="[product].[Stock_Quantity].[All]" allUniqueName="[product].[Stock_Quantity].[All]" dimensionUniqueName="[product]" displayFolder="" count="0" memberValueDatatype="20" unbalanced="0"/>
    <cacheHierarchy uniqueName="[product].[Profit]" caption="Profit" attribute="1" defaultMemberUniqueName="[product].[Profit].[All]" allUniqueName="[product].[Profit].[All]" dimensionUniqueName="[product]" displayFolder="" count="0" memberValueDatatype="5" unbalanced="0"/>
    <cacheHierarchy uniqueName="[product].[Status]" caption="Status" attribute="1" defaultMemberUniqueName="[product].[Status].[All]" allUniqueName="[product].[Status].[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Final_Price]" caption="Sum of Final_Price" measure="1" displayFolder="" measureGroup="order"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Cheviti" refreshedDate="45764.500383564817" backgroundQuery="1" createdVersion="8" refreshedVersion="8" minRefreshableVersion="3" recordCount="0" supportSubquery="1" supportAdvancedDrill="1" xr:uid="{B0F2BBE1-0048-43BB-8438-4C2E6ECB54B1}">
  <cacheSource type="external" connectionId="4"/>
  <cacheFields count="2">
    <cacheField name="[order].[Payment_Method].[Payment_Method]" caption="Payment_Method" numFmtId="0" hierarchy="17" level="1">
      <sharedItems count="5">
        <s v="Cash on Delivery"/>
        <s v="Credit Card"/>
        <s v="Debit Card"/>
        <s v="Net Banking"/>
        <s v="UPI"/>
      </sharedItems>
    </cacheField>
    <cacheField name="[Measures].[Sum of Final_Price]" caption="Sum of Final_Price" numFmtId="0" hierarchy="35" level="32767"/>
  </cacheFields>
  <cacheHierarchies count="36">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Phone_Number]" caption="Phone_Number" attribute="1" defaultMemberUniqueName="[customer].[Phone_Number].[All]" allUniqueName="[customer].[Phone_Number].[All]" dimensionUniqueName="[customer]" displayFolder="" count="0" memberValueDatatype="5" unbalanced="0"/>
    <cacheHierarchy uniqueName="[customer].[Age]" caption="Age" attribute="1" defaultMemberUniqueName="[customer].[Age].[All]" allUniqueName="[customer].[Ag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Region]" caption="Region" attribute="1" defaultMemberUniqueName="[customer].[Region].[All]" allUniqueName="[customer].[Region].[All]" dimensionUniqueName="[customer]" displayFolder="" count="0" memberValueDatatype="130" unbalanced="0"/>
    <cacheHierarchy uniqueName="[customer].[Customer_Segment]" caption="Customer_Segment" attribute="1" defaultMemberUniqueName="[customer].[Customer_Segment].[All]" allUniqueName="[customer].[Customer_Segment].[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Customer_ID]" caption="Customer_ID" attribute="1" defaultMemberUniqueName="[order].[Customer_ID].[All]" allUniqueName="[order].[Customer_ID].[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Amount]" caption="Total_Amount" attribute="1" defaultMemberUniqueName="[order].[Total_Amount].[All]" allUniqueName="[order].[Total_Amount].[All]" dimensionUniqueName="[order]" displayFolder="" count="0" memberValueDatatype="5" unbalanced="0"/>
    <cacheHierarchy uniqueName="[order].[Discount_Amount]" caption="Discount_Amount" attribute="1" defaultMemberUniqueName="[order].[Discount_Amount].[All]" allUniqueName="[order].[Discount_Amount].[All]" dimensionUniqueName="[order]" displayFolder="" count="0" memberValueDatatype="5" unbalanced="0"/>
    <cacheHierarchy uniqueName="[order].[Final_Price]" caption="Final_Price" attribute="1" defaultMemberUniqueName="[order].[Final_Price].[All]" allUniqueName="[order].[Final_Price].[All]" dimensionUniqueName="[order]" displayFolder="" count="0" memberValueDatatype="5" unbalanced="0"/>
    <cacheHierarchy uniqueName="[order].[Payment_Method]" caption="Payment_Method" attribute="1" defaultMemberUniqueName="[order].[Payment_Method].[All]" allUniqueName="[order].[Payment_Method].[All]" dimensionUniqueName="[order]" displayFolder="" count="2" memberValueDatatype="130" unbalanced="0">
      <fieldsUsage count="2">
        <fieldUsage x="-1"/>
        <fieldUsage x="0"/>
      </fieldsUsage>
    </cacheHierarchy>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Discount Percentage]" caption="Discount Percentage" attribute="1" defaultMemberUniqueName="[order].[Discount Percentage].[All]" allUniqueName="[order].[Discount Percentage].[All]" dimensionUniqueName="[order]" displayFolder="" count="0" memberValueDatatype="5" unbalanced="0"/>
    <cacheHierarchy uniqueName="[order].[Discount Efficiency]" caption="Discount Efficiency" attribute="1" defaultMemberUniqueName="[order].[Discount Efficiency].[All]" allUniqueName="[order].[Discount Efficiency].[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st_Price]" caption="Cost_Price" attribute="1" defaultMemberUniqueName="[product].[Cost_Price].[All]" allUniqueName="[product].[Cost_Price].[All]" dimensionUniqueName="[product]" displayFolder="" count="0" memberValueDatatype="5" unbalanced="0"/>
    <cacheHierarchy uniqueName="[product].[Selling_Price]" caption="Selling_Price" attribute="1" defaultMemberUniqueName="[product].[Selling_Price].[All]" allUniqueName="[product].[Selling_Price].[All]" dimensionUniqueName="[product]" displayFolder="" count="0" memberValueDatatype="5" unbalanced="0"/>
    <cacheHierarchy uniqueName="[product].[Stock_Quantity]" caption="Stock_Quantity" attribute="1" defaultMemberUniqueName="[product].[Stock_Quantity].[All]" allUniqueName="[product].[Stock_Quantity].[All]" dimensionUniqueName="[product]" displayFolder="" count="0" memberValueDatatype="20" unbalanced="0"/>
    <cacheHierarchy uniqueName="[product].[Profit]" caption="Profit" attribute="1" defaultMemberUniqueName="[product].[Profit].[All]" allUniqueName="[product].[Profit].[All]" dimensionUniqueName="[product]" displayFolder="" count="0" memberValueDatatype="5" unbalanced="0"/>
    <cacheHierarchy uniqueName="[product].[Status]" caption="Status" attribute="1" defaultMemberUniqueName="[product].[Status].[All]" allUniqueName="[product].[Status].[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Final_Price]" caption="Sum of Final_Price" measure="1" displayFolder="" measureGroup="order"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Cheviti" refreshedDate="45764.500384953702" backgroundQuery="1" createdVersion="8" refreshedVersion="8" minRefreshableVersion="3" recordCount="0" supportSubquery="1" supportAdvancedDrill="1" xr:uid="{1D927A7D-4328-42B5-AC1F-378E54E6089C}">
  <cacheSource type="external" connectionId="4"/>
  <cacheFields count="3">
    <cacheField name="[order].[Order_Date].[Order_Date]" caption="Order_Date" numFmtId="0" hierarchy="9" level="1">
      <sharedItems containsSemiMixedTypes="0" containsNonDate="0" containsDate="1" containsString="0" minDate="2024-11-02T00:00:00" maxDate="2024-11-22T00:00:00" count="17">
        <d v="2024-11-02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20T00:00:00"/>
        <d v="2024-11-21T00:00:00"/>
      </sharedItems>
    </cacheField>
    <cacheField name="[order].[Order_Date (Month)].[Order_Date (Month)]" caption="Order_Date (Month)" numFmtId="0" hierarchy="18" level="1">
      <sharedItems count="11">
        <s v="Jan"/>
        <s v="Feb"/>
        <s v="Mar"/>
        <s v="Apr"/>
        <s v="May"/>
        <s v="Jun"/>
        <s v="Jul"/>
        <s v="Aug"/>
        <s v="Sep"/>
        <s v="Oct"/>
        <s v="Nov"/>
      </sharedItems>
    </cacheField>
    <cacheField name="[Measures].[Sum of Final_Price]" caption="Sum of Final_Price" numFmtId="0" hierarchy="35" level="32767"/>
  </cacheFields>
  <cacheHierarchies count="36">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Phone_Number]" caption="Phone_Number" attribute="1" defaultMemberUniqueName="[customer].[Phone_Number].[All]" allUniqueName="[customer].[Phone_Number].[All]" dimensionUniqueName="[customer]" displayFolder="" count="0" memberValueDatatype="5" unbalanced="0"/>
    <cacheHierarchy uniqueName="[customer].[Age]" caption="Age" attribute="1" defaultMemberUniqueName="[customer].[Age].[All]" allUniqueName="[customer].[Ag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Region]" caption="Region" attribute="1" defaultMemberUniqueName="[customer].[Region].[All]" allUniqueName="[customer].[Region].[All]" dimensionUniqueName="[customer]" displayFolder="" count="0" memberValueDatatype="130" unbalanced="0"/>
    <cacheHierarchy uniqueName="[customer].[Customer_Segment]" caption="Customer_Segment" attribute="1" defaultMemberUniqueName="[customer].[Customer_Segment].[All]" allUniqueName="[customer].[Customer_Segment].[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fieldsUsage count="2">
        <fieldUsage x="-1"/>
        <fieldUsage x="0"/>
      </fieldsUsage>
    </cacheHierarchy>
    <cacheHierarchy uniqueName="[order].[Customer_ID]" caption="Customer_ID" attribute="1" defaultMemberUniqueName="[order].[Customer_ID].[All]" allUniqueName="[order].[Customer_ID].[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Amount]" caption="Total_Amount" attribute="1" defaultMemberUniqueName="[order].[Total_Amount].[All]" allUniqueName="[order].[Total_Amount].[All]" dimensionUniqueName="[order]" displayFolder="" count="0" memberValueDatatype="5" unbalanced="0"/>
    <cacheHierarchy uniqueName="[order].[Discount_Amount]" caption="Discount_Amount" attribute="1" defaultMemberUniqueName="[order].[Discount_Amount].[All]" allUniqueName="[order].[Discount_Amount].[All]" dimensionUniqueName="[order]" displayFolder="" count="0" memberValueDatatype="5" unbalanced="0"/>
    <cacheHierarchy uniqueName="[order].[Final_Price]" caption="Final_Price" attribute="1" defaultMemberUniqueName="[order].[Final_Price].[All]" allUniqueName="[order].[Final_Price].[All]" dimensionUniqueName="[order]" displayFolder="" count="0" memberValueDatatype="5" unbalanced="0"/>
    <cacheHierarchy uniqueName="[order].[Payment_Method]" caption="Payment_Method" attribute="1" defaultMemberUniqueName="[order].[Payment_Method].[All]" allUniqueName="[order].[Payment_Method].[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2" memberValueDatatype="130" unbalanced="0">
      <fieldsUsage count="2">
        <fieldUsage x="-1"/>
        <fieldUsage x="1"/>
      </fieldsUsage>
    </cacheHierarchy>
    <cacheHierarchy uniqueName="[order].[Discount Percentage]" caption="Discount Percentage" attribute="1" defaultMemberUniqueName="[order].[Discount Percentage].[All]" allUniqueName="[order].[Discount Percentage].[All]" dimensionUniqueName="[order]" displayFolder="" count="0" memberValueDatatype="5" unbalanced="0"/>
    <cacheHierarchy uniqueName="[order].[Discount Efficiency]" caption="Discount Efficiency" attribute="1" defaultMemberUniqueName="[order].[Discount Efficiency].[All]" allUniqueName="[order].[Discount Efficiency].[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st_Price]" caption="Cost_Price" attribute="1" defaultMemberUniqueName="[product].[Cost_Price].[All]" allUniqueName="[product].[Cost_Price].[All]" dimensionUniqueName="[product]" displayFolder="" count="0" memberValueDatatype="5" unbalanced="0"/>
    <cacheHierarchy uniqueName="[product].[Selling_Price]" caption="Selling_Price" attribute="1" defaultMemberUniqueName="[product].[Selling_Price].[All]" allUniqueName="[product].[Selling_Price].[All]" dimensionUniqueName="[product]" displayFolder="" count="0" memberValueDatatype="5" unbalanced="0"/>
    <cacheHierarchy uniqueName="[product].[Stock_Quantity]" caption="Stock_Quantity" attribute="1" defaultMemberUniqueName="[product].[Stock_Quantity].[All]" allUniqueName="[product].[Stock_Quantity].[All]" dimensionUniqueName="[product]" displayFolder="" count="0" memberValueDatatype="20" unbalanced="0"/>
    <cacheHierarchy uniqueName="[product].[Profit]" caption="Profit" attribute="1" defaultMemberUniqueName="[product].[Profit].[All]" allUniqueName="[product].[Profit].[All]" dimensionUniqueName="[product]" displayFolder="" count="0" memberValueDatatype="5" unbalanced="0"/>
    <cacheHierarchy uniqueName="[product].[Status]" caption="Status" attribute="1" defaultMemberUniqueName="[product].[Status].[All]" allUniqueName="[product].[Status].[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Final_Price]" caption="Sum of Final_Price" measure="1" displayFolder="" measureGroup="order"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Cheviti" refreshedDate="45764.500379398145" backgroundQuery="1" createdVersion="3" refreshedVersion="8" minRefreshableVersion="3" recordCount="0" supportSubquery="1" supportAdvancedDrill="1" xr:uid="{6BC6A21A-F3EF-4422-ADCE-97C95873FA4A}">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Phone_Number]" caption="Phone_Number" attribute="1" defaultMemberUniqueName="[customer].[Phone_Number].[All]" allUniqueName="[customer].[Phone_Number].[All]" dimensionUniqueName="[customer]" displayFolder="" count="0" memberValueDatatype="5" unbalanced="0"/>
    <cacheHierarchy uniqueName="[customer].[Age]" caption="Age" attribute="1" defaultMemberUniqueName="[customer].[Age].[All]" allUniqueName="[customer].[Ag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Region]" caption="Region" attribute="1" defaultMemberUniqueName="[customer].[Region].[All]" allUniqueName="[customer].[Region].[All]" dimensionUniqueName="[customer]" displayFolder="" count="2" memberValueDatatype="130" unbalanced="0"/>
    <cacheHierarchy uniqueName="[customer].[Customer_Segment]" caption="Customer_Segment" attribute="1" defaultMemberUniqueName="[customer].[Customer_Segment].[All]" allUniqueName="[customer].[Customer_Segment].[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Customer_ID]" caption="Customer_ID" attribute="1" defaultMemberUniqueName="[order].[Customer_ID].[All]" allUniqueName="[order].[Customer_ID].[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Amount]" caption="Total_Amount" attribute="1" defaultMemberUniqueName="[order].[Total_Amount].[All]" allUniqueName="[order].[Total_Amount].[All]" dimensionUniqueName="[order]" displayFolder="" count="0" memberValueDatatype="5" unbalanced="0"/>
    <cacheHierarchy uniqueName="[order].[Discount_Amount]" caption="Discount_Amount" attribute="1" defaultMemberUniqueName="[order].[Discount_Amount].[All]" allUniqueName="[order].[Discount_Amount].[All]" dimensionUniqueName="[order]" displayFolder="" count="0" memberValueDatatype="5" unbalanced="0"/>
    <cacheHierarchy uniqueName="[order].[Final_Price]" caption="Final_Price" attribute="1" defaultMemberUniqueName="[order].[Final_Price].[All]" allUniqueName="[order].[Final_Price].[All]" dimensionUniqueName="[order]" displayFolder="" count="0" memberValueDatatype="5" unbalanced="0"/>
    <cacheHierarchy uniqueName="[order].[Payment_Method]" caption="Payment_Method" attribute="1" defaultMemberUniqueName="[order].[Payment_Method].[All]" allUniqueName="[order].[Payment_Method].[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Discount Percentage]" caption="Discount Percentage" attribute="1" defaultMemberUniqueName="[order].[Discount Percentage].[All]" allUniqueName="[order].[Discount Percentage].[All]" dimensionUniqueName="[order]" displayFolder="" count="0" memberValueDatatype="5" unbalanced="0"/>
    <cacheHierarchy uniqueName="[order].[Discount Efficiency]" caption="Discount Efficiency" attribute="1" defaultMemberUniqueName="[order].[Discount Efficiency].[All]" allUniqueName="[order].[Discount Efficiency].[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st_Price]" caption="Cost_Price" attribute="1" defaultMemberUniqueName="[product].[Cost_Price].[All]" allUniqueName="[product].[Cost_Price].[All]" dimensionUniqueName="[product]" displayFolder="" count="0" memberValueDatatype="5" unbalanced="0"/>
    <cacheHierarchy uniqueName="[product].[Selling_Price]" caption="Selling_Price" attribute="1" defaultMemberUniqueName="[product].[Selling_Price].[All]" allUniqueName="[product].[Selling_Price].[All]" dimensionUniqueName="[product]" displayFolder="" count="0" memberValueDatatype="5" unbalanced="0"/>
    <cacheHierarchy uniqueName="[product].[Stock_Quantity]" caption="Stock_Quantity" attribute="1" defaultMemberUniqueName="[product].[Stock_Quantity].[All]" allUniqueName="[product].[Stock_Quantity].[All]" dimensionUniqueName="[product]" displayFolder="" count="0" memberValueDatatype="20" unbalanced="0"/>
    <cacheHierarchy uniqueName="[product].[Profit]" caption="Profit" attribute="1" defaultMemberUniqueName="[product].[Profit].[All]" allUniqueName="[product].[Profit].[All]" dimensionUniqueName="[product]" displayFolder="" count="0" memberValueDatatype="5" unbalanced="0"/>
    <cacheHierarchy uniqueName="[product].[Status]" caption="Status" attribute="1" defaultMemberUniqueName="[product].[Status].[All]" allUniqueName="[product].[Status].[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Final_Price]" caption="Sum of Final_Price" measure="1" displayFolder="" measureGroup="order"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12429085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A999FB-E96D-4EED-A186-0108BF9FE1B1}" name="PivotTable5" cacheId="27"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G3:H9" firstHeaderRow="1" firstDataRow="1" firstDataCol="1"/>
  <pivotFields count="2">
    <pivotField axis="axisRow" allDrilled="1" showAll="0"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Final_Price" fld="1"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37AE25-A001-49DF-83EB-4F80C5B09CAA}" name="PivotTable4" cacheId="2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D3:E9" firstHeaderRow="1" firstDataRow="1" firstDataCol="1"/>
  <pivotFields count="4">
    <pivotField dataField="1" showAll="0"/>
    <pivotField axis="axisRow" allDrilled="1" showAll="0" dataSourceSort="1">
      <items count="6">
        <item x="0" e="0"/>
        <item x="1" e="0"/>
        <item x="2" e="0"/>
        <item x="3" e="0"/>
        <item x="4" e="0"/>
        <item t="default"/>
      </items>
    </pivotField>
    <pivotField axis="axisRow" allDrilled="1" showAll="0" dataSourceSort="1" defaultAttributeDrillState="1">
      <items count="4">
        <item x="0"/>
        <item x="1"/>
        <item x="2"/>
        <item t="default"/>
      </items>
    </pivotField>
    <pivotField allDrilled="1" showAll="0" dataSourceSort="1" defaultAttributeDrillState="1"/>
  </pivotFields>
  <rowFields count="2">
    <field x="1"/>
    <field x="2"/>
  </rowFields>
  <rowItems count="6">
    <i>
      <x/>
    </i>
    <i>
      <x v="1"/>
    </i>
    <i>
      <x v="2"/>
    </i>
    <i>
      <x v="3"/>
    </i>
    <i>
      <x v="4"/>
    </i>
    <i t="grand">
      <x/>
    </i>
  </rowItems>
  <colItems count="1">
    <i/>
  </colItems>
  <dataFields count="1">
    <dataField name="Sum of Final_Price"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2"/>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activeTabTopLevelEntity name="[customer]"/>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1DB9D1-80BA-4203-B356-C91A139B8921}" name="PivotTable1" cacheId="2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4:B10" firstHeaderRow="1" firstDataRow="1" firstDataCol="1"/>
  <pivotFields count="2">
    <pivotField dataField="1" showAll="0"/>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1"/>
  </rowFields>
  <rowItems count="6">
    <i>
      <x v="2"/>
    </i>
    <i>
      <x v="3"/>
    </i>
    <i>
      <x/>
    </i>
    <i>
      <x v="1"/>
    </i>
    <i>
      <x v="4"/>
    </i>
    <i t="grand">
      <x/>
    </i>
  </rowItems>
  <colItems count="1">
    <i/>
  </colItems>
  <dataFields count="1">
    <dataField name="Sum of Final_Price" fld="0" baseField="0" baseItem="0"/>
  </dataFields>
  <conditionalFormats count="1">
    <conditionalFormat priority="1">
      <pivotAreas count="1">
        <pivotArea type="data" collapsedLevelsAreSubtotals="1" fieldPosition="0">
          <references count="2">
            <reference field="4294967294" count="1" selected="0">
              <x v="0"/>
            </reference>
            <reference field="1" count="5">
              <x v="0"/>
              <x v="1"/>
              <x v="2"/>
              <x v="3"/>
              <x v="4"/>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customer]"/>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EF0FE7-635D-48A0-A1F9-346A17FD14B7}" name="PivotTable2" cacheId="3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K3:L15" firstHeaderRow="1" firstDataRow="1" firstDataCol="1"/>
  <pivotFields count="3">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axis="axisRow" allDrilled="1" showAll="0" dataSourceSort="1" defaultAttributeDrillState="1">
      <items count="12">
        <item x="0" e="0"/>
        <item x="1" e="0"/>
        <item x="2" e="0"/>
        <item x="3" e="0"/>
        <item x="4" e="0"/>
        <item x="5" e="0"/>
        <item x="6" e="0"/>
        <item x="7" e="0"/>
        <item x="8" e="0"/>
        <item x="9" e="0"/>
        <item x="10" e="0"/>
        <item t="default"/>
      </items>
    </pivotField>
    <pivotField dataField="1" showAll="0"/>
  </pivotFields>
  <rowFields count="2">
    <field x="1"/>
    <field x="0"/>
  </rowFields>
  <rowItems count="12">
    <i>
      <x/>
    </i>
    <i>
      <x v="1"/>
    </i>
    <i>
      <x v="2"/>
    </i>
    <i>
      <x v="3"/>
    </i>
    <i>
      <x v="4"/>
    </i>
    <i>
      <x v="5"/>
    </i>
    <i>
      <x v="6"/>
    </i>
    <i>
      <x v="7"/>
    </i>
    <i>
      <x v="8"/>
    </i>
    <i>
      <x v="9"/>
    </i>
    <i>
      <x v="10"/>
    </i>
    <i t="grand">
      <x/>
    </i>
  </rowItems>
  <colItems count="1">
    <i/>
  </colItems>
  <dataFields count="1">
    <dataField name="Sum of Final_Price" fld="2"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8"/>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272F402A-1455-4AA9-AACF-58DC56BF8BF9}" autoFormatId="16" applyNumberFormats="0" applyBorderFormats="0" applyFontFormats="0" applyPatternFormats="0" applyAlignmentFormats="0" applyWidthHeightFormats="0">
  <queryTableRefresh nextId="15">
    <queryTableFields count="8">
      <queryTableField id="1" name="Customer_ID" tableColumnId="1"/>
      <queryTableField id="2" name="Customer_Name" tableColumnId="2"/>
      <queryTableField id="4" name="Phone_Number" tableColumnId="4"/>
      <queryTableField id="6" name="Age" tableColumnId="6"/>
      <queryTableField id="7" name="Address" tableColumnId="7"/>
      <queryTableField id="10" name="Country" tableColumnId="10"/>
      <queryTableField id="14" dataBound="0" tableColumnId="3"/>
      <queryTableField id="12" name="Customer_Segment" tableColumnId="12"/>
    </queryTableFields>
    <queryTableDeletedFields count="6">
      <deletedField name="Email"/>
      <deletedField name="Gender"/>
      <deletedField name="State"/>
      <deletedField name="City"/>
      <deletedField name="Zip_Code"/>
      <deletedField name="Signup_Dat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C40183B-0833-44A4-8CF9-CD77C2755874}" autoFormatId="16" applyNumberFormats="0" applyBorderFormats="0" applyFontFormats="0" applyPatternFormats="0" applyAlignmentFormats="0" applyWidthHeightFormats="0">
  <queryTableRefresh nextId="18" unboundColumnsRight="2">
    <queryTableFields count="12">
      <queryTableField id="1" name="Order_ID" tableColumnId="1"/>
      <queryTableField id="2" name="Order_Date" tableColumnId="2"/>
      <queryTableField id="3" name="Customer_ID" tableColumnId="3"/>
      <queryTableField id="4" name="Product_ID" tableColumnId="4"/>
      <queryTableField id="5" name="Quantity" tableColumnId="5"/>
      <queryTableField id="6" name="Unit_Price" tableColumnId="6"/>
      <queryTableField id="7" name="Total_Amount" tableColumnId="7"/>
      <queryTableField id="8" name="Discount_Amount" tableColumnId="8"/>
      <queryTableField id="11" name="Order_Total" tableColumnId="11"/>
      <queryTableField id="13" name="Payment_Method" tableColumnId="13"/>
      <queryTableField id="16" dataBound="0" tableColumnId="9"/>
      <queryTableField id="17" dataBound="0" tableColumnId="10"/>
    </queryTableFields>
    <queryTableDeletedFields count="5">
      <deletedField name="Order_Status"/>
      <deletedField name="Shipment_Date"/>
      <deletedField name="Delivery_Date"/>
      <deletedField name="Tax_Amount"/>
      <deletedField name="Shipping_Cost"/>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D58C54E6-D506-467C-AC95-583682B9CED5}" autoFormatId="16" applyNumberFormats="0" applyBorderFormats="0" applyFontFormats="0" applyPatternFormats="0" applyAlignmentFormats="0" applyWidthHeightFormats="0">
  <queryTableRefresh nextId="13" unboundColumnsRight="2">
    <queryTableFields count="9">
      <queryTableField id="1" name="Product_ID" tableColumnId="1"/>
      <queryTableField id="3" name="Category" tableColumnId="3"/>
      <queryTableField id="4" name="Subcategory" tableColumnId="4"/>
      <queryTableField id="5" name="Brand" tableColumnId="5"/>
      <queryTableField id="6" name="Cost_Price" tableColumnId="6"/>
      <queryTableField id="7" name="Selling_Price" tableColumnId="7"/>
      <queryTableField id="8" name="Stock_Quantity" tableColumnId="8"/>
      <queryTableField id="11" dataBound="0" tableColumnId="2"/>
      <queryTableField id="12" dataBound="0" tableColumnId="9"/>
    </queryTableFields>
    <queryTableDeletedFields count="3">
      <deletedField name="Product_Name"/>
      <deletedField name="Supplier_ID"/>
      <deletedField name="Launch_Dat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299C96-25B3-4672-8429-813B7CF729AE}" sourceName="[customer].[Region]">
  <pivotTables>
    <pivotTable tabId="5" name="PivotTable4"/>
  </pivotTables>
  <data>
    <olap pivotCacheId="1124290856">
      <levels count="2">
        <level uniqueName="[customer].[Region].[(All)]" sourceCaption="(All)" count="0"/>
        <level uniqueName="[customer].[Region].[Region]" sourceCaption="Region" count="4">
          <ranges>
            <range startItem="0">
              <i n="[customer].[Region].&amp;[Central]" c="Central"/>
              <i n="[customer].[Region].&amp;[East]" c="East"/>
              <i n="[customer].[Region].&amp;[South]" c="South"/>
              <i n="[customer].[Region].&amp;[West]" c="West"/>
            </range>
          </ranges>
        </level>
      </levels>
      <selections count="1">
        <selection n="[customer].[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A6CD8F7-FB59-424E-8775-7FA1D8D84216}" cache="Slicer_Region" caption="Reg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D15307-9B95-4E94-B0D1-58092C2D20C9}" name="customer" displayName="customer" ref="A1:H501" tableType="queryTable" totalsRowShown="0">
  <autoFilter ref="A1:H501" xr:uid="{09D15307-9B95-4E94-B0D1-58092C2D20C9}"/>
  <tableColumns count="8">
    <tableColumn id="1" xr3:uid="{5DBA0220-236B-42D6-9A74-DF05B42AAF5A}" uniqueName="1" name="Customer_ID" queryTableFieldId="1"/>
    <tableColumn id="2" xr3:uid="{9CC030A9-2787-4A80-89AA-B07FAABA451E}" uniqueName="2" name="Customer_Name" queryTableFieldId="2" dataDxfId="11"/>
    <tableColumn id="4" xr3:uid="{7CF63E63-564A-4846-BB4B-E37D620A463C}" uniqueName="4" name="Phone_Number" queryTableFieldId="4"/>
    <tableColumn id="6" xr3:uid="{3CC36F0D-1A3F-49D1-9093-0F219A88F62B}" uniqueName="6" name="Age" queryTableFieldId="6"/>
    <tableColumn id="7" xr3:uid="{FCCE13AF-0722-45C1-814B-79166A13C87B}" uniqueName="7" name="City" queryTableFieldId="7" dataDxfId="10"/>
    <tableColumn id="10" xr3:uid="{7CECC94F-1251-4E09-850B-D76AA7E9C4FD}" uniqueName="10" name="Country" queryTableFieldId="10" dataDxfId="9"/>
    <tableColumn id="3" xr3:uid="{2E3A6B2D-3BCE-403A-80AC-721AA5D29A77}" uniqueName="3" name="Region" queryTableFieldId="14"/>
    <tableColumn id="12" xr3:uid="{89CC167E-579E-4D9D-800E-335C72C368C1}" uniqueName="12" name="Customer_Segment" queryTableFieldId="12"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75E672-BFF1-45B1-882C-F2F94B4513DD}" name="order" displayName="order" ref="A1:L501" tableType="queryTable" totalsRowShown="0">
  <autoFilter ref="A1:L501" xr:uid="{5075E672-BFF1-45B1-882C-F2F94B4513DD}"/>
  <tableColumns count="12">
    <tableColumn id="1" xr3:uid="{88FA1F94-E3FD-4686-9B15-65BA03670315}" uniqueName="1" name="Order_ID" queryTableFieldId="1"/>
    <tableColumn id="2" xr3:uid="{B627A07D-86C1-41E7-8A5F-371E2431E1FD}" uniqueName="2" name="Order_Date" queryTableFieldId="2" dataDxfId="7"/>
    <tableColumn id="3" xr3:uid="{FEF75F11-E413-4909-9410-DACAF03964DC}" uniqueName="3" name="Customer_ID" queryTableFieldId="3"/>
    <tableColumn id="4" xr3:uid="{65292E16-E8D2-497C-B4F4-F03AFE2CF65E}" uniqueName="4" name="Product_ID" queryTableFieldId="4"/>
    <tableColumn id="5" xr3:uid="{C5112880-9C94-4DB0-810B-27762278515C}" uniqueName="5" name="Quantity" queryTableFieldId="5"/>
    <tableColumn id="6" xr3:uid="{9D04D90E-F23C-497E-A993-E7D222AEF6ED}" uniqueName="6" name="Unit_Price" queryTableFieldId="6"/>
    <tableColumn id="7" xr3:uid="{32428FAB-46AC-40C5-9888-8D08B8C33451}" uniqueName="7" name="Total_Amount" queryTableFieldId="7"/>
    <tableColumn id="8" xr3:uid="{AD3BE596-22E9-428F-9898-FEF4DB2F1BB8}" uniqueName="8" name="Discount_Amount" queryTableFieldId="8"/>
    <tableColumn id="11" xr3:uid="{988EDD8B-EE49-41C5-84C3-D39F1D945974}" uniqueName="11" name="Final_Price" queryTableFieldId="11"/>
    <tableColumn id="13" xr3:uid="{E6009944-6A34-405A-A008-C3A1B5B1F277}" uniqueName="13" name="Payment_Method" queryTableFieldId="13" dataDxfId="6"/>
    <tableColumn id="9" xr3:uid="{80932868-1295-4018-B57C-45665264633A}" uniqueName="9" name="Discount Percentage" queryTableFieldId="16" dataCellStyle="Percent">
      <calculatedColumnFormula>order[[#This Row],[Discount_Amount]]/order[[#This Row],[Total_Amount]]</calculatedColumnFormula>
    </tableColumn>
    <tableColumn id="10" xr3:uid="{8EB056A0-5A89-402F-9AFE-5843E13890E1}" uniqueName="10" name="Discount Efficiency" queryTableFieldId="17" dataDxfId="5">
      <calculatedColumnFormula>order[[#This Row],[Final_Price]]/order[[#This Row],[Discount_Amount]]</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E8E0E3-DAAB-431E-8295-C957414D23A0}" name="product" displayName="product" ref="A1:I501" tableType="queryTable" totalsRowShown="0">
  <autoFilter ref="A1:I501" xr:uid="{3DE8E0E3-DAAB-431E-8295-C957414D23A0}"/>
  <tableColumns count="9">
    <tableColumn id="1" xr3:uid="{8023904E-5451-469D-8B20-9D22E330816D}" uniqueName="1" name="Product_ID" queryTableFieldId="1"/>
    <tableColumn id="3" xr3:uid="{FDC2DDBA-8EE9-4FE5-8D37-FC19F98A4F22}" uniqueName="3" name="Category" queryTableFieldId="3" dataDxfId="4"/>
    <tableColumn id="4" xr3:uid="{9B58EDEE-CF54-40F2-8FCB-1E29192384C5}" uniqueName="4" name="Subcategory" queryTableFieldId="4" dataDxfId="3"/>
    <tableColumn id="5" xr3:uid="{7A1F47B6-E811-4213-8B3A-8EE892B8524F}" uniqueName="5" name="Brand" queryTableFieldId="5" dataDxfId="2"/>
    <tableColumn id="6" xr3:uid="{445B6967-EAB4-4E1F-AB93-55E34C3C9D58}" uniqueName="6" name="Cost_Price" queryTableFieldId="6"/>
    <tableColumn id="7" xr3:uid="{1D602C8E-0E9C-4D8F-9DFD-A65BDF66A173}" uniqueName="7" name="Selling_Price" queryTableFieldId="7"/>
    <tableColumn id="8" xr3:uid="{A066F0EE-C950-4676-ACA8-D457B7350893}" uniqueName="8" name="Stock_Quantity" queryTableFieldId="8"/>
    <tableColumn id="2" xr3:uid="{0620956A-A35F-4423-AAD0-DF6DFDCC608B}" uniqueName="2" name="Profit" queryTableFieldId="11" dataDxfId="1">
      <calculatedColumnFormula>product[[#This Row],[Selling_Price]]-product[[#This Row],[Cost_Price]]</calculatedColumnFormula>
    </tableColumn>
    <tableColumn id="9" xr3:uid="{AFE113E2-DBCD-45DB-A2B2-1384A2B5F6A5}" uniqueName="9" name="Status" queryTableFieldId="12" dataDxfId="0">
      <calculatedColumnFormula>IF(product[[#This Row],[Profit]]&gt;0,"Profit","Loss")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51737-2BE8-4CC5-B60D-D215E3348616}">
  <sheetPr>
    <tabColor theme="9" tint="-0.499984740745262"/>
  </sheetPr>
  <dimension ref="A1:H501"/>
  <sheetViews>
    <sheetView workbookViewId="0">
      <selection activeCell="K16" sqref="K16"/>
    </sheetView>
  </sheetViews>
  <sheetFormatPr defaultRowHeight="14.4" x14ac:dyDescent="0.3"/>
  <cols>
    <col min="1" max="1" width="14.109375" bestFit="1" customWidth="1"/>
    <col min="2" max="2" width="23.44140625" bestFit="1" customWidth="1"/>
    <col min="3" max="3" width="16.6640625" bestFit="1" customWidth="1"/>
    <col min="4" max="4" width="6.44140625" bestFit="1" customWidth="1"/>
    <col min="5" max="5" width="13.44140625" customWidth="1"/>
    <col min="6" max="6" width="11.5546875" bestFit="1" customWidth="1"/>
    <col min="7" max="7" width="11.5546875" customWidth="1"/>
    <col min="8" max="8" width="20" bestFit="1" customWidth="1"/>
  </cols>
  <sheetData>
    <row r="1" spans="1:8" x14ac:dyDescent="0.3">
      <c r="A1" t="s">
        <v>2</v>
      </c>
      <c r="B1" t="s">
        <v>10</v>
      </c>
      <c r="C1" t="s">
        <v>11</v>
      </c>
      <c r="D1" t="s">
        <v>12</v>
      </c>
      <c r="E1" t="s">
        <v>13</v>
      </c>
      <c r="F1" t="s">
        <v>14</v>
      </c>
      <c r="G1" t="s">
        <v>125</v>
      </c>
      <c r="H1" t="s">
        <v>15</v>
      </c>
    </row>
    <row r="2" spans="1:8" x14ac:dyDescent="0.3">
      <c r="A2">
        <v>1</v>
      </c>
      <c r="B2" s="1" t="s">
        <v>92</v>
      </c>
      <c r="C2">
        <v>9876543185</v>
      </c>
      <c r="D2">
        <v>58</v>
      </c>
      <c r="E2" t="s">
        <v>153</v>
      </c>
      <c r="F2" s="1" t="s">
        <v>133</v>
      </c>
      <c r="G2" t="s">
        <v>126</v>
      </c>
      <c r="H2" t="s">
        <v>122</v>
      </c>
    </row>
    <row r="3" spans="1:8" x14ac:dyDescent="0.3">
      <c r="A3">
        <v>2</v>
      </c>
      <c r="B3" s="2" t="s">
        <v>93</v>
      </c>
      <c r="C3">
        <v>9876543449</v>
      </c>
      <c r="D3">
        <v>39</v>
      </c>
      <c r="E3" t="s">
        <v>154</v>
      </c>
      <c r="F3" s="1" t="s">
        <v>133</v>
      </c>
      <c r="G3" t="s">
        <v>126</v>
      </c>
      <c r="H3" t="s">
        <v>123</v>
      </c>
    </row>
    <row r="4" spans="1:8" x14ac:dyDescent="0.3">
      <c r="A4">
        <v>3</v>
      </c>
      <c r="B4" s="2" t="s">
        <v>94</v>
      </c>
      <c r="C4">
        <v>9876543610</v>
      </c>
      <c r="D4">
        <v>45</v>
      </c>
      <c r="E4" t="s">
        <v>155</v>
      </c>
      <c r="F4" s="1" t="s">
        <v>133</v>
      </c>
      <c r="G4" t="s">
        <v>127</v>
      </c>
      <c r="H4" t="s">
        <v>123</v>
      </c>
    </row>
    <row r="5" spans="1:8" x14ac:dyDescent="0.3">
      <c r="A5">
        <v>4</v>
      </c>
      <c r="B5" s="2" t="s">
        <v>95</v>
      </c>
      <c r="C5">
        <v>9876543521</v>
      </c>
      <c r="D5">
        <v>60</v>
      </c>
      <c r="E5" t="s">
        <v>153</v>
      </c>
      <c r="F5" s="1" t="s">
        <v>133</v>
      </c>
      <c r="G5" t="s">
        <v>126</v>
      </c>
      <c r="H5" t="s">
        <v>123</v>
      </c>
    </row>
    <row r="6" spans="1:8" x14ac:dyDescent="0.3">
      <c r="A6">
        <v>5</v>
      </c>
      <c r="B6" s="2" t="s">
        <v>92</v>
      </c>
      <c r="C6">
        <v>9876543871</v>
      </c>
      <c r="D6">
        <v>57</v>
      </c>
      <c r="E6" t="s">
        <v>156</v>
      </c>
      <c r="F6" s="1" t="s">
        <v>133</v>
      </c>
      <c r="G6" t="s">
        <v>126</v>
      </c>
      <c r="H6" t="s">
        <v>123</v>
      </c>
    </row>
    <row r="7" spans="1:8" x14ac:dyDescent="0.3">
      <c r="A7">
        <v>6</v>
      </c>
      <c r="B7" s="2" t="s">
        <v>93</v>
      </c>
      <c r="C7">
        <v>9876543456</v>
      </c>
      <c r="D7">
        <v>25</v>
      </c>
      <c r="E7" t="s">
        <v>157</v>
      </c>
      <c r="F7" s="1" t="s">
        <v>133</v>
      </c>
      <c r="G7" t="s">
        <v>127</v>
      </c>
      <c r="H7" t="s">
        <v>123</v>
      </c>
    </row>
    <row r="8" spans="1:8" x14ac:dyDescent="0.3">
      <c r="A8">
        <v>7</v>
      </c>
      <c r="B8" s="2" t="s">
        <v>96</v>
      </c>
      <c r="C8">
        <v>9876543185</v>
      </c>
      <c r="D8">
        <v>50</v>
      </c>
      <c r="E8" t="s">
        <v>157</v>
      </c>
      <c r="F8" s="1" t="s">
        <v>133</v>
      </c>
      <c r="G8" t="s">
        <v>127</v>
      </c>
      <c r="H8" t="s">
        <v>122</v>
      </c>
    </row>
    <row r="9" spans="1:8" x14ac:dyDescent="0.3">
      <c r="A9">
        <v>8</v>
      </c>
      <c r="B9" s="2" t="s">
        <v>97</v>
      </c>
      <c r="C9">
        <v>9876543475</v>
      </c>
      <c r="D9">
        <v>44</v>
      </c>
      <c r="E9" t="s">
        <v>154</v>
      </c>
      <c r="F9" s="1" t="s">
        <v>133</v>
      </c>
      <c r="G9" t="s">
        <v>127</v>
      </c>
      <c r="H9" t="s">
        <v>124</v>
      </c>
    </row>
    <row r="10" spans="1:8" x14ac:dyDescent="0.3">
      <c r="A10">
        <v>9</v>
      </c>
      <c r="B10" s="2" t="s">
        <v>92</v>
      </c>
      <c r="C10">
        <v>9876543142</v>
      </c>
      <c r="D10">
        <v>58</v>
      </c>
      <c r="E10" t="s">
        <v>156</v>
      </c>
      <c r="F10" s="1" t="s">
        <v>133</v>
      </c>
      <c r="G10" t="s">
        <v>127</v>
      </c>
      <c r="H10" t="s">
        <v>122</v>
      </c>
    </row>
    <row r="11" spans="1:8" x14ac:dyDescent="0.3">
      <c r="A11">
        <v>10</v>
      </c>
      <c r="B11" s="2" t="s">
        <v>98</v>
      </c>
      <c r="C11">
        <v>9876543997</v>
      </c>
      <c r="D11">
        <v>55</v>
      </c>
      <c r="E11" t="s">
        <v>153</v>
      </c>
      <c r="F11" s="1" t="s">
        <v>133</v>
      </c>
      <c r="G11" t="s">
        <v>127</v>
      </c>
      <c r="H11" t="s">
        <v>124</v>
      </c>
    </row>
    <row r="12" spans="1:8" x14ac:dyDescent="0.3">
      <c r="A12">
        <v>11</v>
      </c>
      <c r="B12" s="2" t="s">
        <v>99</v>
      </c>
      <c r="C12">
        <v>9876543868</v>
      </c>
      <c r="D12">
        <v>28</v>
      </c>
      <c r="E12" t="s">
        <v>154</v>
      </c>
      <c r="F12" s="1" t="s">
        <v>133</v>
      </c>
      <c r="G12" t="s">
        <v>127</v>
      </c>
      <c r="H12" t="s">
        <v>123</v>
      </c>
    </row>
    <row r="13" spans="1:8" x14ac:dyDescent="0.3">
      <c r="A13">
        <v>12</v>
      </c>
      <c r="B13" s="2" t="s">
        <v>100</v>
      </c>
      <c r="C13">
        <v>9876543253</v>
      </c>
      <c r="D13">
        <v>19</v>
      </c>
      <c r="E13" t="s">
        <v>157</v>
      </c>
      <c r="F13" s="1" t="s">
        <v>133</v>
      </c>
      <c r="G13" t="s">
        <v>127</v>
      </c>
      <c r="H13" t="s">
        <v>124</v>
      </c>
    </row>
    <row r="14" spans="1:8" x14ac:dyDescent="0.3">
      <c r="A14">
        <v>13</v>
      </c>
      <c r="B14" s="2" t="s">
        <v>101</v>
      </c>
      <c r="C14">
        <v>9876543362</v>
      </c>
      <c r="D14">
        <v>51</v>
      </c>
      <c r="E14" t="s">
        <v>155</v>
      </c>
      <c r="F14" s="1" t="s">
        <v>133</v>
      </c>
      <c r="G14" t="s">
        <v>126</v>
      </c>
      <c r="H14" t="s">
        <v>122</v>
      </c>
    </row>
    <row r="15" spans="1:8" x14ac:dyDescent="0.3">
      <c r="A15">
        <v>14</v>
      </c>
      <c r="B15" s="2" t="s">
        <v>102</v>
      </c>
      <c r="C15">
        <v>9876543243</v>
      </c>
      <c r="D15">
        <v>45</v>
      </c>
      <c r="E15" t="s">
        <v>153</v>
      </c>
      <c r="F15" s="1" t="s">
        <v>133</v>
      </c>
      <c r="G15" t="s">
        <v>127</v>
      </c>
      <c r="H15" t="s">
        <v>122</v>
      </c>
    </row>
    <row r="16" spans="1:8" x14ac:dyDescent="0.3">
      <c r="A16">
        <v>15</v>
      </c>
      <c r="B16" s="2" t="s">
        <v>103</v>
      </c>
      <c r="C16">
        <v>9876543568</v>
      </c>
      <c r="D16">
        <v>59</v>
      </c>
      <c r="E16" t="s">
        <v>156</v>
      </c>
      <c r="F16" s="1" t="s">
        <v>133</v>
      </c>
      <c r="G16" t="s">
        <v>128</v>
      </c>
      <c r="H16" t="s">
        <v>124</v>
      </c>
    </row>
    <row r="17" spans="1:8" x14ac:dyDescent="0.3">
      <c r="A17">
        <v>16</v>
      </c>
      <c r="B17" s="2" t="s">
        <v>104</v>
      </c>
      <c r="C17">
        <v>9876543896</v>
      </c>
      <c r="D17">
        <v>51</v>
      </c>
      <c r="E17" t="s">
        <v>154</v>
      </c>
      <c r="F17" s="1" t="s">
        <v>133</v>
      </c>
      <c r="G17" t="s">
        <v>128</v>
      </c>
      <c r="H17" t="s">
        <v>123</v>
      </c>
    </row>
    <row r="18" spans="1:8" x14ac:dyDescent="0.3">
      <c r="A18">
        <v>17</v>
      </c>
      <c r="B18" s="2" t="s">
        <v>93</v>
      </c>
      <c r="C18">
        <v>9876543457</v>
      </c>
      <c r="D18">
        <v>30</v>
      </c>
      <c r="E18" t="s">
        <v>155</v>
      </c>
      <c r="F18" s="1" t="s">
        <v>133</v>
      </c>
      <c r="G18" t="s">
        <v>128</v>
      </c>
      <c r="H18" t="s">
        <v>123</v>
      </c>
    </row>
    <row r="19" spans="1:8" x14ac:dyDescent="0.3">
      <c r="A19">
        <v>18</v>
      </c>
      <c r="B19" s="2" t="s">
        <v>105</v>
      </c>
      <c r="C19">
        <v>9876543253</v>
      </c>
      <c r="D19">
        <v>52</v>
      </c>
      <c r="E19" t="s">
        <v>153</v>
      </c>
      <c r="F19" s="1" t="s">
        <v>133</v>
      </c>
      <c r="G19" t="s">
        <v>127</v>
      </c>
      <c r="H19" t="s">
        <v>122</v>
      </c>
    </row>
    <row r="20" spans="1:8" x14ac:dyDescent="0.3">
      <c r="A20">
        <v>19</v>
      </c>
      <c r="B20" s="2" t="s">
        <v>104</v>
      </c>
      <c r="C20">
        <v>9876543972</v>
      </c>
      <c r="D20">
        <v>24</v>
      </c>
      <c r="E20" t="s">
        <v>156</v>
      </c>
      <c r="F20" s="1" t="s">
        <v>133</v>
      </c>
      <c r="G20" t="s">
        <v>127</v>
      </c>
      <c r="H20" t="s">
        <v>124</v>
      </c>
    </row>
    <row r="21" spans="1:8" x14ac:dyDescent="0.3">
      <c r="A21">
        <v>20</v>
      </c>
      <c r="B21" s="2" t="s">
        <v>106</v>
      </c>
      <c r="C21">
        <v>9876543305</v>
      </c>
      <c r="D21">
        <v>33</v>
      </c>
      <c r="E21" t="s">
        <v>157</v>
      </c>
      <c r="F21" s="1" t="s">
        <v>133</v>
      </c>
      <c r="G21" t="s">
        <v>127</v>
      </c>
      <c r="H21" t="s">
        <v>123</v>
      </c>
    </row>
    <row r="22" spans="1:8" x14ac:dyDescent="0.3">
      <c r="A22">
        <v>21</v>
      </c>
      <c r="B22" s="2" t="s">
        <v>98</v>
      </c>
      <c r="C22">
        <v>9876543714</v>
      </c>
      <c r="D22">
        <v>44</v>
      </c>
      <c r="E22" t="s">
        <v>155</v>
      </c>
      <c r="F22" s="1" t="s">
        <v>133</v>
      </c>
      <c r="G22" t="s">
        <v>127</v>
      </c>
      <c r="H22" t="s">
        <v>123</v>
      </c>
    </row>
    <row r="23" spans="1:8" x14ac:dyDescent="0.3">
      <c r="A23">
        <v>22</v>
      </c>
      <c r="B23" s="2" t="s">
        <v>97</v>
      </c>
      <c r="C23">
        <v>9876543313</v>
      </c>
      <c r="D23">
        <v>19</v>
      </c>
      <c r="E23" t="s">
        <v>153</v>
      </c>
      <c r="F23" s="1" t="s">
        <v>133</v>
      </c>
      <c r="G23" t="s">
        <v>128</v>
      </c>
      <c r="H23" t="s">
        <v>122</v>
      </c>
    </row>
    <row r="24" spans="1:8" x14ac:dyDescent="0.3">
      <c r="A24">
        <v>23</v>
      </c>
      <c r="B24" s="2" t="s">
        <v>103</v>
      </c>
      <c r="C24">
        <v>9876543561</v>
      </c>
      <c r="D24">
        <v>59</v>
      </c>
      <c r="E24" t="s">
        <v>154</v>
      </c>
      <c r="F24" s="1" t="s">
        <v>133</v>
      </c>
      <c r="G24" t="s">
        <v>128</v>
      </c>
      <c r="H24" t="s">
        <v>123</v>
      </c>
    </row>
    <row r="25" spans="1:8" x14ac:dyDescent="0.3">
      <c r="A25">
        <v>24</v>
      </c>
      <c r="B25" s="2" t="s">
        <v>107</v>
      </c>
      <c r="C25">
        <v>9876543785</v>
      </c>
      <c r="D25">
        <v>24</v>
      </c>
      <c r="E25" t="s">
        <v>157</v>
      </c>
      <c r="F25" s="1" t="s">
        <v>133</v>
      </c>
      <c r="G25" t="s">
        <v>129</v>
      </c>
      <c r="H25" t="s">
        <v>124</v>
      </c>
    </row>
    <row r="26" spans="1:8" x14ac:dyDescent="0.3">
      <c r="A26">
        <v>25</v>
      </c>
      <c r="B26" s="2" t="s">
        <v>108</v>
      </c>
      <c r="C26">
        <v>9876543398</v>
      </c>
      <c r="D26">
        <v>32</v>
      </c>
      <c r="E26" t="s">
        <v>156</v>
      </c>
      <c r="F26" s="1" t="s">
        <v>133</v>
      </c>
      <c r="G26" t="s">
        <v>127</v>
      </c>
      <c r="H26" t="s">
        <v>122</v>
      </c>
    </row>
    <row r="27" spans="1:8" x14ac:dyDescent="0.3">
      <c r="A27">
        <v>26</v>
      </c>
      <c r="B27" s="2" t="s">
        <v>102</v>
      </c>
      <c r="C27">
        <v>9876543847</v>
      </c>
      <c r="D27">
        <v>41</v>
      </c>
      <c r="E27" t="s">
        <v>153</v>
      </c>
      <c r="F27" s="1" t="s">
        <v>133</v>
      </c>
      <c r="G27" t="s">
        <v>127</v>
      </c>
      <c r="H27" t="s">
        <v>122</v>
      </c>
    </row>
    <row r="28" spans="1:8" x14ac:dyDescent="0.3">
      <c r="A28">
        <v>27</v>
      </c>
      <c r="B28" s="2" t="s">
        <v>105</v>
      </c>
      <c r="C28">
        <v>9876543124</v>
      </c>
      <c r="D28">
        <v>55</v>
      </c>
      <c r="E28" t="s">
        <v>155</v>
      </c>
      <c r="F28" s="1" t="s">
        <v>133</v>
      </c>
      <c r="G28" t="s">
        <v>127</v>
      </c>
      <c r="H28" t="s">
        <v>124</v>
      </c>
    </row>
    <row r="29" spans="1:8" x14ac:dyDescent="0.3">
      <c r="A29">
        <v>28</v>
      </c>
      <c r="B29" s="2" t="s">
        <v>107</v>
      </c>
      <c r="C29">
        <v>9876543589</v>
      </c>
      <c r="D29">
        <v>26</v>
      </c>
      <c r="E29" t="s">
        <v>156</v>
      </c>
      <c r="F29" s="1" t="s">
        <v>133</v>
      </c>
      <c r="G29" t="s">
        <v>129</v>
      </c>
      <c r="H29" t="s">
        <v>122</v>
      </c>
    </row>
    <row r="30" spans="1:8" x14ac:dyDescent="0.3">
      <c r="A30">
        <v>29</v>
      </c>
      <c r="B30" s="2" t="s">
        <v>109</v>
      </c>
      <c r="C30">
        <v>9876543481</v>
      </c>
      <c r="D30">
        <v>65</v>
      </c>
      <c r="E30" t="s">
        <v>157</v>
      </c>
      <c r="F30" s="1" t="s">
        <v>133</v>
      </c>
      <c r="G30" t="s">
        <v>129</v>
      </c>
      <c r="H30" t="s">
        <v>123</v>
      </c>
    </row>
    <row r="31" spans="1:8" x14ac:dyDescent="0.3">
      <c r="A31">
        <v>30</v>
      </c>
      <c r="B31" s="2" t="s">
        <v>109</v>
      </c>
      <c r="C31">
        <v>9876543864</v>
      </c>
      <c r="D31">
        <v>35</v>
      </c>
      <c r="E31" t="s">
        <v>154</v>
      </c>
      <c r="F31" s="1" t="s">
        <v>133</v>
      </c>
      <c r="G31" t="s">
        <v>129</v>
      </c>
      <c r="H31" t="s">
        <v>123</v>
      </c>
    </row>
    <row r="32" spans="1:8" x14ac:dyDescent="0.3">
      <c r="A32">
        <v>31</v>
      </c>
      <c r="B32" s="2" t="s">
        <v>93</v>
      </c>
      <c r="C32">
        <v>9876543983</v>
      </c>
      <c r="D32">
        <v>61</v>
      </c>
      <c r="E32" t="s">
        <v>153</v>
      </c>
      <c r="F32" s="1" t="s">
        <v>133</v>
      </c>
      <c r="G32" t="s">
        <v>129</v>
      </c>
      <c r="H32" t="s">
        <v>124</v>
      </c>
    </row>
    <row r="33" spans="1:8" x14ac:dyDescent="0.3">
      <c r="A33">
        <v>32</v>
      </c>
      <c r="B33" s="2" t="s">
        <v>99</v>
      </c>
      <c r="C33">
        <v>9876543964</v>
      </c>
      <c r="D33">
        <v>62</v>
      </c>
      <c r="E33" t="s">
        <v>155</v>
      </c>
      <c r="F33" s="1" t="s">
        <v>133</v>
      </c>
      <c r="G33" t="s">
        <v>129</v>
      </c>
      <c r="H33" t="s">
        <v>123</v>
      </c>
    </row>
    <row r="34" spans="1:8" x14ac:dyDescent="0.3">
      <c r="A34">
        <v>33</v>
      </c>
      <c r="B34" s="2" t="s">
        <v>110</v>
      </c>
      <c r="C34">
        <v>9876543851</v>
      </c>
      <c r="D34">
        <v>19</v>
      </c>
      <c r="E34" t="s">
        <v>157</v>
      </c>
      <c r="F34" s="1" t="s">
        <v>133</v>
      </c>
      <c r="G34" t="s">
        <v>129</v>
      </c>
      <c r="H34" t="s">
        <v>124</v>
      </c>
    </row>
    <row r="35" spans="1:8" x14ac:dyDescent="0.3">
      <c r="A35">
        <v>34</v>
      </c>
      <c r="B35" s="2" t="s">
        <v>102</v>
      </c>
      <c r="C35">
        <v>9876543381</v>
      </c>
      <c r="D35">
        <v>41</v>
      </c>
      <c r="E35" t="s">
        <v>154</v>
      </c>
      <c r="F35" s="1" t="s">
        <v>133</v>
      </c>
      <c r="G35" t="s">
        <v>129</v>
      </c>
      <c r="H35" t="s">
        <v>124</v>
      </c>
    </row>
    <row r="36" spans="1:8" x14ac:dyDescent="0.3">
      <c r="A36">
        <v>35</v>
      </c>
      <c r="B36" s="2" t="s">
        <v>111</v>
      </c>
      <c r="C36">
        <v>9876543724</v>
      </c>
      <c r="D36">
        <v>23</v>
      </c>
      <c r="E36" t="s">
        <v>156</v>
      </c>
      <c r="F36" s="1" t="s">
        <v>133</v>
      </c>
      <c r="G36" t="s">
        <v>128</v>
      </c>
      <c r="H36" t="s">
        <v>123</v>
      </c>
    </row>
    <row r="37" spans="1:8" x14ac:dyDescent="0.3">
      <c r="A37">
        <v>36</v>
      </c>
      <c r="B37" s="2" t="s">
        <v>105</v>
      </c>
      <c r="C37">
        <v>9876543749</v>
      </c>
      <c r="D37">
        <v>59</v>
      </c>
      <c r="E37" t="s">
        <v>153</v>
      </c>
      <c r="F37" s="1" t="s">
        <v>133</v>
      </c>
      <c r="G37" t="s">
        <v>128</v>
      </c>
      <c r="H37" t="s">
        <v>124</v>
      </c>
    </row>
    <row r="38" spans="1:8" x14ac:dyDescent="0.3">
      <c r="A38">
        <v>37</v>
      </c>
      <c r="B38" s="2" t="s">
        <v>111</v>
      </c>
      <c r="C38">
        <v>9876543348</v>
      </c>
      <c r="D38">
        <v>29</v>
      </c>
      <c r="E38" t="s">
        <v>155</v>
      </c>
      <c r="F38" s="1" t="s">
        <v>133</v>
      </c>
      <c r="G38" t="s">
        <v>128</v>
      </c>
      <c r="H38" t="s">
        <v>123</v>
      </c>
    </row>
    <row r="39" spans="1:8" x14ac:dyDescent="0.3">
      <c r="A39">
        <v>38</v>
      </c>
      <c r="B39" s="2" t="s">
        <v>112</v>
      </c>
      <c r="C39">
        <v>9876543788</v>
      </c>
      <c r="D39">
        <v>20</v>
      </c>
      <c r="E39" t="s">
        <v>157</v>
      </c>
      <c r="F39" s="1" t="s">
        <v>133</v>
      </c>
      <c r="G39" t="s">
        <v>128</v>
      </c>
      <c r="H39" t="s">
        <v>122</v>
      </c>
    </row>
    <row r="40" spans="1:8" x14ac:dyDescent="0.3">
      <c r="A40">
        <v>39</v>
      </c>
      <c r="B40" s="2" t="s">
        <v>113</v>
      </c>
      <c r="C40">
        <v>9876543384</v>
      </c>
      <c r="D40">
        <v>40</v>
      </c>
      <c r="E40" t="s">
        <v>154</v>
      </c>
      <c r="F40" s="1" t="s">
        <v>133</v>
      </c>
      <c r="G40" t="s">
        <v>128</v>
      </c>
      <c r="H40" t="s">
        <v>122</v>
      </c>
    </row>
    <row r="41" spans="1:8" x14ac:dyDescent="0.3">
      <c r="A41">
        <v>40</v>
      </c>
      <c r="B41" s="2" t="s">
        <v>102</v>
      </c>
      <c r="C41">
        <v>9876543420</v>
      </c>
      <c r="D41">
        <v>55</v>
      </c>
      <c r="E41" t="s">
        <v>156</v>
      </c>
      <c r="F41" s="1" t="s">
        <v>133</v>
      </c>
      <c r="G41" t="s">
        <v>128</v>
      </c>
      <c r="H41" t="s">
        <v>124</v>
      </c>
    </row>
    <row r="42" spans="1:8" x14ac:dyDescent="0.3">
      <c r="A42">
        <v>41</v>
      </c>
      <c r="B42" s="2" t="s">
        <v>112</v>
      </c>
      <c r="C42">
        <v>9876543476</v>
      </c>
      <c r="D42">
        <v>32</v>
      </c>
      <c r="E42" t="s">
        <v>153</v>
      </c>
      <c r="F42" s="1" t="s">
        <v>133</v>
      </c>
      <c r="G42" t="s">
        <v>128</v>
      </c>
      <c r="H42" t="s">
        <v>123</v>
      </c>
    </row>
    <row r="43" spans="1:8" x14ac:dyDescent="0.3">
      <c r="A43">
        <v>42</v>
      </c>
      <c r="B43" s="2" t="s">
        <v>102</v>
      </c>
      <c r="C43">
        <v>9876543104</v>
      </c>
      <c r="D43">
        <v>46</v>
      </c>
      <c r="E43" t="s">
        <v>154</v>
      </c>
      <c r="F43" s="1" t="s">
        <v>133</v>
      </c>
      <c r="G43" t="s">
        <v>128</v>
      </c>
      <c r="H43" t="s">
        <v>123</v>
      </c>
    </row>
    <row r="44" spans="1:8" x14ac:dyDescent="0.3">
      <c r="A44">
        <v>43</v>
      </c>
      <c r="B44" s="2" t="s">
        <v>101</v>
      </c>
      <c r="C44">
        <v>9876543178</v>
      </c>
      <c r="D44">
        <v>35</v>
      </c>
      <c r="E44" t="s">
        <v>157</v>
      </c>
      <c r="F44" s="1" t="s">
        <v>133</v>
      </c>
      <c r="G44" t="s">
        <v>127</v>
      </c>
      <c r="H44" t="s">
        <v>122</v>
      </c>
    </row>
    <row r="45" spans="1:8" x14ac:dyDescent="0.3">
      <c r="A45">
        <v>44</v>
      </c>
      <c r="B45" s="2" t="s">
        <v>111</v>
      </c>
      <c r="C45">
        <v>9876543893</v>
      </c>
      <c r="D45">
        <v>44</v>
      </c>
      <c r="E45" t="s">
        <v>156</v>
      </c>
      <c r="F45" s="1" t="s">
        <v>133</v>
      </c>
      <c r="G45" t="s">
        <v>126</v>
      </c>
      <c r="H45" t="s">
        <v>122</v>
      </c>
    </row>
    <row r="46" spans="1:8" x14ac:dyDescent="0.3">
      <c r="A46">
        <v>45</v>
      </c>
      <c r="B46" s="2" t="s">
        <v>114</v>
      </c>
      <c r="C46">
        <v>9876543908</v>
      </c>
      <c r="D46">
        <v>64</v>
      </c>
      <c r="E46" t="s">
        <v>155</v>
      </c>
      <c r="F46" s="1" t="s">
        <v>133</v>
      </c>
      <c r="G46" t="s">
        <v>128</v>
      </c>
      <c r="H46" t="s">
        <v>123</v>
      </c>
    </row>
    <row r="47" spans="1:8" x14ac:dyDescent="0.3">
      <c r="A47">
        <v>46</v>
      </c>
      <c r="B47" s="2" t="s">
        <v>108</v>
      </c>
      <c r="C47">
        <v>9876543998</v>
      </c>
      <c r="D47">
        <v>37</v>
      </c>
      <c r="E47" t="s">
        <v>153</v>
      </c>
      <c r="F47" s="1" t="s">
        <v>133</v>
      </c>
      <c r="G47" t="s">
        <v>128</v>
      </c>
      <c r="H47" t="s">
        <v>124</v>
      </c>
    </row>
    <row r="48" spans="1:8" x14ac:dyDescent="0.3">
      <c r="A48">
        <v>47</v>
      </c>
      <c r="B48" s="2" t="s">
        <v>93</v>
      </c>
      <c r="C48">
        <v>9876543264</v>
      </c>
      <c r="D48">
        <v>56</v>
      </c>
      <c r="E48" t="s">
        <v>154</v>
      </c>
      <c r="F48" s="1" t="s">
        <v>133</v>
      </c>
      <c r="G48" t="s">
        <v>128</v>
      </c>
      <c r="H48" t="s">
        <v>122</v>
      </c>
    </row>
    <row r="49" spans="1:8" x14ac:dyDescent="0.3">
      <c r="A49">
        <v>48</v>
      </c>
      <c r="B49" s="2" t="s">
        <v>106</v>
      </c>
      <c r="C49">
        <v>9876543108</v>
      </c>
      <c r="D49">
        <v>36</v>
      </c>
      <c r="E49" t="s">
        <v>157</v>
      </c>
      <c r="F49" s="1" t="s">
        <v>133</v>
      </c>
      <c r="G49" t="s">
        <v>129</v>
      </c>
      <c r="H49" t="s">
        <v>124</v>
      </c>
    </row>
    <row r="50" spans="1:8" x14ac:dyDescent="0.3">
      <c r="A50">
        <v>49</v>
      </c>
      <c r="B50" s="2" t="s">
        <v>105</v>
      </c>
      <c r="C50">
        <v>9876543715</v>
      </c>
      <c r="D50">
        <v>46</v>
      </c>
      <c r="E50" t="s">
        <v>156</v>
      </c>
      <c r="F50" s="1" t="s">
        <v>133</v>
      </c>
      <c r="G50" t="s">
        <v>129</v>
      </c>
      <c r="H50" t="s">
        <v>124</v>
      </c>
    </row>
    <row r="51" spans="1:8" x14ac:dyDescent="0.3">
      <c r="A51">
        <v>50</v>
      </c>
      <c r="B51" s="2" t="s">
        <v>106</v>
      </c>
      <c r="C51">
        <v>9876543775</v>
      </c>
      <c r="D51">
        <v>37</v>
      </c>
      <c r="E51" t="s">
        <v>155</v>
      </c>
      <c r="F51" s="1" t="s">
        <v>133</v>
      </c>
      <c r="G51" t="s">
        <v>128</v>
      </c>
      <c r="H51" t="s">
        <v>122</v>
      </c>
    </row>
    <row r="52" spans="1:8" x14ac:dyDescent="0.3">
      <c r="A52">
        <v>51</v>
      </c>
      <c r="B52" s="2" t="s">
        <v>106</v>
      </c>
      <c r="C52">
        <v>9876543902</v>
      </c>
      <c r="D52">
        <v>53</v>
      </c>
      <c r="E52" t="s">
        <v>153</v>
      </c>
      <c r="F52" s="1" t="s">
        <v>133</v>
      </c>
      <c r="G52" t="s">
        <v>128</v>
      </c>
      <c r="H52" t="s">
        <v>124</v>
      </c>
    </row>
    <row r="53" spans="1:8" x14ac:dyDescent="0.3">
      <c r="A53">
        <v>52</v>
      </c>
      <c r="B53" s="2" t="s">
        <v>98</v>
      </c>
      <c r="C53">
        <v>9876543974</v>
      </c>
      <c r="D53">
        <v>54</v>
      </c>
      <c r="E53" t="s">
        <v>154</v>
      </c>
      <c r="F53" s="1" t="s">
        <v>133</v>
      </c>
      <c r="G53" t="s">
        <v>128</v>
      </c>
      <c r="H53" t="s">
        <v>124</v>
      </c>
    </row>
    <row r="54" spans="1:8" x14ac:dyDescent="0.3">
      <c r="A54">
        <v>53</v>
      </c>
      <c r="B54" s="2" t="s">
        <v>115</v>
      </c>
      <c r="C54">
        <v>9876543418</v>
      </c>
      <c r="D54">
        <v>23</v>
      </c>
      <c r="E54" t="s">
        <v>155</v>
      </c>
      <c r="F54" s="1" t="s">
        <v>133</v>
      </c>
      <c r="G54" t="s">
        <v>128</v>
      </c>
      <c r="H54" t="s">
        <v>123</v>
      </c>
    </row>
    <row r="55" spans="1:8" x14ac:dyDescent="0.3">
      <c r="A55">
        <v>54</v>
      </c>
      <c r="B55" s="2" t="s">
        <v>104</v>
      </c>
      <c r="C55">
        <v>9876543488</v>
      </c>
      <c r="D55">
        <v>59</v>
      </c>
      <c r="E55" t="s">
        <v>153</v>
      </c>
      <c r="F55" s="1" t="s">
        <v>133</v>
      </c>
      <c r="G55" t="s">
        <v>129</v>
      </c>
      <c r="H55" t="s">
        <v>124</v>
      </c>
    </row>
    <row r="56" spans="1:8" x14ac:dyDescent="0.3">
      <c r="A56">
        <v>55</v>
      </c>
      <c r="B56" s="2" t="s">
        <v>103</v>
      </c>
      <c r="C56">
        <v>9876543481</v>
      </c>
      <c r="D56">
        <v>53</v>
      </c>
      <c r="E56" t="s">
        <v>156</v>
      </c>
      <c r="F56" s="1" t="s">
        <v>133</v>
      </c>
      <c r="G56" t="s">
        <v>129</v>
      </c>
      <c r="H56" t="s">
        <v>123</v>
      </c>
    </row>
    <row r="57" spans="1:8" x14ac:dyDescent="0.3">
      <c r="A57">
        <v>56</v>
      </c>
      <c r="B57" s="2" t="s">
        <v>92</v>
      </c>
      <c r="C57">
        <v>9876543243</v>
      </c>
      <c r="D57">
        <v>45</v>
      </c>
      <c r="E57" t="s">
        <v>157</v>
      </c>
      <c r="F57" s="1" t="s">
        <v>133</v>
      </c>
      <c r="G57" t="s">
        <v>129</v>
      </c>
      <c r="H57" t="s">
        <v>122</v>
      </c>
    </row>
    <row r="58" spans="1:8" x14ac:dyDescent="0.3">
      <c r="A58">
        <v>57</v>
      </c>
      <c r="B58" s="2" t="s">
        <v>116</v>
      </c>
      <c r="C58">
        <v>9876543330</v>
      </c>
      <c r="D58">
        <v>53</v>
      </c>
      <c r="E58" t="s">
        <v>157</v>
      </c>
      <c r="F58" s="1" t="s">
        <v>133</v>
      </c>
      <c r="G58" t="s">
        <v>129</v>
      </c>
      <c r="H58" t="s">
        <v>122</v>
      </c>
    </row>
    <row r="59" spans="1:8" x14ac:dyDescent="0.3">
      <c r="A59">
        <v>58</v>
      </c>
      <c r="B59" s="2" t="s">
        <v>98</v>
      </c>
      <c r="C59">
        <v>9876543151</v>
      </c>
      <c r="D59">
        <v>64</v>
      </c>
      <c r="E59" t="s">
        <v>154</v>
      </c>
      <c r="F59" s="1" t="s">
        <v>133</v>
      </c>
      <c r="G59" t="s">
        <v>129</v>
      </c>
      <c r="H59" t="s">
        <v>123</v>
      </c>
    </row>
    <row r="60" spans="1:8" x14ac:dyDescent="0.3">
      <c r="A60">
        <v>59</v>
      </c>
      <c r="B60" s="2" t="s">
        <v>100</v>
      </c>
      <c r="C60">
        <v>9876543215</v>
      </c>
      <c r="D60">
        <v>33</v>
      </c>
      <c r="E60" t="s">
        <v>156</v>
      </c>
      <c r="F60" s="1" t="s">
        <v>133</v>
      </c>
      <c r="G60" t="s">
        <v>129</v>
      </c>
      <c r="H60" t="s">
        <v>122</v>
      </c>
    </row>
    <row r="61" spans="1:8" x14ac:dyDescent="0.3">
      <c r="A61">
        <v>60</v>
      </c>
      <c r="B61" s="2" t="s">
        <v>111</v>
      </c>
      <c r="C61">
        <v>9876543238</v>
      </c>
      <c r="D61">
        <v>42</v>
      </c>
      <c r="E61" t="s">
        <v>153</v>
      </c>
      <c r="F61" s="1" t="s">
        <v>133</v>
      </c>
      <c r="G61" t="s">
        <v>129</v>
      </c>
      <c r="H61" t="s">
        <v>124</v>
      </c>
    </row>
    <row r="62" spans="1:8" x14ac:dyDescent="0.3">
      <c r="A62">
        <v>61</v>
      </c>
      <c r="B62" s="2" t="s">
        <v>111</v>
      </c>
      <c r="C62">
        <v>9876543363</v>
      </c>
      <c r="D62">
        <v>36</v>
      </c>
      <c r="E62" t="s">
        <v>154</v>
      </c>
      <c r="F62" s="1" t="s">
        <v>133</v>
      </c>
      <c r="G62" t="s">
        <v>129</v>
      </c>
      <c r="H62" t="s">
        <v>124</v>
      </c>
    </row>
    <row r="63" spans="1:8" x14ac:dyDescent="0.3">
      <c r="A63">
        <v>62</v>
      </c>
      <c r="B63" s="2" t="s">
        <v>103</v>
      </c>
      <c r="C63">
        <v>9876543934</v>
      </c>
      <c r="D63">
        <v>45</v>
      </c>
      <c r="E63" t="s">
        <v>157</v>
      </c>
      <c r="F63" s="1" t="s">
        <v>133</v>
      </c>
      <c r="G63" t="s">
        <v>129</v>
      </c>
      <c r="H63" t="s">
        <v>124</v>
      </c>
    </row>
    <row r="64" spans="1:8" x14ac:dyDescent="0.3">
      <c r="A64">
        <v>63</v>
      </c>
      <c r="B64" s="2" t="s">
        <v>112</v>
      </c>
      <c r="C64">
        <v>9876543991</v>
      </c>
      <c r="D64">
        <v>38</v>
      </c>
      <c r="E64" t="s">
        <v>155</v>
      </c>
      <c r="F64" s="1" t="s">
        <v>133</v>
      </c>
      <c r="G64" t="s">
        <v>127</v>
      </c>
      <c r="H64" t="s">
        <v>122</v>
      </c>
    </row>
    <row r="65" spans="1:8" x14ac:dyDescent="0.3">
      <c r="A65">
        <v>64</v>
      </c>
      <c r="B65" s="2" t="s">
        <v>102</v>
      </c>
      <c r="C65">
        <v>9876543542</v>
      </c>
      <c r="D65">
        <v>63</v>
      </c>
      <c r="E65" t="s">
        <v>153</v>
      </c>
      <c r="F65" s="1" t="s">
        <v>133</v>
      </c>
      <c r="G65" t="s">
        <v>127</v>
      </c>
      <c r="H65" t="s">
        <v>124</v>
      </c>
    </row>
    <row r="66" spans="1:8" x14ac:dyDescent="0.3">
      <c r="A66">
        <v>65</v>
      </c>
      <c r="B66" s="2" t="s">
        <v>96</v>
      </c>
      <c r="C66">
        <v>9876543179</v>
      </c>
      <c r="D66">
        <v>43</v>
      </c>
      <c r="E66" t="s">
        <v>156</v>
      </c>
      <c r="F66" s="1" t="s">
        <v>133</v>
      </c>
      <c r="G66" t="s">
        <v>127</v>
      </c>
      <c r="H66" t="s">
        <v>122</v>
      </c>
    </row>
    <row r="67" spans="1:8" x14ac:dyDescent="0.3">
      <c r="A67">
        <v>66</v>
      </c>
      <c r="B67" s="2" t="s">
        <v>110</v>
      </c>
      <c r="C67">
        <v>9876543844</v>
      </c>
      <c r="D67">
        <v>25</v>
      </c>
      <c r="E67" t="s">
        <v>154</v>
      </c>
      <c r="F67" s="1" t="s">
        <v>133</v>
      </c>
      <c r="G67" t="s">
        <v>127</v>
      </c>
      <c r="H67" t="s">
        <v>124</v>
      </c>
    </row>
    <row r="68" spans="1:8" x14ac:dyDescent="0.3">
      <c r="A68">
        <v>67</v>
      </c>
      <c r="B68" s="2" t="s">
        <v>93</v>
      </c>
      <c r="C68">
        <v>9876543715</v>
      </c>
      <c r="D68">
        <v>46</v>
      </c>
      <c r="E68" t="s">
        <v>155</v>
      </c>
      <c r="F68" s="1" t="s">
        <v>133</v>
      </c>
      <c r="G68" t="s">
        <v>128</v>
      </c>
      <c r="H68" t="s">
        <v>123</v>
      </c>
    </row>
    <row r="69" spans="1:8" x14ac:dyDescent="0.3">
      <c r="A69">
        <v>68</v>
      </c>
      <c r="B69" s="2" t="s">
        <v>113</v>
      </c>
      <c r="C69">
        <v>9876543483</v>
      </c>
      <c r="D69">
        <v>60</v>
      </c>
      <c r="E69" t="s">
        <v>153</v>
      </c>
      <c r="F69" s="1" t="s">
        <v>133</v>
      </c>
      <c r="G69" t="s">
        <v>127</v>
      </c>
      <c r="H69" t="s">
        <v>122</v>
      </c>
    </row>
    <row r="70" spans="1:8" x14ac:dyDescent="0.3">
      <c r="A70">
        <v>69</v>
      </c>
      <c r="B70" s="2" t="s">
        <v>96</v>
      </c>
      <c r="C70">
        <v>9876543985</v>
      </c>
      <c r="D70">
        <v>45</v>
      </c>
      <c r="E70" t="s">
        <v>156</v>
      </c>
      <c r="F70" s="1" t="s">
        <v>133</v>
      </c>
      <c r="G70" t="s">
        <v>127</v>
      </c>
      <c r="H70" t="s">
        <v>122</v>
      </c>
    </row>
    <row r="71" spans="1:8" x14ac:dyDescent="0.3">
      <c r="A71">
        <v>70</v>
      </c>
      <c r="B71" s="2" t="s">
        <v>95</v>
      </c>
      <c r="C71">
        <v>9876543613</v>
      </c>
      <c r="D71">
        <v>28</v>
      </c>
      <c r="E71" t="s">
        <v>157</v>
      </c>
      <c r="F71" s="1" t="s">
        <v>133</v>
      </c>
      <c r="G71" t="s">
        <v>126</v>
      </c>
      <c r="H71" t="s">
        <v>124</v>
      </c>
    </row>
    <row r="72" spans="1:8" x14ac:dyDescent="0.3">
      <c r="A72">
        <v>71</v>
      </c>
      <c r="B72" s="2" t="s">
        <v>94</v>
      </c>
      <c r="C72">
        <v>9876543111</v>
      </c>
      <c r="D72">
        <v>62</v>
      </c>
      <c r="E72" t="s">
        <v>155</v>
      </c>
      <c r="F72" s="1" t="s">
        <v>133</v>
      </c>
      <c r="G72" t="s">
        <v>129</v>
      </c>
      <c r="H72" t="s">
        <v>122</v>
      </c>
    </row>
    <row r="73" spans="1:8" x14ac:dyDescent="0.3">
      <c r="A73">
        <v>72</v>
      </c>
      <c r="B73" s="2" t="s">
        <v>94</v>
      </c>
      <c r="C73">
        <v>9876543191</v>
      </c>
      <c r="D73">
        <v>54</v>
      </c>
      <c r="E73" t="s">
        <v>153</v>
      </c>
      <c r="F73" s="1" t="s">
        <v>133</v>
      </c>
      <c r="G73" t="s">
        <v>128</v>
      </c>
      <c r="H73" t="s">
        <v>122</v>
      </c>
    </row>
    <row r="74" spans="1:8" x14ac:dyDescent="0.3">
      <c r="A74">
        <v>73</v>
      </c>
      <c r="B74" s="2" t="s">
        <v>92</v>
      </c>
      <c r="C74">
        <v>9876543313</v>
      </c>
      <c r="D74">
        <v>45</v>
      </c>
      <c r="E74" t="s">
        <v>154</v>
      </c>
      <c r="F74" s="1" t="s">
        <v>133</v>
      </c>
      <c r="G74" t="s">
        <v>126</v>
      </c>
      <c r="H74" t="s">
        <v>123</v>
      </c>
    </row>
    <row r="75" spans="1:8" x14ac:dyDescent="0.3">
      <c r="A75">
        <v>74</v>
      </c>
      <c r="B75" s="2" t="s">
        <v>111</v>
      </c>
      <c r="C75">
        <v>9876543818</v>
      </c>
      <c r="D75">
        <v>29</v>
      </c>
      <c r="E75" t="s">
        <v>157</v>
      </c>
      <c r="F75" s="1" t="s">
        <v>133</v>
      </c>
      <c r="G75" t="s">
        <v>126</v>
      </c>
      <c r="H75" t="s">
        <v>123</v>
      </c>
    </row>
    <row r="76" spans="1:8" x14ac:dyDescent="0.3">
      <c r="A76">
        <v>75</v>
      </c>
      <c r="B76" s="2" t="s">
        <v>93</v>
      </c>
      <c r="C76">
        <v>9876543225</v>
      </c>
      <c r="D76">
        <v>62</v>
      </c>
      <c r="E76" t="s">
        <v>156</v>
      </c>
      <c r="F76" s="1" t="s">
        <v>133</v>
      </c>
      <c r="G76" t="s">
        <v>126</v>
      </c>
      <c r="H76" t="s">
        <v>124</v>
      </c>
    </row>
    <row r="77" spans="1:8" x14ac:dyDescent="0.3">
      <c r="A77">
        <v>76</v>
      </c>
      <c r="B77" s="2" t="s">
        <v>105</v>
      </c>
      <c r="C77">
        <v>9876543185</v>
      </c>
      <c r="D77">
        <v>48</v>
      </c>
      <c r="E77" t="s">
        <v>153</v>
      </c>
      <c r="F77" s="1" t="s">
        <v>133</v>
      </c>
      <c r="G77" t="s">
        <v>128</v>
      </c>
      <c r="H77" t="s">
        <v>123</v>
      </c>
    </row>
    <row r="78" spans="1:8" x14ac:dyDescent="0.3">
      <c r="A78">
        <v>77</v>
      </c>
      <c r="B78" s="2" t="s">
        <v>113</v>
      </c>
      <c r="C78">
        <v>9876543834</v>
      </c>
      <c r="D78">
        <v>29</v>
      </c>
      <c r="E78" t="s">
        <v>155</v>
      </c>
      <c r="F78" s="1" t="s">
        <v>133</v>
      </c>
      <c r="G78" t="s">
        <v>128</v>
      </c>
      <c r="H78" t="s">
        <v>124</v>
      </c>
    </row>
    <row r="79" spans="1:8" x14ac:dyDescent="0.3">
      <c r="A79">
        <v>78</v>
      </c>
      <c r="B79" s="2" t="s">
        <v>103</v>
      </c>
      <c r="C79">
        <v>9876543972</v>
      </c>
      <c r="D79">
        <v>51</v>
      </c>
      <c r="E79" t="s">
        <v>156</v>
      </c>
      <c r="F79" s="1" t="s">
        <v>133</v>
      </c>
      <c r="G79" t="s">
        <v>128</v>
      </c>
      <c r="H79" t="s">
        <v>124</v>
      </c>
    </row>
    <row r="80" spans="1:8" x14ac:dyDescent="0.3">
      <c r="A80">
        <v>79</v>
      </c>
      <c r="B80" s="2" t="s">
        <v>93</v>
      </c>
      <c r="C80">
        <v>9876543379</v>
      </c>
      <c r="D80">
        <v>28</v>
      </c>
      <c r="E80" t="s">
        <v>157</v>
      </c>
      <c r="F80" s="1" t="s">
        <v>133</v>
      </c>
      <c r="G80" t="s">
        <v>128</v>
      </c>
      <c r="H80" t="s">
        <v>124</v>
      </c>
    </row>
    <row r="81" spans="1:8" x14ac:dyDescent="0.3">
      <c r="A81">
        <v>80</v>
      </c>
      <c r="B81" s="2" t="s">
        <v>113</v>
      </c>
      <c r="C81">
        <v>9876543357</v>
      </c>
      <c r="D81">
        <v>26</v>
      </c>
      <c r="E81" t="s">
        <v>154</v>
      </c>
      <c r="F81" s="1" t="s">
        <v>133</v>
      </c>
      <c r="G81" t="s">
        <v>126</v>
      </c>
      <c r="H81" t="s">
        <v>122</v>
      </c>
    </row>
    <row r="82" spans="1:8" x14ac:dyDescent="0.3">
      <c r="A82">
        <v>81</v>
      </c>
      <c r="B82" s="2" t="s">
        <v>111</v>
      </c>
      <c r="C82">
        <v>9876543655</v>
      </c>
      <c r="D82">
        <v>19</v>
      </c>
      <c r="E82" t="s">
        <v>153</v>
      </c>
      <c r="F82" s="1" t="s">
        <v>133</v>
      </c>
      <c r="G82" t="s">
        <v>126</v>
      </c>
      <c r="H82" t="s">
        <v>123</v>
      </c>
    </row>
    <row r="83" spans="1:8" x14ac:dyDescent="0.3">
      <c r="A83">
        <v>82</v>
      </c>
      <c r="B83" s="2" t="s">
        <v>115</v>
      </c>
      <c r="C83">
        <v>9876543992</v>
      </c>
      <c r="D83">
        <v>48</v>
      </c>
      <c r="E83" t="s">
        <v>155</v>
      </c>
      <c r="F83" s="1" t="s">
        <v>133</v>
      </c>
      <c r="G83" t="s">
        <v>127</v>
      </c>
      <c r="H83" t="s">
        <v>124</v>
      </c>
    </row>
    <row r="84" spans="1:8" x14ac:dyDescent="0.3">
      <c r="A84">
        <v>83</v>
      </c>
      <c r="B84" s="2" t="s">
        <v>98</v>
      </c>
      <c r="C84">
        <v>9876543720</v>
      </c>
      <c r="D84">
        <v>41</v>
      </c>
      <c r="E84" t="s">
        <v>157</v>
      </c>
      <c r="F84" s="1" t="s">
        <v>133</v>
      </c>
      <c r="G84" t="s">
        <v>127</v>
      </c>
      <c r="H84" t="s">
        <v>123</v>
      </c>
    </row>
    <row r="85" spans="1:8" x14ac:dyDescent="0.3">
      <c r="A85">
        <v>84</v>
      </c>
      <c r="B85" s="2" t="s">
        <v>105</v>
      </c>
      <c r="C85">
        <v>9876543202</v>
      </c>
      <c r="D85">
        <v>21</v>
      </c>
      <c r="E85" t="s">
        <v>154</v>
      </c>
      <c r="F85" s="1" t="s">
        <v>133</v>
      </c>
      <c r="G85" t="s">
        <v>126</v>
      </c>
      <c r="H85" t="s">
        <v>124</v>
      </c>
    </row>
    <row r="86" spans="1:8" x14ac:dyDescent="0.3">
      <c r="A86">
        <v>85</v>
      </c>
      <c r="B86" s="2" t="s">
        <v>105</v>
      </c>
      <c r="C86">
        <v>9876543426</v>
      </c>
      <c r="D86">
        <v>32</v>
      </c>
      <c r="E86" t="s">
        <v>156</v>
      </c>
      <c r="F86" s="1" t="s">
        <v>133</v>
      </c>
      <c r="G86" t="s">
        <v>128</v>
      </c>
      <c r="H86" t="s">
        <v>123</v>
      </c>
    </row>
    <row r="87" spans="1:8" x14ac:dyDescent="0.3">
      <c r="A87">
        <v>86</v>
      </c>
      <c r="B87" s="2" t="s">
        <v>109</v>
      </c>
      <c r="C87">
        <v>9876543308</v>
      </c>
      <c r="D87">
        <v>44</v>
      </c>
      <c r="E87" t="s">
        <v>153</v>
      </c>
      <c r="F87" s="1" t="s">
        <v>133</v>
      </c>
      <c r="G87" t="s">
        <v>126</v>
      </c>
      <c r="H87" t="s">
        <v>123</v>
      </c>
    </row>
    <row r="88" spans="1:8" x14ac:dyDescent="0.3">
      <c r="A88">
        <v>87</v>
      </c>
      <c r="B88" s="2" t="s">
        <v>102</v>
      </c>
      <c r="C88">
        <v>9876543290</v>
      </c>
      <c r="D88">
        <v>64</v>
      </c>
      <c r="E88" t="s">
        <v>155</v>
      </c>
      <c r="F88" s="1" t="s">
        <v>133</v>
      </c>
      <c r="G88" t="s">
        <v>128</v>
      </c>
      <c r="H88" t="s">
        <v>124</v>
      </c>
    </row>
    <row r="89" spans="1:8" x14ac:dyDescent="0.3">
      <c r="A89">
        <v>88</v>
      </c>
      <c r="B89" s="2" t="s">
        <v>114</v>
      </c>
      <c r="C89">
        <v>9876543556</v>
      </c>
      <c r="D89">
        <v>35</v>
      </c>
      <c r="E89" t="s">
        <v>157</v>
      </c>
      <c r="F89" s="1" t="s">
        <v>133</v>
      </c>
      <c r="G89" t="s">
        <v>128</v>
      </c>
      <c r="H89" t="s">
        <v>122</v>
      </c>
    </row>
    <row r="90" spans="1:8" x14ac:dyDescent="0.3">
      <c r="A90">
        <v>89</v>
      </c>
      <c r="B90" s="2" t="s">
        <v>109</v>
      </c>
      <c r="C90">
        <v>9876543420</v>
      </c>
      <c r="D90">
        <v>35</v>
      </c>
      <c r="E90" t="s">
        <v>154</v>
      </c>
      <c r="F90" s="1" t="s">
        <v>133</v>
      </c>
      <c r="G90" t="s">
        <v>128</v>
      </c>
      <c r="H90" t="s">
        <v>123</v>
      </c>
    </row>
    <row r="91" spans="1:8" x14ac:dyDescent="0.3">
      <c r="A91">
        <v>90</v>
      </c>
      <c r="B91" s="2" t="s">
        <v>111</v>
      </c>
      <c r="C91">
        <v>9876543274</v>
      </c>
      <c r="D91">
        <v>20</v>
      </c>
      <c r="E91" t="s">
        <v>156</v>
      </c>
      <c r="F91" s="1" t="s">
        <v>133</v>
      </c>
      <c r="G91" t="s">
        <v>127</v>
      </c>
      <c r="H91" t="s">
        <v>122</v>
      </c>
    </row>
    <row r="92" spans="1:8" x14ac:dyDescent="0.3">
      <c r="A92">
        <v>91</v>
      </c>
      <c r="B92" s="2" t="s">
        <v>109</v>
      </c>
      <c r="C92">
        <v>9876543623</v>
      </c>
      <c r="D92">
        <v>33</v>
      </c>
      <c r="E92" t="s">
        <v>153</v>
      </c>
      <c r="F92" s="1" t="s">
        <v>133</v>
      </c>
      <c r="G92" t="s">
        <v>127</v>
      </c>
      <c r="H92" t="s">
        <v>122</v>
      </c>
    </row>
    <row r="93" spans="1:8" x14ac:dyDescent="0.3">
      <c r="A93">
        <v>92</v>
      </c>
      <c r="B93" s="2" t="s">
        <v>114</v>
      </c>
      <c r="C93">
        <v>9876543815</v>
      </c>
      <c r="D93">
        <v>43</v>
      </c>
      <c r="E93" t="s">
        <v>154</v>
      </c>
      <c r="F93" s="1" t="s">
        <v>133</v>
      </c>
      <c r="G93" t="s">
        <v>127</v>
      </c>
      <c r="H93" t="s">
        <v>124</v>
      </c>
    </row>
    <row r="94" spans="1:8" x14ac:dyDescent="0.3">
      <c r="A94">
        <v>93</v>
      </c>
      <c r="B94" s="2" t="s">
        <v>93</v>
      </c>
      <c r="C94">
        <v>9876543766</v>
      </c>
      <c r="D94">
        <v>24</v>
      </c>
      <c r="E94" t="s">
        <v>157</v>
      </c>
      <c r="F94" s="1" t="s">
        <v>133</v>
      </c>
      <c r="G94" t="s">
        <v>128</v>
      </c>
      <c r="H94" t="s">
        <v>124</v>
      </c>
    </row>
    <row r="95" spans="1:8" x14ac:dyDescent="0.3">
      <c r="A95">
        <v>94</v>
      </c>
      <c r="B95" s="2" t="s">
        <v>110</v>
      </c>
      <c r="C95">
        <v>9876543101</v>
      </c>
      <c r="D95">
        <v>20</v>
      </c>
      <c r="E95" t="s">
        <v>156</v>
      </c>
      <c r="F95" s="1" t="s">
        <v>133</v>
      </c>
      <c r="G95" t="s">
        <v>128</v>
      </c>
      <c r="H95" t="s">
        <v>124</v>
      </c>
    </row>
    <row r="96" spans="1:8" x14ac:dyDescent="0.3">
      <c r="A96">
        <v>95</v>
      </c>
      <c r="B96" s="2" t="s">
        <v>102</v>
      </c>
      <c r="C96">
        <v>9876543468</v>
      </c>
      <c r="D96">
        <v>61</v>
      </c>
      <c r="E96" t="s">
        <v>155</v>
      </c>
      <c r="F96" s="1" t="s">
        <v>133</v>
      </c>
      <c r="G96" t="s">
        <v>128</v>
      </c>
      <c r="H96" t="s">
        <v>123</v>
      </c>
    </row>
    <row r="97" spans="1:8" x14ac:dyDescent="0.3">
      <c r="A97">
        <v>96</v>
      </c>
      <c r="B97" s="2" t="s">
        <v>105</v>
      </c>
      <c r="C97">
        <v>9876543552</v>
      </c>
      <c r="D97">
        <v>30</v>
      </c>
      <c r="E97" t="s">
        <v>153</v>
      </c>
      <c r="F97" s="1" t="s">
        <v>133</v>
      </c>
      <c r="G97" t="s">
        <v>127</v>
      </c>
      <c r="H97" t="s">
        <v>124</v>
      </c>
    </row>
    <row r="98" spans="1:8" x14ac:dyDescent="0.3">
      <c r="A98">
        <v>97</v>
      </c>
      <c r="B98" s="2" t="s">
        <v>104</v>
      </c>
      <c r="C98">
        <v>9876543874</v>
      </c>
      <c r="D98">
        <v>32</v>
      </c>
      <c r="E98" t="s">
        <v>154</v>
      </c>
      <c r="F98" s="1" t="s">
        <v>133</v>
      </c>
      <c r="G98" t="s">
        <v>129</v>
      </c>
      <c r="H98" t="s">
        <v>124</v>
      </c>
    </row>
    <row r="99" spans="1:8" x14ac:dyDescent="0.3">
      <c r="A99">
        <v>98</v>
      </c>
      <c r="B99" s="2" t="s">
        <v>112</v>
      </c>
      <c r="C99">
        <v>9876543781</v>
      </c>
      <c r="D99">
        <v>49</v>
      </c>
      <c r="E99" t="s">
        <v>157</v>
      </c>
      <c r="F99" s="1" t="s">
        <v>133</v>
      </c>
      <c r="G99" t="s">
        <v>127</v>
      </c>
      <c r="H99" t="s">
        <v>123</v>
      </c>
    </row>
    <row r="100" spans="1:8" x14ac:dyDescent="0.3">
      <c r="A100">
        <v>99</v>
      </c>
      <c r="B100" s="2" t="s">
        <v>103</v>
      </c>
      <c r="C100">
        <v>9876543930</v>
      </c>
      <c r="D100">
        <v>30</v>
      </c>
      <c r="E100" t="s">
        <v>156</v>
      </c>
      <c r="F100" s="1" t="s">
        <v>133</v>
      </c>
      <c r="G100" t="s">
        <v>128</v>
      </c>
      <c r="H100" t="s">
        <v>123</v>
      </c>
    </row>
    <row r="101" spans="1:8" x14ac:dyDescent="0.3">
      <c r="A101">
        <v>100</v>
      </c>
      <c r="B101" s="2" t="s">
        <v>107</v>
      </c>
      <c r="C101">
        <v>9876543571</v>
      </c>
      <c r="D101">
        <v>58</v>
      </c>
      <c r="E101" t="s">
        <v>155</v>
      </c>
      <c r="F101" s="1" t="s">
        <v>133</v>
      </c>
      <c r="G101" t="s">
        <v>128</v>
      </c>
      <c r="H101" t="s">
        <v>124</v>
      </c>
    </row>
    <row r="102" spans="1:8" x14ac:dyDescent="0.3">
      <c r="A102">
        <v>101</v>
      </c>
      <c r="B102" s="2" t="s">
        <v>109</v>
      </c>
      <c r="C102">
        <v>9876543616</v>
      </c>
      <c r="D102">
        <v>39</v>
      </c>
      <c r="E102" t="s">
        <v>153</v>
      </c>
      <c r="F102" s="1" t="s">
        <v>133</v>
      </c>
      <c r="G102" t="s">
        <v>128</v>
      </c>
      <c r="H102" t="s">
        <v>124</v>
      </c>
    </row>
    <row r="103" spans="1:8" x14ac:dyDescent="0.3">
      <c r="A103">
        <v>102</v>
      </c>
      <c r="B103" s="2" t="s">
        <v>111</v>
      </c>
      <c r="C103">
        <v>9876543130</v>
      </c>
      <c r="D103">
        <v>27</v>
      </c>
      <c r="E103" t="s">
        <v>154</v>
      </c>
      <c r="F103" s="1" t="s">
        <v>133</v>
      </c>
      <c r="G103" t="s">
        <v>128</v>
      </c>
      <c r="H103" t="s">
        <v>124</v>
      </c>
    </row>
    <row r="104" spans="1:8" x14ac:dyDescent="0.3">
      <c r="A104">
        <v>103</v>
      </c>
      <c r="B104" s="2" t="s">
        <v>112</v>
      </c>
      <c r="C104">
        <v>9876543310</v>
      </c>
      <c r="D104">
        <v>60</v>
      </c>
      <c r="E104" t="s">
        <v>155</v>
      </c>
      <c r="F104" s="1" t="s">
        <v>133</v>
      </c>
      <c r="G104" t="s">
        <v>128</v>
      </c>
      <c r="H104" t="s">
        <v>124</v>
      </c>
    </row>
    <row r="105" spans="1:8" x14ac:dyDescent="0.3">
      <c r="A105">
        <v>104</v>
      </c>
      <c r="B105" s="2" t="s">
        <v>103</v>
      </c>
      <c r="C105">
        <v>9876543535</v>
      </c>
      <c r="D105">
        <v>53</v>
      </c>
      <c r="E105" t="s">
        <v>153</v>
      </c>
      <c r="F105" s="1" t="s">
        <v>133</v>
      </c>
      <c r="G105" t="s">
        <v>127</v>
      </c>
      <c r="H105" t="s">
        <v>122</v>
      </c>
    </row>
    <row r="106" spans="1:8" x14ac:dyDescent="0.3">
      <c r="A106">
        <v>105</v>
      </c>
      <c r="B106" s="2" t="s">
        <v>98</v>
      </c>
      <c r="C106">
        <v>9876543851</v>
      </c>
      <c r="D106">
        <v>34</v>
      </c>
      <c r="E106" t="s">
        <v>156</v>
      </c>
      <c r="F106" s="1" t="s">
        <v>133</v>
      </c>
      <c r="G106" t="s">
        <v>127</v>
      </c>
      <c r="H106" t="s">
        <v>122</v>
      </c>
    </row>
    <row r="107" spans="1:8" x14ac:dyDescent="0.3">
      <c r="A107">
        <v>106</v>
      </c>
      <c r="B107" s="2" t="s">
        <v>102</v>
      </c>
      <c r="C107">
        <v>9876543416</v>
      </c>
      <c r="D107">
        <v>53</v>
      </c>
      <c r="E107" t="s">
        <v>157</v>
      </c>
      <c r="F107" s="1" t="s">
        <v>133</v>
      </c>
      <c r="G107" t="s">
        <v>127</v>
      </c>
      <c r="H107" t="s">
        <v>124</v>
      </c>
    </row>
    <row r="108" spans="1:8" x14ac:dyDescent="0.3">
      <c r="A108">
        <v>107</v>
      </c>
      <c r="B108" s="2" t="s">
        <v>107</v>
      </c>
      <c r="C108">
        <v>9876543989</v>
      </c>
      <c r="D108">
        <v>42</v>
      </c>
      <c r="E108" t="s">
        <v>157</v>
      </c>
      <c r="F108" s="1" t="s">
        <v>133</v>
      </c>
      <c r="G108" t="s">
        <v>126</v>
      </c>
      <c r="H108" t="s">
        <v>122</v>
      </c>
    </row>
    <row r="109" spans="1:8" x14ac:dyDescent="0.3">
      <c r="A109">
        <v>108</v>
      </c>
      <c r="B109" s="2" t="s">
        <v>103</v>
      </c>
      <c r="C109">
        <v>9876543318</v>
      </c>
      <c r="D109">
        <v>18</v>
      </c>
      <c r="E109" t="s">
        <v>154</v>
      </c>
      <c r="F109" s="1" t="s">
        <v>133</v>
      </c>
      <c r="G109" t="s">
        <v>126</v>
      </c>
      <c r="H109" t="s">
        <v>123</v>
      </c>
    </row>
    <row r="110" spans="1:8" x14ac:dyDescent="0.3">
      <c r="A110">
        <v>109</v>
      </c>
      <c r="B110" s="2" t="s">
        <v>112</v>
      </c>
      <c r="C110">
        <v>9876543247</v>
      </c>
      <c r="D110">
        <v>43</v>
      </c>
      <c r="E110" t="s">
        <v>156</v>
      </c>
      <c r="F110" s="1" t="s">
        <v>133</v>
      </c>
      <c r="G110" t="s">
        <v>126</v>
      </c>
      <c r="H110" t="s">
        <v>122</v>
      </c>
    </row>
    <row r="111" spans="1:8" x14ac:dyDescent="0.3">
      <c r="A111">
        <v>110</v>
      </c>
      <c r="B111" s="2" t="s">
        <v>95</v>
      </c>
      <c r="C111">
        <v>9876543432</v>
      </c>
      <c r="D111">
        <v>18</v>
      </c>
      <c r="E111" t="s">
        <v>153</v>
      </c>
      <c r="F111" s="1" t="s">
        <v>133</v>
      </c>
      <c r="G111" t="s">
        <v>128</v>
      </c>
      <c r="H111" t="s">
        <v>122</v>
      </c>
    </row>
    <row r="112" spans="1:8" x14ac:dyDescent="0.3">
      <c r="A112">
        <v>111</v>
      </c>
      <c r="B112" s="2" t="s">
        <v>116</v>
      </c>
      <c r="C112">
        <v>9876543733</v>
      </c>
      <c r="D112">
        <v>63</v>
      </c>
      <c r="E112" t="s">
        <v>154</v>
      </c>
      <c r="F112" s="1" t="s">
        <v>133</v>
      </c>
      <c r="G112" t="s">
        <v>129</v>
      </c>
      <c r="H112" t="s">
        <v>124</v>
      </c>
    </row>
    <row r="113" spans="1:8" x14ac:dyDescent="0.3">
      <c r="A113">
        <v>112</v>
      </c>
      <c r="B113" s="2" t="s">
        <v>112</v>
      </c>
      <c r="C113">
        <v>9876543198</v>
      </c>
      <c r="D113">
        <v>65</v>
      </c>
      <c r="E113" t="s">
        <v>157</v>
      </c>
      <c r="F113" s="1" t="s">
        <v>133</v>
      </c>
      <c r="G113" t="s">
        <v>128</v>
      </c>
      <c r="H113" t="s">
        <v>122</v>
      </c>
    </row>
    <row r="114" spans="1:8" x14ac:dyDescent="0.3">
      <c r="A114">
        <v>113</v>
      </c>
      <c r="B114" s="2" t="s">
        <v>114</v>
      </c>
      <c r="C114">
        <v>9876543166</v>
      </c>
      <c r="D114">
        <v>25</v>
      </c>
      <c r="E114" t="s">
        <v>155</v>
      </c>
      <c r="F114" s="1" t="s">
        <v>133</v>
      </c>
      <c r="G114" t="s">
        <v>128</v>
      </c>
      <c r="H114" t="s">
        <v>122</v>
      </c>
    </row>
    <row r="115" spans="1:8" x14ac:dyDescent="0.3">
      <c r="A115">
        <v>114</v>
      </c>
      <c r="B115" s="2" t="s">
        <v>114</v>
      </c>
      <c r="C115">
        <v>9876543772</v>
      </c>
      <c r="D115">
        <v>65</v>
      </c>
      <c r="E115" t="s">
        <v>153</v>
      </c>
      <c r="F115" s="1" t="s">
        <v>133</v>
      </c>
      <c r="G115" t="s">
        <v>129</v>
      </c>
      <c r="H115" t="s">
        <v>122</v>
      </c>
    </row>
    <row r="116" spans="1:8" x14ac:dyDescent="0.3">
      <c r="A116">
        <v>115</v>
      </c>
      <c r="B116" s="2" t="s">
        <v>110</v>
      </c>
      <c r="C116">
        <v>9876543526</v>
      </c>
      <c r="D116">
        <v>57</v>
      </c>
      <c r="E116" t="s">
        <v>156</v>
      </c>
      <c r="F116" s="1" t="s">
        <v>133</v>
      </c>
      <c r="G116" t="s">
        <v>129</v>
      </c>
      <c r="H116" t="s">
        <v>122</v>
      </c>
    </row>
    <row r="117" spans="1:8" x14ac:dyDescent="0.3">
      <c r="A117">
        <v>116</v>
      </c>
      <c r="B117" s="2" t="s">
        <v>97</v>
      </c>
      <c r="C117">
        <v>9876543966</v>
      </c>
      <c r="D117">
        <v>44</v>
      </c>
      <c r="E117" t="s">
        <v>154</v>
      </c>
      <c r="F117" s="1" t="s">
        <v>133</v>
      </c>
      <c r="G117" t="s">
        <v>129</v>
      </c>
      <c r="H117" t="s">
        <v>123</v>
      </c>
    </row>
    <row r="118" spans="1:8" x14ac:dyDescent="0.3">
      <c r="A118">
        <v>117</v>
      </c>
      <c r="B118" s="2" t="s">
        <v>94</v>
      </c>
      <c r="C118">
        <v>9876543869</v>
      </c>
      <c r="D118">
        <v>33</v>
      </c>
      <c r="E118" t="s">
        <v>155</v>
      </c>
      <c r="F118" s="1" t="s">
        <v>133</v>
      </c>
      <c r="G118" t="s">
        <v>129</v>
      </c>
      <c r="H118" t="s">
        <v>124</v>
      </c>
    </row>
    <row r="119" spans="1:8" x14ac:dyDescent="0.3">
      <c r="A119">
        <v>118</v>
      </c>
      <c r="B119" s="2" t="s">
        <v>112</v>
      </c>
      <c r="C119">
        <v>9876543454</v>
      </c>
      <c r="D119">
        <v>64</v>
      </c>
      <c r="E119" t="s">
        <v>153</v>
      </c>
      <c r="F119" s="1" t="s">
        <v>133</v>
      </c>
      <c r="G119" t="s">
        <v>127</v>
      </c>
      <c r="H119" t="s">
        <v>124</v>
      </c>
    </row>
    <row r="120" spans="1:8" x14ac:dyDescent="0.3">
      <c r="A120">
        <v>119</v>
      </c>
      <c r="B120" s="2" t="s">
        <v>99</v>
      </c>
      <c r="C120">
        <v>9876543725</v>
      </c>
      <c r="D120">
        <v>58</v>
      </c>
      <c r="E120" t="s">
        <v>156</v>
      </c>
      <c r="F120" s="1" t="s">
        <v>133</v>
      </c>
      <c r="G120" t="s">
        <v>126</v>
      </c>
      <c r="H120" t="s">
        <v>123</v>
      </c>
    </row>
    <row r="121" spans="1:8" x14ac:dyDescent="0.3">
      <c r="A121">
        <v>120</v>
      </c>
      <c r="B121" s="2" t="s">
        <v>112</v>
      </c>
      <c r="C121">
        <v>9876543808</v>
      </c>
      <c r="D121">
        <v>40</v>
      </c>
      <c r="E121" t="s">
        <v>157</v>
      </c>
      <c r="F121" s="1" t="s">
        <v>133</v>
      </c>
      <c r="G121" t="s">
        <v>129</v>
      </c>
      <c r="H121" t="s">
        <v>122</v>
      </c>
    </row>
    <row r="122" spans="1:8" x14ac:dyDescent="0.3">
      <c r="A122">
        <v>121</v>
      </c>
      <c r="B122" s="2" t="s">
        <v>92</v>
      </c>
      <c r="C122">
        <v>9876543106</v>
      </c>
      <c r="D122">
        <v>21</v>
      </c>
      <c r="E122" t="s">
        <v>155</v>
      </c>
      <c r="F122" s="1" t="s">
        <v>133</v>
      </c>
      <c r="G122" t="s">
        <v>129</v>
      </c>
      <c r="H122" t="s">
        <v>123</v>
      </c>
    </row>
    <row r="123" spans="1:8" x14ac:dyDescent="0.3">
      <c r="A123">
        <v>122</v>
      </c>
      <c r="B123" s="2" t="s">
        <v>112</v>
      </c>
      <c r="C123">
        <v>9876543901</v>
      </c>
      <c r="D123">
        <v>46</v>
      </c>
      <c r="E123" t="s">
        <v>153</v>
      </c>
      <c r="F123" s="1" t="s">
        <v>133</v>
      </c>
      <c r="G123" t="s">
        <v>129</v>
      </c>
      <c r="H123" t="s">
        <v>122</v>
      </c>
    </row>
    <row r="124" spans="1:8" x14ac:dyDescent="0.3">
      <c r="A124">
        <v>123</v>
      </c>
      <c r="B124" s="2" t="s">
        <v>106</v>
      </c>
      <c r="C124">
        <v>9876543812</v>
      </c>
      <c r="D124">
        <v>24</v>
      </c>
      <c r="E124" t="s">
        <v>154</v>
      </c>
      <c r="F124" s="1" t="s">
        <v>133</v>
      </c>
      <c r="G124" t="s">
        <v>129</v>
      </c>
      <c r="H124" t="s">
        <v>123</v>
      </c>
    </row>
    <row r="125" spans="1:8" x14ac:dyDescent="0.3">
      <c r="A125">
        <v>124</v>
      </c>
      <c r="B125" s="2" t="s">
        <v>96</v>
      </c>
      <c r="C125">
        <v>9876543235</v>
      </c>
      <c r="D125">
        <v>40</v>
      </c>
      <c r="E125" t="s">
        <v>157</v>
      </c>
      <c r="F125" s="1" t="s">
        <v>133</v>
      </c>
      <c r="G125" t="s">
        <v>129</v>
      </c>
      <c r="H125" t="s">
        <v>124</v>
      </c>
    </row>
    <row r="126" spans="1:8" x14ac:dyDescent="0.3">
      <c r="A126">
        <v>125</v>
      </c>
      <c r="B126" s="2" t="s">
        <v>112</v>
      </c>
      <c r="C126">
        <v>9876543712</v>
      </c>
      <c r="D126">
        <v>48</v>
      </c>
      <c r="E126" t="s">
        <v>156</v>
      </c>
      <c r="F126" s="1" t="s">
        <v>133</v>
      </c>
      <c r="G126" t="s">
        <v>128</v>
      </c>
      <c r="H126" t="s">
        <v>124</v>
      </c>
    </row>
    <row r="127" spans="1:8" x14ac:dyDescent="0.3">
      <c r="A127">
        <v>126</v>
      </c>
      <c r="B127" s="2" t="s">
        <v>95</v>
      </c>
      <c r="C127">
        <v>9876543111</v>
      </c>
      <c r="D127">
        <v>62</v>
      </c>
      <c r="E127" t="s">
        <v>153</v>
      </c>
      <c r="F127" s="1" t="s">
        <v>133</v>
      </c>
      <c r="G127" t="s">
        <v>128</v>
      </c>
      <c r="H127" t="s">
        <v>124</v>
      </c>
    </row>
    <row r="128" spans="1:8" x14ac:dyDescent="0.3">
      <c r="A128">
        <v>127</v>
      </c>
      <c r="B128" s="2" t="s">
        <v>115</v>
      </c>
      <c r="C128">
        <v>9876543657</v>
      </c>
      <c r="D128">
        <v>46</v>
      </c>
      <c r="E128" t="s">
        <v>155</v>
      </c>
      <c r="F128" s="1" t="s">
        <v>133</v>
      </c>
      <c r="G128" t="s">
        <v>127</v>
      </c>
      <c r="H128" t="s">
        <v>122</v>
      </c>
    </row>
    <row r="129" spans="1:8" x14ac:dyDescent="0.3">
      <c r="A129">
        <v>128</v>
      </c>
      <c r="B129" s="2" t="s">
        <v>103</v>
      </c>
      <c r="C129">
        <v>9876543439</v>
      </c>
      <c r="D129">
        <v>20</v>
      </c>
      <c r="E129" t="s">
        <v>156</v>
      </c>
      <c r="F129" s="1" t="s">
        <v>133</v>
      </c>
      <c r="G129" t="s">
        <v>127</v>
      </c>
      <c r="H129" t="s">
        <v>122</v>
      </c>
    </row>
    <row r="130" spans="1:8" x14ac:dyDescent="0.3">
      <c r="A130">
        <v>129</v>
      </c>
      <c r="B130" s="2" t="s">
        <v>107</v>
      </c>
      <c r="C130">
        <v>9876543882</v>
      </c>
      <c r="D130">
        <v>19</v>
      </c>
      <c r="E130" t="s">
        <v>157</v>
      </c>
      <c r="F130" s="1" t="s">
        <v>133</v>
      </c>
      <c r="G130" t="s">
        <v>127</v>
      </c>
      <c r="H130" t="s">
        <v>123</v>
      </c>
    </row>
    <row r="131" spans="1:8" x14ac:dyDescent="0.3">
      <c r="A131">
        <v>130</v>
      </c>
      <c r="B131" s="2" t="s">
        <v>103</v>
      </c>
      <c r="C131">
        <v>9876543140</v>
      </c>
      <c r="D131">
        <v>36</v>
      </c>
      <c r="E131" t="s">
        <v>154</v>
      </c>
      <c r="F131" s="1" t="s">
        <v>133</v>
      </c>
      <c r="G131" t="s">
        <v>127</v>
      </c>
      <c r="H131" t="s">
        <v>123</v>
      </c>
    </row>
    <row r="132" spans="1:8" x14ac:dyDescent="0.3">
      <c r="A132">
        <v>131</v>
      </c>
      <c r="B132" s="2" t="s">
        <v>112</v>
      </c>
      <c r="C132">
        <v>9876543384</v>
      </c>
      <c r="D132">
        <v>37</v>
      </c>
      <c r="E132" t="s">
        <v>153</v>
      </c>
      <c r="F132" s="1" t="s">
        <v>133</v>
      </c>
      <c r="G132" t="s">
        <v>129</v>
      </c>
      <c r="H132" t="s">
        <v>124</v>
      </c>
    </row>
    <row r="133" spans="1:8" x14ac:dyDescent="0.3">
      <c r="A133">
        <v>132</v>
      </c>
      <c r="B133" s="2" t="s">
        <v>108</v>
      </c>
      <c r="C133">
        <v>9876543419</v>
      </c>
      <c r="D133">
        <v>34</v>
      </c>
      <c r="E133" t="s">
        <v>155</v>
      </c>
      <c r="F133" s="1" t="s">
        <v>133</v>
      </c>
      <c r="G133" t="s">
        <v>129</v>
      </c>
      <c r="H133" t="s">
        <v>122</v>
      </c>
    </row>
    <row r="134" spans="1:8" x14ac:dyDescent="0.3">
      <c r="A134">
        <v>133</v>
      </c>
      <c r="B134" s="2" t="s">
        <v>104</v>
      </c>
      <c r="C134">
        <v>9876543293</v>
      </c>
      <c r="D134">
        <v>39</v>
      </c>
      <c r="E134" t="s">
        <v>157</v>
      </c>
      <c r="F134" s="1" t="s">
        <v>133</v>
      </c>
      <c r="G134" t="s">
        <v>129</v>
      </c>
      <c r="H134" t="s">
        <v>123</v>
      </c>
    </row>
    <row r="135" spans="1:8" x14ac:dyDescent="0.3">
      <c r="A135">
        <v>134</v>
      </c>
      <c r="B135" s="2" t="s">
        <v>93</v>
      </c>
      <c r="C135">
        <v>9876543348</v>
      </c>
      <c r="D135">
        <v>21</v>
      </c>
      <c r="E135" t="s">
        <v>154</v>
      </c>
      <c r="F135" s="1" t="s">
        <v>133</v>
      </c>
      <c r="G135" t="s">
        <v>127</v>
      </c>
      <c r="H135" t="s">
        <v>122</v>
      </c>
    </row>
    <row r="136" spans="1:8" x14ac:dyDescent="0.3">
      <c r="A136">
        <v>135</v>
      </c>
      <c r="B136" s="2" t="s">
        <v>96</v>
      </c>
      <c r="C136">
        <v>9876543259</v>
      </c>
      <c r="D136">
        <v>27</v>
      </c>
      <c r="E136" t="s">
        <v>156</v>
      </c>
      <c r="F136" s="1" t="s">
        <v>133</v>
      </c>
      <c r="G136" t="s">
        <v>127</v>
      </c>
      <c r="H136" t="s">
        <v>122</v>
      </c>
    </row>
    <row r="137" spans="1:8" x14ac:dyDescent="0.3">
      <c r="A137">
        <v>136</v>
      </c>
      <c r="B137" s="2" t="s">
        <v>93</v>
      </c>
      <c r="C137">
        <v>9876543112</v>
      </c>
      <c r="D137">
        <v>58</v>
      </c>
      <c r="E137" t="s">
        <v>153</v>
      </c>
      <c r="F137" s="1" t="s">
        <v>133</v>
      </c>
      <c r="G137" t="s">
        <v>127</v>
      </c>
      <c r="H137" t="s">
        <v>124</v>
      </c>
    </row>
    <row r="138" spans="1:8" x14ac:dyDescent="0.3">
      <c r="A138">
        <v>137</v>
      </c>
      <c r="B138" s="2" t="s">
        <v>105</v>
      </c>
      <c r="C138">
        <v>9876543734</v>
      </c>
      <c r="D138">
        <v>19</v>
      </c>
      <c r="E138" t="s">
        <v>155</v>
      </c>
      <c r="F138" s="1" t="s">
        <v>133</v>
      </c>
      <c r="G138" t="s">
        <v>127</v>
      </c>
      <c r="H138" t="s">
        <v>124</v>
      </c>
    </row>
    <row r="139" spans="1:8" x14ac:dyDescent="0.3">
      <c r="A139">
        <v>138</v>
      </c>
      <c r="B139" s="2" t="s">
        <v>95</v>
      </c>
      <c r="C139">
        <v>9876543666</v>
      </c>
      <c r="D139">
        <v>56</v>
      </c>
      <c r="E139" t="s">
        <v>157</v>
      </c>
      <c r="F139" s="1" t="s">
        <v>133</v>
      </c>
      <c r="G139" t="s">
        <v>127</v>
      </c>
      <c r="H139" t="s">
        <v>122</v>
      </c>
    </row>
    <row r="140" spans="1:8" x14ac:dyDescent="0.3">
      <c r="A140">
        <v>139</v>
      </c>
      <c r="B140" s="2" t="s">
        <v>116</v>
      </c>
      <c r="C140">
        <v>9876543206</v>
      </c>
      <c r="D140">
        <v>36</v>
      </c>
      <c r="E140" t="s">
        <v>154</v>
      </c>
      <c r="F140" s="1" t="s">
        <v>133</v>
      </c>
      <c r="G140" t="s">
        <v>127</v>
      </c>
      <c r="H140" t="s">
        <v>122</v>
      </c>
    </row>
    <row r="141" spans="1:8" x14ac:dyDescent="0.3">
      <c r="A141">
        <v>140</v>
      </c>
      <c r="B141" s="2" t="s">
        <v>110</v>
      </c>
      <c r="C141">
        <v>9876543765</v>
      </c>
      <c r="D141">
        <v>42</v>
      </c>
      <c r="E141" t="s">
        <v>156</v>
      </c>
      <c r="F141" s="1" t="s">
        <v>133</v>
      </c>
      <c r="G141" t="s">
        <v>127</v>
      </c>
      <c r="H141" t="s">
        <v>122</v>
      </c>
    </row>
    <row r="142" spans="1:8" x14ac:dyDescent="0.3">
      <c r="A142">
        <v>141</v>
      </c>
      <c r="B142" s="2" t="s">
        <v>94</v>
      </c>
      <c r="C142">
        <v>9876543978</v>
      </c>
      <c r="D142">
        <v>58</v>
      </c>
      <c r="E142" t="s">
        <v>153</v>
      </c>
      <c r="F142" s="1" t="s">
        <v>133</v>
      </c>
      <c r="G142" t="s">
        <v>129</v>
      </c>
      <c r="H142" t="s">
        <v>122</v>
      </c>
    </row>
    <row r="143" spans="1:8" x14ac:dyDescent="0.3">
      <c r="A143">
        <v>142</v>
      </c>
      <c r="B143" s="2" t="s">
        <v>100</v>
      </c>
      <c r="C143">
        <v>9876543442</v>
      </c>
      <c r="D143">
        <v>52</v>
      </c>
      <c r="E143" t="s">
        <v>154</v>
      </c>
      <c r="F143" s="1" t="s">
        <v>133</v>
      </c>
      <c r="G143" t="s">
        <v>127</v>
      </c>
      <c r="H143" t="s">
        <v>124</v>
      </c>
    </row>
    <row r="144" spans="1:8" x14ac:dyDescent="0.3">
      <c r="A144">
        <v>143</v>
      </c>
      <c r="B144" s="2" t="s">
        <v>110</v>
      </c>
      <c r="C144">
        <v>9876543898</v>
      </c>
      <c r="D144">
        <v>30</v>
      </c>
      <c r="E144" t="s">
        <v>157</v>
      </c>
      <c r="F144" s="1" t="s">
        <v>133</v>
      </c>
      <c r="G144" t="s">
        <v>127</v>
      </c>
      <c r="H144" t="s">
        <v>123</v>
      </c>
    </row>
    <row r="145" spans="1:8" x14ac:dyDescent="0.3">
      <c r="A145">
        <v>144</v>
      </c>
      <c r="B145" s="2" t="s">
        <v>94</v>
      </c>
      <c r="C145">
        <v>9876543996</v>
      </c>
      <c r="D145">
        <v>23</v>
      </c>
      <c r="E145" t="s">
        <v>156</v>
      </c>
      <c r="F145" s="1" t="s">
        <v>133</v>
      </c>
      <c r="G145" t="s">
        <v>127</v>
      </c>
      <c r="H145" t="s">
        <v>124</v>
      </c>
    </row>
    <row r="146" spans="1:8" x14ac:dyDescent="0.3">
      <c r="A146">
        <v>145</v>
      </c>
      <c r="B146" s="2" t="s">
        <v>116</v>
      </c>
      <c r="C146">
        <v>9876543490</v>
      </c>
      <c r="D146">
        <v>62</v>
      </c>
      <c r="E146" t="s">
        <v>155</v>
      </c>
      <c r="F146" s="1" t="s">
        <v>133</v>
      </c>
      <c r="G146" t="s">
        <v>128</v>
      </c>
      <c r="H146" t="s">
        <v>123</v>
      </c>
    </row>
    <row r="147" spans="1:8" x14ac:dyDescent="0.3">
      <c r="A147">
        <v>146</v>
      </c>
      <c r="B147" s="2" t="s">
        <v>99</v>
      </c>
      <c r="C147">
        <v>9876543920</v>
      </c>
      <c r="D147">
        <v>32</v>
      </c>
      <c r="E147" t="s">
        <v>153</v>
      </c>
      <c r="F147" s="1" t="s">
        <v>133</v>
      </c>
      <c r="G147" t="s">
        <v>127</v>
      </c>
      <c r="H147" t="s">
        <v>122</v>
      </c>
    </row>
    <row r="148" spans="1:8" x14ac:dyDescent="0.3">
      <c r="A148">
        <v>147</v>
      </c>
      <c r="B148" s="2" t="s">
        <v>98</v>
      </c>
      <c r="C148">
        <v>9876543858</v>
      </c>
      <c r="D148">
        <v>38</v>
      </c>
      <c r="E148" t="s">
        <v>154</v>
      </c>
      <c r="F148" s="1" t="s">
        <v>133</v>
      </c>
      <c r="G148" t="s">
        <v>129</v>
      </c>
      <c r="H148" t="s">
        <v>123</v>
      </c>
    </row>
    <row r="149" spans="1:8" x14ac:dyDescent="0.3">
      <c r="A149">
        <v>148</v>
      </c>
      <c r="B149" s="2" t="s">
        <v>98</v>
      </c>
      <c r="C149">
        <v>9876543408</v>
      </c>
      <c r="D149">
        <v>28</v>
      </c>
      <c r="E149" t="s">
        <v>157</v>
      </c>
      <c r="F149" s="1" t="s">
        <v>133</v>
      </c>
      <c r="G149" t="s">
        <v>128</v>
      </c>
      <c r="H149" t="s">
        <v>124</v>
      </c>
    </row>
    <row r="150" spans="1:8" x14ac:dyDescent="0.3">
      <c r="A150">
        <v>149</v>
      </c>
      <c r="B150" s="2" t="s">
        <v>109</v>
      </c>
      <c r="C150">
        <v>9876543890</v>
      </c>
      <c r="D150">
        <v>27</v>
      </c>
      <c r="E150" t="s">
        <v>156</v>
      </c>
      <c r="F150" s="1" t="s">
        <v>133</v>
      </c>
      <c r="G150" t="s">
        <v>128</v>
      </c>
      <c r="H150" t="s">
        <v>124</v>
      </c>
    </row>
    <row r="151" spans="1:8" x14ac:dyDescent="0.3">
      <c r="A151">
        <v>150</v>
      </c>
      <c r="B151" s="2" t="s">
        <v>112</v>
      </c>
      <c r="C151">
        <v>9876543234</v>
      </c>
      <c r="D151">
        <v>63</v>
      </c>
      <c r="E151" t="s">
        <v>155</v>
      </c>
      <c r="F151" s="1" t="s">
        <v>133</v>
      </c>
      <c r="G151" t="s">
        <v>128</v>
      </c>
      <c r="H151" t="s">
        <v>122</v>
      </c>
    </row>
    <row r="152" spans="1:8" x14ac:dyDescent="0.3">
      <c r="A152">
        <v>151</v>
      </c>
      <c r="B152" s="2" t="s">
        <v>113</v>
      </c>
      <c r="C152">
        <v>9876543209</v>
      </c>
      <c r="D152">
        <v>34</v>
      </c>
      <c r="E152" t="s">
        <v>153</v>
      </c>
      <c r="F152" s="1" t="s">
        <v>133</v>
      </c>
      <c r="G152" t="s">
        <v>128</v>
      </c>
      <c r="H152" t="s">
        <v>124</v>
      </c>
    </row>
    <row r="153" spans="1:8" x14ac:dyDescent="0.3">
      <c r="A153">
        <v>152</v>
      </c>
      <c r="B153" s="2" t="s">
        <v>96</v>
      </c>
      <c r="C153">
        <v>9876543754</v>
      </c>
      <c r="D153">
        <v>31</v>
      </c>
      <c r="E153" t="s">
        <v>154</v>
      </c>
      <c r="F153" s="1" t="s">
        <v>133</v>
      </c>
      <c r="G153" t="s">
        <v>127</v>
      </c>
      <c r="H153" t="s">
        <v>122</v>
      </c>
    </row>
    <row r="154" spans="1:8" x14ac:dyDescent="0.3">
      <c r="A154">
        <v>153</v>
      </c>
      <c r="B154" s="2" t="s">
        <v>108</v>
      </c>
      <c r="C154">
        <v>9876543841</v>
      </c>
      <c r="D154">
        <v>38</v>
      </c>
      <c r="E154" t="s">
        <v>155</v>
      </c>
      <c r="F154" s="1" t="s">
        <v>133</v>
      </c>
      <c r="G154" t="s">
        <v>127</v>
      </c>
      <c r="H154" t="s">
        <v>124</v>
      </c>
    </row>
    <row r="155" spans="1:8" x14ac:dyDescent="0.3">
      <c r="A155">
        <v>154</v>
      </c>
      <c r="B155" s="2" t="s">
        <v>103</v>
      </c>
      <c r="C155">
        <v>9876543359</v>
      </c>
      <c r="D155">
        <v>59</v>
      </c>
      <c r="E155" t="s">
        <v>153</v>
      </c>
      <c r="F155" s="1" t="s">
        <v>133</v>
      </c>
      <c r="G155" t="s">
        <v>127</v>
      </c>
      <c r="H155" t="s">
        <v>124</v>
      </c>
    </row>
    <row r="156" spans="1:8" x14ac:dyDescent="0.3">
      <c r="A156">
        <v>155</v>
      </c>
      <c r="B156" s="2" t="s">
        <v>102</v>
      </c>
      <c r="C156">
        <v>9876543772</v>
      </c>
      <c r="D156">
        <v>44</v>
      </c>
      <c r="E156" t="s">
        <v>156</v>
      </c>
      <c r="F156" s="1" t="s">
        <v>133</v>
      </c>
      <c r="G156" t="s">
        <v>127</v>
      </c>
      <c r="H156" t="s">
        <v>122</v>
      </c>
    </row>
    <row r="157" spans="1:8" x14ac:dyDescent="0.3">
      <c r="A157">
        <v>156</v>
      </c>
      <c r="B157" s="2" t="s">
        <v>93</v>
      </c>
      <c r="C157">
        <v>9876543999</v>
      </c>
      <c r="D157">
        <v>55</v>
      </c>
      <c r="E157" t="s">
        <v>157</v>
      </c>
      <c r="F157" s="1" t="s">
        <v>133</v>
      </c>
      <c r="G157" t="s">
        <v>127</v>
      </c>
      <c r="H157" t="s">
        <v>123</v>
      </c>
    </row>
    <row r="158" spans="1:8" x14ac:dyDescent="0.3">
      <c r="A158">
        <v>157</v>
      </c>
      <c r="B158" s="2" t="s">
        <v>94</v>
      </c>
      <c r="C158">
        <v>9876543816</v>
      </c>
      <c r="D158">
        <v>58</v>
      </c>
      <c r="E158" t="s">
        <v>157</v>
      </c>
      <c r="F158" s="1" t="s">
        <v>133</v>
      </c>
      <c r="G158" t="s">
        <v>127</v>
      </c>
      <c r="H158" t="s">
        <v>124</v>
      </c>
    </row>
    <row r="159" spans="1:8" x14ac:dyDescent="0.3">
      <c r="A159">
        <v>158</v>
      </c>
      <c r="B159" s="2" t="s">
        <v>106</v>
      </c>
      <c r="C159">
        <v>9876543927</v>
      </c>
      <c r="D159">
        <v>32</v>
      </c>
      <c r="E159" t="s">
        <v>154</v>
      </c>
      <c r="F159" s="1" t="s">
        <v>133</v>
      </c>
      <c r="G159" t="s">
        <v>127</v>
      </c>
      <c r="H159" t="s">
        <v>123</v>
      </c>
    </row>
    <row r="160" spans="1:8" x14ac:dyDescent="0.3">
      <c r="A160">
        <v>159</v>
      </c>
      <c r="B160" s="2" t="s">
        <v>92</v>
      </c>
      <c r="C160">
        <v>9876543561</v>
      </c>
      <c r="D160">
        <v>30</v>
      </c>
      <c r="E160" t="s">
        <v>156</v>
      </c>
      <c r="F160" s="1" t="s">
        <v>133</v>
      </c>
      <c r="G160" t="s">
        <v>128</v>
      </c>
      <c r="H160" t="s">
        <v>124</v>
      </c>
    </row>
    <row r="161" spans="1:8" x14ac:dyDescent="0.3">
      <c r="A161">
        <v>160</v>
      </c>
      <c r="B161" s="2" t="s">
        <v>102</v>
      </c>
      <c r="C161">
        <v>9876543646</v>
      </c>
      <c r="D161">
        <v>29</v>
      </c>
      <c r="E161" t="s">
        <v>153</v>
      </c>
      <c r="F161" s="1" t="s">
        <v>133</v>
      </c>
      <c r="G161" t="s">
        <v>128</v>
      </c>
      <c r="H161" t="s">
        <v>124</v>
      </c>
    </row>
    <row r="162" spans="1:8" x14ac:dyDescent="0.3">
      <c r="A162">
        <v>161</v>
      </c>
      <c r="B162" s="2" t="s">
        <v>111</v>
      </c>
      <c r="C162">
        <v>9876543474</v>
      </c>
      <c r="D162">
        <v>48</v>
      </c>
      <c r="E162" t="s">
        <v>154</v>
      </c>
      <c r="F162" s="1" t="s">
        <v>133</v>
      </c>
      <c r="G162" t="s">
        <v>127</v>
      </c>
      <c r="H162" t="s">
        <v>124</v>
      </c>
    </row>
    <row r="163" spans="1:8" x14ac:dyDescent="0.3">
      <c r="A163">
        <v>162</v>
      </c>
      <c r="B163" s="2" t="s">
        <v>92</v>
      </c>
      <c r="C163">
        <v>9876543263</v>
      </c>
      <c r="D163">
        <v>33</v>
      </c>
      <c r="E163" t="s">
        <v>157</v>
      </c>
      <c r="F163" s="1" t="s">
        <v>133</v>
      </c>
      <c r="G163" t="s">
        <v>129</v>
      </c>
      <c r="H163" t="s">
        <v>124</v>
      </c>
    </row>
    <row r="164" spans="1:8" x14ac:dyDescent="0.3">
      <c r="A164">
        <v>163</v>
      </c>
      <c r="B164" s="2" t="s">
        <v>99</v>
      </c>
      <c r="C164">
        <v>9876543385</v>
      </c>
      <c r="D164">
        <v>34</v>
      </c>
      <c r="E164" t="s">
        <v>155</v>
      </c>
      <c r="F164" s="1" t="s">
        <v>133</v>
      </c>
      <c r="G164" t="s">
        <v>127</v>
      </c>
      <c r="H164" t="s">
        <v>123</v>
      </c>
    </row>
    <row r="165" spans="1:8" x14ac:dyDescent="0.3">
      <c r="A165">
        <v>164</v>
      </c>
      <c r="B165" s="2" t="s">
        <v>101</v>
      </c>
      <c r="C165">
        <v>9876543885</v>
      </c>
      <c r="D165">
        <v>19</v>
      </c>
      <c r="E165" t="s">
        <v>153</v>
      </c>
      <c r="F165" s="1" t="s">
        <v>133</v>
      </c>
      <c r="G165" t="s">
        <v>127</v>
      </c>
      <c r="H165" t="s">
        <v>123</v>
      </c>
    </row>
    <row r="166" spans="1:8" x14ac:dyDescent="0.3">
      <c r="A166">
        <v>165</v>
      </c>
      <c r="B166" s="2" t="s">
        <v>100</v>
      </c>
      <c r="C166">
        <v>9876543812</v>
      </c>
      <c r="D166">
        <v>24</v>
      </c>
      <c r="E166" t="s">
        <v>156</v>
      </c>
      <c r="F166" s="1" t="s">
        <v>133</v>
      </c>
      <c r="G166" t="s">
        <v>128</v>
      </c>
      <c r="H166" t="s">
        <v>124</v>
      </c>
    </row>
    <row r="167" spans="1:8" x14ac:dyDescent="0.3">
      <c r="A167">
        <v>166</v>
      </c>
      <c r="B167" s="2" t="s">
        <v>103</v>
      </c>
      <c r="C167">
        <v>9876543606</v>
      </c>
      <c r="D167">
        <v>54</v>
      </c>
      <c r="E167" t="s">
        <v>154</v>
      </c>
      <c r="F167" s="1" t="s">
        <v>133</v>
      </c>
      <c r="G167" t="s">
        <v>128</v>
      </c>
      <c r="H167" t="s">
        <v>124</v>
      </c>
    </row>
    <row r="168" spans="1:8" x14ac:dyDescent="0.3">
      <c r="A168">
        <v>167</v>
      </c>
      <c r="B168" s="2" t="s">
        <v>101</v>
      </c>
      <c r="C168">
        <v>9876543468</v>
      </c>
      <c r="D168">
        <v>65</v>
      </c>
      <c r="E168" t="s">
        <v>155</v>
      </c>
      <c r="F168" s="1" t="s">
        <v>133</v>
      </c>
      <c r="G168" t="s">
        <v>128</v>
      </c>
      <c r="H168" t="s">
        <v>123</v>
      </c>
    </row>
    <row r="169" spans="1:8" x14ac:dyDescent="0.3">
      <c r="A169">
        <v>168</v>
      </c>
      <c r="B169" s="2" t="s">
        <v>105</v>
      </c>
      <c r="C169">
        <v>9876543291</v>
      </c>
      <c r="D169">
        <v>54</v>
      </c>
      <c r="E169" t="s">
        <v>153</v>
      </c>
      <c r="F169" s="1" t="s">
        <v>133</v>
      </c>
      <c r="G169" t="s">
        <v>128</v>
      </c>
      <c r="H169" t="s">
        <v>122</v>
      </c>
    </row>
    <row r="170" spans="1:8" x14ac:dyDescent="0.3">
      <c r="A170">
        <v>169</v>
      </c>
      <c r="B170" s="2" t="s">
        <v>105</v>
      </c>
      <c r="C170">
        <v>9876543667</v>
      </c>
      <c r="D170">
        <v>23</v>
      </c>
      <c r="E170" t="s">
        <v>156</v>
      </c>
      <c r="F170" s="1" t="s">
        <v>133</v>
      </c>
      <c r="G170" t="s">
        <v>128</v>
      </c>
      <c r="H170" t="s">
        <v>122</v>
      </c>
    </row>
    <row r="171" spans="1:8" x14ac:dyDescent="0.3">
      <c r="A171">
        <v>170</v>
      </c>
      <c r="B171" s="2" t="s">
        <v>116</v>
      </c>
      <c r="C171">
        <v>9876543639</v>
      </c>
      <c r="D171">
        <v>60</v>
      </c>
      <c r="E171" t="s">
        <v>157</v>
      </c>
      <c r="F171" s="1" t="s">
        <v>133</v>
      </c>
      <c r="G171" t="s">
        <v>128</v>
      </c>
      <c r="H171" t="s">
        <v>123</v>
      </c>
    </row>
    <row r="172" spans="1:8" x14ac:dyDescent="0.3">
      <c r="A172">
        <v>171</v>
      </c>
      <c r="B172" s="2" t="s">
        <v>93</v>
      </c>
      <c r="C172">
        <v>9876543638</v>
      </c>
      <c r="D172">
        <v>41</v>
      </c>
      <c r="E172" t="s">
        <v>155</v>
      </c>
      <c r="F172" s="1" t="s">
        <v>133</v>
      </c>
      <c r="G172" t="s">
        <v>128</v>
      </c>
      <c r="H172" t="s">
        <v>124</v>
      </c>
    </row>
    <row r="173" spans="1:8" x14ac:dyDescent="0.3">
      <c r="A173">
        <v>172</v>
      </c>
      <c r="B173" s="2" t="s">
        <v>112</v>
      </c>
      <c r="C173">
        <v>9876543808</v>
      </c>
      <c r="D173">
        <v>52</v>
      </c>
      <c r="E173" t="s">
        <v>153</v>
      </c>
      <c r="F173" s="1" t="s">
        <v>133</v>
      </c>
      <c r="G173" t="s">
        <v>127</v>
      </c>
      <c r="H173" t="s">
        <v>124</v>
      </c>
    </row>
    <row r="174" spans="1:8" x14ac:dyDescent="0.3">
      <c r="A174">
        <v>173</v>
      </c>
      <c r="B174" s="2" t="s">
        <v>98</v>
      </c>
      <c r="C174">
        <v>9876543893</v>
      </c>
      <c r="D174">
        <v>53</v>
      </c>
      <c r="E174" t="s">
        <v>154</v>
      </c>
      <c r="F174" s="1" t="s">
        <v>133</v>
      </c>
      <c r="G174" t="s">
        <v>127</v>
      </c>
      <c r="H174" t="s">
        <v>122</v>
      </c>
    </row>
    <row r="175" spans="1:8" x14ac:dyDescent="0.3">
      <c r="A175">
        <v>174</v>
      </c>
      <c r="B175" s="2" t="s">
        <v>93</v>
      </c>
      <c r="C175">
        <v>9876543505</v>
      </c>
      <c r="D175">
        <v>20</v>
      </c>
      <c r="E175" t="s">
        <v>157</v>
      </c>
      <c r="F175" s="1" t="s">
        <v>133</v>
      </c>
      <c r="G175" t="s">
        <v>127</v>
      </c>
      <c r="H175" t="s">
        <v>122</v>
      </c>
    </row>
    <row r="176" spans="1:8" x14ac:dyDescent="0.3">
      <c r="A176">
        <v>175</v>
      </c>
      <c r="B176" s="2" t="s">
        <v>92</v>
      </c>
      <c r="C176">
        <v>9876543105</v>
      </c>
      <c r="D176">
        <v>60</v>
      </c>
      <c r="E176" t="s">
        <v>156</v>
      </c>
      <c r="F176" s="1" t="s">
        <v>133</v>
      </c>
      <c r="G176" t="s">
        <v>128</v>
      </c>
      <c r="H176" t="s">
        <v>123</v>
      </c>
    </row>
    <row r="177" spans="1:8" x14ac:dyDescent="0.3">
      <c r="A177">
        <v>176</v>
      </c>
      <c r="B177" s="2" t="s">
        <v>102</v>
      </c>
      <c r="C177">
        <v>9876543869</v>
      </c>
      <c r="D177">
        <v>23</v>
      </c>
      <c r="E177" t="s">
        <v>153</v>
      </c>
      <c r="F177" s="1" t="s">
        <v>133</v>
      </c>
      <c r="G177" t="s">
        <v>128</v>
      </c>
      <c r="H177" t="s">
        <v>122</v>
      </c>
    </row>
    <row r="178" spans="1:8" x14ac:dyDescent="0.3">
      <c r="A178">
        <v>177</v>
      </c>
      <c r="B178" s="2" t="s">
        <v>92</v>
      </c>
      <c r="C178">
        <v>9876543224</v>
      </c>
      <c r="D178">
        <v>51</v>
      </c>
      <c r="E178" t="s">
        <v>155</v>
      </c>
      <c r="F178" s="1" t="s">
        <v>133</v>
      </c>
      <c r="G178" t="s">
        <v>128</v>
      </c>
      <c r="H178" t="s">
        <v>123</v>
      </c>
    </row>
    <row r="179" spans="1:8" x14ac:dyDescent="0.3">
      <c r="A179">
        <v>178</v>
      </c>
      <c r="B179" s="2" t="s">
        <v>103</v>
      </c>
      <c r="C179">
        <v>9876543676</v>
      </c>
      <c r="D179">
        <v>18</v>
      </c>
      <c r="E179" t="s">
        <v>156</v>
      </c>
      <c r="F179" s="1" t="s">
        <v>133</v>
      </c>
      <c r="G179" t="s">
        <v>129</v>
      </c>
      <c r="H179" t="s">
        <v>122</v>
      </c>
    </row>
    <row r="180" spans="1:8" x14ac:dyDescent="0.3">
      <c r="A180">
        <v>179</v>
      </c>
      <c r="B180" s="2" t="s">
        <v>96</v>
      </c>
      <c r="C180">
        <v>9876543305</v>
      </c>
      <c r="D180">
        <v>57</v>
      </c>
      <c r="E180" t="s">
        <v>157</v>
      </c>
      <c r="F180" s="1" t="s">
        <v>133</v>
      </c>
      <c r="G180" t="s">
        <v>129</v>
      </c>
      <c r="H180" t="s">
        <v>122</v>
      </c>
    </row>
    <row r="181" spans="1:8" x14ac:dyDescent="0.3">
      <c r="A181">
        <v>180</v>
      </c>
      <c r="B181" s="2" t="s">
        <v>94</v>
      </c>
      <c r="C181">
        <v>9876543939</v>
      </c>
      <c r="D181">
        <v>30</v>
      </c>
      <c r="E181" t="s">
        <v>154</v>
      </c>
      <c r="F181" s="1" t="s">
        <v>133</v>
      </c>
      <c r="G181" t="s">
        <v>129</v>
      </c>
      <c r="H181" t="s">
        <v>122</v>
      </c>
    </row>
    <row r="182" spans="1:8" x14ac:dyDescent="0.3">
      <c r="A182">
        <v>181</v>
      </c>
      <c r="B182" s="2" t="s">
        <v>100</v>
      </c>
      <c r="C182">
        <v>9876543735</v>
      </c>
      <c r="D182">
        <v>45</v>
      </c>
      <c r="E182" t="s">
        <v>153</v>
      </c>
      <c r="F182" s="1" t="s">
        <v>133</v>
      </c>
      <c r="G182" t="s">
        <v>128</v>
      </c>
      <c r="H182" t="s">
        <v>124</v>
      </c>
    </row>
    <row r="183" spans="1:8" x14ac:dyDescent="0.3">
      <c r="A183">
        <v>182</v>
      </c>
      <c r="B183" s="2" t="s">
        <v>108</v>
      </c>
      <c r="C183">
        <v>9876543591</v>
      </c>
      <c r="D183">
        <v>52</v>
      </c>
      <c r="E183" t="s">
        <v>155</v>
      </c>
      <c r="F183" s="1" t="s">
        <v>133</v>
      </c>
      <c r="G183" t="s">
        <v>128</v>
      </c>
      <c r="H183" t="s">
        <v>124</v>
      </c>
    </row>
    <row r="184" spans="1:8" x14ac:dyDescent="0.3">
      <c r="A184">
        <v>183</v>
      </c>
      <c r="B184" s="2" t="s">
        <v>115</v>
      </c>
      <c r="C184">
        <v>9876543370</v>
      </c>
      <c r="D184">
        <v>58</v>
      </c>
      <c r="E184" t="s">
        <v>157</v>
      </c>
      <c r="F184" s="1" t="s">
        <v>133</v>
      </c>
      <c r="G184" t="s">
        <v>126</v>
      </c>
      <c r="H184" t="s">
        <v>124</v>
      </c>
    </row>
    <row r="185" spans="1:8" x14ac:dyDescent="0.3">
      <c r="A185">
        <v>184</v>
      </c>
      <c r="B185" s="2" t="s">
        <v>109</v>
      </c>
      <c r="C185">
        <v>9876543384</v>
      </c>
      <c r="D185">
        <v>27</v>
      </c>
      <c r="E185" t="s">
        <v>154</v>
      </c>
      <c r="F185" s="1" t="s">
        <v>133</v>
      </c>
      <c r="G185" t="s">
        <v>126</v>
      </c>
      <c r="H185" t="s">
        <v>122</v>
      </c>
    </row>
    <row r="186" spans="1:8" x14ac:dyDescent="0.3">
      <c r="A186">
        <v>185</v>
      </c>
      <c r="B186" s="2" t="s">
        <v>94</v>
      </c>
      <c r="C186">
        <v>9876543704</v>
      </c>
      <c r="D186">
        <v>35</v>
      </c>
      <c r="E186" t="s">
        <v>156</v>
      </c>
      <c r="F186" s="1" t="s">
        <v>133</v>
      </c>
      <c r="G186" t="s">
        <v>126</v>
      </c>
      <c r="H186" t="s">
        <v>123</v>
      </c>
    </row>
    <row r="187" spans="1:8" x14ac:dyDescent="0.3">
      <c r="A187">
        <v>186</v>
      </c>
      <c r="B187" s="2" t="s">
        <v>113</v>
      </c>
      <c r="C187">
        <v>9876543903</v>
      </c>
      <c r="D187">
        <v>55</v>
      </c>
      <c r="E187" t="s">
        <v>153</v>
      </c>
      <c r="F187" s="1" t="s">
        <v>133</v>
      </c>
      <c r="G187" t="s">
        <v>129</v>
      </c>
      <c r="H187" t="s">
        <v>123</v>
      </c>
    </row>
    <row r="188" spans="1:8" x14ac:dyDescent="0.3">
      <c r="A188">
        <v>187</v>
      </c>
      <c r="B188" s="2" t="s">
        <v>102</v>
      </c>
      <c r="C188">
        <v>9876543880</v>
      </c>
      <c r="D188">
        <v>27</v>
      </c>
      <c r="E188" t="s">
        <v>155</v>
      </c>
      <c r="F188" s="1" t="s">
        <v>133</v>
      </c>
      <c r="G188" t="s">
        <v>127</v>
      </c>
      <c r="H188" t="s">
        <v>123</v>
      </c>
    </row>
    <row r="189" spans="1:8" x14ac:dyDescent="0.3">
      <c r="A189">
        <v>188</v>
      </c>
      <c r="B189" s="2" t="s">
        <v>115</v>
      </c>
      <c r="C189">
        <v>9876543641</v>
      </c>
      <c r="D189">
        <v>55</v>
      </c>
      <c r="E189" t="s">
        <v>157</v>
      </c>
      <c r="F189" s="1" t="s">
        <v>133</v>
      </c>
      <c r="G189" t="s">
        <v>128</v>
      </c>
      <c r="H189" t="s">
        <v>123</v>
      </c>
    </row>
    <row r="190" spans="1:8" x14ac:dyDescent="0.3">
      <c r="A190">
        <v>189</v>
      </c>
      <c r="B190" s="2" t="s">
        <v>107</v>
      </c>
      <c r="C190">
        <v>9876543498</v>
      </c>
      <c r="D190">
        <v>26</v>
      </c>
      <c r="E190" t="s">
        <v>154</v>
      </c>
      <c r="F190" s="1" t="s">
        <v>133</v>
      </c>
      <c r="G190" t="s">
        <v>128</v>
      </c>
      <c r="H190" t="s">
        <v>124</v>
      </c>
    </row>
    <row r="191" spans="1:8" x14ac:dyDescent="0.3">
      <c r="A191">
        <v>190</v>
      </c>
      <c r="B191" s="2" t="s">
        <v>100</v>
      </c>
      <c r="C191">
        <v>9876543407</v>
      </c>
      <c r="D191">
        <v>52</v>
      </c>
      <c r="E191" t="s">
        <v>156</v>
      </c>
      <c r="F191" s="1" t="s">
        <v>133</v>
      </c>
      <c r="G191" t="s">
        <v>129</v>
      </c>
      <c r="H191" t="s">
        <v>124</v>
      </c>
    </row>
    <row r="192" spans="1:8" x14ac:dyDescent="0.3">
      <c r="A192">
        <v>191</v>
      </c>
      <c r="B192" s="2" t="s">
        <v>106</v>
      </c>
      <c r="C192">
        <v>9876543367</v>
      </c>
      <c r="D192">
        <v>59</v>
      </c>
      <c r="E192" t="s">
        <v>153</v>
      </c>
      <c r="F192" s="1" t="s">
        <v>133</v>
      </c>
      <c r="G192" t="s">
        <v>129</v>
      </c>
      <c r="H192" t="s">
        <v>122</v>
      </c>
    </row>
    <row r="193" spans="1:8" x14ac:dyDescent="0.3">
      <c r="A193">
        <v>192</v>
      </c>
      <c r="B193" s="2" t="s">
        <v>107</v>
      </c>
      <c r="C193">
        <v>9876543637</v>
      </c>
      <c r="D193">
        <v>48</v>
      </c>
      <c r="E193" t="s">
        <v>154</v>
      </c>
      <c r="F193" s="1" t="s">
        <v>133</v>
      </c>
      <c r="G193" t="s">
        <v>129</v>
      </c>
      <c r="H193" t="s">
        <v>122</v>
      </c>
    </row>
    <row r="194" spans="1:8" x14ac:dyDescent="0.3">
      <c r="A194">
        <v>193</v>
      </c>
      <c r="B194" s="2" t="s">
        <v>110</v>
      </c>
      <c r="C194">
        <v>9876543805</v>
      </c>
      <c r="D194">
        <v>21</v>
      </c>
      <c r="E194" t="s">
        <v>157</v>
      </c>
      <c r="F194" s="1" t="s">
        <v>133</v>
      </c>
      <c r="G194" t="s">
        <v>129</v>
      </c>
      <c r="H194" t="s">
        <v>123</v>
      </c>
    </row>
    <row r="195" spans="1:8" x14ac:dyDescent="0.3">
      <c r="A195">
        <v>194</v>
      </c>
      <c r="B195" s="2" t="s">
        <v>109</v>
      </c>
      <c r="C195">
        <v>9876543587</v>
      </c>
      <c r="D195">
        <v>53</v>
      </c>
      <c r="E195" t="s">
        <v>156</v>
      </c>
      <c r="F195" s="1" t="s">
        <v>133</v>
      </c>
      <c r="G195" t="s">
        <v>129</v>
      </c>
      <c r="H195" t="s">
        <v>124</v>
      </c>
    </row>
    <row r="196" spans="1:8" x14ac:dyDescent="0.3">
      <c r="A196">
        <v>195</v>
      </c>
      <c r="B196" s="2" t="s">
        <v>100</v>
      </c>
      <c r="C196">
        <v>9876543395</v>
      </c>
      <c r="D196">
        <v>36</v>
      </c>
      <c r="E196" t="s">
        <v>155</v>
      </c>
      <c r="F196" s="1" t="s">
        <v>133</v>
      </c>
      <c r="G196" t="s">
        <v>127</v>
      </c>
      <c r="H196" t="s">
        <v>123</v>
      </c>
    </row>
    <row r="197" spans="1:8" x14ac:dyDescent="0.3">
      <c r="A197">
        <v>196</v>
      </c>
      <c r="B197" s="2" t="s">
        <v>108</v>
      </c>
      <c r="C197">
        <v>9876543668</v>
      </c>
      <c r="D197">
        <v>37</v>
      </c>
      <c r="E197" t="s">
        <v>153</v>
      </c>
      <c r="F197" s="1" t="s">
        <v>133</v>
      </c>
      <c r="G197" t="s">
        <v>129</v>
      </c>
      <c r="H197" t="s">
        <v>122</v>
      </c>
    </row>
    <row r="198" spans="1:8" x14ac:dyDescent="0.3">
      <c r="A198">
        <v>197</v>
      </c>
      <c r="B198" s="2" t="s">
        <v>100</v>
      </c>
      <c r="C198">
        <v>9876543485</v>
      </c>
      <c r="D198">
        <v>37</v>
      </c>
      <c r="E198" t="s">
        <v>154</v>
      </c>
      <c r="F198" s="1" t="s">
        <v>133</v>
      </c>
      <c r="G198" t="s">
        <v>129</v>
      </c>
      <c r="H198" t="s">
        <v>122</v>
      </c>
    </row>
    <row r="199" spans="1:8" x14ac:dyDescent="0.3">
      <c r="A199">
        <v>198</v>
      </c>
      <c r="B199" s="2" t="s">
        <v>109</v>
      </c>
      <c r="C199">
        <v>9876543687</v>
      </c>
      <c r="D199">
        <v>28</v>
      </c>
      <c r="E199" t="s">
        <v>157</v>
      </c>
      <c r="F199" s="1" t="s">
        <v>133</v>
      </c>
      <c r="G199" t="s">
        <v>129</v>
      </c>
      <c r="H199" t="s">
        <v>123</v>
      </c>
    </row>
    <row r="200" spans="1:8" x14ac:dyDescent="0.3">
      <c r="A200">
        <v>199</v>
      </c>
      <c r="B200" s="2" t="s">
        <v>100</v>
      </c>
      <c r="C200">
        <v>9876543150</v>
      </c>
      <c r="D200">
        <v>29</v>
      </c>
      <c r="E200" t="s">
        <v>156</v>
      </c>
      <c r="F200" s="1" t="s">
        <v>133</v>
      </c>
      <c r="G200" t="s">
        <v>129</v>
      </c>
      <c r="H200" t="s">
        <v>122</v>
      </c>
    </row>
    <row r="201" spans="1:8" x14ac:dyDescent="0.3">
      <c r="A201">
        <v>200</v>
      </c>
      <c r="B201" s="2" t="s">
        <v>93</v>
      </c>
      <c r="C201">
        <v>9876543833</v>
      </c>
      <c r="D201">
        <v>31</v>
      </c>
      <c r="E201" t="s">
        <v>155</v>
      </c>
      <c r="F201" s="1" t="s">
        <v>133</v>
      </c>
      <c r="G201" t="s">
        <v>129</v>
      </c>
      <c r="H201" t="s">
        <v>123</v>
      </c>
    </row>
    <row r="202" spans="1:8" x14ac:dyDescent="0.3">
      <c r="A202">
        <v>201</v>
      </c>
      <c r="B202" s="2" t="s">
        <v>104</v>
      </c>
      <c r="C202">
        <v>9876543260</v>
      </c>
      <c r="D202">
        <v>56</v>
      </c>
      <c r="E202" t="s">
        <v>153</v>
      </c>
      <c r="F202" s="1" t="s">
        <v>133</v>
      </c>
      <c r="G202" t="s">
        <v>129</v>
      </c>
      <c r="H202" t="s">
        <v>124</v>
      </c>
    </row>
    <row r="203" spans="1:8" x14ac:dyDescent="0.3">
      <c r="A203">
        <v>202</v>
      </c>
      <c r="B203" s="2" t="s">
        <v>113</v>
      </c>
      <c r="C203">
        <v>9876543570</v>
      </c>
      <c r="D203">
        <v>50</v>
      </c>
      <c r="E203" t="s">
        <v>154</v>
      </c>
      <c r="F203" s="1" t="s">
        <v>133</v>
      </c>
      <c r="G203" t="s">
        <v>127</v>
      </c>
      <c r="H203" t="s">
        <v>123</v>
      </c>
    </row>
    <row r="204" spans="1:8" x14ac:dyDescent="0.3">
      <c r="A204">
        <v>203</v>
      </c>
      <c r="B204" s="2" t="s">
        <v>116</v>
      </c>
      <c r="C204">
        <v>9876543793</v>
      </c>
      <c r="D204">
        <v>25</v>
      </c>
      <c r="E204" t="s">
        <v>155</v>
      </c>
      <c r="F204" s="1" t="s">
        <v>133</v>
      </c>
      <c r="G204" t="s">
        <v>127</v>
      </c>
      <c r="H204" t="s">
        <v>124</v>
      </c>
    </row>
    <row r="205" spans="1:8" x14ac:dyDescent="0.3">
      <c r="A205">
        <v>204</v>
      </c>
      <c r="B205" s="2" t="s">
        <v>95</v>
      </c>
      <c r="C205">
        <v>9876543146</v>
      </c>
      <c r="D205">
        <v>40</v>
      </c>
      <c r="E205" t="s">
        <v>153</v>
      </c>
      <c r="F205" s="1" t="s">
        <v>133</v>
      </c>
      <c r="G205" t="s">
        <v>128</v>
      </c>
      <c r="H205" t="s">
        <v>124</v>
      </c>
    </row>
    <row r="206" spans="1:8" x14ac:dyDescent="0.3">
      <c r="A206">
        <v>205</v>
      </c>
      <c r="B206" s="2" t="s">
        <v>101</v>
      </c>
      <c r="C206">
        <v>9876543141</v>
      </c>
      <c r="D206">
        <v>49</v>
      </c>
      <c r="E206" t="s">
        <v>156</v>
      </c>
      <c r="F206" s="1" t="s">
        <v>133</v>
      </c>
      <c r="G206" t="s">
        <v>126</v>
      </c>
      <c r="H206" t="s">
        <v>122</v>
      </c>
    </row>
    <row r="207" spans="1:8" x14ac:dyDescent="0.3">
      <c r="A207">
        <v>206</v>
      </c>
      <c r="B207" s="2" t="s">
        <v>99</v>
      </c>
      <c r="C207">
        <v>9876543458</v>
      </c>
      <c r="D207">
        <v>61</v>
      </c>
      <c r="E207" t="s">
        <v>157</v>
      </c>
      <c r="F207" s="1" t="s">
        <v>133</v>
      </c>
      <c r="G207" t="s">
        <v>127</v>
      </c>
      <c r="H207" t="s">
        <v>122</v>
      </c>
    </row>
    <row r="208" spans="1:8" x14ac:dyDescent="0.3">
      <c r="A208">
        <v>207</v>
      </c>
      <c r="B208" s="2" t="s">
        <v>116</v>
      </c>
      <c r="C208">
        <v>9876543837</v>
      </c>
      <c r="D208">
        <v>58</v>
      </c>
      <c r="E208" t="s">
        <v>157</v>
      </c>
      <c r="F208" s="1" t="s">
        <v>133</v>
      </c>
      <c r="G208" t="s">
        <v>128</v>
      </c>
      <c r="H208" t="s">
        <v>122</v>
      </c>
    </row>
    <row r="209" spans="1:8" x14ac:dyDescent="0.3">
      <c r="A209">
        <v>208</v>
      </c>
      <c r="B209" s="2" t="s">
        <v>102</v>
      </c>
      <c r="C209">
        <v>9876543334</v>
      </c>
      <c r="D209">
        <v>65</v>
      </c>
      <c r="E209" t="s">
        <v>154</v>
      </c>
      <c r="F209" s="1" t="s">
        <v>133</v>
      </c>
      <c r="G209" t="s">
        <v>128</v>
      </c>
      <c r="H209" t="s">
        <v>123</v>
      </c>
    </row>
    <row r="210" spans="1:8" x14ac:dyDescent="0.3">
      <c r="A210">
        <v>209</v>
      </c>
      <c r="B210" s="2" t="s">
        <v>104</v>
      </c>
      <c r="C210">
        <v>9876543723</v>
      </c>
      <c r="D210">
        <v>50</v>
      </c>
      <c r="E210" t="s">
        <v>156</v>
      </c>
      <c r="F210" s="1" t="s">
        <v>133</v>
      </c>
      <c r="G210" t="s">
        <v>128</v>
      </c>
      <c r="H210" t="s">
        <v>123</v>
      </c>
    </row>
    <row r="211" spans="1:8" x14ac:dyDescent="0.3">
      <c r="A211">
        <v>210</v>
      </c>
      <c r="B211" s="2" t="s">
        <v>98</v>
      </c>
      <c r="C211">
        <v>9876543440</v>
      </c>
      <c r="D211">
        <v>52</v>
      </c>
      <c r="E211" t="s">
        <v>153</v>
      </c>
      <c r="F211" s="1" t="s">
        <v>133</v>
      </c>
      <c r="G211" t="s">
        <v>128</v>
      </c>
      <c r="H211" t="s">
        <v>122</v>
      </c>
    </row>
    <row r="212" spans="1:8" x14ac:dyDescent="0.3">
      <c r="A212">
        <v>211</v>
      </c>
      <c r="B212" s="2" t="s">
        <v>102</v>
      </c>
      <c r="C212">
        <v>9876543145</v>
      </c>
      <c r="D212">
        <v>53</v>
      </c>
      <c r="E212" t="s">
        <v>154</v>
      </c>
      <c r="F212" s="1" t="s">
        <v>133</v>
      </c>
      <c r="G212" t="s">
        <v>128</v>
      </c>
      <c r="H212" t="s">
        <v>123</v>
      </c>
    </row>
    <row r="213" spans="1:8" x14ac:dyDescent="0.3">
      <c r="A213">
        <v>212</v>
      </c>
      <c r="B213" s="2" t="s">
        <v>94</v>
      </c>
      <c r="C213">
        <v>9876543494</v>
      </c>
      <c r="D213">
        <v>65</v>
      </c>
      <c r="E213" t="s">
        <v>157</v>
      </c>
      <c r="F213" s="1" t="s">
        <v>133</v>
      </c>
      <c r="G213" t="s">
        <v>128</v>
      </c>
      <c r="H213" t="s">
        <v>122</v>
      </c>
    </row>
    <row r="214" spans="1:8" x14ac:dyDescent="0.3">
      <c r="A214">
        <v>213</v>
      </c>
      <c r="B214" s="2" t="s">
        <v>103</v>
      </c>
      <c r="C214">
        <v>9876543242</v>
      </c>
      <c r="D214">
        <v>34</v>
      </c>
      <c r="E214" t="s">
        <v>155</v>
      </c>
      <c r="F214" s="1" t="s">
        <v>133</v>
      </c>
      <c r="G214" t="s">
        <v>129</v>
      </c>
      <c r="H214" t="s">
        <v>123</v>
      </c>
    </row>
    <row r="215" spans="1:8" x14ac:dyDescent="0.3">
      <c r="A215">
        <v>214</v>
      </c>
      <c r="B215" s="2" t="s">
        <v>104</v>
      </c>
      <c r="C215">
        <v>9876543548</v>
      </c>
      <c r="D215">
        <v>40</v>
      </c>
      <c r="E215" t="s">
        <v>153</v>
      </c>
      <c r="F215" s="1" t="s">
        <v>133</v>
      </c>
      <c r="G215" t="s">
        <v>129</v>
      </c>
      <c r="H215" t="s">
        <v>124</v>
      </c>
    </row>
    <row r="216" spans="1:8" x14ac:dyDescent="0.3">
      <c r="A216">
        <v>215</v>
      </c>
      <c r="B216" s="2" t="s">
        <v>104</v>
      </c>
      <c r="C216">
        <v>9876543522</v>
      </c>
      <c r="D216">
        <v>24</v>
      </c>
      <c r="E216" t="s">
        <v>156</v>
      </c>
      <c r="F216" s="1" t="s">
        <v>133</v>
      </c>
      <c r="G216" t="s">
        <v>129</v>
      </c>
      <c r="H216" t="s">
        <v>124</v>
      </c>
    </row>
    <row r="217" spans="1:8" x14ac:dyDescent="0.3">
      <c r="A217">
        <v>216</v>
      </c>
      <c r="B217" s="2" t="s">
        <v>93</v>
      </c>
      <c r="C217">
        <v>9876543119</v>
      </c>
      <c r="D217">
        <v>57</v>
      </c>
      <c r="E217" t="s">
        <v>154</v>
      </c>
      <c r="F217" s="1" t="s">
        <v>133</v>
      </c>
      <c r="G217" t="s">
        <v>129</v>
      </c>
      <c r="H217" t="s">
        <v>122</v>
      </c>
    </row>
    <row r="218" spans="1:8" x14ac:dyDescent="0.3">
      <c r="A218">
        <v>217</v>
      </c>
      <c r="B218" s="2" t="s">
        <v>95</v>
      </c>
      <c r="C218">
        <v>9876543276</v>
      </c>
      <c r="D218">
        <v>59</v>
      </c>
      <c r="E218" t="s">
        <v>155</v>
      </c>
      <c r="F218" s="1" t="s">
        <v>133</v>
      </c>
      <c r="G218" t="s">
        <v>129</v>
      </c>
      <c r="H218" t="s">
        <v>123</v>
      </c>
    </row>
    <row r="219" spans="1:8" x14ac:dyDescent="0.3">
      <c r="A219">
        <v>218</v>
      </c>
      <c r="B219" s="2" t="s">
        <v>92</v>
      </c>
      <c r="C219">
        <v>9876543437</v>
      </c>
      <c r="D219">
        <v>41</v>
      </c>
      <c r="E219" t="s">
        <v>153</v>
      </c>
      <c r="F219" s="1" t="s">
        <v>133</v>
      </c>
      <c r="G219" t="s">
        <v>127</v>
      </c>
      <c r="H219" t="s">
        <v>123</v>
      </c>
    </row>
    <row r="220" spans="1:8" x14ac:dyDescent="0.3">
      <c r="A220">
        <v>219</v>
      </c>
      <c r="B220" s="2" t="s">
        <v>114</v>
      </c>
      <c r="C220">
        <v>9876543507</v>
      </c>
      <c r="D220">
        <v>64</v>
      </c>
      <c r="E220" t="s">
        <v>156</v>
      </c>
      <c r="F220" s="1" t="s">
        <v>133</v>
      </c>
      <c r="G220" t="s">
        <v>127</v>
      </c>
      <c r="H220" t="s">
        <v>124</v>
      </c>
    </row>
    <row r="221" spans="1:8" x14ac:dyDescent="0.3">
      <c r="A221">
        <v>220</v>
      </c>
      <c r="B221" s="2" t="s">
        <v>100</v>
      </c>
      <c r="C221">
        <v>9876543846</v>
      </c>
      <c r="D221">
        <v>30</v>
      </c>
      <c r="E221" t="s">
        <v>157</v>
      </c>
      <c r="F221" s="1" t="s">
        <v>133</v>
      </c>
      <c r="G221" t="s">
        <v>129</v>
      </c>
      <c r="H221" t="s">
        <v>124</v>
      </c>
    </row>
    <row r="222" spans="1:8" x14ac:dyDescent="0.3">
      <c r="A222">
        <v>221</v>
      </c>
      <c r="B222" s="2" t="s">
        <v>116</v>
      </c>
      <c r="C222">
        <v>9876543152</v>
      </c>
      <c r="D222">
        <v>34</v>
      </c>
      <c r="E222" t="s">
        <v>155</v>
      </c>
      <c r="F222" s="1" t="s">
        <v>133</v>
      </c>
      <c r="G222" t="s">
        <v>129</v>
      </c>
      <c r="H222" t="s">
        <v>122</v>
      </c>
    </row>
    <row r="223" spans="1:8" x14ac:dyDescent="0.3">
      <c r="A223">
        <v>222</v>
      </c>
      <c r="B223" s="2" t="s">
        <v>103</v>
      </c>
      <c r="C223">
        <v>9876543558</v>
      </c>
      <c r="D223">
        <v>45</v>
      </c>
      <c r="E223" t="s">
        <v>153</v>
      </c>
      <c r="F223" s="1" t="s">
        <v>133</v>
      </c>
      <c r="G223" t="s">
        <v>129</v>
      </c>
      <c r="H223" t="s">
        <v>124</v>
      </c>
    </row>
    <row r="224" spans="1:8" x14ac:dyDescent="0.3">
      <c r="A224">
        <v>223</v>
      </c>
      <c r="B224" s="2" t="s">
        <v>108</v>
      </c>
      <c r="C224">
        <v>9876543882</v>
      </c>
      <c r="D224">
        <v>60</v>
      </c>
      <c r="E224" t="s">
        <v>154</v>
      </c>
      <c r="F224" s="1" t="s">
        <v>133</v>
      </c>
      <c r="G224" t="s">
        <v>129</v>
      </c>
      <c r="H224" t="s">
        <v>122</v>
      </c>
    </row>
    <row r="225" spans="1:8" x14ac:dyDescent="0.3">
      <c r="A225">
        <v>224</v>
      </c>
      <c r="B225" s="2" t="s">
        <v>99</v>
      </c>
      <c r="C225">
        <v>9876543348</v>
      </c>
      <c r="D225">
        <v>52</v>
      </c>
      <c r="E225" t="s">
        <v>157</v>
      </c>
      <c r="F225" s="1" t="s">
        <v>133</v>
      </c>
      <c r="G225" t="s">
        <v>129</v>
      </c>
      <c r="H225" t="s">
        <v>124</v>
      </c>
    </row>
    <row r="226" spans="1:8" x14ac:dyDescent="0.3">
      <c r="A226">
        <v>225</v>
      </c>
      <c r="B226" s="2" t="s">
        <v>107</v>
      </c>
      <c r="C226">
        <v>9876543816</v>
      </c>
      <c r="D226">
        <v>56</v>
      </c>
      <c r="E226" t="s">
        <v>156</v>
      </c>
      <c r="F226" s="1" t="s">
        <v>133</v>
      </c>
      <c r="G226" t="s">
        <v>129</v>
      </c>
      <c r="H226" t="s">
        <v>124</v>
      </c>
    </row>
    <row r="227" spans="1:8" x14ac:dyDescent="0.3">
      <c r="A227">
        <v>226</v>
      </c>
      <c r="B227" s="2" t="s">
        <v>105</v>
      </c>
      <c r="C227">
        <v>9876543509</v>
      </c>
      <c r="D227">
        <v>24</v>
      </c>
      <c r="E227" t="s">
        <v>153</v>
      </c>
      <c r="F227" s="1" t="s">
        <v>133</v>
      </c>
      <c r="G227" t="s">
        <v>128</v>
      </c>
      <c r="H227" t="s">
        <v>123</v>
      </c>
    </row>
    <row r="228" spans="1:8" x14ac:dyDescent="0.3">
      <c r="A228">
        <v>227</v>
      </c>
      <c r="B228" s="2" t="s">
        <v>92</v>
      </c>
      <c r="C228">
        <v>9876543265</v>
      </c>
      <c r="D228">
        <v>34</v>
      </c>
      <c r="E228" t="s">
        <v>155</v>
      </c>
      <c r="F228" s="1" t="s">
        <v>133</v>
      </c>
      <c r="G228" t="s">
        <v>128</v>
      </c>
      <c r="H228" t="s">
        <v>124</v>
      </c>
    </row>
    <row r="229" spans="1:8" x14ac:dyDescent="0.3">
      <c r="A229">
        <v>228</v>
      </c>
      <c r="B229" s="2" t="s">
        <v>107</v>
      </c>
      <c r="C229">
        <v>9876543463</v>
      </c>
      <c r="D229">
        <v>48</v>
      </c>
      <c r="E229" t="s">
        <v>156</v>
      </c>
      <c r="F229" s="1" t="s">
        <v>133</v>
      </c>
      <c r="G229" t="s">
        <v>128</v>
      </c>
      <c r="H229" t="s">
        <v>124</v>
      </c>
    </row>
    <row r="230" spans="1:8" x14ac:dyDescent="0.3">
      <c r="A230">
        <v>229</v>
      </c>
      <c r="B230" s="2" t="s">
        <v>114</v>
      </c>
      <c r="C230">
        <v>9876543218</v>
      </c>
      <c r="D230">
        <v>45</v>
      </c>
      <c r="E230" t="s">
        <v>157</v>
      </c>
      <c r="F230" s="1" t="s">
        <v>133</v>
      </c>
      <c r="G230" t="s">
        <v>126</v>
      </c>
      <c r="H230" t="s">
        <v>122</v>
      </c>
    </row>
    <row r="231" spans="1:8" x14ac:dyDescent="0.3">
      <c r="A231">
        <v>230</v>
      </c>
      <c r="B231" s="2" t="s">
        <v>98</v>
      </c>
      <c r="C231">
        <v>9876543622</v>
      </c>
      <c r="D231">
        <v>59</v>
      </c>
      <c r="E231" t="s">
        <v>154</v>
      </c>
      <c r="F231" s="1" t="s">
        <v>133</v>
      </c>
      <c r="G231" t="s">
        <v>126</v>
      </c>
      <c r="H231" t="s">
        <v>124</v>
      </c>
    </row>
    <row r="232" spans="1:8" x14ac:dyDescent="0.3">
      <c r="A232">
        <v>231</v>
      </c>
      <c r="B232" s="2" t="s">
        <v>101</v>
      </c>
      <c r="C232">
        <v>9876543534</v>
      </c>
      <c r="D232">
        <v>50</v>
      </c>
      <c r="E232" t="s">
        <v>153</v>
      </c>
      <c r="F232" s="1" t="s">
        <v>133</v>
      </c>
      <c r="G232" t="s">
        <v>126</v>
      </c>
      <c r="H232" t="s">
        <v>122</v>
      </c>
    </row>
    <row r="233" spans="1:8" x14ac:dyDescent="0.3">
      <c r="A233">
        <v>232</v>
      </c>
      <c r="B233" s="2" t="s">
        <v>107</v>
      </c>
      <c r="C233">
        <v>9876543366</v>
      </c>
      <c r="D233">
        <v>52</v>
      </c>
      <c r="E233" t="s">
        <v>155</v>
      </c>
      <c r="F233" s="1" t="s">
        <v>133</v>
      </c>
      <c r="G233" t="s">
        <v>126</v>
      </c>
      <c r="H233" t="s">
        <v>124</v>
      </c>
    </row>
    <row r="234" spans="1:8" x14ac:dyDescent="0.3">
      <c r="A234">
        <v>233</v>
      </c>
      <c r="B234" s="2" t="s">
        <v>93</v>
      </c>
      <c r="C234">
        <v>9876543689</v>
      </c>
      <c r="D234">
        <v>38</v>
      </c>
      <c r="E234" t="s">
        <v>157</v>
      </c>
      <c r="F234" s="1" t="s">
        <v>133</v>
      </c>
      <c r="G234" t="s">
        <v>126</v>
      </c>
      <c r="H234" t="s">
        <v>124</v>
      </c>
    </row>
    <row r="235" spans="1:8" x14ac:dyDescent="0.3">
      <c r="A235">
        <v>234</v>
      </c>
      <c r="B235" s="2" t="s">
        <v>104</v>
      </c>
      <c r="C235">
        <v>9876543960</v>
      </c>
      <c r="D235">
        <v>31</v>
      </c>
      <c r="E235" t="s">
        <v>154</v>
      </c>
      <c r="F235" s="1" t="s">
        <v>133</v>
      </c>
      <c r="G235" t="s">
        <v>126</v>
      </c>
      <c r="H235" t="s">
        <v>122</v>
      </c>
    </row>
    <row r="236" spans="1:8" x14ac:dyDescent="0.3">
      <c r="A236">
        <v>235</v>
      </c>
      <c r="B236" s="2" t="s">
        <v>115</v>
      </c>
      <c r="C236">
        <v>9876543565</v>
      </c>
      <c r="D236">
        <v>40</v>
      </c>
      <c r="E236" t="s">
        <v>156</v>
      </c>
      <c r="F236" s="1" t="s">
        <v>133</v>
      </c>
      <c r="G236" t="s">
        <v>126</v>
      </c>
      <c r="H236" t="s">
        <v>123</v>
      </c>
    </row>
    <row r="237" spans="1:8" x14ac:dyDescent="0.3">
      <c r="A237">
        <v>236</v>
      </c>
      <c r="B237" s="2" t="s">
        <v>101</v>
      </c>
      <c r="C237">
        <v>9876543972</v>
      </c>
      <c r="D237">
        <v>21</v>
      </c>
      <c r="E237" t="s">
        <v>153</v>
      </c>
      <c r="F237" s="1" t="s">
        <v>133</v>
      </c>
      <c r="G237" t="s">
        <v>126</v>
      </c>
      <c r="H237" t="s">
        <v>122</v>
      </c>
    </row>
    <row r="238" spans="1:8" x14ac:dyDescent="0.3">
      <c r="A238">
        <v>237</v>
      </c>
      <c r="B238" s="2" t="s">
        <v>107</v>
      </c>
      <c r="C238">
        <v>9876543855</v>
      </c>
      <c r="D238">
        <v>46</v>
      </c>
      <c r="E238" t="s">
        <v>155</v>
      </c>
      <c r="F238" s="1" t="s">
        <v>133</v>
      </c>
      <c r="G238" t="s">
        <v>127</v>
      </c>
      <c r="H238" t="s">
        <v>122</v>
      </c>
    </row>
    <row r="239" spans="1:8" x14ac:dyDescent="0.3">
      <c r="A239">
        <v>238</v>
      </c>
      <c r="B239" s="2" t="s">
        <v>114</v>
      </c>
      <c r="C239">
        <v>9876543133</v>
      </c>
      <c r="D239">
        <v>46</v>
      </c>
      <c r="E239" t="s">
        <v>157</v>
      </c>
      <c r="F239" s="1" t="s">
        <v>133</v>
      </c>
      <c r="G239" t="s">
        <v>128</v>
      </c>
      <c r="H239" t="s">
        <v>122</v>
      </c>
    </row>
    <row r="240" spans="1:8" x14ac:dyDescent="0.3">
      <c r="A240">
        <v>239</v>
      </c>
      <c r="B240" s="2" t="s">
        <v>110</v>
      </c>
      <c r="C240">
        <v>9876543448</v>
      </c>
      <c r="D240">
        <v>55</v>
      </c>
      <c r="E240" t="s">
        <v>154</v>
      </c>
      <c r="F240" s="1" t="s">
        <v>133</v>
      </c>
      <c r="G240" t="s">
        <v>128</v>
      </c>
      <c r="H240" t="s">
        <v>123</v>
      </c>
    </row>
    <row r="241" spans="1:8" x14ac:dyDescent="0.3">
      <c r="A241">
        <v>240</v>
      </c>
      <c r="B241" s="2" t="s">
        <v>113</v>
      </c>
      <c r="C241">
        <v>9876543471</v>
      </c>
      <c r="D241">
        <v>40</v>
      </c>
      <c r="E241" t="s">
        <v>156</v>
      </c>
      <c r="F241" s="1" t="s">
        <v>133</v>
      </c>
      <c r="G241" t="s">
        <v>128</v>
      </c>
      <c r="H241" t="s">
        <v>124</v>
      </c>
    </row>
    <row r="242" spans="1:8" x14ac:dyDescent="0.3">
      <c r="A242">
        <v>241</v>
      </c>
      <c r="B242" s="2" t="s">
        <v>106</v>
      </c>
      <c r="C242">
        <v>9876543860</v>
      </c>
      <c r="D242">
        <v>21</v>
      </c>
      <c r="E242" t="s">
        <v>153</v>
      </c>
      <c r="F242" s="1" t="s">
        <v>133</v>
      </c>
      <c r="G242" t="s">
        <v>128</v>
      </c>
      <c r="H242" t="s">
        <v>122</v>
      </c>
    </row>
    <row r="243" spans="1:8" x14ac:dyDescent="0.3">
      <c r="A243">
        <v>242</v>
      </c>
      <c r="B243" s="2" t="s">
        <v>101</v>
      </c>
      <c r="C243">
        <v>9876543251</v>
      </c>
      <c r="D243">
        <v>23</v>
      </c>
      <c r="E243" t="s">
        <v>154</v>
      </c>
      <c r="F243" s="1" t="s">
        <v>133</v>
      </c>
      <c r="G243" t="s">
        <v>128</v>
      </c>
      <c r="H243" t="s">
        <v>122</v>
      </c>
    </row>
    <row r="244" spans="1:8" x14ac:dyDescent="0.3">
      <c r="A244">
        <v>243</v>
      </c>
      <c r="B244" s="2" t="s">
        <v>115</v>
      </c>
      <c r="C244">
        <v>9876543742</v>
      </c>
      <c r="D244">
        <v>37</v>
      </c>
      <c r="E244" t="s">
        <v>157</v>
      </c>
      <c r="F244" s="1" t="s">
        <v>133</v>
      </c>
      <c r="G244" t="s">
        <v>128</v>
      </c>
      <c r="H244" t="s">
        <v>123</v>
      </c>
    </row>
    <row r="245" spans="1:8" x14ac:dyDescent="0.3">
      <c r="A245">
        <v>244</v>
      </c>
      <c r="B245" s="2" t="s">
        <v>97</v>
      </c>
      <c r="C245">
        <v>9876543400</v>
      </c>
      <c r="D245">
        <v>33</v>
      </c>
      <c r="E245" t="s">
        <v>156</v>
      </c>
      <c r="F245" s="1" t="s">
        <v>133</v>
      </c>
      <c r="G245" t="s">
        <v>128</v>
      </c>
      <c r="H245" t="s">
        <v>122</v>
      </c>
    </row>
    <row r="246" spans="1:8" x14ac:dyDescent="0.3">
      <c r="A246">
        <v>245</v>
      </c>
      <c r="B246" s="2" t="s">
        <v>108</v>
      </c>
      <c r="C246">
        <v>9876543710</v>
      </c>
      <c r="D246">
        <v>52</v>
      </c>
      <c r="E246" t="s">
        <v>155</v>
      </c>
      <c r="F246" s="1" t="s">
        <v>133</v>
      </c>
      <c r="G246" t="s">
        <v>128</v>
      </c>
      <c r="H246" t="s">
        <v>124</v>
      </c>
    </row>
    <row r="247" spans="1:8" x14ac:dyDescent="0.3">
      <c r="A247">
        <v>246</v>
      </c>
      <c r="B247" s="2" t="s">
        <v>94</v>
      </c>
      <c r="C247">
        <v>9876543992</v>
      </c>
      <c r="D247">
        <v>21</v>
      </c>
      <c r="E247" t="s">
        <v>153</v>
      </c>
      <c r="F247" s="1" t="s">
        <v>133</v>
      </c>
      <c r="G247" t="s">
        <v>128</v>
      </c>
      <c r="H247" t="s">
        <v>123</v>
      </c>
    </row>
    <row r="248" spans="1:8" x14ac:dyDescent="0.3">
      <c r="A248">
        <v>247</v>
      </c>
      <c r="B248" s="2" t="s">
        <v>104</v>
      </c>
      <c r="C248">
        <v>9876543432</v>
      </c>
      <c r="D248">
        <v>45</v>
      </c>
      <c r="E248" t="s">
        <v>154</v>
      </c>
      <c r="F248" s="1" t="s">
        <v>133</v>
      </c>
      <c r="G248" t="s">
        <v>128</v>
      </c>
      <c r="H248" t="s">
        <v>124</v>
      </c>
    </row>
    <row r="249" spans="1:8" x14ac:dyDescent="0.3">
      <c r="A249">
        <v>248</v>
      </c>
      <c r="B249" s="2" t="s">
        <v>104</v>
      </c>
      <c r="C249">
        <v>9876543938</v>
      </c>
      <c r="D249">
        <v>27</v>
      </c>
      <c r="E249" t="s">
        <v>157</v>
      </c>
      <c r="F249" s="1" t="s">
        <v>133</v>
      </c>
      <c r="G249" t="s">
        <v>128</v>
      </c>
      <c r="H249" t="s">
        <v>124</v>
      </c>
    </row>
    <row r="250" spans="1:8" x14ac:dyDescent="0.3">
      <c r="A250">
        <v>249</v>
      </c>
      <c r="B250" s="2" t="s">
        <v>104</v>
      </c>
      <c r="C250">
        <v>9876543123</v>
      </c>
      <c r="D250">
        <v>42</v>
      </c>
      <c r="E250" t="s">
        <v>156</v>
      </c>
      <c r="F250" s="1" t="s">
        <v>133</v>
      </c>
      <c r="G250" t="s">
        <v>128</v>
      </c>
      <c r="H250" t="s">
        <v>123</v>
      </c>
    </row>
    <row r="251" spans="1:8" x14ac:dyDescent="0.3">
      <c r="A251">
        <v>250</v>
      </c>
      <c r="B251" s="2" t="s">
        <v>92</v>
      </c>
      <c r="C251">
        <v>9876543394</v>
      </c>
      <c r="D251">
        <v>21</v>
      </c>
      <c r="E251" t="s">
        <v>155</v>
      </c>
      <c r="F251" s="1" t="s">
        <v>133</v>
      </c>
      <c r="G251" t="s">
        <v>127</v>
      </c>
      <c r="H251" t="s">
        <v>122</v>
      </c>
    </row>
    <row r="252" spans="1:8" x14ac:dyDescent="0.3">
      <c r="A252">
        <v>251</v>
      </c>
      <c r="B252" s="2" t="s">
        <v>108</v>
      </c>
      <c r="C252">
        <v>9876543684</v>
      </c>
      <c r="D252">
        <v>29</v>
      </c>
      <c r="E252" t="s">
        <v>153</v>
      </c>
      <c r="F252" s="1" t="s">
        <v>133</v>
      </c>
      <c r="G252" t="s">
        <v>127</v>
      </c>
      <c r="H252" t="s">
        <v>124</v>
      </c>
    </row>
    <row r="253" spans="1:8" x14ac:dyDescent="0.3">
      <c r="A253">
        <v>252</v>
      </c>
      <c r="B253" s="2" t="s">
        <v>116</v>
      </c>
      <c r="C253">
        <v>9876543504</v>
      </c>
      <c r="D253">
        <v>43</v>
      </c>
      <c r="E253" t="s">
        <v>154</v>
      </c>
      <c r="F253" s="1" t="s">
        <v>133</v>
      </c>
      <c r="G253" t="s">
        <v>127</v>
      </c>
      <c r="H253" t="s">
        <v>124</v>
      </c>
    </row>
    <row r="254" spans="1:8" x14ac:dyDescent="0.3">
      <c r="A254">
        <v>253</v>
      </c>
      <c r="B254" s="2" t="s">
        <v>97</v>
      </c>
      <c r="C254">
        <v>9876543691</v>
      </c>
      <c r="D254">
        <v>59</v>
      </c>
      <c r="E254" t="s">
        <v>155</v>
      </c>
      <c r="F254" s="1" t="s">
        <v>133</v>
      </c>
      <c r="G254" t="s">
        <v>129</v>
      </c>
      <c r="H254" t="s">
        <v>124</v>
      </c>
    </row>
    <row r="255" spans="1:8" x14ac:dyDescent="0.3">
      <c r="A255">
        <v>254</v>
      </c>
      <c r="B255" s="2" t="s">
        <v>103</v>
      </c>
      <c r="C255">
        <v>9876543652</v>
      </c>
      <c r="D255">
        <v>40</v>
      </c>
      <c r="E255" t="s">
        <v>153</v>
      </c>
      <c r="F255" s="1" t="s">
        <v>133</v>
      </c>
      <c r="G255" t="s">
        <v>129</v>
      </c>
      <c r="H255" t="s">
        <v>124</v>
      </c>
    </row>
    <row r="256" spans="1:8" x14ac:dyDescent="0.3">
      <c r="A256">
        <v>255</v>
      </c>
      <c r="B256" s="2" t="s">
        <v>103</v>
      </c>
      <c r="C256">
        <v>9876543889</v>
      </c>
      <c r="D256">
        <v>54</v>
      </c>
      <c r="E256" t="s">
        <v>156</v>
      </c>
      <c r="F256" s="1" t="s">
        <v>133</v>
      </c>
      <c r="G256" t="s">
        <v>128</v>
      </c>
      <c r="H256" t="s">
        <v>123</v>
      </c>
    </row>
    <row r="257" spans="1:8" x14ac:dyDescent="0.3">
      <c r="A257">
        <v>256</v>
      </c>
      <c r="B257" s="2" t="s">
        <v>116</v>
      </c>
      <c r="C257">
        <v>9876543471</v>
      </c>
      <c r="D257">
        <v>18</v>
      </c>
      <c r="E257" t="s">
        <v>157</v>
      </c>
      <c r="F257" s="1" t="s">
        <v>133</v>
      </c>
      <c r="G257" t="s">
        <v>128</v>
      </c>
      <c r="H257" t="s">
        <v>123</v>
      </c>
    </row>
    <row r="258" spans="1:8" x14ac:dyDescent="0.3">
      <c r="A258">
        <v>257</v>
      </c>
      <c r="B258" s="2" t="s">
        <v>99</v>
      </c>
      <c r="C258">
        <v>9876543735</v>
      </c>
      <c r="D258">
        <v>40</v>
      </c>
      <c r="E258" t="s">
        <v>157</v>
      </c>
      <c r="F258" s="1" t="s">
        <v>133</v>
      </c>
      <c r="G258" t="s">
        <v>128</v>
      </c>
      <c r="H258" t="s">
        <v>124</v>
      </c>
    </row>
    <row r="259" spans="1:8" x14ac:dyDescent="0.3">
      <c r="A259">
        <v>258</v>
      </c>
      <c r="B259" s="2" t="s">
        <v>116</v>
      </c>
      <c r="C259">
        <v>9876543202</v>
      </c>
      <c r="D259">
        <v>23</v>
      </c>
      <c r="E259" t="s">
        <v>154</v>
      </c>
      <c r="F259" s="1" t="s">
        <v>133</v>
      </c>
      <c r="G259" t="s">
        <v>128</v>
      </c>
      <c r="H259" t="s">
        <v>122</v>
      </c>
    </row>
    <row r="260" spans="1:8" x14ac:dyDescent="0.3">
      <c r="A260">
        <v>259</v>
      </c>
      <c r="B260" s="2" t="s">
        <v>101</v>
      </c>
      <c r="C260">
        <v>9876543408</v>
      </c>
      <c r="D260">
        <v>28</v>
      </c>
      <c r="E260" t="s">
        <v>156</v>
      </c>
      <c r="F260" s="1" t="s">
        <v>133</v>
      </c>
      <c r="G260" t="s">
        <v>129</v>
      </c>
      <c r="H260" t="s">
        <v>124</v>
      </c>
    </row>
    <row r="261" spans="1:8" x14ac:dyDescent="0.3">
      <c r="A261">
        <v>260</v>
      </c>
      <c r="B261" s="2" t="s">
        <v>107</v>
      </c>
      <c r="C261">
        <v>9876543828</v>
      </c>
      <c r="D261">
        <v>21</v>
      </c>
      <c r="E261" t="s">
        <v>153</v>
      </c>
      <c r="F261" s="1" t="s">
        <v>133</v>
      </c>
      <c r="G261" t="s">
        <v>129</v>
      </c>
      <c r="H261" t="s">
        <v>122</v>
      </c>
    </row>
    <row r="262" spans="1:8" x14ac:dyDescent="0.3">
      <c r="A262">
        <v>261</v>
      </c>
      <c r="B262" s="2" t="s">
        <v>100</v>
      </c>
      <c r="C262">
        <v>9876543799</v>
      </c>
      <c r="D262">
        <v>65</v>
      </c>
      <c r="E262" t="s">
        <v>154</v>
      </c>
      <c r="F262" s="1" t="s">
        <v>133</v>
      </c>
      <c r="G262" t="s">
        <v>129</v>
      </c>
      <c r="H262" t="s">
        <v>124</v>
      </c>
    </row>
    <row r="263" spans="1:8" x14ac:dyDescent="0.3">
      <c r="A263">
        <v>262</v>
      </c>
      <c r="B263" s="2" t="s">
        <v>114</v>
      </c>
      <c r="C263">
        <v>9876543100</v>
      </c>
      <c r="D263">
        <v>36</v>
      </c>
      <c r="E263" t="s">
        <v>157</v>
      </c>
      <c r="F263" s="1" t="s">
        <v>133</v>
      </c>
      <c r="G263" t="s">
        <v>128</v>
      </c>
      <c r="H263" t="s">
        <v>122</v>
      </c>
    </row>
    <row r="264" spans="1:8" x14ac:dyDescent="0.3">
      <c r="A264">
        <v>263</v>
      </c>
      <c r="B264" s="2" t="s">
        <v>94</v>
      </c>
      <c r="C264">
        <v>9876543416</v>
      </c>
      <c r="D264">
        <v>53</v>
      </c>
      <c r="E264" t="s">
        <v>155</v>
      </c>
      <c r="F264" s="1" t="s">
        <v>133</v>
      </c>
      <c r="G264" t="s">
        <v>128</v>
      </c>
      <c r="H264" t="s">
        <v>124</v>
      </c>
    </row>
    <row r="265" spans="1:8" x14ac:dyDescent="0.3">
      <c r="A265">
        <v>264</v>
      </c>
      <c r="B265" s="2" t="s">
        <v>103</v>
      </c>
      <c r="C265">
        <v>9876543129</v>
      </c>
      <c r="D265">
        <v>34</v>
      </c>
      <c r="E265" t="s">
        <v>153</v>
      </c>
      <c r="F265" s="1" t="s">
        <v>133</v>
      </c>
      <c r="G265" t="s">
        <v>128</v>
      </c>
      <c r="H265" t="s">
        <v>122</v>
      </c>
    </row>
    <row r="266" spans="1:8" x14ac:dyDescent="0.3">
      <c r="A266">
        <v>265</v>
      </c>
      <c r="B266" s="2" t="s">
        <v>116</v>
      </c>
      <c r="C266">
        <v>9876543438</v>
      </c>
      <c r="D266">
        <v>47</v>
      </c>
      <c r="E266" t="s">
        <v>156</v>
      </c>
      <c r="F266" s="1" t="s">
        <v>133</v>
      </c>
      <c r="G266" t="s">
        <v>128</v>
      </c>
      <c r="H266" t="s">
        <v>124</v>
      </c>
    </row>
    <row r="267" spans="1:8" x14ac:dyDescent="0.3">
      <c r="A267">
        <v>266</v>
      </c>
      <c r="B267" s="2" t="s">
        <v>114</v>
      </c>
      <c r="C267">
        <v>9876543974</v>
      </c>
      <c r="D267">
        <v>54</v>
      </c>
      <c r="E267" t="s">
        <v>154</v>
      </c>
      <c r="F267" s="1" t="s">
        <v>133</v>
      </c>
      <c r="G267" t="s">
        <v>127</v>
      </c>
      <c r="H267" t="s">
        <v>124</v>
      </c>
    </row>
    <row r="268" spans="1:8" x14ac:dyDescent="0.3">
      <c r="A268">
        <v>267</v>
      </c>
      <c r="B268" s="2" t="s">
        <v>100</v>
      </c>
      <c r="C268">
        <v>9876543334</v>
      </c>
      <c r="D268">
        <v>60</v>
      </c>
      <c r="E268" t="s">
        <v>155</v>
      </c>
      <c r="F268" s="1" t="s">
        <v>133</v>
      </c>
      <c r="G268" t="s">
        <v>126</v>
      </c>
      <c r="H268" t="s">
        <v>122</v>
      </c>
    </row>
    <row r="269" spans="1:8" x14ac:dyDescent="0.3">
      <c r="A269">
        <v>268</v>
      </c>
      <c r="B269" s="2" t="s">
        <v>109</v>
      </c>
      <c r="C269">
        <v>9876543619</v>
      </c>
      <c r="D269">
        <v>60</v>
      </c>
      <c r="E269" t="s">
        <v>153</v>
      </c>
      <c r="F269" s="1" t="s">
        <v>133</v>
      </c>
      <c r="G269" t="s">
        <v>129</v>
      </c>
      <c r="H269" t="s">
        <v>123</v>
      </c>
    </row>
    <row r="270" spans="1:8" x14ac:dyDescent="0.3">
      <c r="A270">
        <v>269</v>
      </c>
      <c r="B270" s="2" t="s">
        <v>103</v>
      </c>
      <c r="C270">
        <v>9876543342</v>
      </c>
      <c r="D270">
        <v>33</v>
      </c>
      <c r="E270" t="s">
        <v>156</v>
      </c>
      <c r="F270" s="1" t="s">
        <v>133</v>
      </c>
      <c r="G270" t="s">
        <v>129</v>
      </c>
      <c r="H270" t="s">
        <v>122</v>
      </c>
    </row>
    <row r="271" spans="1:8" x14ac:dyDescent="0.3">
      <c r="A271">
        <v>270</v>
      </c>
      <c r="B271" s="2" t="s">
        <v>98</v>
      </c>
      <c r="C271">
        <v>9876543174</v>
      </c>
      <c r="D271">
        <v>60</v>
      </c>
      <c r="E271" t="s">
        <v>157</v>
      </c>
      <c r="F271" s="1" t="s">
        <v>133</v>
      </c>
      <c r="G271" t="s">
        <v>129</v>
      </c>
      <c r="H271" t="s">
        <v>123</v>
      </c>
    </row>
    <row r="272" spans="1:8" x14ac:dyDescent="0.3">
      <c r="A272">
        <v>271</v>
      </c>
      <c r="B272" s="2" t="s">
        <v>104</v>
      </c>
      <c r="C272">
        <v>9876543332</v>
      </c>
      <c r="D272">
        <v>55</v>
      </c>
      <c r="E272" t="s">
        <v>155</v>
      </c>
      <c r="F272" s="1" t="s">
        <v>133</v>
      </c>
      <c r="G272" t="s">
        <v>127</v>
      </c>
      <c r="H272" t="s">
        <v>124</v>
      </c>
    </row>
    <row r="273" spans="1:8" x14ac:dyDescent="0.3">
      <c r="A273">
        <v>272</v>
      </c>
      <c r="B273" s="2" t="s">
        <v>115</v>
      </c>
      <c r="C273">
        <v>9876543264</v>
      </c>
      <c r="D273">
        <v>50</v>
      </c>
      <c r="E273" t="s">
        <v>153</v>
      </c>
      <c r="F273" s="1" t="s">
        <v>133</v>
      </c>
      <c r="G273" t="s">
        <v>127</v>
      </c>
      <c r="H273" t="s">
        <v>122</v>
      </c>
    </row>
    <row r="274" spans="1:8" x14ac:dyDescent="0.3">
      <c r="A274">
        <v>273</v>
      </c>
      <c r="B274" s="2" t="s">
        <v>100</v>
      </c>
      <c r="C274">
        <v>9876543129</v>
      </c>
      <c r="D274">
        <v>55</v>
      </c>
      <c r="E274" t="s">
        <v>154</v>
      </c>
      <c r="F274" s="1" t="s">
        <v>133</v>
      </c>
      <c r="G274" t="s">
        <v>127</v>
      </c>
      <c r="H274" t="s">
        <v>122</v>
      </c>
    </row>
    <row r="275" spans="1:8" x14ac:dyDescent="0.3">
      <c r="A275">
        <v>274</v>
      </c>
      <c r="B275" s="2" t="s">
        <v>104</v>
      </c>
      <c r="C275">
        <v>9876543137</v>
      </c>
      <c r="D275">
        <v>37</v>
      </c>
      <c r="E275" t="s">
        <v>157</v>
      </c>
      <c r="F275" s="1" t="s">
        <v>133</v>
      </c>
      <c r="G275" t="s">
        <v>127</v>
      </c>
      <c r="H275" t="s">
        <v>122</v>
      </c>
    </row>
    <row r="276" spans="1:8" x14ac:dyDescent="0.3">
      <c r="A276">
        <v>275</v>
      </c>
      <c r="B276" s="2" t="s">
        <v>112</v>
      </c>
      <c r="C276">
        <v>9876543292</v>
      </c>
      <c r="D276">
        <v>41</v>
      </c>
      <c r="E276" t="s">
        <v>156</v>
      </c>
      <c r="F276" s="1" t="s">
        <v>133</v>
      </c>
      <c r="G276" t="s">
        <v>127</v>
      </c>
      <c r="H276" t="s">
        <v>123</v>
      </c>
    </row>
    <row r="277" spans="1:8" x14ac:dyDescent="0.3">
      <c r="A277">
        <v>276</v>
      </c>
      <c r="B277" s="2" t="s">
        <v>108</v>
      </c>
      <c r="C277">
        <v>9876543355</v>
      </c>
      <c r="D277">
        <v>46</v>
      </c>
      <c r="E277" t="s">
        <v>153</v>
      </c>
      <c r="F277" s="1" t="s">
        <v>133</v>
      </c>
      <c r="G277" t="s">
        <v>127</v>
      </c>
      <c r="H277" t="s">
        <v>123</v>
      </c>
    </row>
    <row r="278" spans="1:8" x14ac:dyDescent="0.3">
      <c r="A278">
        <v>277</v>
      </c>
      <c r="B278" s="2" t="s">
        <v>102</v>
      </c>
      <c r="C278">
        <v>9876543759</v>
      </c>
      <c r="D278">
        <v>42</v>
      </c>
      <c r="E278" t="s">
        <v>155</v>
      </c>
      <c r="F278" s="1" t="s">
        <v>133</v>
      </c>
      <c r="G278" t="s">
        <v>129</v>
      </c>
      <c r="H278" t="s">
        <v>124</v>
      </c>
    </row>
    <row r="279" spans="1:8" x14ac:dyDescent="0.3">
      <c r="A279">
        <v>278</v>
      </c>
      <c r="B279" s="2" t="s">
        <v>108</v>
      </c>
      <c r="C279">
        <v>9876543364</v>
      </c>
      <c r="D279">
        <v>58</v>
      </c>
      <c r="E279" t="s">
        <v>156</v>
      </c>
      <c r="F279" s="1" t="s">
        <v>133</v>
      </c>
      <c r="G279" t="s">
        <v>129</v>
      </c>
      <c r="H279" t="s">
        <v>123</v>
      </c>
    </row>
    <row r="280" spans="1:8" x14ac:dyDescent="0.3">
      <c r="A280">
        <v>279</v>
      </c>
      <c r="B280" s="2" t="s">
        <v>102</v>
      </c>
      <c r="C280">
        <v>9876543391</v>
      </c>
      <c r="D280">
        <v>29</v>
      </c>
      <c r="E280" t="s">
        <v>157</v>
      </c>
      <c r="F280" s="1" t="s">
        <v>133</v>
      </c>
      <c r="G280" t="s">
        <v>129</v>
      </c>
      <c r="H280" t="s">
        <v>123</v>
      </c>
    </row>
    <row r="281" spans="1:8" x14ac:dyDescent="0.3">
      <c r="A281">
        <v>280</v>
      </c>
      <c r="B281" s="2" t="s">
        <v>102</v>
      </c>
      <c r="C281">
        <v>9876543959</v>
      </c>
      <c r="D281">
        <v>52</v>
      </c>
      <c r="E281" t="s">
        <v>154</v>
      </c>
      <c r="F281" s="1" t="s">
        <v>133</v>
      </c>
      <c r="G281" t="s">
        <v>129</v>
      </c>
      <c r="H281" t="s">
        <v>124</v>
      </c>
    </row>
    <row r="282" spans="1:8" x14ac:dyDescent="0.3">
      <c r="A282">
        <v>281</v>
      </c>
      <c r="B282" s="2" t="s">
        <v>116</v>
      </c>
      <c r="C282">
        <v>9876543778</v>
      </c>
      <c r="D282">
        <v>31</v>
      </c>
      <c r="E282" t="s">
        <v>153</v>
      </c>
      <c r="F282" s="1" t="s">
        <v>133</v>
      </c>
      <c r="G282" t="s">
        <v>128</v>
      </c>
      <c r="H282" t="s">
        <v>122</v>
      </c>
    </row>
    <row r="283" spans="1:8" x14ac:dyDescent="0.3">
      <c r="A283">
        <v>282</v>
      </c>
      <c r="B283" s="2" t="s">
        <v>110</v>
      </c>
      <c r="C283">
        <v>9876543213</v>
      </c>
      <c r="D283">
        <v>45</v>
      </c>
      <c r="E283" t="s">
        <v>155</v>
      </c>
      <c r="F283" s="1" t="s">
        <v>133</v>
      </c>
      <c r="G283" t="s">
        <v>128</v>
      </c>
      <c r="H283" t="s">
        <v>122</v>
      </c>
    </row>
    <row r="284" spans="1:8" x14ac:dyDescent="0.3">
      <c r="A284">
        <v>283</v>
      </c>
      <c r="B284" s="2" t="s">
        <v>110</v>
      </c>
      <c r="C284">
        <v>9876543448</v>
      </c>
      <c r="D284">
        <v>21</v>
      </c>
      <c r="E284" t="s">
        <v>157</v>
      </c>
      <c r="F284" s="1" t="s">
        <v>133</v>
      </c>
      <c r="G284" t="s">
        <v>127</v>
      </c>
      <c r="H284" t="s">
        <v>124</v>
      </c>
    </row>
    <row r="285" spans="1:8" x14ac:dyDescent="0.3">
      <c r="A285">
        <v>284</v>
      </c>
      <c r="B285" s="2" t="s">
        <v>109</v>
      </c>
      <c r="C285">
        <v>9876543816</v>
      </c>
      <c r="D285">
        <v>52</v>
      </c>
      <c r="E285" t="s">
        <v>154</v>
      </c>
      <c r="F285" s="1" t="s">
        <v>133</v>
      </c>
      <c r="G285" t="s">
        <v>127</v>
      </c>
      <c r="H285" t="s">
        <v>122</v>
      </c>
    </row>
    <row r="286" spans="1:8" x14ac:dyDescent="0.3">
      <c r="A286">
        <v>285</v>
      </c>
      <c r="B286" s="2" t="s">
        <v>102</v>
      </c>
      <c r="C286">
        <v>9876543841</v>
      </c>
      <c r="D286">
        <v>21</v>
      </c>
      <c r="E286" t="s">
        <v>156</v>
      </c>
      <c r="F286" s="1" t="s">
        <v>133</v>
      </c>
      <c r="G286" t="s">
        <v>127</v>
      </c>
      <c r="H286" t="s">
        <v>123</v>
      </c>
    </row>
    <row r="287" spans="1:8" x14ac:dyDescent="0.3">
      <c r="A287">
        <v>286</v>
      </c>
      <c r="B287" s="2" t="s">
        <v>109</v>
      </c>
      <c r="C287">
        <v>9876543860</v>
      </c>
      <c r="D287">
        <v>18</v>
      </c>
      <c r="E287" t="s">
        <v>153</v>
      </c>
      <c r="F287" s="1" t="s">
        <v>133</v>
      </c>
      <c r="G287" t="s">
        <v>127</v>
      </c>
      <c r="H287" t="s">
        <v>124</v>
      </c>
    </row>
    <row r="288" spans="1:8" x14ac:dyDescent="0.3">
      <c r="A288">
        <v>287</v>
      </c>
      <c r="B288" s="2" t="s">
        <v>116</v>
      </c>
      <c r="C288">
        <v>9876543364</v>
      </c>
      <c r="D288">
        <v>62</v>
      </c>
      <c r="E288" t="s">
        <v>155</v>
      </c>
      <c r="F288" s="1" t="s">
        <v>133</v>
      </c>
      <c r="G288" t="s">
        <v>126</v>
      </c>
      <c r="H288" t="s">
        <v>124</v>
      </c>
    </row>
    <row r="289" spans="1:8" x14ac:dyDescent="0.3">
      <c r="A289">
        <v>288</v>
      </c>
      <c r="B289" s="2" t="s">
        <v>107</v>
      </c>
      <c r="C289">
        <v>9876543736</v>
      </c>
      <c r="D289">
        <v>25</v>
      </c>
      <c r="E289" t="s">
        <v>157</v>
      </c>
      <c r="F289" s="1" t="s">
        <v>133</v>
      </c>
      <c r="G289" t="s">
        <v>126</v>
      </c>
      <c r="H289" t="s">
        <v>124</v>
      </c>
    </row>
    <row r="290" spans="1:8" x14ac:dyDescent="0.3">
      <c r="A290">
        <v>289</v>
      </c>
      <c r="B290" s="2" t="s">
        <v>95</v>
      </c>
      <c r="C290">
        <v>9876543678</v>
      </c>
      <c r="D290">
        <v>63</v>
      </c>
      <c r="E290" t="s">
        <v>154</v>
      </c>
      <c r="F290" s="1" t="s">
        <v>133</v>
      </c>
      <c r="G290" t="s">
        <v>126</v>
      </c>
      <c r="H290" t="s">
        <v>122</v>
      </c>
    </row>
    <row r="291" spans="1:8" x14ac:dyDescent="0.3">
      <c r="A291">
        <v>290</v>
      </c>
      <c r="B291" s="2" t="s">
        <v>101</v>
      </c>
      <c r="C291">
        <v>9876543500</v>
      </c>
      <c r="D291">
        <v>61</v>
      </c>
      <c r="E291" t="s">
        <v>156</v>
      </c>
      <c r="F291" s="1" t="s">
        <v>133</v>
      </c>
      <c r="G291" t="s">
        <v>129</v>
      </c>
      <c r="H291" t="s">
        <v>124</v>
      </c>
    </row>
    <row r="292" spans="1:8" x14ac:dyDescent="0.3">
      <c r="A292">
        <v>291</v>
      </c>
      <c r="B292" s="2" t="s">
        <v>101</v>
      </c>
      <c r="C292">
        <v>9876543747</v>
      </c>
      <c r="D292">
        <v>32</v>
      </c>
      <c r="E292" t="s">
        <v>153</v>
      </c>
      <c r="F292" s="1" t="s">
        <v>133</v>
      </c>
      <c r="G292" t="s">
        <v>129</v>
      </c>
      <c r="H292" t="s">
        <v>124</v>
      </c>
    </row>
    <row r="293" spans="1:8" x14ac:dyDescent="0.3">
      <c r="A293">
        <v>292</v>
      </c>
      <c r="B293" s="2" t="s">
        <v>109</v>
      </c>
      <c r="C293">
        <v>9876543421</v>
      </c>
      <c r="D293">
        <v>50</v>
      </c>
      <c r="E293" t="s">
        <v>154</v>
      </c>
      <c r="F293" s="1" t="s">
        <v>133</v>
      </c>
      <c r="G293" t="s">
        <v>129</v>
      </c>
      <c r="H293" t="s">
        <v>124</v>
      </c>
    </row>
    <row r="294" spans="1:8" x14ac:dyDescent="0.3">
      <c r="A294">
        <v>293</v>
      </c>
      <c r="B294" s="2" t="s">
        <v>109</v>
      </c>
      <c r="C294">
        <v>9876543833</v>
      </c>
      <c r="D294">
        <v>47</v>
      </c>
      <c r="E294" t="s">
        <v>157</v>
      </c>
      <c r="F294" s="1" t="s">
        <v>133</v>
      </c>
      <c r="G294" t="s">
        <v>129</v>
      </c>
      <c r="H294" t="s">
        <v>122</v>
      </c>
    </row>
    <row r="295" spans="1:8" x14ac:dyDescent="0.3">
      <c r="A295">
        <v>294</v>
      </c>
      <c r="B295" s="2" t="s">
        <v>112</v>
      </c>
      <c r="C295">
        <v>9876543541</v>
      </c>
      <c r="D295">
        <v>28</v>
      </c>
      <c r="E295" t="s">
        <v>156</v>
      </c>
      <c r="F295" s="1" t="s">
        <v>133</v>
      </c>
      <c r="G295" t="s">
        <v>127</v>
      </c>
      <c r="H295" t="s">
        <v>123</v>
      </c>
    </row>
    <row r="296" spans="1:8" x14ac:dyDescent="0.3">
      <c r="A296">
        <v>295</v>
      </c>
      <c r="B296" s="2" t="s">
        <v>115</v>
      </c>
      <c r="C296">
        <v>9876543935</v>
      </c>
      <c r="D296">
        <v>18</v>
      </c>
      <c r="E296" t="s">
        <v>155</v>
      </c>
      <c r="F296" s="1" t="s">
        <v>133</v>
      </c>
      <c r="G296" t="s">
        <v>127</v>
      </c>
      <c r="H296" t="s">
        <v>124</v>
      </c>
    </row>
    <row r="297" spans="1:8" x14ac:dyDescent="0.3">
      <c r="A297">
        <v>296</v>
      </c>
      <c r="B297" s="2" t="s">
        <v>103</v>
      </c>
      <c r="C297">
        <v>9876543281</v>
      </c>
      <c r="D297">
        <v>42</v>
      </c>
      <c r="E297" t="s">
        <v>153</v>
      </c>
      <c r="F297" s="1" t="s">
        <v>133</v>
      </c>
      <c r="G297" t="s">
        <v>127</v>
      </c>
      <c r="H297" t="s">
        <v>123</v>
      </c>
    </row>
    <row r="298" spans="1:8" x14ac:dyDescent="0.3">
      <c r="A298">
        <v>297</v>
      </c>
      <c r="B298" s="2" t="s">
        <v>114</v>
      </c>
      <c r="C298">
        <v>9876543756</v>
      </c>
      <c r="D298">
        <v>44</v>
      </c>
      <c r="E298" t="s">
        <v>154</v>
      </c>
      <c r="F298" s="1" t="s">
        <v>133</v>
      </c>
      <c r="G298" t="s">
        <v>127</v>
      </c>
      <c r="H298" t="s">
        <v>122</v>
      </c>
    </row>
    <row r="299" spans="1:8" x14ac:dyDescent="0.3">
      <c r="A299">
        <v>298</v>
      </c>
      <c r="B299" s="2" t="s">
        <v>112</v>
      </c>
      <c r="C299">
        <v>9876543519</v>
      </c>
      <c r="D299">
        <v>53</v>
      </c>
      <c r="E299" t="s">
        <v>157</v>
      </c>
      <c r="F299" s="1" t="s">
        <v>133</v>
      </c>
      <c r="G299" t="s">
        <v>127</v>
      </c>
      <c r="H299" t="s">
        <v>122</v>
      </c>
    </row>
    <row r="300" spans="1:8" x14ac:dyDescent="0.3">
      <c r="A300">
        <v>299</v>
      </c>
      <c r="B300" s="2" t="s">
        <v>109</v>
      </c>
      <c r="C300">
        <v>9876543525</v>
      </c>
      <c r="D300">
        <v>62</v>
      </c>
      <c r="E300" t="s">
        <v>156</v>
      </c>
      <c r="F300" s="1" t="s">
        <v>133</v>
      </c>
      <c r="G300" t="s">
        <v>129</v>
      </c>
      <c r="H300" t="s">
        <v>122</v>
      </c>
    </row>
    <row r="301" spans="1:8" x14ac:dyDescent="0.3">
      <c r="A301">
        <v>300</v>
      </c>
      <c r="B301" s="2" t="s">
        <v>102</v>
      </c>
      <c r="C301">
        <v>9876543445</v>
      </c>
      <c r="D301">
        <v>41</v>
      </c>
      <c r="E301" t="s">
        <v>155</v>
      </c>
      <c r="F301" s="1" t="s">
        <v>133</v>
      </c>
      <c r="G301" t="s">
        <v>129</v>
      </c>
      <c r="H301" t="s">
        <v>122</v>
      </c>
    </row>
    <row r="302" spans="1:8" x14ac:dyDescent="0.3">
      <c r="A302">
        <v>301</v>
      </c>
      <c r="B302" s="2" t="s">
        <v>100</v>
      </c>
      <c r="C302">
        <v>9876543593</v>
      </c>
      <c r="D302">
        <v>31</v>
      </c>
      <c r="E302" t="s">
        <v>153</v>
      </c>
      <c r="F302" s="1" t="s">
        <v>133</v>
      </c>
      <c r="G302" t="s">
        <v>129</v>
      </c>
      <c r="H302" t="s">
        <v>123</v>
      </c>
    </row>
    <row r="303" spans="1:8" x14ac:dyDescent="0.3">
      <c r="A303">
        <v>302</v>
      </c>
      <c r="B303" s="2" t="s">
        <v>101</v>
      </c>
      <c r="C303">
        <v>9876543270</v>
      </c>
      <c r="D303">
        <v>43</v>
      </c>
      <c r="E303" t="s">
        <v>154</v>
      </c>
      <c r="F303" s="1" t="s">
        <v>133</v>
      </c>
      <c r="G303" t="s">
        <v>129</v>
      </c>
      <c r="H303" t="s">
        <v>124</v>
      </c>
    </row>
    <row r="304" spans="1:8" x14ac:dyDescent="0.3">
      <c r="A304">
        <v>303</v>
      </c>
      <c r="B304" s="2" t="s">
        <v>116</v>
      </c>
      <c r="C304">
        <v>9876543460</v>
      </c>
      <c r="D304">
        <v>36</v>
      </c>
      <c r="E304" t="s">
        <v>155</v>
      </c>
      <c r="F304" s="1" t="s">
        <v>133</v>
      </c>
      <c r="G304" t="s">
        <v>129</v>
      </c>
      <c r="H304" t="s">
        <v>122</v>
      </c>
    </row>
    <row r="305" spans="1:8" x14ac:dyDescent="0.3">
      <c r="A305">
        <v>304</v>
      </c>
      <c r="B305" s="2" t="s">
        <v>94</v>
      </c>
      <c r="C305">
        <v>9876543978</v>
      </c>
      <c r="D305">
        <v>18</v>
      </c>
      <c r="E305" t="s">
        <v>153</v>
      </c>
      <c r="F305" s="1" t="s">
        <v>133</v>
      </c>
      <c r="G305" t="s">
        <v>128</v>
      </c>
      <c r="H305" t="s">
        <v>122</v>
      </c>
    </row>
    <row r="306" spans="1:8" x14ac:dyDescent="0.3">
      <c r="A306">
        <v>305</v>
      </c>
      <c r="B306" s="2" t="s">
        <v>104</v>
      </c>
      <c r="C306">
        <v>9876543395</v>
      </c>
      <c r="D306">
        <v>54</v>
      </c>
      <c r="E306" t="s">
        <v>156</v>
      </c>
      <c r="F306" s="1" t="s">
        <v>133</v>
      </c>
      <c r="G306" t="s">
        <v>129</v>
      </c>
      <c r="H306" t="s">
        <v>123</v>
      </c>
    </row>
    <row r="307" spans="1:8" x14ac:dyDescent="0.3">
      <c r="A307">
        <v>306</v>
      </c>
      <c r="B307" s="2" t="s">
        <v>108</v>
      </c>
      <c r="C307">
        <v>9876543602</v>
      </c>
      <c r="D307">
        <v>43</v>
      </c>
      <c r="E307" t="s">
        <v>157</v>
      </c>
      <c r="F307" s="1" t="s">
        <v>133</v>
      </c>
      <c r="G307" t="s">
        <v>128</v>
      </c>
      <c r="H307" t="s">
        <v>123</v>
      </c>
    </row>
    <row r="308" spans="1:8" x14ac:dyDescent="0.3">
      <c r="A308">
        <v>307</v>
      </c>
      <c r="B308" s="2" t="s">
        <v>101</v>
      </c>
      <c r="C308">
        <v>9876543251</v>
      </c>
      <c r="D308">
        <v>26</v>
      </c>
      <c r="E308" t="s">
        <v>157</v>
      </c>
      <c r="F308" s="1" t="s">
        <v>133</v>
      </c>
      <c r="G308" t="s">
        <v>129</v>
      </c>
      <c r="H308" t="s">
        <v>122</v>
      </c>
    </row>
    <row r="309" spans="1:8" x14ac:dyDescent="0.3">
      <c r="A309">
        <v>308</v>
      </c>
      <c r="B309" s="2" t="s">
        <v>98</v>
      </c>
      <c r="C309">
        <v>9876543672</v>
      </c>
      <c r="D309">
        <v>34</v>
      </c>
      <c r="E309" t="s">
        <v>154</v>
      </c>
      <c r="F309" s="1" t="s">
        <v>133</v>
      </c>
      <c r="G309" t="s">
        <v>129</v>
      </c>
      <c r="H309" t="s">
        <v>124</v>
      </c>
    </row>
    <row r="310" spans="1:8" x14ac:dyDescent="0.3">
      <c r="A310">
        <v>309</v>
      </c>
      <c r="B310" s="2" t="s">
        <v>98</v>
      </c>
      <c r="C310">
        <v>9876543282</v>
      </c>
      <c r="D310">
        <v>60</v>
      </c>
      <c r="E310" t="s">
        <v>156</v>
      </c>
      <c r="F310" s="1" t="s">
        <v>133</v>
      </c>
      <c r="G310" t="s">
        <v>126</v>
      </c>
      <c r="H310" t="s">
        <v>124</v>
      </c>
    </row>
    <row r="311" spans="1:8" x14ac:dyDescent="0.3">
      <c r="A311">
        <v>310</v>
      </c>
      <c r="B311" s="2" t="s">
        <v>115</v>
      </c>
      <c r="C311">
        <v>9876543950</v>
      </c>
      <c r="D311">
        <v>36</v>
      </c>
      <c r="E311" t="s">
        <v>153</v>
      </c>
      <c r="F311" s="1" t="s">
        <v>133</v>
      </c>
      <c r="G311" t="s">
        <v>127</v>
      </c>
      <c r="H311" t="s">
        <v>122</v>
      </c>
    </row>
    <row r="312" spans="1:8" x14ac:dyDescent="0.3">
      <c r="A312">
        <v>311</v>
      </c>
      <c r="B312" s="2" t="s">
        <v>99</v>
      </c>
      <c r="C312">
        <v>9876543919</v>
      </c>
      <c r="D312">
        <v>19</v>
      </c>
      <c r="E312" t="s">
        <v>154</v>
      </c>
      <c r="F312" s="1" t="s">
        <v>133</v>
      </c>
      <c r="G312" t="s">
        <v>127</v>
      </c>
      <c r="H312" t="s">
        <v>123</v>
      </c>
    </row>
    <row r="313" spans="1:8" x14ac:dyDescent="0.3">
      <c r="A313">
        <v>312</v>
      </c>
      <c r="B313" s="2" t="s">
        <v>109</v>
      </c>
      <c r="C313">
        <v>9876543655</v>
      </c>
      <c r="D313">
        <v>27</v>
      </c>
      <c r="E313" t="s">
        <v>157</v>
      </c>
      <c r="F313" s="1" t="s">
        <v>133</v>
      </c>
      <c r="G313" t="s">
        <v>127</v>
      </c>
      <c r="H313" t="s">
        <v>122</v>
      </c>
    </row>
    <row r="314" spans="1:8" x14ac:dyDescent="0.3">
      <c r="A314">
        <v>313</v>
      </c>
      <c r="B314" s="2" t="s">
        <v>106</v>
      </c>
      <c r="C314">
        <v>9876543398</v>
      </c>
      <c r="D314">
        <v>54</v>
      </c>
      <c r="E314" t="s">
        <v>155</v>
      </c>
      <c r="F314" s="1" t="s">
        <v>133</v>
      </c>
      <c r="G314" t="s">
        <v>127</v>
      </c>
      <c r="H314" t="s">
        <v>122</v>
      </c>
    </row>
    <row r="315" spans="1:8" x14ac:dyDescent="0.3">
      <c r="A315">
        <v>314</v>
      </c>
      <c r="B315" s="2" t="s">
        <v>112</v>
      </c>
      <c r="C315">
        <v>9876543690</v>
      </c>
      <c r="D315">
        <v>21</v>
      </c>
      <c r="E315" t="s">
        <v>153</v>
      </c>
      <c r="F315" s="1" t="s">
        <v>133</v>
      </c>
      <c r="G315" t="s">
        <v>129</v>
      </c>
      <c r="H315" t="s">
        <v>123</v>
      </c>
    </row>
    <row r="316" spans="1:8" x14ac:dyDescent="0.3">
      <c r="A316">
        <v>315</v>
      </c>
      <c r="B316" s="2" t="s">
        <v>94</v>
      </c>
      <c r="C316">
        <v>9876543719</v>
      </c>
      <c r="D316">
        <v>58</v>
      </c>
      <c r="E316" t="s">
        <v>156</v>
      </c>
      <c r="F316" s="1" t="s">
        <v>133</v>
      </c>
      <c r="G316" t="s">
        <v>126</v>
      </c>
      <c r="H316" t="s">
        <v>122</v>
      </c>
    </row>
    <row r="317" spans="1:8" x14ac:dyDescent="0.3">
      <c r="A317">
        <v>316</v>
      </c>
      <c r="B317" s="2" t="s">
        <v>97</v>
      </c>
      <c r="C317">
        <v>9876543685</v>
      </c>
      <c r="D317">
        <v>25</v>
      </c>
      <c r="E317" t="s">
        <v>154</v>
      </c>
      <c r="F317" s="1" t="s">
        <v>133</v>
      </c>
      <c r="G317" t="s">
        <v>126</v>
      </c>
      <c r="H317" t="s">
        <v>122</v>
      </c>
    </row>
    <row r="318" spans="1:8" x14ac:dyDescent="0.3">
      <c r="A318">
        <v>317</v>
      </c>
      <c r="B318" s="2" t="s">
        <v>106</v>
      </c>
      <c r="C318">
        <v>9876543905</v>
      </c>
      <c r="D318">
        <v>43</v>
      </c>
      <c r="E318" t="s">
        <v>155</v>
      </c>
      <c r="F318" s="1" t="s">
        <v>133</v>
      </c>
      <c r="G318" t="s">
        <v>129</v>
      </c>
      <c r="H318" t="s">
        <v>122</v>
      </c>
    </row>
    <row r="319" spans="1:8" x14ac:dyDescent="0.3">
      <c r="A319">
        <v>318</v>
      </c>
      <c r="B319" s="2" t="s">
        <v>100</v>
      </c>
      <c r="C319">
        <v>9876543323</v>
      </c>
      <c r="D319">
        <v>50</v>
      </c>
      <c r="E319" t="s">
        <v>153</v>
      </c>
      <c r="F319" s="1" t="s">
        <v>133</v>
      </c>
      <c r="G319" t="s">
        <v>129</v>
      </c>
      <c r="H319" t="s">
        <v>123</v>
      </c>
    </row>
    <row r="320" spans="1:8" x14ac:dyDescent="0.3">
      <c r="A320">
        <v>319</v>
      </c>
      <c r="B320" s="2" t="s">
        <v>106</v>
      </c>
      <c r="C320">
        <v>9876543863</v>
      </c>
      <c r="D320">
        <v>22</v>
      </c>
      <c r="E320" t="s">
        <v>156</v>
      </c>
      <c r="F320" s="1" t="s">
        <v>133</v>
      </c>
      <c r="G320" t="s">
        <v>129</v>
      </c>
      <c r="H320" t="s">
        <v>124</v>
      </c>
    </row>
    <row r="321" spans="1:8" x14ac:dyDescent="0.3">
      <c r="A321">
        <v>320</v>
      </c>
      <c r="B321" s="2" t="s">
        <v>98</v>
      </c>
      <c r="C321">
        <v>9876543226</v>
      </c>
      <c r="D321">
        <v>18</v>
      </c>
      <c r="E321" t="s">
        <v>157</v>
      </c>
      <c r="F321" s="1" t="s">
        <v>133</v>
      </c>
      <c r="G321" t="s">
        <v>129</v>
      </c>
      <c r="H321" t="s">
        <v>124</v>
      </c>
    </row>
    <row r="322" spans="1:8" x14ac:dyDescent="0.3">
      <c r="A322">
        <v>321</v>
      </c>
      <c r="B322" s="2" t="s">
        <v>96</v>
      </c>
      <c r="C322">
        <v>9876543591</v>
      </c>
      <c r="D322">
        <v>35</v>
      </c>
      <c r="E322" t="s">
        <v>155</v>
      </c>
      <c r="F322" s="1" t="s">
        <v>133</v>
      </c>
      <c r="G322" t="s">
        <v>129</v>
      </c>
      <c r="H322" t="s">
        <v>123</v>
      </c>
    </row>
    <row r="323" spans="1:8" x14ac:dyDescent="0.3">
      <c r="A323">
        <v>322</v>
      </c>
      <c r="B323" s="2" t="s">
        <v>95</v>
      </c>
      <c r="C323">
        <v>9876543348</v>
      </c>
      <c r="D323">
        <v>43</v>
      </c>
      <c r="E323" t="s">
        <v>153</v>
      </c>
      <c r="F323" s="1" t="s">
        <v>133</v>
      </c>
      <c r="G323" t="s">
        <v>129</v>
      </c>
      <c r="H323" t="s">
        <v>124</v>
      </c>
    </row>
    <row r="324" spans="1:8" x14ac:dyDescent="0.3">
      <c r="A324">
        <v>323</v>
      </c>
      <c r="B324" s="2" t="s">
        <v>103</v>
      </c>
      <c r="C324">
        <v>9876543225</v>
      </c>
      <c r="D324">
        <v>36</v>
      </c>
      <c r="E324" t="s">
        <v>154</v>
      </c>
      <c r="F324" s="1" t="s">
        <v>133</v>
      </c>
      <c r="G324" t="s">
        <v>127</v>
      </c>
      <c r="H324" t="s">
        <v>122</v>
      </c>
    </row>
    <row r="325" spans="1:8" x14ac:dyDescent="0.3">
      <c r="A325">
        <v>324</v>
      </c>
      <c r="B325" s="2" t="s">
        <v>111</v>
      </c>
      <c r="C325">
        <v>9876543846</v>
      </c>
      <c r="D325">
        <v>52</v>
      </c>
      <c r="E325" t="s">
        <v>157</v>
      </c>
      <c r="F325" s="1" t="s">
        <v>133</v>
      </c>
      <c r="G325" t="s">
        <v>127</v>
      </c>
      <c r="H325" t="s">
        <v>124</v>
      </c>
    </row>
    <row r="326" spans="1:8" x14ac:dyDescent="0.3">
      <c r="A326">
        <v>325</v>
      </c>
      <c r="B326" s="2" t="s">
        <v>97</v>
      </c>
      <c r="C326">
        <v>9876543578</v>
      </c>
      <c r="D326">
        <v>20</v>
      </c>
      <c r="E326" t="s">
        <v>156</v>
      </c>
      <c r="F326" s="1" t="s">
        <v>133</v>
      </c>
      <c r="G326" t="s">
        <v>127</v>
      </c>
      <c r="H326" t="s">
        <v>122</v>
      </c>
    </row>
    <row r="327" spans="1:8" x14ac:dyDescent="0.3">
      <c r="A327">
        <v>326</v>
      </c>
      <c r="B327" s="2" t="s">
        <v>112</v>
      </c>
      <c r="C327">
        <v>9876543824</v>
      </c>
      <c r="D327">
        <v>22</v>
      </c>
      <c r="E327" t="s">
        <v>153</v>
      </c>
      <c r="F327" s="1" t="s">
        <v>133</v>
      </c>
      <c r="G327" t="s">
        <v>126</v>
      </c>
      <c r="H327" t="s">
        <v>124</v>
      </c>
    </row>
    <row r="328" spans="1:8" x14ac:dyDescent="0.3">
      <c r="A328">
        <v>327</v>
      </c>
      <c r="B328" s="2" t="s">
        <v>93</v>
      </c>
      <c r="C328">
        <v>9876543909</v>
      </c>
      <c r="D328">
        <v>52</v>
      </c>
      <c r="E328" t="s">
        <v>155</v>
      </c>
      <c r="F328" s="1" t="s">
        <v>133</v>
      </c>
      <c r="G328" t="s">
        <v>129</v>
      </c>
      <c r="H328" t="s">
        <v>123</v>
      </c>
    </row>
    <row r="329" spans="1:8" x14ac:dyDescent="0.3">
      <c r="A329">
        <v>328</v>
      </c>
      <c r="B329" s="2" t="s">
        <v>99</v>
      </c>
      <c r="C329">
        <v>9876543429</v>
      </c>
      <c r="D329">
        <v>35</v>
      </c>
      <c r="E329" t="s">
        <v>156</v>
      </c>
      <c r="F329" s="1" t="s">
        <v>133</v>
      </c>
      <c r="G329" t="s">
        <v>129</v>
      </c>
      <c r="H329" t="s">
        <v>124</v>
      </c>
    </row>
    <row r="330" spans="1:8" x14ac:dyDescent="0.3">
      <c r="A330">
        <v>329</v>
      </c>
      <c r="B330" s="2" t="s">
        <v>93</v>
      </c>
      <c r="C330">
        <v>9876543813</v>
      </c>
      <c r="D330">
        <v>49</v>
      </c>
      <c r="E330" t="s">
        <v>157</v>
      </c>
      <c r="F330" s="1" t="s">
        <v>133</v>
      </c>
      <c r="G330" t="s">
        <v>129</v>
      </c>
      <c r="H330" t="s">
        <v>124</v>
      </c>
    </row>
    <row r="331" spans="1:8" x14ac:dyDescent="0.3">
      <c r="A331">
        <v>330</v>
      </c>
      <c r="B331" s="2" t="s">
        <v>116</v>
      </c>
      <c r="C331">
        <v>9876543843</v>
      </c>
      <c r="D331">
        <v>60</v>
      </c>
      <c r="E331" t="s">
        <v>154</v>
      </c>
      <c r="F331" s="1" t="s">
        <v>133</v>
      </c>
      <c r="G331" t="s">
        <v>129</v>
      </c>
      <c r="H331" t="s">
        <v>124</v>
      </c>
    </row>
    <row r="332" spans="1:8" x14ac:dyDescent="0.3">
      <c r="A332">
        <v>331</v>
      </c>
      <c r="B332" s="2" t="s">
        <v>112</v>
      </c>
      <c r="C332">
        <v>9876543354</v>
      </c>
      <c r="D332">
        <v>64</v>
      </c>
      <c r="E332" t="s">
        <v>153</v>
      </c>
      <c r="F332" s="1" t="s">
        <v>133</v>
      </c>
      <c r="G332" t="s">
        <v>129</v>
      </c>
      <c r="H332" t="s">
        <v>123</v>
      </c>
    </row>
    <row r="333" spans="1:8" x14ac:dyDescent="0.3">
      <c r="A333">
        <v>332</v>
      </c>
      <c r="B333" s="2" t="s">
        <v>109</v>
      </c>
      <c r="C333">
        <v>9876543288</v>
      </c>
      <c r="D333">
        <v>36</v>
      </c>
      <c r="E333" t="s">
        <v>155</v>
      </c>
      <c r="F333" s="1" t="s">
        <v>133</v>
      </c>
      <c r="G333" t="s">
        <v>129</v>
      </c>
      <c r="H333" t="s">
        <v>124</v>
      </c>
    </row>
    <row r="334" spans="1:8" x14ac:dyDescent="0.3">
      <c r="A334">
        <v>333</v>
      </c>
      <c r="B334" s="2" t="s">
        <v>106</v>
      </c>
      <c r="C334">
        <v>9876543963</v>
      </c>
      <c r="D334">
        <v>47</v>
      </c>
      <c r="E334" t="s">
        <v>157</v>
      </c>
      <c r="F334" s="1" t="s">
        <v>133</v>
      </c>
      <c r="G334" t="s">
        <v>129</v>
      </c>
      <c r="H334" t="s">
        <v>123</v>
      </c>
    </row>
    <row r="335" spans="1:8" x14ac:dyDescent="0.3">
      <c r="A335">
        <v>334</v>
      </c>
      <c r="B335" s="2" t="s">
        <v>114</v>
      </c>
      <c r="C335">
        <v>9876543632</v>
      </c>
      <c r="D335">
        <v>47</v>
      </c>
      <c r="E335" t="s">
        <v>154</v>
      </c>
      <c r="F335" s="1" t="s">
        <v>133</v>
      </c>
      <c r="G335" t="s">
        <v>129</v>
      </c>
      <c r="H335" t="s">
        <v>122</v>
      </c>
    </row>
    <row r="336" spans="1:8" x14ac:dyDescent="0.3">
      <c r="A336">
        <v>335</v>
      </c>
      <c r="B336" s="2" t="s">
        <v>94</v>
      </c>
      <c r="C336">
        <v>9876543591</v>
      </c>
      <c r="D336">
        <v>54</v>
      </c>
      <c r="E336" t="s">
        <v>156</v>
      </c>
      <c r="F336" s="1" t="s">
        <v>133</v>
      </c>
      <c r="G336" t="s">
        <v>127</v>
      </c>
      <c r="H336" t="s">
        <v>124</v>
      </c>
    </row>
    <row r="337" spans="1:8" x14ac:dyDescent="0.3">
      <c r="A337">
        <v>336</v>
      </c>
      <c r="B337" s="2" t="s">
        <v>116</v>
      </c>
      <c r="C337">
        <v>9876543155</v>
      </c>
      <c r="D337">
        <v>64</v>
      </c>
      <c r="E337" t="s">
        <v>153</v>
      </c>
      <c r="F337" s="1" t="s">
        <v>133</v>
      </c>
      <c r="G337" t="s">
        <v>127</v>
      </c>
      <c r="H337" t="s">
        <v>123</v>
      </c>
    </row>
    <row r="338" spans="1:8" x14ac:dyDescent="0.3">
      <c r="A338">
        <v>337</v>
      </c>
      <c r="B338" s="2" t="s">
        <v>94</v>
      </c>
      <c r="C338">
        <v>9876543392</v>
      </c>
      <c r="D338">
        <v>36</v>
      </c>
      <c r="E338" t="s">
        <v>155</v>
      </c>
      <c r="F338" s="1" t="s">
        <v>133</v>
      </c>
      <c r="G338" t="s">
        <v>127</v>
      </c>
      <c r="H338" t="s">
        <v>123</v>
      </c>
    </row>
    <row r="339" spans="1:8" x14ac:dyDescent="0.3">
      <c r="A339">
        <v>338</v>
      </c>
      <c r="B339" s="2" t="s">
        <v>92</v>
      </c>
      <c r="C339">
        <v>9876543954</v>
      </c>
      <c r="D339">
        <v>53</v>
      </c>
      <c r="E339" t="s">
        <v>157</v>
      </c>
      <c r="F339" s="1" t="s">
        <v>133</v>
      </c>
      <c r="G339" t="s">
        <v>127</v>
      </c>
      <c r="H339" t="s">
        <v>124</v>
      </c>
    </row>
    <row r="340" spans="1:8" x14ac:dyDescent="0.3">
      <c r="A340">
        <v>339</v>
      </c>
      <c r="B340" s="2" t="s">
        <v>103</v>
      </c>
      <c r="C340">
        <v>9876543595</v>
      </c>
      <c r="D340">
        <v>50</v>
      </c>
      <c r="E340" t="s">
        <v>154</v>
      </c>
      <c r="F340" s="1" t="s">
        <v>133</v>
      </c>
      <c r="G340" t="s">
        <v>127</v>
      </c>
      <c r="H340" t="s">
        <v>122</v>
      </c>
    </row>
    <row r="341" spans="1:8" x14ac:dyDescent="0.3">
      <c r="A341">
        <v>340</v>
      </c>
      <c r="B341" s="2" t="s">
        <v>106</v>
      </c>
      <c r="C341">
        <v>9876543629</v>
      </c>
      <c r="D341">
        <v>51</v>
      </c>
      <c r="E341" t="s">
        <v>156</v>
      </c>
      <c r="F341" s="1" t="s">
        <v>133</v>
      </c>
      <c r="G341" t="s">
        <v>127</v>
      </c>
      <c r="H341" t="s">
        <v>123</v>
      </c>
    </row>
    <row r="342" spans="1:8" x14ac:dyDescent="0.3">
      <c r="A342">
        <v>341</v>
      </c>
      <c r="B342" s="2" t="s">
        <v>108</v>
      </c>
      <c r="C342">
        <v>9876543639</v>
      </c>
      <c r="D342">
        <v>40</v>
      </c>
      <c r="E342" t="s">
        <v>153</v>
      </c>
      <c r="F342" s="1" t="s">
        <v>133</v>
      </c>
      <c r="G342" t="s">
        <v>129</v>
      </c>
      <c r="H342" t="s">
        <v>124</v>
      </c>
    </row>
    <row r="343" spans="1:8" x14ac:dyDescent="0.3">
      <c r="A343">
        <v>342</v>
      </c>
      <c r="B343" s="2" t="s">
        <v>102</v>
      </c>
      <c r="C343">
        <v>9876543371</v>
      </c>
      <c r="D343">
        <v>23</v>
      </c>
      <c r="E343" t="s">
        <v>154</v>
      </c>
      <c r="F343" s="1" t="s">
        <v>133</v>
      </c>
      <c r="G343" t="s">
        <v>129</v>
      </c>
      <c r="H343" t="s">
        <v>122</v>
      </c>
    </row>
    <row r="344" spans="1:8" x14ac:dyDescent="0.3">
      <c r="A344">
        <v>343</v>
      </c>
      <c r="B344" s="2" t="s">
        <v>112</v>
      </c>
      <c r="C344">
        <v>9876543468</v>
      </c>
      <c r="D344">
        <v>47</v>
      </c>
      <c r="E344" t="s">
        <v>157</v>
      </c>
      <c r="F344" s="1" t="s">
        <v>133</v>
      </c>
      <c r="G344" t="s">
        <v>129</v>
      </c>
      <c r="H344" t="s">
        <v>123</v>
      </c>
    </row>
    <row r="345" spans="1:8" x14ac:dyDescent="0.3">
      <c r="A345">
        <v>344</v>
      </c>
      <c r="B345" s="2" t="s">
        <v>106</v>
      </c>
      <c r="C345">
        <v>9876543286</v>
      </c>
      <c r="D345">
        <v>55</v>
      </c>
      <c r="E345" t="s">
        <v>156</v>
      </c>
      <c r="F345" s="1" t="s">
        <v>133</v>
      </c>
      <c r="G345" t="s">
        <v>129</v>
      </c>
      <c r="H345" t="s">
        <v>123</v>
      </c>
    </row>
    <row r="346" spans="1:8" x14ac:dyDescent="0.3">
      <c r="A346">
        <v>345</v>
      </c>
      <c r="B346" s="2" t="s">
        <v>105</v>
      </c>
      <c r="C346">
        <v>9876543918</v>
      </c>
      <c r="D346">
        <v>23</v>
      </c>
      <c r="E346" t="s">
        <v>155</v>
      </c>
      <c r="F346" s="1" t="s">
        <v>133</v>
      </c>
      <c r="G346" t="s">
        <v>128</v>
      </c>
      <c r="H346" t="s">
        <v>122</v>
      </c>
    </row>
    <row r="347" spans="1:8" x14ac:dyDescent="0.3">
      <c r="A347">
        <v>346</v>
      </c>
      <c r="B347" s="2" t="s">
        <v>113</v>
      </c>
      <c r="C347">
        <v>9876543174</v>
      </c>
      <c r="D347">
        <v>26</v>
      </c>
      <c r="E347" t="s">
        <v>153</v>
      </c>
      <c r="F347" s="1" t="s">
        <v>133</v>
      </c>
      <c r="G347" t="s">
        <v>127</v>
      </c>
      <c r="H347" t="s">
        <v>122</v>
      </c>
    </row>
    <row r="348" spans="1:8" x14ac:dyDescent="0.3">
      <c r="A348">
        <v>347</v>
      </c>
      <c r="B348" s="2" t="s">
        <v>106</v>
      </c>
      <c r="C348">
        <v>9876543237</v>
      </c>
      <c r="D348">
        <v>51</v>
      </c>
      <c r="E348" t="s">
        <v>154</v>
      </c>
      <c r="F348" s="1" t="s">
        <v>133</v>
      </c>
      <c r="G348" t="s">
        <v>129</v>
      </c>
      <c r="H348" t="s">
        <v>124</v>
      </c>
    </row>
    <row r="349" spans="1:8" x14ac:dyDescent="0.3">
      <c r="A349">
        <v>348</v>
      </c>
      <c r="B349" s="2" t="s">
        <v>101</v>
      </c>
      <c r="C349">
        <v>9876543777</v>
      </c>
      <c r="D349">
        <v>61</v>
      </c>
      <c r="E349" t="s">
        <v>157</v>
      </c>
      <c r="F349" s="1" t="s">
        <v>133</v>
      </c>
      <c r="G349" t="s">
        <v>129</v>
      </c>
      <c r="H349" t="s">
        <v>124</v>
      </c>
    </row>
    <row r="350" spans="1:8" x14ac:dyDescent="0.3">
      <c r="A350">
        <v>349</v>
      </c>
      <c r="B350" s="2" t="s">
        <v>116</v>
      </c>
      <c r="C350">
        <v>9876543553</v>
      </c>
      <c r="D350">
        <v>33</v>
      </c>
      <c r="E350" t="s">
        <v>156</v>
      </c>
      <c r="F350" s="1" t="s">
        <v>133</v>
      </c>
      <c r="G350" t="s">
        <v>129</v>
      </c>
      <c r="H350" t="s">
        <v>123</v>
      </c>
    </row>
    <row r="351" spans="1:8" x14ac:dyDescent="0.3">
      <c r="A351">
        <v>350</v>
      </c>
      <c r="B351" s="2" t="s">
        <v>93</v>
      </c>
      <c r="C351">
        <v>9876543786</v>
      </c>
      <c r="D351">
        <v>54</v>
      </c>
      <c r="E351" t="s">
        <v>155</v>
      </c>
      <c r="F351" s="1" t="s">
        <v>133</v>
      </c>
      <c r="G351" t="s">
        <v>129</v>
      </c>
      <c r="H351" t="s">
        <v>122</v>
      </c>
    </row>
    <row r="352" spans="1:8" x14ac:dyDescent="0.3">
      <c r="A352">
        <v>351</v>
      </c>
      <c r="B352" s="2" t="s">
        <v>97</v>
      </c>
      <c r="C352">
        <v>9876543721</v>
      </c>
      <c r="D352">
        <v>23</v>
      </c>
      <c r="E352" t="s">
        <v>153</v>
      </c>
      <c r="F352" s="1" t="s">
        <v>133</v>
      </c>
      <c r="G352" t="s">
        <v>129</v>
      </c>
      <c r="H352" t="s">
        <v>122</v>
      </c>
    </row>
    <row r="353" spans="1:8" x14ac:dyDescent="0.3">
      <c r="A353">
        <v>352</v>
      </c>
      <c r="B353" s="2" t="s">
        <v>97</v>
      </c>
      <c r="C353">
        <v>9876543601</v>
      </c>
      <c r="D353">
        <v>41</v>
      </c>
      <c r="E353" t="s">
        <v>154</v>
      </c>
      <c r="F353" s="1" t="s">
        <v>133</v>
      </c>
      <c r="G353" t="s">
        <v>129</v>
      </c>
      <c r="H353" t="s">
        <v>122</v>
      </c>
    </row>
    <row r="354" spans="1:8" x14ac:dyDescent="0.3">
      <c r="A354">
        <v>353</v>
      </c>
      <c r="B354" s="2" t="s">
        <v>97</v>
      </c>
      <c r="C354">
        <v>9876543376</v>
      </c>
      <c r="D354">
        <v>30</v>
      </c>
      <c r="E354" t="s">
        <v>155</v>
      </c>
      <c r="F354" s="1" t="s">
        <v>133</v>
      </c>
      <c r="G354" t="s">
        <v>129</v>
      </c>
      <c r="H354" t="s">
        <v>123</v>
      </c>
    </row>
    <row r="355" spans="1:8" x14ac:dyDescent="0.3">
      <c r="A355">
        <v>354</v>
      </c>
      <c r="B355" s="2" t="s">
        <v>102</v>
      </c>
      <c r="C355">
        <v>9876543396</v>
      </c>
      <c r="D355">
        <v>43</v>
      </c>
      <c r="E355" t="s">
        <v>153</v>
      </c>
      <c r="F355" s="1" t="s">
        <v>133</v>
      </c>
      <c r="G355" t="s">
        <v>129</v>
      </c>
      <c r="H355" t="s">
        <v>122</v>
      </c>
    </row>
    <row r="356" spans="1:8" x14ac:dyDescent="0.3">
      <c r="A356">
        <v>355</v>
      </c>
      <c r="B356" s="2" t="s">
        <v>109</v>
      </c>
      <c r="C356">
        <v>9876543937</v>
      </c>
      <c r="D356">
        <v>42</v>
      </c>
      <c r="E356" t="s">
        <v>156</v>
      </c>
      <c r="F356" s="1" t="s">
        <v>133</v>
      </c>
      <c r="G356" t="s">
        <v>129</v>
      </c>
      <c r="H356" t="s">
        <v>122</v>
      </c>
    </row>
    <row r="357" spans="1:8" x14ac:dyDescent="0.3">
      <c r="A357">
        <v>356</v>
      </c>
      <c r="B357" s="2" t="s">
        <v>92</v>
      </c>
      <c r="C357">
        <v>9876543538</v>
      </c>
      <c r="D357">
        <v>48</v>
      </c>
      <c r="E357" t="s">
        <v>157</v>
      </c>
      <c r="F357" s="1" t="s">
        <v>133</v>
      </c>
      <c r="G357" t="s">
        <v>129</v>
      </c>
      <c r="H357" t="s">
        <v>123</v>
      </c>
    </row>
    <row r="358" spans="1:8" x14ac:dyDescent="0.3">
      <c r="A358">
        <v>357</v>
      </c>
      <c r="B358" s="2" t="s">
        <v>115</v>
      </c>
      <c r="C358">
        <v>9876543484</v>
      </c>
      <c r="D358">
        <v>44</v>
      </c>
      <c r="E358" t="s">
        <v>157</v>
      </c>
      <c r="F358" s="1" t="s">
        <v>133</v>
      </c>
      <c r="G358" t="s">
        <v>129</v>
      </c>
      <c r="H358" t="s">
        <v>124</v>
      </c>
    </row>
    <row r="359" spans="1:8" x14ac:dyDescent="0.3">
      <c r="A359">
        <v>358</v>
      </c>
      <c r="B359" s="2" t="s">
        <v>105</v>
      </c>
      <c r="C359">
        <v>9876543165</v>
      </c>
      <c r="D359">
        <v>53</v>
      </c>
      <c r="E359" t="s">
        <v>154</v>
      </c>
      <c r="F359" s="1" t="s">
        <v>133</v>
      </c>
      <c r="G359" t="s">
        <v>129</v>
      </c>
      <c r="H359" t="s">
        <v>124</v>
      </c>
    </row>
    <row r="360" spans="1:8" x14ac:dyDescent="0.3">
      <c r="A360">
        <v>359</v>
      </c>
      <c r="B360" s="2" t="s">
        <v>114</v>
      </c>
      <c r="C360">
        <v>9876543820</v>
      </c>
      <c r="D360">
        <v>44</v>
      </c>
      <c r="E360" t="s">
        <v>156</v>
      </c>
      <c r="F360" s="1" t="s">
        <v>133</v>
      </c>
      <c r="G360" t="s">
        <v>126</v>
      </c>
      <c r="H360" t="s">
        <v>123</v>
      </c>
    </row>
    <row r="361" spans="1:8" x14ac:dyDescent="0.3">
      <c r="A361">
        <v>360</v>
      </c>
      <c r="B361" s="2" t="s">
        <v>115</v>
      </c>
      <c r="C361">
        <v>9876543441</v>
      </c>
      <c r="D361">
        <v>50</v>
      </c>
      <c r="E361" t="s">
        <v>153</v>
      </c>
      <c r="F361" s="1" t="s">
        <v>133</v>
      </c>
      <c r="G361" t="s">
        <v>126</v>
      </c>
      <c r="H361" t="s">
        <v>122</v>
      </c>
    </row>
    <row r="362" spans="1:8" x14ac:dyDescent="0.3">
      <c r="A362">
        <v>361</v>
      </c>
      <c r="B362" s="2" t="s">
        <v>105</v>
      </c>
      <c r="C362">
        <v>9876543469</v>
      </c>
      <c r="D362">
        <v>23</v>
      </c>
      <c r="E362" t="s">
        <v>154</v>
      </c>
      <c r="F362" s="1" t="s">
        <v>133</v>
      </c>
      <c r="G362" t="s">
        <v>126</v>
      </c>
      <c r="H362" t="s">
        <v>123</v>
      </c>
    </row>
    <row r="363" spans="1:8" x14ac:dyDescent="0.3">
      <c r="A363">
        <v>362</v>
      </c>
      <c r="B363" s="2" t="s">
        <v>99</v>
      </c>
      <c r="C363">
        <v>9876543456</v>
      </c>
      <c r="D363">
        <v>64</v>
      </c>
      <c r="E363" t="s">
        <v>157</v>
      </c>
      <c r="F363" s="1" t="s">
        <v>133</v>
      </c>
      <c r="G363" t="s">
        <v>129</v>
      </c>
      <c r="H363" t="s">
        <v>124</v>
      </c>
    </row>
    <row r="364" spans="1:8" x14ac:dyDescent="0.3">
      <c r="A364">
        <v>363</v>
      </c>
      <c r="B364" s="2" t="s">
        <v>107</v>
      </c>
      <c r="C364">
        <v>9876543959</v>
      </c>
      <c r="D364">
        <v>54</v>
      </c>
      <c r="E364" t="s">
        <v>155</v>
      </c>
      <c r="F364" s="1" t="s">
        <v>133</v>
      </c>
      <c r="G364" t="s">
        <v>129</v>
      </c>
      <c r="H364" t="s">
        <v>124</v>
      </c>
    </row>
    <row r="365" spans="1:8" x14ac:dyDescent="0.3">
      <c r="A365">
        <v>364</v>
      </c>
      <c r="B365" s="2" t="s">
        <v>105</v>
      </c>
      <c r="C365">
        <v>9876543726</v>
      </c>
      <c r="D365">
        <v>59</v>
      </c>
      <c r="E365" t="s">
        <v>153</v>
      </c>
      <c r="F365" s="1" t="s">
        <v>133</v>
      </c>
      <c r="G365" t="s">
        <v>129</v>
      </c>
      <c r="H365" t="s">
        <v>123</v>
      </c>
    </row>
    <row r="366" spans="1:8" x14ac:dyDescent="0.3">
      <c r="A366">
        <v>365</v>
      </c>
      <c r="B366" s="2" t="s">
        <v>93</v>
      </c>
      <c r="C366">
        <v>9876543376</v>
      </c>
      <c r="D366">
        <v>34</v>
      </c>
      <c r="E366" t="s">
        <v>156</v>
      </c>
      <c r="F366" s="1" t="s">
        <v>133</v>
      </c>
      <c r="G366" t="s">
        <v>129</v>
      </c>
      <c r="H366" t="s">
        <v>123</v>
      </c>
    </row>
    <row r="367" spans="1:8" x14ac:dyDescent="0.3">
      <c r="A367">
        <v>366</v>
      </c>
      <c r="B367" s="2" t="s">
        <v>113</v>
      </c>
      <c r="C367">
        <v>9876543829</v>
      </c>
      <c r="D367">
        <v>48</v>
      </c>
      <c r="E367" t="s">
        <v>154</v>
      </c>
      <c r="F367" s="1" t="s">
        <v>133</v>
      </c>
      <c r="G367" t="s">
        <v>127</v>
      </c>
      <c r="H367" t="s">
        <v>124</v>
      </c>
    </row>
    <row r="368" spans="1:8" x14ac:dyDescent="0.3">
      <c r="A368">
        <v>367</v>
      </c>
      <c r="B368" s="2" t="s">
        <v>108</v>
      </c>
      <c r="C368">
        <v>9876543761</v>
      </c>
      <c r="D368">
        <v>37</v>
      </c>
      <c r="E368" t="s">
        <v>155</v>
      </c>
      <c r="F368" s="1" t="s">
        <v>133</v>
      </c>
      <c r="G368" t="s">
        <v>129</v>
      </c>
      <c r="H368" t="s">
        <v>123</v>
      </c>
    </row>
    <row r="369" spans="1:8" x14ac:dyDescent="0.3">
      <c r="A369">
        <v>368</v>
      </c>
      <c r="B369" s="2" t="s">
        <v>116</v>
      </c>
      <c r="C369">
        <v>9876543415</v>
      </c>
      <c r="D369">
        <v>20</v>
      </c>
      <c r="E369" t="s">
        <v>153</v>
      </c>
      <c r="F369" s="1" t="s">
        <v>133</v>
      </c>
      <c r="G369" t="s">
        <v>129</v>
      </c>
      <c r="H369" t="s">
        <v>124</v>
      </c>
    </row>
    <row r="370" spans="1:8" x14ac:dyDescent="0.3">
      <c r="A370">
        <v>369</v>
      </c>
      <c r="B370" s="2" t="s">
        <v>101</v>
      </c>
      <c r="C370">
        <v>9876543665</v>
      </c>
      <c r="D370">
        <v>46</v>
      </c>
      <c r="E370" t="s">
        <v>156</v>
      </c>
      <c r="F370" s="1" t="s">
        <v>133</v>
      </c>
      <c r="G370" t="s">
        <v>129</v>
      </c>
      <c r="H370" t="s">
        <v>123</v>
      </c>
    </row>
    <row r="371" spans="1:8" x14ac:dyDescent="0.3">
      <c r="A371">
        <v>370</v>
      </c>
      <c r="B371" s="2" t="s">
        <v>108</v>
      </c>
      <c r="C371">
        <v>9876543901</v>
      </c>
      <c r="D371">
        <v>32</v>
      </c>
      <c r="E371" t="s">
        <v>157</v>
      </c>
      <c r="F371" s="1" t="s">
        <v>133</v>
      </c>
      <c r="G371" t="s">
        <v>129</v>
      </c>
      <c r="H371" t="s">
        <v>123</v>
      </c>
    </row>
    <row r="372" spans="1:8" x14ac:dyDescent="0.3">
      <c r="A372">
        <v>371</v>
      </c>
      <c r="B372" s="2" t="s">
        <v>96</v>
      </c>
      <c r="C372">
        <v>9876543344</v>
      </c>
      <c r="D372">
        <v>18</v>
      </c>
      <c r="E372" t="s">
        <v>155</v>
      </c>
      <c r="F372" s="1" t="s">
        <v>133</v>
      </c>
      <c r="G372" t="s">
        <v>128</v>
      </c>
      <c r="H372" t="s">
        <v>123</v>
      </c>
    </row>
    <row r="373" spans="1:8" x14ac:dyDescent="0.3">
      <c r="A373">
        <v>372</v>
      </c>
      <c r="B373" s="2" t="s">
        <v>97</v>
      </c>
      <c r="C373">
        <v>9876543265</v>
      </c>
      <c r="D373">
        <v>24</v>
      </c>
      <c r="E373" t="s">
        <v>153</v>
      </c>
      <c r="F373" s="1" t="s">
        <v>133</v>
      </c>
      <c r="G373" t="s">
        <v>128</v>
      </c>
      <c r="H373" t="s">
        <v>124</v>
      </c>
    </row>
    <row r="374" spans="1:8" x14ac:dyDescent="0.3">
      <c r="A374">
        <v>373</v>
      </c>
      <c r="B374" s="2" t="s">
        <v>115</v>
      </c>
      <c r="C374">
        <v>9876543110</v>
      </c>
      <c r="D374">
        <v>32</v>
      </c>
      <c r="E374" t="s">
        <v>154</v>
      </c>
      <c r="F374" s="1" t="s">
        <v>133</v>
      </c>
      <c r="G374" t="s">
        <v>127</v>
      </c>
      <c r="H374" t="s">
        <v>123</v>
      </c>
    </row>
    <row r="375" spans="1:8" x14ac:dyDescent="0.3">
      <c r="A375">
        <v>374</v>
      </c>
      <c r="B375" s="2" t="s">
        <v>95</v>
      </c>
      <c r="C375">
        <v>9876543936</v>
      </c>
      <c r="D375">
        <v>48</v>
      </c>
      <c r="E375" t="s">
        <v>157</v>
      </c>
      <c r="F375" s="1" t="s">
        <v>133</v>
      </c>
      <c r="G375" t="s">
        <v>127</v>
      </c>
      <c r="H375" t="s">
        <v>124</v>
      </c>
    </row>
    <row r="376" spans="1:8" x14ac:dyDescent="0.3">
      <c r="A376">
        <v>375</v>
      </c>
      <c r="B376" s="2" t="s">
        <v>107</v>
      </c>
      <c r="C376">
        <v>9876543440</v>
      </c>
      <c r="D376">
        <v>26</v>
      </c>
      <c r="E376" t="s">
        <v>156</v>
      </c>
      <c r="F376" s="1" t="s">
        <v>133</v>
      </c>
      <c r="G376" t="s">
        <v>127</v>
      </c>
      <c r="H376" t="s">
        <v>124</v>
      </c>
    </row>
    <row r="377" spans="1:8" x14ac:dyDescent="0.3">
      <c r="A377">
        <v>376</v>
      </c>
      <c r="B377" s="2" t="s">
        <v>104</v>
      </c>
      <c r="C377">
        <v>9876543200</v>
      </c>
      <c r="D377">
        <v>48</v>
      </c>
      <c r="E377" t="s">
        <v>153</v>
      </c>
      <c r="F377" s="1" t="s">
        <v>133</v>
      </c>
      <c r="G377" t="s">
        <v>127</v>
      </c>
      <c r="H377" t="s">
        <v>123</v>
      </c>
    </row>
    <row r="378" spans="1:8" x14ac:dyDescent="0.3">
      <c r="A378">
        <v>377</v>
      </c>
      <c r="B378" s="2" t="s">
        <v>113</v>
      </c>
      <c r="C378">
        <v>9876543992</v>
      </c>
      <c r="D378">
        <v>45</v>
      </c>
      <c r="E378" t="s">
        <v>155</v>
      </c>
      <c r="F378" s="1" t="s">
        <v>133</v>
      </c>
      <c r="G378" t="s">
        <v>128</v>
      </c>
      <c r="H378" t="s">
        <v>123</v>
      </c>
    </row>
    <row r="379" spans="1:8" x14ac:dyDescent="0.3">
      <c r="A379">
        <v>378</v>
      </c>
      <c r="B379" s="2" t="s">
        <v>96</v>
      </c>
      <c r="C379">
        <v>9876543644</v>
      </c>
      <c r="D379">
        <v>41</v>
      </c>
      <c r="E379" t="s">
        <v>156</v>
      </c>
      <c r="F379" s="1" t="s">
        <v>133</v>
      </c>
      <c r="G379" t="s">
        <v>129</v>
      </c>
      <c r="H379" t="s">
        <v>124</v>
      </c>
    </row>
    <row r="380" spans="1:8" x14ac:dyDescent="0.3">
      <c r="A380">
        <v>379</v>
      </c>
      <c r="B380" s="2" t="s">
        <v>95</v>
      </c>
      <c r="C380">
        <v>9876543801</v>
      </c>
      <c r="D380">
        <v>21</v>
      </c>
      <c r="E380" t="s">
        <v>157</v>
      </c>
      <c r="F380" s="1" t="s">
        <v>133</v>
      </c>
      <c r="G380" t="s">
        <v>128</v>
      </c>
      <c r="H380" t="s">
        <v>124</v>
      </c>
    </row>
    <row r="381" spans="1:8" x14ac:dyDescent="0.3">
      <c r="A381">
        <v>380</v>
      </c>
      <c r="B381" s="2" t="s">
        <v>94</v>
      </c>
      <c r="C381">
        <v>9876543744</v>
      </c>
      <c r="D381">
        <v>32</v>
      </c>
      <c r="E381" t="s">
        <v>154</v>
      </c>
      <c r="F381" s="1" t="s">
        <v>133</v>
      </c>
      <c r="G381" t="s">
        <v>128</v>
      </c>
      <c r="H381" t="s">
        <v>122</v>
      </c>
    </row>
    <row r="382" spans="1:8" x14ac:dyDescent="0.3">
      <c r="A382">
        <v>381</v>
      </c>
      <c r="B382" s="2" t="s">
        <v>101</v>
      </c>
      <c r="C382">
        <v>9876543735</v>
      </c>
      <c r="D382">
        <v>59</v>
      </c>
      <c r="E382" t="s">
        <v>153</v>
      </c>
      <c r="F382" s="1" t="s">
        <v>133</v>
      </c>
      <c r="G382" t="s">
        <v>128</v>
      </c>
      <c r="H382" t="s">
        <v>124</v>
      </c>
    </row>
    <row r="383" spans="1:8" x14ac:dyDescent="0.3">
      <c r="A383">
        <v>382</v>
      </c>
      <c r="B383" s="2" t="s">
        <v>106</v>
      </c>
      <c r="C383">
        <v>9876543323</v>
      </c>
      <c r="D383">
        <v>29</v>
      </c>
      <c r="E383" t="s">
        <v>155</v>
      </c>
      <c r="F383" s="1" t="s">
        <v>133</v>
      </c>
      <c r="G383" t="s">
        <v>127</v>
      </c>
      <c r="H383" t="s">
        <v>122</v>
      </c>
    </row>
    <row r="384" spans="1:8" x14ac:dyDescent="0.3">
      <c r="A384">
        <v>383</v>
      </c>
      <c r="B384" s="2" t="s">
        <v>103</v>
      </c>
      <c r="C384">
        <v>9876543995</v>
      </c>
      <c r="D384">
        <v>53</v>
      </c>
      <c r="E384" t="s">
        <v>157</v>
      </c>
      <c r="F384" s="1" t="s">
        <v>133</v>
      </c>
      <c r="G384" t="s">
        <v>127</v>
      </c>
      <c r="H384" t="s">
        <v>122</v>
      </c>
    </row>
    <row r="385" spans="1:8" x14ac:dyDescent="0.3">
      <c r="A385">
        <v>384</v>
      </c>
      <c r="B385" s="2" t="s">
        <v>98</v>
      </c>
      <c r="C385">
        <v>9876543679</v>
      </c>
      <c r="D385">
        <v>23</v>
      </c>
      <c r="E385" t="s">
        <v>154</v>
      </c>
      <c r="F385" s="1" t="s">
        <v>133</v>
      </c>
      <c r="G385" t="s">
        <v>128</v>
      </c>
      <c r="H385" t="s">
        <v>122</v>
      </c>
    </row>
    <row r="386" spans="1:8" x14ac:dyDescent="0.3">
      <c r="A386">
        <v>385</v>
      </c>
      <c r="B386" s="2" t="s">
        <v>97</v>
      </c>
      <c r="C386">
        <v>9876543166</v>
      </c>
      <c r="D386">
        <v>30</v>
      </c>
      <c r="E386" t="s">
        <v>156</v>
      </c>
      <c r="F386" s="1" t="s">
        <v>133</v>
      </c>
      <c r="G386" t="s">
        <v>126</v>
      </c>
      <c r="H386" t="s">
        <v>123</v>
      </c>
    </row>
    <row r="387" spans="1:8" x14ac:dyDescent="0.3">
      <c r="A387">
        <v>386</v>
      </c>
      <c r="B387" s="2" t="s">
        <v>105</v>
      </c>
      <c r="C387">
        <v>9876543549</v>
      </c>
      <c r="D387">
        <v>58</v>
      </c>
      <c r="E387" t="s">
        <v>153</v>
      </c>
      <c r="F387" s="1" t="s">
        <v>133</v>
      </c>
      <c r="G387" t="s">
        <v>126</v>
      </c>
      <c r="H387" t="s">
        <v>123</v>
      </c>
    </row>
    <row r="388" spans="1:8" x14ac:dyDescent="0.3">
      <c r="A388">
        <v>387</v>
      </c>
      <c r="B388" s="2" t="s">
        <v>97</v>
      </c>
      <c r="C388">
        <v>9876543101</v>
      </c>
      <c r="D388">
        <v>51</v>
      </c>
      <c r="E388" t="s">
        <v>155</v>
      </c>
      <c r="F388" s="1" t="s">
        <v>133</v>
      </c>
      <c r="G388" t="s">
        <v>129</v>
      </c>
      <c r="H388" t="s">
        <v>124</v>
      </c>
    </row>
    <row r="389" spans="1:8" x14ac:dyDescent="0.3">
      <c r="A389">
        <v>388</v>
      </c>
      <c r="B389" s="2" t="s">
        <v>110</v>
      </c>
      <c r="C389">
        <v>9876543458</v>
      </c>
      <c r="D389">
        <v>30</v>
      </c>
      <c r="E389" t="s">
        <v>157</v>
      </c>
      <c r="F389" s="1" t="s">
        <v>133</v>
      </c>
      <c r="G389" t="s">
        <v>129</v>
      </c>
      <c r="H389" t="s">
        <v>122</v>
      </c>
    </row>
    <row r="390" spans="1:8" x14ac:dyDescent="0.3">
      <c r="A390">
        <v>389</v>
      </c>
      <c r="B390" s="2" t="s">
        <v>108</v>
      </c>
      <c r="C390">
        <v>9876543459</v>
      </c>
      <c r="D390">
        <v>30</v>
      </c>
      <c r="E390" t="s">
        <v>154</v>
      </c>
      <c r="F390" s="1" t="s">
        <v>133</v>
      </c>
      <c r="G390" t="s">
        <v>129</v>
      </c>
      <c r="H390" t="s">
        <v>123</v>
      </c>
    </row>
    <row r="391" spans="1:8" x14ac:dyDescent="0.3">
      <c r="A391">
        <v>390</v>
      </c>
      <c r="B391" s="2" t="s">
        <v>93</v>
      </c>
      <c r="C391">
        <v>9876543328</v>
      </c>
      <c r="D391">
        <v>18</v>
      </c>
      <c r="E391" t="s">
        <v>156</v>
      </c>
      <c r="F391" s="1" t="s">
        <v>133</v>
      </c>
      <c r="G391" t="s">
        <v>129</v>
      </c>
      <c r="H391" t="s">
        <v>123</v>
      </c>
    </row>
    <row r="392" spans="1:8" x14ac:dyDescent="0.3">
      <c r="A392">
        <v>391</v>
      </c>
      <c r="B392" s="2" t="s">
        <v>110</v>
      </c>
      <c r="C392">
        <v>9876543429</v>
      </c>
      <c r="D392">
        <v>64</v>
      </c>
      <c r="E392" t="s">
        <v>153</v>
      </c>
      <c r="F392" s="1" t="s">
        <v>133</v>
      </c>
      <c r="G392" t="s">
        <v>129</v>
      </c>
      <c r="H392" t="s">
        <v>123</v>
      </c>
    </row>
    <row r="393" spans="1:8" x14ac:dyDescent="0.3">
      <c r="A393">
        <v>392</v>
      </c>
      <c r="B393" s="2" t="s">
        <v>96</v>
      </c>
      <c r="C393">
        <v>9876543799</v>
      </c>
      <c r="D393">
        <v>22</v>
      </c>
      <c r="E393" t="s">
        <v>154</v>
      </c>
      <c r="F393" s="1" t="s">
        <v>133</v>
      </c>
      <c r="G393" t="s">
        <v>127</v>
      </c>
      <c r="H393" t="s">
        <v>123</v>
      </c>
    </row>
    <row r="394" spans="1:8" x14ac:dyDescent="0.3">
      <c r="A394">
        <v>393</v>
      </c>
      <c r="B394" s="2" t="s">
        <v>109</v>
      </c>
      <c r="C394">
        <v>9876543175</v>
      </c>
      <c r="D394">
        <v>22</v>
      </c>
      <c r="E394" t="s">
        <v>157</v>
      </c>
      <c r="F394" s="1" t="s">
        <v>133</v>
      </c>
      <c r="G394" t="s">
        <v>127</v>
      </c>
      <c r="H394" t="s">
        <v>123</v>
      </c>
    </row>
    <row r="395" spans="1:8" x14ac:dyDescent="0.3">
      <c r="A395">
        <v>394</v>
      </c>
      <c r="B395" s="2" t="s">
        <v>103</v>
      </c>
      <c r="C395">
        <v>9876543550</v>
      </c>
      <c r="D395">
        <v>52</v>
      </c>
      <c r="E395" t="s">
        <v>156</v>
      </c>
      <c r="F395" s="1" t="s">
        <v>133</v>
      </c>
      <c r="G395" t="s">
        <v>128</v>
      </c>
      <c r="H395" t="s">
        <v>122</v>
      </c>
    </row>
    <row r="396" spans="1:8" x14ac:dyDescent="0.3">
      <c r="A396">
        <v>395</v>
      </c>
      <c r="B396" s="2" t="s">
        <v>104</v>
      </c>
      <c r="C396">
        <v>9876543380</v>
      </c>
      <c r="D396">
        <v>58</v>
      </c>
      <c r="E396" t="s">
        <v>155</v>
      </c>
      <c r="F396" s="1" t="s">
        <v>133</v>
      </c>
      <c r="G396" t="s">
        <v>127</v>
      </c>
      <c r="H396" t="s">
        <v>122</v>
      </c>
    </row>
    <row r="397" spans="1:8" x14ac:dyDescent="0.3">
      <c r="A397">
        <v>396</v>
      </c>
      <c r="B397" s="2" t="s">
        <v>98</v>
      </c>
      <c r="C397">
        <v>9876543526</v>
      </c>
      <c r="D397">
        <v>65</v>
      </c>
      <c r="E397" t="s">
        <v>153</v>
      </c>
      <c r="F397" s="1" t="s">
        <v>133</v>
      </c>
      <c r="G397" t="s">
        <v>129</v>
      </c>
      <c r="H397" t="s">
        <v>122</v>
      </c>
    </row>
    <row r="398" spans="1:8" x14ac:dyDescent="0.3">
      <c r="A398">
        <v>397</v>
      </c>
      <c r="B398" s="2" t="s">
        <v>105</v>
      </c>
      <c r="C398">
        <v>9876543158</v>
      </c>
      <c r="D398">
        <v>23</v>
      </c>
      <c r="E398" t="s">
        <v>154</v>
      </c>
      <c r="F398" s="1" t="s">
        <v>133</v>
      </c>
      <c r="G398" t="s">
        <v>129</v>
      </c>
      <c r="H398" t="s">
        <v>122</v>
      </c>
    </row>
    <row r="399" spans="1:8" x14ac:dyDescent="0.3">
      <c r="A399">
        <v>398</v>
      </c>
      <c r="B399" s="2" t="s">
        <v>93</v>
      </c>
      <c r="C399">
        <v>9876543340</v>
      </c>
      <c r="D399">
        <v>19</v>
      </c>
      <c r="E399" t="s">
        <v>157</v>
      </c>
      <c r="F399" s="1" t="s">
        <v>133</v>
      </c>
      <c r="G399" t="s">
        <v>128</v>
      </c>
      <c r="H399" t="s">
        <v>124</v>
      </c>
    </row>
    <row r="400" spans="1:8" x14ac:dyDescent="0.3">
      <c r="A400">
        <v>399</v>
      </c>
      <c r="B400" s="2" t="s">
        <v>103</v>
      </c>
      <c r="C400">
        <v>9876543707</v>
      </c>
      <c r="D400">
        <v>50</v>
      </c>
      <c r="E400" t="s">
        <v>156</v>
      </c>
      <c r="F400" s="1" t="s">
        <v>133</v>
      </c>
      <c r="G400" t="s">
        <v>128</v>
      </c>
      <c r="H400" t="s">
        <v>122</v>
      </c>
    </row>
    <row r="401" spans="1:8" x14ac:dyDescent="0.3">
      <c r="A401">
        <v>400</v>
      </c>
      <c r="B401" s="2" t="s">
        <v>99</v>
      </c>
      <c r="C401">
        <v>9876543556</v>
      </c>
      <c r="D401">
        <v>20</v>
      </c>
      <c r="E401" t="s">
        <v>155</v>
      </c>
      <c r="F401" s="1" t="s">
        <v>133</v>
      </c>
      <c r="G401" t="s">
        <v>128</v>
      </c>
      <c r="H401" t="s">
        <v>123</v>
      </c>
    </row>
    <row r="402" spans="1:8" x14ac:dyDescent="0.3">
      <c r="A402">
        <v>401</v>
      </c>
      <c r="B402" s="2" t="s">
        <v>104</v>
      </c>
      <c r="C402">
        <v>9876543139</v>
      </c>
      <c r="D402">
        <v>34</v>
      </c>
      <c r="E402" t="s">
        <v>153</v>
      </c>
      <c r="F402" s="1" t="s">
        <v>133</v>
      </c>
      <c r="G402" t="s">
        <v>128</v>
      </c>
      <c r="H402" t="s">
        <v>122</v>
      </c>
    </row>
    <row r="403" spans="1:8" x14ac:dyDescent="0.3">
      <c r="A403">
        <v>402</v>
      </c>
      <c r="B403" s="2" t="s">
        <v>98</v>
      </c>
      <c r="C403">
        <v>9876543604</v>
      </c>
      <c r="D403">
        <v>50</v>
      </c>
      <c r="E403" t="s">
        <v>154</v>
      </c>
      <c r="F403" s="1" t="s">
        <v>133</v>
      </c>
      <c r="G403" t="s">
        <v>128</v>
      </c>
      <c r="H403" t="s">
        <v>124</v>
      </c>
    </row>
    <row r="404" spans="1:8" x14ac:dyDescent="0.3">
      <c r="A404">
        <v>403</v>
      </c>
      <c r="B404" s="2" t="s">
        <v>102</v>
      </c>
      <c r="C404">
        <v>9876543387</v>
      </c>
      <c r="D404">
        <v>62</v>
      </c>
      <c r="E404" t="s">
        <v>155</v>
      </c>
      <c r="F404" s="1" t="s">
        <v>133</v>
      </c>
      <c r="G404" t="s">
        <v>126</v>
      </c>
      <c r="H404" t="s">
        <v>123</v>
      </c>
    </row>
    <row r="405" spans="1:8" x14ac:dyDescent="0.3">
      <c r="A405">
        <v>404</v>
      </c>
      <c r="B405" s="2" t="s">
        <v>100</v>
      </c>
      <c r="C405">
        <v>9876543541</v>
      </c>
      <c r="D405">
        <v>54</v>
      </c>
      <c r="E405" t="s">
        <v>153</v>
      </c>
      <c r="F405" s="1" t="s">
        <v>133</v>
      </c>
      <c r="G405" t="s">
        <v>126</v>
      </c>
      <c r="H405" t="s">
        <v>122</v>
      </c>
    </row>
    <row r="406" spans="1:8" x14ac:dyDescent="0.3">
      <c r="A406">
        <v>405</v>
      </c>
      <c r="B406" s="2" t="s">
        <v>103</v>
      </c>
      <c r="C406">
        <v>9876543355</v>
      </c>
      <c r="D406">
        <v>36</v>
      </c>
      <c r="E406" t="s">
        <v>156</v>
      </c>
      <c r="F406" s="1" t="s">
        <v>133</v>
      </c>
      <c r="G406" t="s">
        <v>129</v>
      </c>
      <c r="H406" t="s">
        <v>122</v>
      </c>
    </row>
    <row r="407" spans="1:8" x14ac:dyDescent="0.3">
      <c r="A407">
        <v>406</v>
      </c>
      <c r="B407" s="2" t="s">
        <v>98</v>
      </c>
      <c r="C407">
        <v>9876543203</v>
      </c>
      <c r="D407">
        <v>22</v>
      </c>
      <c r="E407" t="s">
        <v>157</v>
      </c>
      <c r="F407" s="1" t="s">
        <v>133</v>
      </c>
      <c r="G407" t="s">
        <v>127</v>
      </c>
      <c r="H407" t="s">
        <v>122</v>
      </c>
    </row>
    <row r="408" spans="1:8" x14ac:dyDescent="0.3">
      <c r="A408">
        <v>407</v>
      </c>
      <c r="B408" s="2" t="s">
        <v>116</v>
      </c>
      <c r="C408">
        <v>9876543592</v>
      </c>
      <c r="D408">
        <v>63</v>
      </c>
      <c r="E408" t="s">
        <v>157</v>
      </c>
      <c r="F408" s="1" t="s">
        <v>133</v>
      </c>
      <c r="G408" t="s">
        <v>127</v>
      </c>
      <c r="H408" t="s">
        <v>123</v>
      </c>
    </row>
    <row r="409" spans="1:8" x14ac:dyDescent="0.3">
      <c r="A409">
        <v>408</v>
      </c>
      <c r="B409" s="2" t="s">
        <v>98</v>
      </c>
      <c r="C409">
        <v>9876543965</v>
      </c>
      <c r="D409">
        <v>62</v>
      </c>
      <c r="E409" t="s">
        <v>154</v>
      </c>
      <c r="F409" s="1" t="s">
        <v>133</v>
      </c>
      <c r="G409" t="s">
        <v>127</v>
      </c>
      <c r="H409" t="s">
        <v>123</v>
      </c>
    </row>
    <row r="410" spans="1:8" x14ac:dyDescent="0.3">
      <c r="A410">
        <v>409</v>
      </c>
      <c r="B410" s="2" t="s">
        <v>108</v>
      </c>
      <c r="C410">
        <v>9876543706</v>
      </c>
      <c r="D410">
        <v>21</v>
      </c>
      <c r="E410" t="s">
        <v>156</v>
      </c>
      <c r="F410" s="1" t="s">
        <v>133</v>
      </c>
      <c r="G410" t="s">
        <v>127</v>
      </c>
      <c r="H410" t="s">
        <v>124</v>
      </c>
    </row>
    <row r="411" spans="1:8" x14ac:dyDescent="0.3">
      <c r="A411">
        <v>410</v>
      </c>
      <c r="B411" s="2" t="s">
        <v>101</v>
      </c>
      <c r="C411">
        <v>9876543378</v>
      </c>
      <c r="D411">
        <v>60</v>
      </c>
      <c r="E411" t="s">
        <v>153</v>
      </c>
      <c r="F411" s="1" t="s">
        <v>133</v>
      </c>
      <c r="G411" t="s">
        <v>127</v>
      </c>
      <c r="H411" t="s">
        <v>123</v>
      </c>
    </row>
    <row r="412" spans="1:8" x14ac:dyDescent="0.3">
      <c r="A412">
        <v>411</v>
      </c>
      <c r="B412" s="2" t="s">
        <v>101</v>
      </c>
      <c r="C412">
        <v>9876543219</v>
      </c>
      <c r="D412">
        <v>28</v>
      </c>
      <c r="E412" t="s">
        <v>154</v>
      </c>
      <c r="F412" s="1" t="s">
        <v>133</v>
      </c>
      <c r="G412" t="s">
        <v>127</v>
      </c>
      <c r="H412" t="s">
        <v>123</v>
      </c>
    </row>
    <row r="413" spans="1:8" x14ac:dyDescent="0.3">
      <c r="A413">
        <v>412</v>
      </c>
      <c r="B413" s="2" t="s">
        <v>104</v>
      </c>
      <c r="C413">
        <v>9876543187</v>
      </c>
      <c r="D413">
        <v>52</v>
      </c>
      <c r="E413" t="s">
        <v>157</v>
      </c>
      <c r="F413" s="1" t="s">
        <v>133</v>
      </c>
      <c r="G413" t="s">
        <v>127</v>
      </c>
      <c r="H413" t="s">
        <v>122</v>
      </c>
    </row>
    <row r="414" spans="1:8" x14ac:dyDescent="0.3">
      <c r="A414">
        <v>413</v>
      </c>
      <c r="B414" s="2" t="s">
        <v>114</v>
      </c>
      <c r="C414">
        <v>9876543474</v>
      </c>
      <c r="D414">
        <v>59</v>
      </c>
      <c r="E414" t="s">
        <v>155</v>
      </c>
      <c r="F414" s="1" t="s">
        <v>133</v>
      </c>
      <c r="G414" t="s">
        <v>127</v>
      </c>
      <c r="H414" t="s">
        <v>123</v>
      </c>
    </row>
    <row r="415" spans="1:8" x14ac:dyDescent="0.3">
      <c r="A415">
        <v>414</v>
      </c>
      <c r="B415" s="2" t="s">
        <v>94</v>
      </c>
      <c r="C415">
        <v>9876543658</v>
      </c>
      <c r="D415">
        <v>49</v>
      </c>
      <c r="E415" t="s">
        <v>153</v>
      </c>
      <c r="F415" s="1" t="s">
        <v>133</v>
      </c>
      <c r="G415" t="s">
        <v>127</v>
      </c>
      <c r="H415" t="s">
        <v>122</v>
      </c>
    </row>
    <row r="416" spans="1:8" x14ac:dyDescent="0.3">
      <c r="A416">
        <v>415</v>
      </c>
      <c r="B416" s="2" t="s">
        <v>99</v>
      </c>
      <c r="C416">
        <v>9876543257</v>
      </c>
      <c r="D416">
        <v>59</v>
      </c>
      <c r="E416" t="s">
        <v>156</v>
      </c>
      <c r="F416" s="1" t="s">
        <v>133</v>
      </c>
      <c r="G416" t="s">
        <v>127</v>
      </c>
      <c r="H416" t="s">
        <v>122</v>
      </c>
    </row>
    <row r="417" spans="1:8" x14ac:dyDescent="0.3">
      <c r="A417">
        <v>416</v>
      </c>
      <c r="B417" s="2" t="s">
        <v>96</v>
      </c>
      <c r="C417">
        <v>9876543441</v>
      </c>
      <c r="D417">
        <v>55</v>
      </c>
      <c r="E417" t="s">
        <v>154</v>
      </c>
      <c r="F417" s="1" t="s">
        <v>133</v>
      </c>
      <c r="G417" t="s">
        <v>127</v>
      </c>
      <c r="H417" t="s">
        <v>123</v>
      </c>
    </row>
    <row r="418" spans="1:8" x14ac:dyDescent="0.3">
      <c r="A418">
        <v>417</v>
      </c>
      <c r="B418" s="2" t="s">
        <v>111</v>
      </c>
      <c r="C418">
        <v>9876543593</v>
      </c>
      <c r="D418">
        <v>56</v>
      </c>
      <c r="E418" t="s">
        <v>155</v>
      </c>
      <c r="F418" s="1" t="s">
        <v>133</v>
      </c>
      <c r="G418" t="s">
        <v>127</v>
      </c>
      <c r="H418" t="s">
        <v>124</v>
      </c>
    </row>
    <row r="419" spans="1:8" x14ac:dyDescent="0.3">
      <c r="A419">
        <v>418</v>
      </c>
      <c r="B419" s="2" t="s">
        <v>112</v>
      </c>
      <c r="C419">
        <v>9876543104</v>
      </c>
      <c r="D419">
        <v>59</v>
      </c>
      <c r="E419" t="s">
        <v>153</v>
      </c>
      <c r="F419" s="1" t="s">
        <v>133</v>
      </c>
      <c r="G419" t="s">
        <v>127</v>
      </c>
      <c r="H419" t="s">
        <v>124</v>
      </c>
    </row>
    <row r="420" spans="1:8" x14ac:dyDescent="0.3">
      <c r="A420">
        <v>419</v>
      </c>
      <c r="B420" s="2" t="s">
        <v>102</v>
      </c>
      <c r="C420">
        <v>9876543947</v>
      </c>
      <c r="D420">
        <v>62</v>
      </c>
      <c r="E420" t="s">
        <v>156</v>
      </c>
      <c r="F420" s="1" t="s">
        <v>133</v>
      </c>
      <c r="G420" t="s">
        <v>126</v>
      </c>
      <c r="H420" t="s">
        <v>123</v>
      </c>
    </row>
    <row r="421" spans="1:8" x14ac:dyDescent="0.3">
      <c r="A421">
        <v>420</v>
      </c>
      <c r="B421" s="2" t="s">
        <v>111</v>
      </c>
      <c r="C421">
        <v>9876543582</v>
      </c>
      <c r="D421">
        <v>64</v>
      </c>
      <c r="E421" t="s">
        <v>157</v>
      </c>
      <c r="F421" s="1" t="s">
        <v>133</v>
      </c>
      <c r="G421" t="s">
        <v>127</v>
      </c>
      <c r="H421" t="s">
        <v>124</v>
      </c>
    </row>
    <row r="422" spans="1:8" x14ac:dyDescent="0.3">
      <c r="A422">
        <v>421</v>
      </c>
      <c r="B422" s="2" t="s">
        <v>100</v>
      </c>
      <c r="C422">
        <v>9876543386</v>
      </c>
      <c r="D422">
        <v>30</v>
      </c>
      <c r="E422" t="s">
        <v>155</v>
      </c>
      <c r="F422" s="1" t="s">
        <v>133</v>
      </c>
      <c r="G422" t="s">
        <v>127</v>
      </c>
      <c r="H422" t="s">
        <v>122</v>
      </c>
    </row>
    <row r="423" spans="1:8" x14ac:dyDescent="0.3">
      <c r="A423">
        <v>422</v>
      </c>
      <c r="B423" s="2" t="s">
        <v>104</v>
      </c>
      <c r="C423">
        <v>9876543252</v>
      </c>
      <c r="D423">
        <v>38</v>
      </c>
      <c r="E423" t="s">
        <v>153</v>
      </c>
      <c r="F423" s="1" t="s">
        <v>133</v>
      </c>
      <c r="G423" t="s">
        <v>127</v>
      </c>
      <c r="H423" t="s">
        <v>122</v>
      </c>
    </row>
    <row r="424" spans="1:8" x14ac:dyDescent="0.3">
      <c r="A424">
        <v>423</v>
      </c>
      <c r="B424" s="2" t="s">
        <v>96</v>
      </c>
      <c r="C424">
        <v>9876543787</v>
      </c>
      <c r="D424">
        <v>45</v>
      </c>
      <c r="E424" t="s">
        <v>154</v>
      </c>
      <c r="F424" s="1" t="s">
        <v>133</v>
      </c>
      <c r="G424" t="s">
        <v>129</v>
      </c>
      <c r="H424" t="s">
        <v>123</v>
      </c>
    </row>
    <row r="425" spans="1:8" x14ac:dyDescent="0.3">
      <c r="A425">
        <v>424</v>
      </c>
      <c r="B425" s="2" t="s">
        <v>109</v>
      </c>
      <c r="C425">
        <v>9876543768</v>
      </c>
      <c r="D425">
        <v>41</v>
      </c>
      <c r="E425" t="s">
        <v>157</v>
      </c>
      <c r="F425" s="1" t="s">
        <v>133</v>
      </c>
      <c r="G425" t="s">
        <v>129</v>
      </c>
      <c r="H425" t="s">
        <v>124</v>
      </c>
    </row>
    <row r="426" spans="1:8" x14ac:dyDescent="0.3">
      <c r="A426">
        <v>425</v>
      </c>
      <c r="B426" s="2" t="s">
        <v>105</v>
      </c>
      <c r="C426">
        <v>9876543698</v>
      </c>
      <c r="D426">
        <v>54</v>
      </c>
      <c r="E426" t="s">
        <v>156</v>
      </c>
      <c r="F426" s="1" t="s">
        <v>133</v>
      </c>
      <c r="G426" t="s">
        <v>126</v>
      </c>
      <c r="H426" t="s">
        <v>124</v>
      </c>
    </row>
    <row r="427" spans="1:8" x14ac:dyDescent="0.3">
      <c r="A427">
        <v>426</v>
      </c>
      <c r="B427" s="2" t="s">
        <v>101</v>
      </c>
      <c r="C427">
        <v>9876543492</v>
      </c>
      <c r="D427">
        <v>61</v>
      </c>
      <c r="E427" t="s">
        <v>153</v>
      </c>
      <c r="F427" s="1" t="s">
        <v>133</v>
      </c>
      <c r="G427" t="s">
        <v>128</v>
      </c>
      <c r="H427" t="s">
        <v>122</v>
      </c>
    </row>
    <row r="428" spans="1:8" x14ac:dyDescent="0.3">
      <c r="A428">
        <v>427</v>
      </c>
      <c r="B428" s="2" t="s">
        <v>114</v>
      </c>
      <c r="C428">
        <v>9876543484</v>
      </c>
      <c r="D428">
        <v>42</v>
      </c>
      <c r="E428" t="s">
        <v>155</v>
      </c>
      <c r="F428" s="1" t="s">
        <v>133</v>
      </c>
      <c r="G428" t="s">
        <v>128</v>
      </c>
      <c r="H428" t="s">
        <v>123</v>
      </c>
    </row>
    <row r="429" spans="1:8" x14ac:dyDescent="0.3">
      <c r="A429">
        <v>428</v>
      </c>
      <c r="B429" s="2" t="s">
        <v>101</v>
      </c>
      <c r="C429">
        <v>9876543717</v>
      </c>
      <c r="D429">
        <v>39</v>
      </c>
      <c r="E429" t="s">
        <v>156</v>
      </c>
      <c r="F429" s="1" t="s">
        <v>133</v>
      </c>
      <c r="G429" t="s">
        <v>129</v>
      </c>
      <c r="H429" t="s">
        <v>124</v>
      </c>
    </row>
    <row r="430" spans="1:8" x14ac:dyDescent="0.3">
      <c r="A430">
        <v>429</v>
      </c>
      <c r="B430" s="2" t="s">
        <v>116</v>
      </c>
      <c r="C430">
        <v>9876543454</v>
      </c>
      <c r="D430">
        <v>58</v>
      </c>
      <c r="E430" t="s">
        <v>157</v>
      </c>
      <c r="F430" s="1" t="s">
        <v>133</v>
      </c>
      <c r="G430" t="s">
        <v>128</v>
      </c>
      <c r="H430" t="s">
        <v>123</v>
      </c>
    </row>
    <row r="431" spans="1:8" x14ac:dyDescent="0.3">
      <c r="A431">
        <v>430</v>
      </c>
      <c r="B431" s="2" t="s">
        <v>116</v>
      </c>
      <c r="C431">
        <v>9876543151</v>
      </c>
      <c r="D431">
        <v>37</v>
      </c>
      <c r="E431" t="s">
        <v>154</v>
      </c>
      <c r="F431" s="1" t="s">
        <v>133</v>
      </c>
      <c r="G431" t="s">
        <v>126</v>
      </c>
      <c r="H431" t="s">
        <v>124</v>
      </c>
    </row>
    <row r="432" spans="1:8" x14ac:dyDescent="0.3">
      <c r="A432">
        <v>431</v>
      </c>
      <c r="B432" s="2" t="s">
        <v>109</v>
      </c>
      <c r="C432">
        <v>9876543453</v>
      </c>
      <c r="D432">
        <v>20</v>
      </c>
      <c r="E432" t="s">
        <v>153</v>
      </c>
      <c r="F432" s="1" t="s">
        <v>133</v>
      </c>
      <c r="G432" t="s">
        <v>126</v>
      </c>
      <c r="H432" t="s">
        <v>122</v>
      </c>
    </row>
    <row r="433" spans="1:8" x14ac:dyDescent="0.3">
      <c r="A433">
        <v>432</v>
      </c>
      <c r="B433" s="2" t="s">
        <v>115</v>
      </c>
      <c r="C433">
        <v>9876543799</v>
      </c>
      <c r="D433">
        <v>59</v>
      </c>
      <c r="E433" t="s">
        <v>155</v>
      </c>
      <c r="F433" s="1" t="s">
        <v>133</v>
      </c>
      <c r="G433" t="s">
        <v>126</v>
      </c>
      <c r="H433" t="s">
        <v>122</v>
      </c>
    </row>
    <row r="434" spans="1:8" x14ac:dyDescent="0.3">
      <c r="A434">
        <v>433</v>
      </c>
      <c r="B434" s="2" t="s">
        <v>94</v>
      </c>
      <c r="C434">
        <v>9876543627</v>
      </c>
      <c r="D434">
        <v>18</v>
      </c>
      <c r="E434" t="s">
        <v>157</v>
      </c>
      <c r="F434" s="1" t="s">
        <v>133</v>
      </c>
      <c r="G434" t="s">
        <v>126</v>
      </c>
      <c r="H434" t="s">
        <v>123</v>
      </c>
    </row>
    <row r="435" spans="1:8" x14ac:dyDescent="0.3">
      <c r="A435">
        <v>434</v>
      </c>
      <c r="B435" s="2" t="s">
        <v>93</v>
      </c>
      <c r="C435">
        <v>9876543773</v>
      </c>
      <c r="D435">
        <v>22</v>
      </c>
      <c r="E435" t="s">
        <v>154</v>
      </c>
      <c r="F435" s="1" t="s">
        <v>133</v>
      </c>
      <c r="G435" t="s">
        <v>129</v>
      </c>
      <c r="H435" t="s">
        <v>122</v>
      </c>
    </row>
    <row r="436" spans="1:8" x14ac:dyDescent="0.3">
      <c r="A436">
        <v>435</v>
      </c>
      <c r="B436" s="2" t="s">
        <v>95</v>
      </c>
      <c r="C436">
        <v>9876543780</v>
      </c>
      <c r="D436">
        <v>54</v>
      </c>
      <c r="E436" t="s">
        <v>156</v>
      </c>
      <c r="F436" s="1" t="s">
        <v>133</v>
      </c>
      <c r="G436" t="s">
        <v>126</v>
      </c>
      <c r="H436" t="s">
        <v>124</v>
      </c>
    </row>
    <row r="437" spans="1:8" x14ac:dyDescent="0.3">
      <c r="A437">
        <v>436</v>
      </c>
      <c r="B437" s="2" t="s">
        <v>115</v>
      </c>
      <c r="C437">
        <v>9876543112</v>
      </c>
      <c r="D437">
        <v>22</v>
      </c>
      <c r="E437" t="s">
        <v>153</v>
      </c>
      <c r="F437" s="1" t="s">
        <v>133</v>
      </c>
      <c r="G437" t="s">
        <v>126</v>
      </c>
      <c r="H437" t="s">
        <v>122</v>
      </c>
    </row>
    <row r="438" spans="1:8" x14ac:dyDescent="0.3">
      <c r="A438">
        <v>437</v>
      </c>
      <c r="B438" s="2" t="s">
        <v>99</v>
      </c>
      <c r="C438">
        <v>9876543982</v>
      </c>
      <c r="D438">
        <v>24</v>
      </c>
      <c r="E438" t="s">
        <v>155</v>
      </c>
      <c r="F438" s="1" t="s">
        <v>133</v>
      </c>
      <c r="G438" t="s">
        <v>128</v>
      </c>
      <c r="H438" t="s">
        <v>123</v>
      </c>
    </row>
    <row r="439" spans="1:8" x14ac:dyDescent="0.3">
      <c r="A439">
        <v>438</v>
      </c>
      <c r="B439" s="2" t="s">
        <v>108</v>
      </c>
      <c r="C439">
        <v>9876543244</v>
      </c>
      <c r="D439">
        <v>23</v>
      </c>
      <c r="E439" t="s">
        <v>157</v>
      </c>
      <c r="F439" s="1" t="s">
        <v>133</v>
      </c>
      <c r="G439" t="s">
        <v>128</v>
      </c>
      <c r="H439" t="s">
        <v>123</v>
      </c>
    </row>
    <row r="440" spans="1:8" x14ac:dyDescent="0.3">
      <c r="A440">
        <v>439</v>
      </c>
      <c r="B440" s="2" t="s">
        <v>98</v>
      </c>
      <c r="C440">
        <v>9876543374</v>
      </c>
      <c r="D440">
        <v>24</v>
      </c>
      <c r="E440" t="s">
        <v>154</v>
      </c>
      <c r="F440" s="1" t="s">
        <v>133</v>
      </c>
      <c r="G440" t="s">
        <v>128</v>
      </c>
      <c r="H440" t="s">
        <v>123</v>
      </c>
    </row>
    <row r="441" spans="1:8" x14ac:dyDescent="0.3">
      <c r="A441">
        <v>440</v>
      </c>
      <c r="B441" s="2" t="s">
        <v>96</v>
      </c>
      <c r="C441">
        <v>9876543101</v>
      </c>
      <c r="D441">
        <v>47</v>
      </c>
      <c r="E441" t="s">
        <v>156</v>
      </c>
      <c r="F441" s="1" t="s">
        <v>133</v>
      </c>
      <c r="G441" t="s">
        <v>129</v>
      </c>
      <c r="H441" t="s">
        <v>124</v>
      </c>
    </row>
    <row r="442" spans="1:8" x14ac:dyDescent="0.3">
      <c r="A442">
        <v>441</v>
      </c>
      <c r="B442" s="2" t="s">
        <v>109</v>
      </c>
      <c r="C442">
        <v>9876543868</v>
      </c>
      <c r="D442">
        <v>29</v>
      </c>
      <c r="E442" t="s">
        <v>153</v>
      </c>
      <c r="F442" s="1" t="s">
        <v>133</v>
      </c>
      <c r="G442" t="s">
        <v>128</v>
      </c>
      <c r="H442" t="s">
        <v>124</v>
      </c>
    </row>
    <row r="443" spans="1:8" x14ac:dyDescent="0.3">
      <c r="A443">
        <v>442</v>
      </c>
      <c r="B443" s="2" t="s">
        <v>96</v>
      </c>
      <c r="C443">
        <v>9876543184</v>
      </c>
      <c r="D443">
        <v>44</v>
      </c>
      <c r="E443" t="s">
        <v>154</v>
      </c>
      <c r="F443" s="1" t="s">
        <v>133</v>
      </c>
      <c r="G443" t="s">
        <v>128</v>
      </c>
      <c r="H443" t="s">
        <v>124</v>
      </c>
    </row>
    <row r="444" spans="1:8" x14ac:dyDescent="0.3">
      <c r="A444">
        <v>443</v>
      </c>
      <c r="B444" s="2" t="s">
        <v>116</v>
      </c>
      <c r="C444">
        <v>9876543276</v>
      </c>
      <c r="D444">
        <v>52</v>
      </c>
      <c r="E444" t="s">
        <v>157</v>
      </c>
      <c r="F444" s="1" t="s">
        <v>133</v>
      </c>
      <c r="G444" t="s">
        <v>128</v>
      </c>
      <c r="H444" t="s">
        <v>124</v>
      </c>
    </row>
    <row r="445" spans="1:8" x14ac:dyDescent="0.3">
      <c r="A445">
        <v>444</v>
      </c>
      <c r="B445" s="2" t="s">
        <v>94</v>
      </c>
      <c r="C445">
        <v>9876543837</v>
      </c>
      <c r="D445">
        <v>43</v>
      </c>
      <c r="E445" t="s">
        <v>156</v>
      </c>
      <c r="F445" s="1" t="s">
        <v>133</v>
      </c>
      <c r="G445" t="s">
        <v>128</v>
      </c>
      <c r="H445" t="s">
        <v>124</v>
      </c>
    </row>
    <row r="446" spans="1:8" x14ac:dyDescent="0.3">
      <c r="A446">
        <v>445</v>
      </c>
      <c r="B446" s="2" t="s">
        <v>95</v>
      </c>
      <c r="C446">
        <v>9876543195</v>
      </c>
      <c r="D446">
        <v>23</v>
      </c>
      <c r="E446" t="s">
        <v>155</v>
      </c>
      <c r="F446" s="1" t="s">
        <v>133</v>
      </c>
      <c r="G446" t="s">
        <v>128</v>
      </c>
      <c r="H446" t="s">
        <v>122</v>
      </c>
    </row>
    <row r="447" spans="1:8" x14ac:dyDescent="0.3">
      <c r="A447">
        <v>446</v>
      </c>
      <c r="B447" s="2" t="s">
        <v>104</v>
      </c>
      <c r="C447">
        <v>9876543313</v>
      </c>
      <c r="D447">
        <v>53</v>
      </c>
      <c r="E447" t="s">
        <v>153</v>
      </c>
      <c r="F447" s="1" t="s">
        <v>133</v>
      </c>
      <c r="G447" t="s">
        <v>128</v>
      </c>
      <c r="H447" t="s">
        <v>124</v>
      </c>
    </row>
    <row r="448" spans="1:8" x14ac:dyDescent="0.3">
      <c r="A448">
        <v>447</v>
      </c>
      <c r="B448" s="2" t="s">
        <v>116</v>
      </c>
      <c r="C448">
        <v>9876543715</v>
      </c>
      <c r="D448">
        <v>55</v>
      </c>
      <c r="E448" t="s">
        <v>154</v>
      </c>
      <c r="F448" s="1" t="s">
        <v>133</v>
      </c>
      <c r="G448" t="s">
        <v>128</v>
      </c>
      <c r="H448" t="s">
        <v>124</v>
      </c>
    </row>
    <row r="449" spans="1:8" x14ac:dyDescent="0.3">
      <c r="A449">
        <v>448</v>
      </c>
      <c r="B449" s="2" t="s">
        <v>98</v>
      </c>
      <c r="C449">
        <v>9876543470</v>
      </c>
      <c r="D449">
        <v>46</v>
      </c>
      <c r="E449" t="s">
        <v>157</v>
      </c>
      <c r="F449" s="1" t="s">
        <v>133</v>
      </c>
      <c r="G449" t="s">
        <v>129</v>
      </c>
      <c r="H449" t="s">
        <v>122</v>
      </c>
    </row>
    <row r="450" spans="1:8" x14ac:dyDescent="0.3">
      <c r="A450">
        <v>449</v>
      </c>
      <c r="B450" s="2" t="s">
        <v>108</v>
      </c>
      <c r="C450">
        <v>9876543337</v>
      </c>
      <c r="D450">
        <v>51</v>
      </c>
      <c r="E450" t="s">
        <v>156</v>
      </c>
      <c r="F450" s="1" t="s">
        <v>133</v>
      </c>
      <c r="G450" t="s">
        <v>129</v>
      </c>
      <c r="H450" t="s">
        <v>124</v>
      </c>
    </row>
    <row r="451" spans="1:8" x14ac:dyDescent="0.3">
      <c r="A451">
        <v>450</v>
      </c>
      <c r="B451" s="2" t="s">
        <v>102</v>
      </c>
      <c r="C451">
        <v>9876543963</v>
      </c>
      <c r="D451">
        <v>56</v>
      </c>
      <c r="E451" t="s">
        <v>155</v>
      </c>
      <c r="F451" s="1" t="s">
        <v>133</v>
      </c>
      <c r="G451" t="s">
        <v>129</v>
      </c>
      <c r="H451" t="s">
        <v>123</v>
      </c>
    </row>
    <row r="452" spans="1:8" x14ac:dyDescent="0.3">
      <c r="A452">
        <v>451</v>
      </c>
      <c r="B452" s="2" t="s">
        <v>97</v>
      </c>
      <c r="C452">
        <v>9876543324</v>
      </c>
      <c r="D452">
        <v>48</v>
      </c>
      <c r="E452" t="s">
        <v>153</v>
      </c>
      <c r="F452" s="1" t="s">
        <v>133</v>
      </c>
      <c r="G452" t="s">
        <v>129</v>
      </c>
      <c r="H452" t="s">
        <v>124</v>
      </c>
    </row>
    <row r="453" spans="1:8" x14ac:dyDescent="0.3">
      <c r="A453">
        <v>452</v>
      </c>
      <c r="B453" s="2" t="s">
        <v>105</v>
      </c>
      <c r="C453">
        <v>9876543319</v>
      </c>
      <c r="D453">
        <v>19</v>
      </c>
      <c r="E453" t="s">
        <v>154</v>
      </c>
      <c r="F453" s="1" t="s">
        <v>133</v>
      </c>
      <c r="G453" t="s">
        <v>129</v>
      </c>
      <c r="H453" t="s">
        <v>124</v>
      </c>
    </row>
    <row r="454" spans="1:8" x14ac:dyDescent="0.3">
      <c r="A454">
        <v>453</v>
      </c>
      <c r="B454" s="2" t="s">
        <v>106</v>
      </c>
      <c r="C454">
        <v>9876543140</v>
      </c>
      <c r="D454">
        <v>37</v>
      </c>
      <c r="E454" t="s">
        <v>155</v>
      </c>
      <c r="F454" s="1" t="s">
        <v>133</v>
      </c>
      <c r="G454" t="s">
        <v>129</v>
      </c>
      <c r="H454" t="s">
        <v>123</v>
      </c>
    </row>
    <row r="455" spans="1:8" x14ac:dyDescent="0.3">
      <c r="A455">
        <v>454</v>
      </c>
      <c r="B455" s="2" t="s">
        <v>96</v>
      </c>
      <c r="C455">
        <v>9876543463</v>
      </c>
      <c r="D455">
        <v>47</v>
      </c>
      <c r="E455" t="s">
        <v>153</v>
      </c>
      <c r="F455" s="1" t="s">
        <v>133</v>
      </c>
      <c r="G455" t="s">
        <v>129</v>
      </c>
      <c r="H455" t="s">
        <v>123</v>
      </c>
    </row>
    <row r="456" spans="1:8" x14ac:dyDescent="0.3">
      <c r="A456">
        <v>455</v>
      </c>
      <c r="B456" s="2" t="s">
        <v>113</v>
      </c>
      <c r="C456">
        <v>9876543878</v>
      </c>
      <c r="D456">
        <v>22</v>
      </c>
      <c r="E456" t="s">
        <v>156</v>
      </c>
      <c r="F456" s="1" t="s">
        <v>133</v>
      </c>
      <c r="G456" t="s">
        <v>129</v>
      </c>
      <c r="H456" t="s">
        <v>123</v>
      </c>
    </row>
    <row r="457" spans="1:8" x14ac:dyDescent="0.3">
      <c r="A457">
        <v>456</v>
      </c>
      <c r="B457" s="2" t="s">
        <v>94</v>
      </c>
      <c r="C457">
        <v>9876543828</v>
      </c>
      <c r="D457">
        <v>45</v>
      </c>
      <c r="E457" t="s">
        <v>157</v>
      </c>
      <c r="F457" s="1" t="s">
        <v>133</v>
      </c>
      <c r="G457" t="s">
        <v>128</v>
      </c>
      <c r="H457" t="s">
        <v>123</v>
      </c>
    </row>
    <row r="458" spans="1:8" x14ac:dyDescent="0.3">
      <c r="A458">
        <v>457</v>
      </c>
      <c r="B458" s="2" t="s">
        <v>111</v>
      </c>
      <c r="C458">
        <v>9876543791</v>
      </c>
      <c r="D458">
        <v>54</v>
      </c>
      <c r="E458" t="s">
        <v>157</v>
      </c>
      <c r="F458" s="1" t="s">
        <v>133</v>
      </c>
      <c r="G458" t="s">
        <v>127</v>
      </c>
      <c r="H458" t="s">
        <v>124</v>
      </c>
    </row>
    <row r="459" spans="1:8" x14ac:dyDescent="0.3">
      <c r="A459">
        <v>458</v>
      </c>
      <c r="B459" s="2" t="s">
        <v>113</v>
      </c>
      <c r="C459">
        <v>9876543253</v>
      </c>
      <c r="D459">
        <v>60</v>
      </c>
      <c r="E459" t="s">
        <v>154</v>
      </c>
      <c r="F459" s="1" t="s">
        <v>133</v>
      </c>
      <c r="G459" t="s">
        <v>128</v>
      </c>
      <c r="H459" t="s">
        <v>123</v>
      </c>
    </row>
    <row r="460" spans="1:8" x14ac:dyDescent="0.3">
      <c r="A460">
        <v>459</v>
      </c>
      <c r="B460" s="2" t="s">
        <v>105</v>
      </c>
      <c r="C460">
        <v>9876543529</v>
      </c>
      <c r="D460">
        <v>27</v>
      </c>
      <c r="E460" t="s">
        <v>156</v>
      </c>
      <c r="F460" s="1" t="s">
        <v>133</v>
      </c>
      <c r="G460" t="s">
        <v>128</v>
      </c>
      <c r="H460" t="s">
        <v>123</v>
      </c>
    </row>
    <row r="461" spans="1:8" x14ac:dyDescent="0.3">
      <c r="A461">
        <v>460</v>
      </c>
      <c r="B461" s="2" t="s">
        <v>102</v>
      </c>
      <c r="C461">
        <v>9876543748</v>
      </c>
      <c r="D461">
        <v>62</v>
      </c>
      <c r="E461" t="s">
        <v>153</v>
      </c>
      <c r="F461" s="1" t="s">
        <v>133</v>
      </c>
      <c r="G461" t="s">
        <v>127</v>
      </c>
      <c r="H461" t="s">
        <v>122</v>
      </c>
    </row>
    <row r="462" spans="1:8" x14ac:dyDescent="0.3">
      <c r="A462">
        <v>461</v>
      </c>
      <c r="B462" s="2" t="s">
        <v>111</v>
      </c>
      <c r="C462">
        <v>9876543610</v>
      </c>
      <c r="D462">
        <v>45</v>
      </c>
      <c r="E462" t="s">
        <v>154</v>
      </c>
      <c r="F462" s="1" t="s">
        <v>133</v>
      </c>
      <c r="G462" t="s">
        <v>127</v>
      </c>
      <c r="H462" t="s">
        <v>123</v>
      </c>
    </row>
    <row r="463" spans="1:8" x14ac:dyDescent="0.3">
      <c r="A463">
        <v>462</v>
      </c>
      <c r="B463" s="2" t="s">
        <v>92</v>
      </c>
      <c r="C463">
        <v>9876543579</v>
      </c>
      <c r="D463">
        <v>34</v>
      </c>
      <c r="E463" t="s">
        <v>157</v>
      </c>
      <c r="F463" s="1" t="s">
        <v>133</v>
      </c>
      <c r="G463" t="s">
        <v>127</v>
      </c>
      <c r="H463" t="s">
        <v>123</v>
      </c>
    </row>
    <row r="464" spans="1:8" x14ac:dyDescent="0.3">
      <c r="A464">
        <v>463</v>
      </c>
      <c r="B464" s="2" t="s">
        <v>102</v>
      </c>
      <c r="C464">
        <v>9876543368</v>
      </c>
      <c r="D464">
        <v>64</v>
      </c>
      <c r="E464" t="s">
        <v>155</v>
      </c>
      <c r="F464" s="1" t="s">
        <v>133</v>
      </c>
      <c r="G464" t="s">
        <v>127</v>
      </c>
      <c r="H464" t="s">
        <v>122</v>
      </c>
    </row>
    <row r="465" spans="1:8" x14ac:dyDescent="0.3">
      <c r="A465">
        <v>464</v>
      </c>
      <c r="B465" s="2" t="s">
        <v>106</v>
      </c>
      <c r="C465">
        <v>9876543228</v>
      </c>
      <c r="D465">
        <v>61</v>
      </c>
      <c r="E465" t="s">
        <v>153</v>
      </c>
      <c r="F465" s="1" t="s">
        <v>133</v>
      </c>
      <c r="G465" t="s">
        <v>127</v>
      </c>
      <c r="H465" t="s">
        <v>122</v>
      </c>
    </row>
    <row r="466" spans="1:8" x14ac:dyDescent="0.3">
      <c r="A466">
        <v>465</v>
      </c>
      <c r="B466" s="2" t="s">
        <v>114</v>
      </c>
      <c r="C466">
        <v>9876543842</v>
      </c>
      <c r="D466">
        <v>34</v>
      </c>
      <c r="E466" t="s">
        <v>156</v>
      </c>
      <c r="F466" s="1" t="s">
        <v>133</v>
      </c>
      <c r="G466" t="s">
        <v>127</v>
      </c>
      <c r="H466" t="s">
        <v>124</v>
      </c>
    </row>
    <row r="467" spans="1:8" x14ac:dyDescent="0.3">
      <c r="A467">
        <v>466</v>
      </c>
      <c r="B467" s="2" t="s">
        <v>111</v>
      </c>
      <c r="C467">
        <v>9876543821</v>
      </c>
      <c r="D467">
        <v>18</v>
      </c>
      <c r="E467" t="s">
        <v>154</v>
      </c>
      <c r="F467" s="1" t="s">
        <v>133</v>
      </c>
      <c r="G467" t="s">
        <v>127</v>
      </c>
      <c r="H467" t="s">
        <v>122</v>
      </c>
    </row>
    <row r="468" spans="1:8" x14ac:dyDescent="0.3">
      <c r="A468">
        <v>467</v>
      </c>
      <c r="B468" s="2" t="s">
        <v>100</v>
      </c>
      <c r="C468">
        <v>9876543967</v>
      </c>
      <c r="D468">
        <v>46</v>
      </c>
      <c r="E468" t="s">
        <v>155</v>
      </c>
      <c r="F468" s="1" t="s">
        <v>133</v>
      </c>
      <c r="G468" t="s">
        <v>127</v>
      </c>
      <c r="H468" t="s">
        <v>124</v>
      </c>
    </row>
    <row r="469" spans="1:8" x14ac:dyDescent="0.3">
      <c r="A469">
        <v>468</v>
      </c>
      <c r="B469" s="2" t="s">
        <v>96</v>
      </c>
      <c r="C469">
        <v>9876543367</v>
      </c>
      <c r="D469">
        <v>39</v>
      </c>
      <c r="E469" t="s">
        <v>153</v>
      </c>
      <c r="F469" s="1" t="s">
        <v>133</v>
      </c>
      <c r="G469" t="s">
        <v>128</v>
      </c>
      <c r="H469" t="s">
        <v>122</v>
      </c>
    </row>
    <row r="470" spans="1:8" x14ac:dyDescent="0.3">
      <c r="A470">
        <v>469</v>
      </c>
      <c r="B470" s="2" t="s">
        <v>114</v>
      </c>
      <c r="C470">
        <v>9876543591</v>
      </c>
      <c r="D470">
        <v>20</v>
      </c>
      <c r="E470" t="s">
        <v>156</v>
      </c>
      <c r="F470" s="1" t="s">
        <v>133</v>
      </c>
      <c r="G470" t="s">
        <v>128</v>
      </c>
      <c r="H470" t="s">
        <v>122</v>
      </c>
    </row>
    <row r="471" spans="1:8" x14ac:dyDescent="0.3">
      <c r="A471">
        <v>470</v>
      </c>
      <c r="B471" s="2" t="s">
        <v>115</v>
      </c>
      <c r="C471">
        <v>9876543272</v>
      </c>
      <c r="D471">
        <v>47</v>
      </c>
      <c r="E471" t="s">
        <v>157</v>
      </c>
      <c r="F471" s="1" t="s">
        <v>133</v>
      </c>
      <c r="G471" t="s">
        <v>128</v>
      </c>
      <c r="H471" t="s">
        <v>124</v>
      </c>
    </row>
    <row r="472" spans="1:8" x14ac:dyDescent="0.3">
      <c r="A472">
        <v>471</v>
      </c>
      <c r="B472" s="2" t="s">
        <v>112</v>
      </c>
      <c r="C472">
        <v>9876543959</v>
      </c>
      <c r="D472">
        <v>32</v>
      </c>
      <c r="E472" t="s">
        <v>155</v>
      </c>
      <c r="F472" s="1" t="s">
        <v>133</v>
      </c>
      <c r="G472" t="s">
        <v>129</v>
      </c>
      <c r="H472" t="s">
        <v>122</v>
      </c>
    </row>
    <row r="473" spans="1:8" x14ac:dyDescent="0.3">
      <c r="A473">
        <v>472</v>
      </c>
      <c r="B473" s="2" t="s">
        <v>94</v>
      </c>
      <c r="C473">
        <v>9876543446</v>
      </c>
      <c r="D473">
        <v>42</v>
      </c>
      <c r="E473" t="s">
        <v>153</v>
      </c>
      <c r="F473" s="1" t="s">
        <v>133</v>
      </c>
      <c r="G473" t="s">
        <v>127</v>
      </c>
      <c r="H473" t="s">
        <v>124</v>
      </c>
    </row>
    <row r="474" spans="1:8" x14ac:dyDescent="0.3">
      <c r="A474">
        <v>473</v>
      </c>
      <c r="B474" s="2" t="s">
        <v>101</v>
      </c>
      <c r="C474">
        <v>9876543471</v>
      </c>
      <c r="D474">
        <v>18</v>
      </c>
      <c r="E474" t="s">
        <v>154</v>
      </c>
      <c r="F474" s="1" t="s">
        <v>133</v>
      </c>
      <c r="G474" t="s">
        <v>127</v>
      </c>
      <c r="H474" t="s">
        <v>122</v>
      </c>
    </row>
    <row r="475" spans="1:8" x14ac:dyDescent="0.3">
      <c r="A475">
        <v>474</v>
      </c>
      <c r="B475" s="2" t="s">
        <v>93</v>
      </c>
      <c r="C475">
        <v>9876543818</v>
      </c>
      <c r="D475">
        <v>65</v>
      </c>
      <c r="E475" t="s">
        <v>157</v>
      </c>
      <c r="F475" s="1" t="s">
        <v>133</v>
      </c>
      <c r="G475" t="s">
        <v>127</v>
      </c>
      <c r="H475" t="s">
        <v>123</v>
      </c>
    </row>
    <row r="476" spans="1:8" x14ac:dyDescent="0.3">
      <c r="A476">
        <v>475</v>
      </c>
      <c r="B476" s="2" t="s">
        <v>93</v>
      </c>
      <c r="C476">
        <v>9876543792</v>
      </c>
      <c r="D476">
        <v>47</v>
      </c>
      <c r="E476" t="s">
        <v>156</v>
      </c>
      <c r="F476" s="1" t="s">
        <v>133</v>
      </c>
      <c r="G476" t="s">
        <v>127</v>
      </c>
      <c r="H476" t="s">
        <v>122</v>
      </c>
    </row>
    <row r="477" spans="1:8" x14ac:dyDescent="0.3">
      <c r="A477">
        <v>476</v>
      </c>
      <c r="B477" s="2" t="s">
        <v>93</v>
      </c>
      <c r="C477">
        <v>9876543772</v>
      </c>
      <c r="D477">
        <v>18</v>
      </c>
      <c r="E477" t="s">
        <v>153</v>
      </c>
      <c r="F477" s="1" t="s">
        <v>133</v>
      </c>
      <c r="G477" t="s">
        <v>127</v>
      </c>
      <c r="H477" t="s">
        <v>124</v>
      </c>
    </row>
    <row r="478" spans="1:8" x14ac:dyDescent="0.3">
      <c r="A478">
        <v>477</v>
      </c>
      <c r="B478" s="2" t="s">
        <v>110</v>
      </c>
      <c r="C478">
        <v>9876543360</v>
      </c>
      <c r="D478">
        <v>61</v>
      </c>
      <c r="E478" t="s">
        <v>155</v>
      </c>
      <c r="F478" s="1" t="s">
        <v>133</v>
      </c>
      <c r="G478" t="s">
        <v>127</v>
      </c>
      <c r="H478" t="s">
        <v>122</v>
      </c>
    </row>
    <row r="479" spans="1:8" x14ac:dyDescent="0.3">
      <c r="A479">
        <v>478</v>
      </c>
      <c r="B479" s="2" t="s">
        <v>100</v>
      </c>
      <c r="C479">
        <v>9876543684</v>
      </c>
      <c r="D479">
        <v>60</v>
      </c>
      <c r="E479" t="s">
        <v>156</v>
      </c>
      <c r="F479" s="1" t="s">
        <v>133</v>
      </c>
      <c r="G479" t="s">
        <v>127</v>
      </c>
      <c r="H479" t="s">
        <v>124</v>
      </c>
    </row>
    <row r="480" spans="1:8" x14ac:dyDescent="0.3">
      <c r="A480">
        <v>479</v>
      </c>
      <c r="B480" s="2" t="s">
        <v>94</v>
      </c>
      <c r="C480">
        <v>9876543889</v>
      </c>
      <c r="D480">
        <v>40</v>
      </c>
      <c r="E480" t="s">
        <v>157</v>
      </c>
      <c r="F480" s="1" t="s">
        <v>133</v>
      </c>
      <c r="G480" t="s">
        <v>129</v>
      </c>
      <c r="H480" t="s">
        <v>124</v>
      </c>
    </row>
    <row r="481" spans="1:8" x14ac:dyDescent="0.3">
      <c r="A481">
        <v>480</v>
      </c>
      <c r="B481" s="2" t="s">
        <v>100</v>
      </c>
      <c r="C481">
        <v>9876543151</v>
      </c>
      <c r="D481">
        <v>25</v>
      </c>
      <c r="E481" t="s">
        <v>154</v>
      </c>
      <c r="F481" s="1" t="s">
        <v>133</v>
      </c>
      <c r="G481" t="s">
        <v>129</v>
      </c>
      <c r="H481" t="s">
        <v>123</v>
      </c>
    </row>
    <row r="482" spans="1:8" x14ac:dyDescent="0.3">
      <c r="A482">
        <v>481</v>
      </c>
      <c r="B482" s="2" t="s">
        <v>109</v>
      </c>
      <c r="C482">
        <v>9876543782</v>
      </c>
      <c r="D482">
        <v>20</v>
      </c>
      <c r="E482" t="s">
        <v>153</v>
      </c>
      <c r="F482" s="1" t="s">
        <v>133</v>
      </c>
      <c r="G482" t="s">
        <v>129</v>
      </c>
      <c r="H482" t="s">
        <v>123</v>
      </c>
    </row>
    <row r="483" spans="1:8" x14ac:dyDescent="0.3">
      <c r="A483">
        <v>482</v>
      </c>
      <c r="B483" s="2" t="s">
        <v>104</v>
      </c>
      <c r="C483">
        <v>9876543239</v>
      </c>
      <c r="D483">
        <v>49</v>
      </c>
      <c r="E483" t="s">
        <v>155</v>
      </c>
      <c r="F483" s="1" t="s">
        <v>133</v>
      </c>
      <c r="G483" t="s">
        <v>127</v>
      </c>
      <c r="H483" t="s">
        <v>124</v>
      </c>
    </row>
    <row r="484" spans="1:8" x14ac:dyDescent="0.3">
      <c r="A484">
        <v>483</v>
      </c>
      <c r="B484" s="2" t="s">
        <v>107</v>
      </c>
      <c r="C484">
        <v>9876543276</v>
      </c>
      <c r="D484">
        <v>53</v>
      </c>
      <c r="E484" t="s">
        <v>157</v>
      </c>
      <c r="F484" s="1" t="s">
        <v>133</v>
      </c>
      <c r="G484" t="s">
        <v>129</v>
      </c>
      <c r="H484" t="s">
        <v>122</v>
      </c>
    </row>
    <row r="485" spans="1:8" x14ac:dyDescent="0.3">
      <c r="A485">
        <v>484</v>
      </c>
      <c r="B485" s="2" t="s">
        <v>111</v>
      </c>
      <c r="C485">
        <v>9876543633</v>
      </c>
      <c r="D485">
        <v>65</v>
      </c>
      <c r="E485" t="s">
        <v>154</v>
      </c>
      <c r="F485" s="1" t="s">
        <v>133</v>
      </c>
      <c r="G485" t="s">
        <v>129</v>
      </c>
      <c r="H485" t="s">
        <v>124</v>
      </c>
    </row>
    <row r="486" spans="1:8" x14ac:dyDescent="0.3">
      <c r="A486">
        <v>485</v>
      </c>
      <c r="B486" s="2" t="s">
        <v>109</v>
      </c>
      <c r="C486">
        <v>9876543198</v>
      </c>
      <c r="D486">
        <v>35</v>
      </c>
      <c r="E486" t="s">
        <v>156</v>
      </c>
      <c r="F486" s="1" t="s">
        <v>133</v>
      </c>
      <c r="G486" t="s">
        <v>127</v>
      </c>
      <c r="H486" t="s">
        <v>124</v>
      </c>
    </row>
    <row r="487" spans="1:8" x14ac:dyDescent="0.3">
      <c r="A487">
        <v>486</v>
      </c>
      <c r="B487" s="2" t="s">
        <v>106</v>
      </c>
      <c r="C487">
        <v>9876543104</v>
      </c>
      <c r="D487">
        <v>37</v>
      </c>
      <c r="E487" t="s">
        <v>153</v>
      </c>
      <c r="F487" s="1" t="s">
        <v>133</v>
      </c>
      <c r="G487" t="s">
        <v>127</v>
      </c>
      <c r="H487" t="s">
        <v>122</v>
      </c>
    </row>
    <row r="488" spans="1:8" x14ac:dyDescent="0.3">
      <c r="A488">
        <v>487</v>
      </c>
      <c r="B488" s="2" t="s">
        <v>97</v>
      </c>
      <c r="C488">
        <v>9876543303</v>
      </c>
      <c r="D488">
        <v>22</v>
      </c>
      <c r="E488" t="s">
        <v>155</v>
      </c>
      <c r="F488" s="1" t="s">
        <v>133</v>
      </c>
      <c r="G488" t="s">
        <v>127</v>
      </c>
      <c r="H488" t="s">
        <v>122</v>
      </c>
    </row>
    <row r="489" spans="1:8" x14ac:dyDescent="0.3">
      <c r="A489">
        <v>488</v>
      </c>
      <c r="B489" s="2" t="s">
        <v>96</v>
      </c>
      <c r="C489">
        <v>9876543185</v>
      </c>
      <c r="D489">
        <v>63</v>
      </c>
      <c r="E489" t="s">
        <v>157</v>
      </c>
      <c r="F489" s="1" t="s">
        <v>133</v>
      </c>
      <c r="G489" t="s">
        <v>128</v>
      </c>
      <c r="H489" t="s">
        <v>122</v>
      </c>
    </row>
    <row r="490" spans="1:8" x14ac:dyDescent="0.3">
      <c r="A490">
        <v>489</v>
      </c>
      <c r="B490" s="2" t="s">
        <v>94</v>
      </c>
      <c r="C490">
        <v>9876543475</v>
      </c>
      <c r="D490">
        <v>32</v>
      </c>
      <c r="E490" t="s">
        <v>154</v>
      </c>
      <c r="F490" s="1" t="s">
        <v>133</v>
      </c>
      <c r="G490" t="s">
        <v>128</v>
      </c>
      <c r="H490" t="s">
        <v>122</v>
      </c>
    </row>
    <row r="491" spans="1:8" x14ac:dyDescent="0.3">
      <c r="A491">
        <v>490</v>
      </c>
      <c r="B491" s="2" t="s">
        <v>112</v>
      </c>
      <c r="C491">
        <v>9876543236</v>
      </c>
      <c r="D491">
        <v>64</v>
      </c>
      <c r="E491" t="s">
        <v>156</v>
      </c>
      <c r="F491" s="1" t="s">
        <v>133</v>
      </c>
      <c r="G491" t="s">
        <v>128</v>
      </c>
      <c r="H491" t="s">
        <v>124</v>
      </c>
    </row>
    <row r="492" spans="1:8" x14ac:dyDescent="0.3">
      <c r="A492">
        <v>491</v>
      </c>
      <c r="B492" s="2" t="s">
        <v>102</v>
      </c>
      <c r="C492">
        <v>9876543802</v>
      </c>
      <c r="D492">
        <v>27</v>
      </c>
      <c r="E492" t="s">
        <v>153</v>
      </c>
      <c r="F492" s="1" t="s">
        <v>133</v>
      </c>
      <c r="G492" t="s">
        <v>128</v>
      </c>
      <c r="H492" t="s">
        <v>124</v>
      </c>
    </row>
    <row r="493" spans="1:8" x14ac:dyDescent="0.3">
      <c r="A493">
        <v>492</v>
      </c>
      <c r="B493" s="2" t="s">
        <v>100</v>
      </c>
      <c r="C493">
        <v>9876543565</v>
      </c>
      <c r="D493">
        <v>60</v>
      </c>
      <c r="E493" t="s">
        <v>154</v>
      </c>
      <c r="F493" s="1" t="s">
        <v>133</v>
      </c>
      <c r="G493" t="s">
        <v>129</v>
      </c>
      <c r="H493" t="s">
        <v>123</v>
      </c>
    </row>
    <row r="494" spans="1:8" x14ac:dyDescent="0.3">
      <c r="A494">
        <v>493</v>
      </c>
      <c r="B494" s="2" t="s">
        <v>100</v>
      </c>
      <c r="C494">
        <v>9876543183</v>
      </c>
      <c r="D494">
        <v>44</v>
      </c>
      <c r="E494" t="s">
        <v>157</v>
      </c>
      <c r="F494" s="1" t="s">
        <v>133</v>
      </c>
      <c r="G494" t="s">
        <v>129</v>
      </c>
      <c r="H494" t="s">
        <v>124</v>
      </c>
    </row>
    <row r="495" spans="1:8" x14ac:dyDescent="0.3">
      <c r="A495">
        <v>494</v>
      </c>
      <c r="B495" s="2" t="s">
        <v>107</v>
      </c>
      <c r="C495">
        <v>9876543782</v>
      </c>
      <c r="D495">
        <v>29</v>
      </c>
      <c r="E495" t="s">
        <v>156</v>
      </c>
      <c r="F495" s="1" t="s">
        <v>133</v>
      </c>
      <c r="G495" t="s">
        <v>127</v>
      </c>
      <c r="H495" t="s">
        <v>122</v>
      </c>
    </row>
    <row r="496" spans="1:8" x14ac:dyDescent="0.3">
      <c r="A496">
        <v>495</v>
      </c>
      <c r="B496" s="2" t="s">
        <v>95</v>
      </c>
      <c r="C496">
        <v>9876543722</v>
      </c>
      <c r="D496">
        <v>56</v>
      </c>
      <c r="E496" t="s">
        <v>155</v>
      </c>
      <c r="F496" s="1" t="s">
        <v>133</v>
      </c>
      <c r="G496" t="s">
        <v>126</v>
      </c>
      <c r="H496" t="s">
        <v>123</v>
      </c>
    </row>
    <row r="497" spans="1:8" x14ac:dyDescent="0.3">
      <c r="A497">
        <v>496</v>
      </c>
      <c r="B497" s="2" t="s">
        <v>103</v>
      </c>
      <c r="C497">
        <v>9876543836</v>
      </c>
      <c r="D497">
        <v>60</v>
      </c>
      <c r="E497" t="s">
        <v>153</v>
      </c>
      <c r="F497" s="1" t="s">
        <v>133</v>
      </c>
      <c r="G497" t="s">
        <v>126</v>
      </c>
      <c r="H497" t="s">
        <v>122</v>
      </c>
    </row>
    <row r="498" spans="1:8" x14ac:dyDescent="0.3">
      <c r="A498">
        <v>497</v>
      </c>
      <c r="B498" s="2" t="s">
        <v>116</v>
      </c>
      <c r="C498">
        <v>9876543488</v>
      </c>
      <c r="D498">
        <v>30</v>
      </c>
      <c r="E498" t="s">
        <v>154</v>
      </c>
      <c r="F498" s="1" t="s">
        <v>133</v>
      </c>
      <c r="G498" t="s">
        <v>127</v>
      </c>
      <c r="H498" t="s">
        <v>124</v>
      </c>
    </row>
    <row r="499" spans="1:8" x14ac:dyDescent="0.3">
      <c r="A499">
        <v>498</v>
      </c>
      <c r="B499" s="2" t="s">
        <v>108</v>
      </c>
      <c r="C499">
        <v>9876543215</v>
      </c>
      <c r="D499">
        <v>19</v>
      </c>
      <c r="E499" t="s">
        <v>157</v>
      </c>
      <c r="F499" s="1" t="s">
        <v>133</v>
      </c>
      <c r="G499" t="s">
        <v>127</v>
      </c>
      <c r="H499" t="s">
        <v>123</v>
      </c>
    </row>
    <row r="500" spans="1:8" x14ac:dyDescent="0.3">
      <c r="A500">
        <v>499</v>
      </c>
      <c r="B500" s="2" t="s">
        <v>113</v>
      </c>
      <c r="C500">
        <v>9876543858</v>
      </c>
      <c r="D500">
        <v>55</v>
      </c>
      <c r="E500" t="s">
        <v>156</v>
      </c>
      <c r="F500" s="1" t="s">
        <v>133</v>
      </c>
      <c r="G500" t="s">
        <v>127</v>
      </c>
      <c r="H500" t="s">
        <v>122</v>
      </c>
    </row>
    <row r="501" spans="1:8" x14ac:dyDescent="0.3">
      <c r="A501">
        <v>500</v>
      </c>
      <c r="B501" s="2" t="s">
        <v>96</v>
      </c>
      <c r="C501">
        <v>9876543623</v>
      </c>
      <c r="D501">
        <v>26</v>
      </c>
      <c r="E501" t="s">
        <v>155</v>
      </c>
      <c r="F501" s="1" t="s">
        <v>133</v>
      </c>
      <c r="G501" t="s">
        <v>127</v>
      </c>
      <c r="H501" t="s">
        <v>123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B2AFB-9895-445F-8601-BE889F0CFFE9}">
  <sheetPr>
    <tabColor theme="9" tint="-0.499984740745262"/>
  </sheetPr>
  <dimension ref="A1:L501"/>
  <sheetViews>
    <sheetView workbookViewId="0">
      <selection activeCell="M11" sqref="M11"/>
    </sheetView>
  </sheetViews>
  <sheetFormatPr defaultRowHeight="14.4" x14ac:dyDescent="0.3"/>
  <cols>
    <col min="1" max="1" width="10.77734375" bestFit="1" customWidth="1"/>
    <col min="2" max="2" width="12.88671875" bestFit="1" customWidth="1"/>
    <col min="3" max="3" width="14.109375" bestFit="1" customWidth="1"/>
    <col min="4" max="4" width="12.6640625" bestFit="1" customWidth="1"/>
    <col min="5" max="5" width="10.5546875" bestFit="1" customWidth="1"/>
    <col min="6" max="6" width="11.88671875" bestFit="1" customWidth="1"/>
    <col min="7" max="7" width="15.44140625" bestFit="1" customWidth="1"/>
    <col min="8" max="8" width="18.5546875" bestFit="1" customWidth="1"/>
    <col min="9" max="9" width="12.21875" bestFit="1" customWidth="1"/>
    <col min="10" max="10" width="18.6640625" bestFit="1" customWidth="1"/>
    <col min="11" max="11" width="16.5546875" style="6" customWidth="1"/>
    <col min="12" max="12" width="19.5546875" style="7" customWidth="1"/>
  </cols>
  <sheetData>
    <row r="1" spans="1:12" x14ac:dyDescent="0.3">
      <c r="A1" t="s">
        <v>0</v>
      </c>
      <c r="B1" t="s">
        <v>1</v>
      </c>
      <c r="C1" t="s">
        <v>2</v>
      </c>
      <c r="D1" t="s">
        <v>3</v>
      </c>
      <c r="E1" t="s">
        <v>4</v>
      </c>
      <c r="F1" t="s">
        <v>5</v>
      </c>
      <c r="G1" t="s">
        <v>6</v>
      </c>
      <c r="H1" t="s">
        <v>7</v>
      </c>
      <c r="I1" t="s">
        <v>121</v>
      </c>
      <c r="J1" t="s">
        <v>8</v>
      </c>
      <c r="K1" s="6" t="s">
        <v>136</v>
      </c>
      <c r="L1" s="7" t="s">
        <v>137</v>
      </c>
    </row>
    <row r="2" spans="1:12" x14ac:dyDescent="0.3">
      <c r="A2">
        <v>1</v>
      </c>
      <c r="B2" s="3">
        <v>45608</v>
      </c>
      <c r="C2">
        <v>76</v>
      </c>
      <c r="D2">
        <v>36</v>
      </c>
      <c r="E2">
        <v>5</v>
      </c>
      <c r="F2">
        <v>459.75</v>
      </c>
      <c r="G2">
        <v>2298.75</v>
      </c>
      <c r="H2">
        <v>87.12</v>
      </c>
      <c r="I2">
        <f>order[[#This Row],[Total_Amount]]-order[[#This Row],[Discount_Amount]]</f>
        <v>2211.63</v>
      </c>
      <c r="J2" t="s">
        <v>117</v>
      </c>
      <c r="K2" s="6">
        <f>order[[#This Row],[Discount_Amount]]/order[[#This Row],[Total_Amount]]</f>
        <v>3.7898858075040787E-2</v>
      </c>
      <c r="L2" s="7">
        <f>order[[#This Row],[Final_Price]]/order[[#This Row],[Discount_Amount]]</f>
        <v>25.386019283746556</v>
      </c>
    </row>
    <row r="3" spans="1:12" x14ac:dyDescent="0.3">
      <c r="A3">
        <v>2</v>
      </c>
      <c r="B3" s="3">
        <v>45331</v>
      </c>
      <c r="C3">
        <v>232</v>
      </c>
      <c r="D3">
        <v>317</v>
      </c>
      <c r="E3">
        <v>4</v>
      </c>
      <c r="F3">
        <v>445.35</v>
      </c>
      <c r="G3">
        <v>1781.4</v>
      </c>
      <c r="H3">
        <v>232.03</v>
      </c>
      <c r="I3">
        <f>order[[#This Row],[Total_Amount]]-order[[#This Row],[Discount_Amount]]</f>
        <v>1549.3700000000001</v>
      </c>
      <c r="J3" t="s">
        <v>117</v>
      </c>
      <c r="K3" s="6">
        <f>order[[#This Row],[Discount_Amount]]/order[[#This Row],[Total_Amount]]</f>
        <v>0.13025148759402716</v>
      </c>
      <c r="L3" s="7">
        <f>order[[#This Row],[Final_Price]]/order[[#This Row],[Discount_Amount]]</f>
        <v>6.6774555014437791</v>
      </c>
    </row>
    <row r="4" spans="1:12" x14ac:dyDescent="0.3">
      <c r="A4">
        <v>3</v>
      </c>
      <c r="B4" s="3">
        <v>45536</v>
      </c>
      <c r="C4">
        <v>387</v>
      </c>
      <c r="D4">
        <v>153</v>
      </c>
      <c r="E4">
        <v>5</v>
      </c>
      <c r="F4">
        <v>498.84</v>
      </c>
      <c r="G4">
        <v>2494.1999999999998</v>
      </c>
      <c r="H4">
        <v>287.31</v>
      </c>
      <c r="I4">
        <f>order[[#This Row],[Total_Amount]]-order[[#This Row],[Discount_Amount]]</f>
        <v>2206.89</v>
      </c>
      <c r="J4" t="s">
        <v>9</v>
      </c>
      <c r="K4" s="6">
        <f>order[[#This Row],[Discount_Amount]]/order[[#This Row],[Total_Amount]]</f>
        <v>0.11519124368535003</v>
      </c>
      <c r="L4" s="7">
        <f>order[[#This Row],[Final_Price]]/order[[#This Row],[Discount_Amount]]</f>
        <v>7.681215411924402</v>
      </c>
    </row>
    <row r="5" spans="1:12" x14ac:dyDescent="0.3">
      <c r="A5">
        <v>4</v>
      </c>
      <c r="B5" s="3">
        <v>45383</v>
      </c>
      <c r="C5">
        <v>440</v>
      </c>
      <c r="D5">
        <v>138</v>
      </c>
      <c r="E5">
        <v>1</v>
      </c>
      <c r="F5">
        <v>218.95</v>
      </c>
      <c r="G5">
        <v>218.95</v>
      </c>
      <c r="H5">
        <v>5.01</v>
      </c>
      <c r="I5">
        <f>order[[#This Row],[Total_Amount]]-order[[#This Row],[Discount_Amount]]</f>
        <v>213.94</v>
      </c>
      <c r="J5" t="s">
        <v>118</v>
      </c>
      <c r="K5" s="6">
        <f>order[[#This Row],[Discount_Amount]]/order[[#This Row],[Total_Amount]]</f>
        <v>2.2881936515186115E-2</v>
      </c>
      <c r="L5" s="7">
        <f>order[[#This Row],[Final_Price]]/order[[#This Row],[Discount_Amount]]</f>
        <v>42.702594810379246</v>
      </c>
    </row>
    <row r="6" spans="1:12" x14ac:dyDescent="0.3">
      <c r="A6">
        <v>5</v>
      </c>
      <c r="B6" s="3">
        <v>45562</v>
      </c>
      <c r="C6">
        <v>388</v>
      </c>
      <c r="D6">
        <v>232</v>
      </c>
      <c r="E6">
        <v>5</v>
      </c>
      <c r="F6">
        <v>164.69</v>
      </c>
      <c r="G6">
        <v>823.45</v>
      </c>
      <c r="H6">
        <v>100.15</v>
      </c>
      <c r="I6">
        <f>order[[#This Row],[Total_Amount]]-order[[#This Row],[Discount_Amount]]</f>
        <v>723.30000000000007</v>
      </c>
      <c r="J6" t="s">
        <v>117</v>
      </c>
      <c r="K6" s="6">
        <f>order[[#This Row],[Discount_Amount]]/order[[#This Row],[Total_Amount]]</f>
        <v>0.12162244216406583</v>
      </c>
      <c r="L6" s="7">
        <f>order[[#This Row],[Final_Price]]/order[[#This Row],[Discount_Amount]]</f>
        <v>7.2221667498751874</v>
      </c>
    </row>
    <row r="7" spans="1:12" x14ac:dyDescent="0.3">
      <c r="A7">
        <v>6</v>
      </c>
      <c r="B7" s="3">
        <v>45512</v>
      </c>
      <c r="C7">
        <v>65</v>
      </c>
      <c r="D7">
        <v>276</v>
      </c>
      <c r="E7">
        <v>2</v>
      </c>
      <c r="F7">
        <v>152.55000000000001</v>
      </c>
      <c r="G7">
        <v>305.10000000000002</v>
      </c>
      <c r="H7">
        <v>4.99</v>
      </c>
      <c r="I7">
        <f>order[[#This Row],[Total_Amount]]-order[[#This Row],[Discount_Amount]]</f>
        <v>300.11</v>
      </c>
      <c r="J7" t="s">
        <v>118</v>
      </c>
      <c r="K7" s="6">
        <f>order[[#This Row],[Discount_Amount]]/order[[#This Row],[Total_Amount]]</f>
        <v>1.6355293346443787E-2</v>
      </c>
      <c r="L7" s="7">
        <f>order[[#This Row],[Final_Price]]/order[[#This Row],[Discount_Amount]]</f>
        <v>60.142284569138276</v>
      </c>
    </row>
    <row r="8" spans="1:12" x14ac:dyDescent="0.3">
      <c r="A8">
        <v>7</v>
      </c>
      <c r="B8" s="3">
        <v>45379</v>
      </c>
      <c r="C8">
        <v>488</v>
      </c>
      <c r="D8">
        <v>137</v>
      </c>
      <c r="E8">
        <v>5</v>
      </c>
      <c r="F8">
        <v>247.04</v>
      </c>
      <c r="G8">
        <v>1235.2</v>
      </c>
      <c r="H8">
        <v>68.94</v>
      </c>
      <c r="I8">
        <f>order[[#This Row],[Total_Amount]]-order[[#This Row],[Discount_Amount]]</f>
        <v>1166.26</v>
      </c>
      <c r="J8" t="s">
        <v>9</v>
      </c>
      <c r="K8" s="6">
        <f>order[[#This Row],[Discount_Amount]]/order[[#This Row],[Total_Amount]]</f>
        <v>5.581282383419689E-2</v>
      </c>
      <c r="L8" s="7">
        <f>order[[#This Row],[Final_Price]]/order[[#This Row],[Discount_Amount]]</f>
        <v>16.91702930084131</v>
      </c>
    </row>
    <row r="9" spans="1:12" x14ac:dyDescent="0.3">
      <c r="A9">
        <v>8</v>
      </c>
      <c r="B9" s="3">
        <v>45441</v>
      </c>
      <c r="C9">
        <v>252</v>
      </c>
      <c r="D9">
        <v>20</v>
      </c>
      <c r="E9">
        <v>1</v>
      </c>
      <c r="F9">
        <v>239.71</v>
      </c>
      <c r="G9">
        <v>239.71</v>
      </c>
      <c r="H9">
        <v>29.46</v>
      </c>
      <c r="I9">
        <f>order[[#This Row],[Total_Amount]]-order[[#This Row],[Discount_Amount]]</f>
        <v>210.25</v>
      </c>
      <c r="J9" t="s">
        <v>117</v>
      </c>
      <c r="K9" s="6">
        <f>order[[#This Row],[Discount_Amount]]/order[[#This Row],[Total_Amount]]</f>
        <v>0.12289850235701473</v>
      </c>
      <c r="L9" s="7">
        <f>order[[#This Row],[Final_Price]]/order[[#This Row],[Discount_Amount]]</f>
        <v>7.136795655125594</v>
      </c>
    </row>
    <row r="10" spans="1:12" x14ac:dyDescent="0.3">
      <c r="A10">
        <v>9</v>
      </c>
      <c r="B10" s="3">
        <v>45348</v>
      </c>
      <c r="C10">
        <v>411</v>
      </c>
      <c r="D10">
        <v>133</v>
      </c>
      <c r="E10">
        <v>4</v>
      </c>
      <c r="F10">
        <v>221.12</v>
      </c>
      <c r="G10">
        <v>884.48</v>
      </c>
      <c r="H10">
        <v>37.92</v>
      </c>
      <c r="I10">
        <f>order[[#This Row],[Total_Amount]]-order[[#This Row],[Discount_Amount]]</f>
        <v>846.56000000000006</v>
      </c>
      <c r="J10" t="s">
        <v>9</v>
      </c>
      <c r="K10" s="6">
        <f>order[[#This Row],[Discount_Amount]]/order[[#This Row],[Total_Amount]]</f>
        <v>4.2872648335745299E-2</v>
      </c>
      <c r="L10" s="7">
        <f>order[[#This Row],[Final_Price]]/order[[#This Row],[Discount_Amount]]</f>
        <v>22.324894514767934</v>
      </c>
    </row>
    <row r="11" spans="1:12" x14ac:dyDescent="0.3">
      <c r="A11">
        <v>10</v>
      </c>
      <c r="B11" s="3">
        <v>45302</v>
      </c>
      <c r="C11">
        <v>216</v>
      </c>
      <c r="D11">
        <v>178</v>
      </c>
      <c r="E11">
        <v>3</v>
      </c>
      <c r="F11">
        <v>178.98</v>
      </c>
      <c r="G11">
        <v>536.94000000000005</v>
      </c>
      <c r="H11">
        <v>59.57</v>
      </c>
      <c r="I11">
        <f>order[[#This Row],[Total_Amount]]-order[[#This Row],[Discount_Amount]]</f>
        <v>477.37000000000006</v>
      </c>
      <c r="J11" t="s">
        <v>117</v>
      </c>
      <c r="K11" s="6">
        <f>order[[#This Row],[Discount_Amount]]/order[[#This Row],[Total_Amount]]</f>
        <v>0.11094349461764814</v>
      </c>
      <c r="L11" s="7">
        <f>order[[#This Row],[Final_Price]]/order[[#This Row],[Discount_Amount]]</f>
        <v>8.0135974483800574</v>
      </c>
    </row>
    <row r="12" spans="1:12" x14ac:dyDescent="0.3">
      <c r="A12">
        <v>11</v>
      </c>
      <c r="B12" s="3">
        <v>45586</v>
      </c>
      <c r="C12">
        <v>347</v>
      </c>
      <c r="D12">
        <v>292</v>
      </c>
      <c r="E12">
        <v>3</v>
      </c>
      <c r="F12">
        <v>400.61</v>
      </c>
      <c r="G12">
        <v>1201.83</v>
      </c>
      <c r="H12">
        <v>89.32</v>
      </c>
      <c r="I12">
        <f>order[[#This Row],[Total_Amount]]-order[[#This Row],[Discount_Amount]]</f>
        <v>1112.51</v>
      </c>
      <c r="J12" t="s">
        <v>119</v>
      </c>
      <c r="K12" s="6">
        <f>order[[#This Row],[Discount_Amount]]/order[[#This Row],[Total_Amount]]</f>
        <v>7.4319995340439163E-2</v>
      </c>
      <c r="L12" s="7">
        <f>order[[#This Row],[Final_Price]]/order[[#This Row],[Discount_Amount]]</f>
        <v>12.455329153605016</v>
      </c>
    </row>
    <row r="13" spans="1:12" x14ac:dyDescent="0.3">
      <c r="A13">
        <v>12</v>
      </c>
      <c r="B13" s="3">
        <v>45545</v>
      </c>
      <c r="C13">
        <v>16</v>
      </c>
      <c r="D13">
        <v>484</v>
      </c>
      <c r="E13">
        <v>4</v>
      </c>
      <c r="F13">
        <v>168.53</v>
      </c>
      <c r="G13">
        <v>674.12</v>
      </c>
      <c r="H13">
        <v>84.7</v>
      </c>
      <c r="I13">
        <f>order[[#This Row],[Total_Amount]]-order[[#This Row],[Discount_Amount]]</f>
        <v>589.41999999999996</v>
      </c>
      <c r="J13" t="s">
        <v>119</v>
      </c>
      <c r="K13" s="6">
        <f>order[[#This Row],[Discount_Amount]]/order[[#This Row],[Total_Amount]]</f>
        <v>0.12564528570580905</v>
      </c>
      <c r="L13" s="7">
        <f>order[[#This Row],[Final_Price]]/order[[#This Row],[Discount_Amount]]</f>
        <v>6.958913813459267</v>
      </c>
    </row>
    <row r="14" spans="1:12" x14ac:dyDescent="0.3">
      <c r="A14">
        <v>13</v>
      </c>
      <c r="B14" s="3">
        <v>45359</v>
      </c>
      <c r="C14">
        <v>466</v>
      </c>
      <c r="D14">
        <v>382</v>
      </c>
      <c r="E14">
        <v>3</v>
      </c>
      <c r="F14">
        <v>337.43</v>
      </c>
      <c r="G14">
        <v>1012.29</v>
      </c>
      <c r="H14">
        <v>31.43</v>
      </c>
      <c r="I14">
        <f>order[[#This Row],[Total_Amount]]-order[[#This Row],[Discount_Amount]]</f>
        <v>980.86</v>
      </c>
      <c r="J14" t="s">
        <v>9</v>
      </c>
      <c r="K14" s="6">
        <f>order[[#This Row],[Discount_Amount]]/order[[#This Row],[Total_Amount]]</f>
        <v>3.1048414979897066E-2</v>
      </c>
      <c r="L14" s="7">
        <f>order[[#This Row],[Final_Price]]/order[[#This Row],[Discount_Amount]]</f>
        <v>31.207763283487115</v>
      </c>
    </row>
    <row r="15" spans="1:12" x14ac:dyDescent="0.3">
      <c r="A15">
        <v>14</v>
      </c>
      <c r="B15" s="3">
        <v>45422</v>
      </c>
      <c r="C15">
        <v>184</v>
      </c>
      <c r="D15">
        <v>492</v>
      </c>
      <c r="E15">
        <v>1</v>
      </c>
      <c r="F15">
        <v>371.71</v>
      </c>
      <c r="G15">
        <v>371.71</v>
      </c>
      <c r="H15">
        <v>46.31</v>
      </c>
      <c r="I15">
        <f>order[[#This Row],[Total_Amount]]-order[[#This Row],[Discount_Amount]]</f>
        <v>325.39999999999998</v>
      </c>
      <c r="J15" t="s">
        <v>9</v>
      </c>
      <c r="K15" s="6">
        <f>order[[#This Row],[Discount_Amount]]/order[[#This Row],[Total_Amount]]</f>
        <v>0.1245863710957467</v>
      </c>
      <c r="L15" s="7">
        <f>order[[#This Row],[Final_Price]]/order[[#This Row],[Discount_Amount]]</f>
        <v>7.0265601381990921</v>
      </c>
    </row>
    <row r="16" spans="1:12" x14ac:dyDescent="0.3">
      <c r="A16">
        <v>15</v>
      </c>
      <c r="B16" s="3">
        <v>45463</v>
      </c>
      <c r="C16">
        <v>409</v>
      </c>
      <c r="D16">
        <v>23</v>
      </c>
      <c r="E16">
        <v>2</v>
      </c>
      <c r="F16">
        <v>485.76</v>
      </c>
      <c r="G16">
        <v>971.52</v>
      </c>
      <c r="H16">
        <v>16.239999999999998</v>
      </c>
      <c r="I16">
        <f>order[[#This Row],[Total_Amount]]-order[[#This Row],[Discount_Amount]]</f>
        <v>955.28</v>
      </c>
      <c r="J16" t="s">
        <v>118</v>
      </c>
      <c r="K16" s="6">
        <f>order[[#This Row],[Discount_Amount]]/order[[#This Row],[Total_Amount]]</f>
        <v>1.6716073781291172E-2</v>
      </c>
      <c r="L16" s="7">
        <f>order[[#This Row],[Final_Price]]/order[[#This Row],[Discount_Amount]]</f>
        <v>58.822660098522171</v>
      </c>
    </row>
    <row r="17" spans="1:12" x14ac:dyDescent="0.3">
      <c r="A17">
        <v>16</v>
      </c>
      <c r="B17" s="3">
        <v>45410</v>
      </c>
      <c r="C17">
        <v>407</v>
      </c>
      <c r="D17">
        <v>302</v>
      </c>
      <c r="E17">
        <v>4</v>
      </c>
      <c r="F17">
        <v>311.20999999999998</v>
      </c>
      <c r="G17">
        <v>1244.8399999999999</v>
      </c>
      <c r="H17">
        <v>22.56</v>
      </c>
      <c r="I17">
        <f>order[[#This Row],[Total_Amount]]-order[[#This Row],[Discount_Amount]]</f>
        <v>1222.28</v>
      </c>
      <c r="J17" t="s">
        <v>9</v>
      </c>
      <c r="K17" s="6">
        <f>order[[#This Row],[Discount_Amount]]/order[[#This Row],[Total_Amount]]</f>
        <v>1.8122810963657979E-2</v>
      </c>
      <c r="L17" s="7">
        <f>order[[#This Row],[Final_Price]]/order[[#This Row],[Discount_Amount]]</f>
        <v>54.179078014184398</v>
      </c>
    </row>
    <row r="18" spans="1:12" x14ac:dyDescent="0.3">
      <c r="A18">
        <v>17</v>
      </c>
      <c r="B18" s="3">
        <v>45521</v>
      </c>
      <c r="C18">
        <v>284</v>
      </c>
      <c r="D18">
        <v>264</v>
      </c>
      <c r="E18">
        <v>1</v>
      </c>
      <c r="F18">
        <v>390.27</v>
      </c>
      <c r="G18">
        <v>390.27</v>
      </c>
      <c r="H18">
        <v>14.49</v>
      </c>
      <c r="I18">
        <f>order[[#This Row],[Total_Amount]]-order[[#This Row],[Discount_Amount]]</f>
        <v>375.78</v>
      </c>
      <c r="J18" t="s">
        <v>117</v>
      </c>
      <c r="K18" s="6">
        <f>order[[#This Row],[Discount_Amount]]/order[[#This Row],[Total_Amount]]</f>
        <v>3.7128142055500038E-2</v>
      </c>
      <c r="L18" s="7">
        <f>order[[#This Row],[Final_Price]]/order[[#This Row],[Discount_Amount]]</f>
        <v>25.93374741200828</v>
      </c>
    </row>
    <row r="19" spans="1:12" x14ac:dyDescent="0.3">
      <c r="A19">
        <v>18</v>
      </c>
      <c r="B19" s="3">
        <v>45512</v>
      </c>
      <c r="C19">
        <v>79</v>
      </c>
      <c r="D19">
        <v>349</v>
      </c>
      <c r="E19">
        <v>4</v>
      </c>
      <c r="F19">
        <v>419.58</v>
      </c>
      <c r="G19">
        <v>1678.32</v>
      </c>
      <c r="H19">
        <v>167.94</v>
      </c>
      <c r="I19">
        <f>order[[#This Row],[Total_Amount]]-order[[#This Row],[Discount_Amount]]</f>
        <v>1510.3799999999999</v>
      </c>
      <c r="J19" t="s">
        <v>117</v>
      </c>
      <c r="K19" s="6">
        <f>order[[#This Row],[Discount_Amount]]/order[[#This Row],[Total_Amount]]</f>
        <v>0.10006435006435006</v>
      </c>
      <c r="L19" s="7">
        <f>order[[#This Row],[Final_Price]]/order[[#This Row],[Discount_Amount]]</f>
        <v>8.9935691318327962</v>
      </c>
    </row>
    <row r="20" spans="1:12" x14ac:dyDescent="0.3">
      <c r="A20">
        <v>19</v>
      </c>
      <c r="B20" s="3">
        <v>45456</v>
      </c>
      <c r="C20">
        <v>199</v>
      </c>
      <c r="D20">
        <v>458</v>
      </c>
      <c r="E20">
        <v>2</v>
      </c>
      <c r="F20">
        <v>358.32</v>
      </c>
      <c r="G20">
        <v>716.64</v>
      </c>
      <c r="H20">
        <v>1.86</v>
      </c>
      <c r="I20">
        <f>order[[#This Row],[Total_Amount]]-order[[#This Row],[Discount_Amount]]</f>
        <v>714.78</v>
      </c>
      <c r="J20" t="s">
        <v>119</v>
      </c>
      <c r="K20" s="6">
        <f>order[[#This Row],[Discount_Amount]]/order[[#This Row],[Total_Amount]]</f>
        <v>2.5954454119223045E-3</v>
      </c>
      <c r="L20" s="7">
        <f>order[[#This Row],[Final_Price]]/order[[#This Row],[Discount_Amount]]</f>
        <v>384.29032258064512</v>
      </c>
    </row>
    <row r="21" spans="1:12" x14ac:dyDescent="0.3">
      <c r="A21">
        <v>20</v>
      </c>
      <c r="B21" s="3">
        <v>45558</v>
      </c>
      <c r="C21">
        <v>426</v>
      </c>
      <c r="D21">
        <v>453</v>
      </c>
      <c r="E21">
        <v>2</v>
      </c>
      <c r="F21">
        <v>428.36</v>
      </c>
      <c r="G21">
        <v>856.72</v>
      </c>
      <c r="H21">
        <v>65.52</v>
      </c>
      <c r="I21">
        <f>order[[#This Row],[Total_Amount]]-order[[#This Row],[Discount_Amount]]</f>
        <v>791.2</v>
      </c>
      <c r="J21" t="s">
        <v>120</v>
      </c>
      <c r="K21" s="6">
        <f>order[[#This Row],[Discount_Amount]]/order[[#This Row],[Total_Amount]]</f>
        <v>7.6477729012979723E-2</v>
      </c>
      <c r="L21" s="7">
        <f>order[[#This Row],[Final_Price]]/order[[#This Row],[Discount_Amount]]</f>
        <v>12.075702075702077</v>
      </c>
    </row>
    <row r="22" spans="1:12" x14ac:dyDescent="0.3">
      <c r="A22">
        <v>21</v>
      </c>
      <c r="B22" s="3">
        <v>45444</v>
      </c>
      <c r="C22">
        <v>177</v>
      </c>
      <c r="D22">
        <v>81</v>
      </c>
      <c r="E22">
        <v>1</v>
      </c>
      <c r="F22">
        <v>125.14</v>
      </c>
      <c r="G22">
        <v>125.14</v>
      </c>
      <c r="H22">
        <v>7.62</v>
      </c>
      <c r="I22">
        <f>order[[#This Row],[Total_Amount]]-order[[#This Row],[Discount_Amount]]</f>
        <v>117.52</v>
      </c>
      <c r="J22" t="s">
        <v>119</v>
      </c>
      <c r="K22" s="6">
        <f>order[[#This Row],[Discount_Amount]]/order[[#This Row],[Total_Amount]]</f>
        <v>6.0891801182675405E-2</v>
      </c>
      <c r="L22" s="7">
        <f>order[[#This Row],[Final_Price]]/order[[#This Row],[Discount_Amount]]</f>
        <v>15.42257217847769</v>
      </c>
    </row>
    <row r="23" spans="1:12" x14ac:dyDescent="0.3">
      <c r="A23">
        <v>22</v>
      </c>
      <c r="B23" s="3">
        <v>45401</v>
      </c>
      <c r="C23">
        <v>59</v>
      </c>
      <c r="D23">
        <v>73</v>
      </c>
      <c r="E23">
        <v>2</v>
      </c>
      <c r="F23">
        <v>115.08</v>
      </c>
      <c r="G23">
        <v>230.16</v>
      </c>
      <c r="H23">
        <v>31.32</v>
      </c>
      <c r="I23">
        <f>order[[#This Row],[Total_Amount]]-order[[#This Row],[Discount_Amount]]</f>
        <v>198.84</v>
      </c>
      <c r="J23" t="s">
        <v>9</v>
      </c>
      <c r="K23" s="6">
        <f>order[[#This Row],[Discount_Amount]]/order[[#This Row],[Total_Amount]]</f>
        <v>0.13607924921793535</v>
      </c>
      <c r="L23" s="7">
        <f>order[[#This Row],[Final_Price]]/order[[#This Row],[Discount_Amount]]</f>
        <v>6.3486590038314175</v>
      </c>
    </row>
    <row r="24" spans="1:12" x14ac:dyDescent="0.3">
      <c r="A24">
        <v>23</v>
      </c>
      <c r="B24" s="3">
        <v>45603</v>
      </c>
      <c r="C24">
        <v>112</v>
      </c>
      <c r="D24">
        <v>418</v>
      </c>
      <c r="E24">
        <v>3</v>
      </c>
      <c r="F24">
        <v>72.62</v>
      </c>
      <c r="G24">
        <v>217.86</v>
      </c>
      <c r="H24">
        <v>25.16</v>
      </c>
      <c r="I24">
        <f>order[[#This Row],[Total_Amount]]-order[[#This Row],[Discount_Amount]]</f>
        <v>192.70000000000002</v>
      </c>
      <c r="J24" t="s">
        <v>119</v>
      </c>
      <c r="K24" s="6">
        <f>order[[#This Row],[Discount_Amount]]/order[[#This Row],[Total_Amount]]</f>
        <v>0.11548701000642614</v>
      </c>
      <c r="L24" s="7">
        <f>order[[#This Row],[Final_Price]]/order[[#This Row],[Discount_Amount]]</f>
        <v>7.6589825119236892</v>
      </c>
    </row>
    <row r="25" spans="1:12" x14ac:dyDescent="0.3">
      <c r="A25">
        <v>24</v>
      </c>
      <c r="B25" s="3">
        <v>45535</v>
      </c>
      <c r="C25">
        <v>436</v>
      </c>
      <c r="D25">
        <v>132</v>
      </c>
      <c r="E25">
        <v>2</v>
      </c>
      <c r="F25">
        <v>127.17</v>
      </c>
      <c r="G25">
        <v>254.34</v>
      </c>
      <c r="H25">
        <v>35.47</v>
      </c>
      <c r="I25">
        <f>order[[#This Row],[Total_Amount]]-order[[#This Row],[Discount_Amount]]</f>
        <v>218.87</v>
      </c>
      <c r="J25" t="s">
        <v>117</v>
      </c>
      <c r="K25" s="6">
        <f>order[[#This Row],[Discount_Amount]]/order[[#This Row],[Total_Amount]]</f>
        <v>0.13945899190060548</v>
      </c>
      <c r="L25" s="7">
        <f>order[[#This Row],[Final_Price]]/order[[#This Row],[Discount_Amount]]</f>
        <v>6.1705666760642801</v>
      </c>
    </row>
    <row r="26" spans="1:12" x14ac:dyDescent="0.3">
      <c r="A26">
        <v>25</v>
      </c>
      <c r="B26" s="3">
        <v>45549</v>
      </c>
      <c r="C26">
        <v>439</v>
      </c>
      <c r="D26">
        <v>282</v>
      </c>
      <c r="E26">
        <v>3</v>
      </c>
      <c r="F26">
        <v>169.43</v>
      </c>
      <c r="G26">
        <v>508.29</v>
      </c>
      <c r="H26">
        <v>17.89</v>
      </c>
      <c r="I26">
        <f>order[[#This Row],[Total_Amount]]-order[[#This Row],[Discount_Amount]]</f>
        <v>490.40000000000003</v>
      </c>
      <c r="J26" t="s">
        <v>117</v>
      </c>
      <c r="K26" s="6">
        <f>order[[#This Row],[Discount_Amount]]/order[[#This Row],[Total_Amount]]</f>
        <v>3.5196442975466757E-2</v>
      </c>
      <c r="L26" s="7">
        <f>order[[#This Row],[Final_Price]]/order[[#This Row],[Discount_Amount]]</f>
        <v>27.411961989938515</v>
      </c>
    </row>
    <row r="27" spans="1:12" x14ac:dyDescent="0.3">
      <c r="A27">
        <v>26</v>
      </c>
      <c r="B27" s="3">
        <v>45325</v>
      </c>
      <c r="C27">
        <v>343</v>
      </c>
      <c r="D27">
        <v>130</v>
      </c>
      <c r="E27">
        <v>4</v>
      </c>
      <c r="F27">
        <v>319.17</v>
      </c>
      <c r="G27">
        <v>1276.68</v>
      </c>
      <c r="H27">
        <v>71.14</v>
      </c>
      <c r="I27">
        <f>order[[#This Row],[Total_Amount]]-order[[#This Row],[Discount_Amount]]</f>
        <v>1205.54</v>
      </c>
      <c r="J27" t="s">
        <v>117</v>
      </c>
      <c r="K27" s="6">
        <f>order[[#This Row],[Discount_Amount]]/order[[#This Row],[Total_Amount]]</f>
        <v>5.5722655638061218E-2</v>
      </c>
      <c r="L27" s="7">
        <f>order[[#This Row],[Final_Price]]/order[[#This Row],[Discount_Amount]]</f>
        <v>16.946021928591509</v>
      </c>
    </row>
    <row r="28" spans="1:12" x14ac:dyDescent="0.3">
      <c r="A28">
        <v>27</v>
      </c>
      <c r="B28" s="3">
        <v>45396</v>
      </c>
      <c r="C28">
        <v>398</v>
      </c>
      <c r="D28">
        <v>321</v>
      </c>
      <c r="E28">
        <v>2</v>
      </c>
      <c r="F28">
        <v>354.05</v>
      </c>
      <c r="G28">
        <v>708.1</v>
      </c>
      <c r="H28">
        <v>23.95</v>
      </c>
      <c r="I28">
        <f>order[[#This Row],[Total_Amount]]-order[[#This Row],[Discount_Amount]]</f>
        <v>684.15</v>
      </c>
      <c r="J28" t="s">
        <v>117</v>
      </c>
      <c r="K28" s="6">
        <f>order[[#This Row],[Discount_Amount]]/order[[#This Row],[Total_Amount]]</f>
        <v>3.3822906369156899E-2</v>
      </c>
      <c r="L28" s="7">
        <f>order[[#This Row],[Final_Price]]/order[[#This Row],[Discount_Amount]]</f>
        <v>28.565762004175365</v>
      </c>
    </row>
    <row r="29" spans="1:12" x14ac:dyDescent="0.3">
      <c r="A29">
        <v>28</v>
      </c>
      <c r="B29" s="3">
        <v>45510</v>
      </c>
      <c r="C29">
        <v>330</v>
      </c>
      <c r="D29">
        <v>211</v>
      </c>
      <c r="E29">
        <v>4</v>
      </c>
      <c r="F29">
        <v>406.26</v>
      </c>
      <c r="G29">
        <v>1625.04</v>
      </c>
      <c r="H29">
        <v>30.15</v>
      </c>
      <c r="I29">
        <f>order[[#This Row],[Total_Amount]]-order[[#This Row],[Discount_Amount]]</f>
        <v>1594.8899999999999</v>
      </c>
      <c r="J29" t="s">
        <v>118</v>
      </c>
      <c r="K29" s="6">
        <f>order[[#This Row],[Discount_Amount]]/order[[#This Row],[Total_Amount]]</f>
        <v>1.8553389455028799E-2</v>
      </c>
      <c r="L29" s="7">
        <f>order[[#This Row],[Final_Price]]/order[[#This Row],[Discount_Amount]]</f>
        <v>52.898507462686567</v>
      </c>
    </row>
    <row r="30" spans="1:12" x14ac:dyDescent="0.3">
      <c r="A30">
        <v>29</v>
      </c>
      <c r="B30" s="3">
        <v>45509</v>
      </c>
      <c r="C30">
        <v>290</v>
      </c>
      <c r="D30">
        <v>5</v>
      </c>
      <c r="E30">
        <v>2</v>
      </c>
      <c r="F30">
        <v>437.79</v>
      </c>
      <c r="G30">
        <v>875.58</v>
      </c>
      <c r="H30">
        <v>96.75</v>
      </c>
      <c r="I30">
        <f>order[[#This Row],[Total_Amount]]-order[[#This Row],[Discount_Amount]]</f>
        <v>778.83</v>
      </c>
      <c r="J30" t="s">
        <v>118</v>
      </c>
      <c r="K30" s="6">
        <f>order[[#This Row],[Discount_Amount]]/order[[#This Row],[Total_Amount]]</f>
        <v>0.11049818406085109</v>
      </c>
      <c r="L30" s="7">
        <f>order[[#This Row],[Final_Price]]/order[[#This Row],[Discount_Amount]]</f>
        <v>8.0499224806201557</v>
      </c>
    </row>
    <row r="31" spans="1:12" x14ac:dyDescent="0.3">
      <c r="A31">
        <v>30</v>
      </c>
      <c r="B31" s="3">
        <v>45471</v>
      </c>
      <c r="C31">
        <v>219</v>
      </c>
      <c r="D31">
        <v>260</v>
      </c>
      <c r="E31">
        <v>2</v>
      </c>
      <c r="F31">
        <v>357.05</v>
      </c>
      <c r="G31">
        <v>714.1</v>
      </c>
      <c r="H31">
        <v>85.66</v>
      </c>
      <c r="I31">
        <f>order[[#This Row],[Total_Amount]]-order[[#This Row],[Discount_Amount]]</f>
        <v>628.44000000000005</v>
      </c>
      <c r="J31" t="s">
        <v>119</v>
      </c>
      <c r="K31" s="6">
        <f>order[[#This Row],[Discount_Amount]]/order[[#This Row],[Total_Amount]]</f>
        <v>0.11995518834897072</v>
      </c>
      <c r="L31" s="7">
        <f>order[[#This Row],[Final_Price]]/order[[#This Row],[Discount_Amount]]</f>
        <v>7.3364464160635077</v>
      </c>
    </row>
    <row r="32" spans="1:12" x14ac:dyDescent="0.3">
      <c r="A32">
        <v>31</v>
      </c>
      <c r="B32" s="3">
        <v>45404</v>
      </c>
      <c r="C32">
        <v>324</v>
      </c>
      <c r="D32">
        <v>366</v>
      </c>
      <c r="E32">
        <v>5</v>
      </c>
      <c r="F32">
        <v>252.82</v>
      </c>
      <c r="G32">
        <v>1264.0999999999999</v>
      </c>
      <c r="H32">
        <v>126.37</v>
      </c>
      <c r="I32">
        <f>order[[#This Row],[Total_Amount]]-order[[#This Row],[Discount_Amount]]</f>
        <v>1137.73</v>
      </c>
      <c r="J32" t="s">
        <v>120</v>
      </c>
      <c r="K32" s="6">
        <f>order[[#This Row],[Discount_Amount]]/order[[#This Row],[Total_Amount]]</f>
        <v>9.9968356933786889E-2</v>
      </c>
      <c r="L32" s="7">
        <f>order[[#This Row],[Final_Price]]/order[[#This Row],[Discount_Amount]]</f>
        <v>9.0031653082218881</v>
      </c>
    </row>
    <row r="33" spans="1:12" x14ac:dyDescent="0.3">
      <c r="A33">
        <v>32</v>
      </c>
      <c r="B33" s="3">
        <v>45572</v>
      </c>
      <c r="C33">
        <v>98</v>
      </c>
      <c r="D33">
        <v>318</v>
      </c>
      <c r="E33">
        <v>1</v>
      </c>
      <c r="F33">
        <v>134.09</v>
      </c>
      <c r="G33">
        <v>134.09</v>
      </c>
      <c r="H33">
        <v>6.91</v>
      </c>
      <c r="I33">
        <f>order[[#This Row],[Total_Amount]]-order[[#This Row],[Discount_Amount]]</f>
        <v>127.18</v>
      </c>
      <c r="J33" t="s">
        <v>118</v>
      </c>
      <c r="K33" s="6">
        <f>order[[#This Row],[Discount_Amount]]/order[[#This Row],[Total_Amount]]</f>
        <v>5.1532552763069582E-2</v>
      </c>
      <c r="L33" s="7">
        <f>order[[#This Row],[Final_Price]]/order[[#This Row],[Discount_Amount]]</f>
        <v>18.405209840810421</v>
      </c>
    </row>
    <row r="34" spans="1:12" x14ac:dyDescent="0.3">
      <c r="A34">
        <v>33</v>
      </c>
      <c r="B34" s="3">
        <v>45371</v>
      </c>
      <c r="C34">
        <v>29</v>
      </c>
      <c r="D34">
        <v>337</v>
      </c>
      <c r="E34">
        <v>1</v>
      </c>
      <c r="F34">
        <v>275.42</v>
      </c>
      <c r="G34">
        <v>275.42</v>
      </c>
      <c r="H34">
        <v>12.39</v>
      </c>
      <c r="I34">
        <f>order[[#This Row],[Total_Amount]]-order[[#This Row],[Discount_Amount]]</f>
        <v>263.03000000000003</v>
      </c>
      <c r="J34" t="s">
        <v>119</v>
      </c>
      <c r="K34" s="6">
        <f>order[[#This Row],[Discount_Amount]]/order[[#This Row],[Total_Amount]]</f>
        <v>4.4985839808292787E-2</v>
      </c>
      <c r="L34" s="7">
        <f>order[[#This Row],[Final_Price]]/order[[#This Row],[Discount_Amount]]</f>
        <v>21.229217110573043</v>
      </c>
    </row>
    <row r="35" spans="1:12" x14ac:dyDescent="0.3">
      <c r="A35">
        <v>34</v>
      </c>
      <c r="B35" s="3">
        <v>45361</v>
      </c>
      <c r="C35">
        <v>271</v>
      </c>
      <c r="D35">
        <v>348</v>
      </c>
      <c r="E35">
        <v>4</v>
      </c>
      <c r="F35">
        <v>300.12</v>
      </c>
      <c r="G35">
        <v>1200.48</v>
      </c>
      <c r="H35">
        <v>78.849999999999994</v>
      </c>
      <c r="I35">
        <f>order[[#This Row],[Total_Amount]]-order[[#This Row],[Discount_Amount]]</f>
        <v>1121.6300000000001</v>
      </c>
      <c r="J35" t="s">
        <v>117</v>
      </c>
      <c r="K35" s="6">
        <f>order[[#This Row],[Discount_Amount]]/order[[#This Row],[Total_Amount]]</f>
        <v>6.5682060509129669E-2</v>
      </c>
      <c r="L35" s="7">
        <f>order[[#This Row],[Final_Price]]/order[[#This Row],[Discount_Amount]]</f>
        <v>14.224857324032977</v>
      </c>
    </row>
    <row r="36" spans="1:12" x14ac:dyDescent="0.3">
      <c r="A36">
        <v>35</v>
      </c>
      <c r="B36" s="3">
        <v>45433</v>
      </c>
      <c r="C36">
        <v>59</v>
      </c>
      <c r="D36">
        <v>475</v>
      </c>
      <c r="E36">
        <v>2</v>
      </c>
      <c r="F36">
        <v>123.73</v>
      </c>
      <c r="G36">
        <v>247.46</v>
      </c>
      <c r="H36">
        <v>5.49</v>
      </c>
      <c r="I36">
        <f>order[[#This Row],[Total_Amount]]-order[[#This Row],[Discount_Amount]]</f>
        <v>241.97</v>
      </c>
      <c r="J36" t="s">
        <v>120</v>
      </c>
      <c r="K36" s="6">
        <f>order[[#This Row],[Discount_Amount]]/order[[#This Row],[Total_Amount]]</f>
        <v>2.218540370160834E-2</v>
      </c>
      <c r="L36" s="7">
        <f>order[[#This Row],[Final_Price]]/order[[#This Row],[Discount_Amount]]</f>
        <v>44.074681238615661</v>
      </c>
    </row>
    <row r="37" spans="1:12" x14ac:dyDescent="0.3">
      <c r="A37">
        <v>36</v>
      </c>
      <c r="B37" s="3">
        <v>45444</v>
      </c>
      <c r="C37">
        <v>450</v>
      </c>
      <c r="D37">
        <v>131</v>
      </c>
      <c r="E37">
        <v>4</v>
      </c>
      <c r="F37">
        <v>278.41000000000003</v>
      </c>
      <c r="G37">
        <v>1113.6400000000001</v>
      </c>
      <c r="H37">
        <v>156.69999999999999</v>
      </c>
      <c r="I37">
        <f>order[[#This Row],[Total_Amount]]-order[[#This Row],[Discount_Amount]]</f>
        <v>956.94</v>
      </c>
      <c r="J37" t="s">
        <v>120</v>
      </c>
      <c r="K37" s="6">
        <f>order[[#This Row],[Discount_Amount]]/order[[#This Row],[Total_Amount]]</f>
        <v>0.14070974462124203</v>
      </c>
      <c r="L37" s="7">
        <f>order[[#This Row],[Final_Price]]/order[[#This Row],[Discount_Amount]]</f>
        <v>6.1068283343969378</v>
      </c>
    </row>
    <row r="38" spans="1:12" x14ac:dyDescent="0.3">
      <c r="A38">
        <v>37</v>
      </c>
      <c r="B38" s="3">
        <v>45306</v>
      </c>
      <c r="C38">
        <v>399</v>
      </c>
      <c r="D38">
        <v>85</v>
      </c>
      <c r="E38">
        <v>3</v>
      </c>
      <c r="F38">
        <v>212.29</v>
      </c>
      <c r="G38">
        <v>636.87</v>
      </c>
      <c r="H38">
        <v>5.38</v>
      </c>
      <c r="I38">
        <f>order[[#This Row],[Total_Amount]]-order[[#This Row],[Discount_Amount]]</f>
        <v>631.49</v>
      </c>
      <c r="J38" t="s">
        <v>9</v>
      </c>
      <c r="K38" s="6">
        <f>order[[#This Row],[Discount_Amount]]/order[[#This Row],[Total_Amount]]</f>
        <v>8.4475638670372284E-3</v>
      </c>
      <c r="L38" s="7">
        <f>order[[#This Row],[Final_Price]]/order[[#This Row],[Discount_Amount]]</f>
        <v>117.37732342007435</v>
      </c>
    </row>
    <row r="39" spans="1:12" x14ac:dyDescent="0.3">
      <c r="A39">
        <v>38</v>
      </c>
      <c r="B39" s="3">
        <v>45403</v>
      </c>
      <c r="C39">
        <v>345</v>
      </c>
      <c r="D39">
        <v>470</v>
      </c>
      <c r="E39">
        <v>2</v>
      </c>
      <c r="F39">
        <v>272.31</v>
      </c>
      <c r="G39">
        <v>544.62</v>
      </c>
      <c r="H39">
        <v>27</v>
      </c>
      <c r="I39">
        <f>order[[#This Row],[Total_Amount]]-order[[#This Row],[Discount_Amount]]</f>
        <v>517.62</v>
      </c>
      <c r="J39" t="s">
        <v>120</v>
      </c>
      <c r="K39" s="6">
        <f>order[[#This Row],[Discount_Amount]]/order[[#This Row],[Total_Amount]]</f>
        <v>4.957585105210973E-2</v>
      </c>
      <c r="L39" s="7">
        <f>order[[#This Row],[Final_Price]]/order[[#This Row],[Discount_Amount]]</f>
        <v>19.171111111111113</v>
      </c>
    </row>
    <row r="40" spans="1:12" x14ac:dyDescent="0.3">
      <c r="A40">
        <v>39</v>
      </c>
      <c r="B40" s="3">
        <v>45507</v>
      </c>
      <c r="C40">
        <v>483</v>
      </c>
      <c r="D40">
        <v>189</v>
      </c>
      <c r="E40">
        <v>1</v>
      </c>
      <c r="F40">
        <v>179.04</v>
      </c>
      <c r="G40">
        <v>179.04</v>
      </c>
      <c r="H40">
        <v>23.48</v>
      </c>
      <c r="I40">
        <f>order[[#This Row],[Total_Amount]]-order[[#This Row],[Discount_Amount]]</f>
        <v>155.56</v>
      </c>
      <c r="J40" t="s">
        <v>118</v>
      </c>
      <c r="K40" s="6">
        <f>order[[#This Row],[Discount_Amount]]/order[[#This Row],[Total_Amount]]</f>
        <v>0.13114387846291331</v>
      </c>
      <c r="L40" s="7">
        <f>order[[#This Row],[Final_Price]]/order[[#This Row],[Discount_Amount]]</f>
        <v>6.6252129471890973</v>
      </c>
    </row>
    <row r="41" spans="1:12" x14ac:dyDescent="0.3">
      <c r="A41">
        <v>40</v>
      </c>
      <c r="B41" s="3">
        <v>45474</v>
      </c>
      <c r="C41">
        <v>148</v>
      </c>
      <c r="D41">
        <v>18</v>
      </c>
      <c r="E41">
        <v>1</v>
      </c>
      <c r="F41">
        <v>484.26</v>
      </c>
      <c r="G41">
        <v>484.26</v>
      </c>
      <c r="H41">
        <v>25.58</v>
      </c>
      <c r="I41">
        <f>order[[#This Row],[Total_Amount]]-order[[#This Row],[Discount_Amount]]</f>
        <v>458.68</v>
      </c>
      <c r="J41" t="s">
        <v>120</v>
      </c>
      <c r="K41" s="6">
        <f>order[[#This Row],[Discount_Amount]]/order[[#This Row],[Total_Amount]]</f>
        <v>5.2822863750877629E-2</v>
      </c>
      <c r="L41" s="7">
        <f>order[[#This Row],[Final_Price]]/order[[#This Row],[Discount_Amount]]</f>
        <v>17.931196247068023</v>
      </c>
    </row>
    <row r="42" spans="1:12" x14ac:dyDescent="0.3">
      <c r="A42">
        <v>41</v>
      </c>
      <c r="B42" s="3">
        <v>45342</v>
      </c>
      <c r="C42">
        <v>219</v>
      </c>
      <c r="D42">
        <v>7</v>
      </c>
      <c r="E42">
        <v>5</v>
      </c>
      <c r="F42">
        <v>207.24</v>
      </c>
      <c r="G42">
        <v>1036.2</v>
      </c>
      <c r="H42">
        <v>140.80000000000001</v>
      </c>
      <c r="I42">
        <f>order[[#This Row],[Total_Amount]]-order[[#This Row],[Discount_Amount]]</f>
        <v>895.40000000000009</v>
      </c>
      <c r="J42" t="s">
        <v>9</v>
      </c>
      <c r="K42" s="6">
        <f>order[[#This Row],[Discount_Amount]]/order[[#This Row],[Total_Amount]]</f>
        <v>0.13588110403397027</v>
      </c>
      <c r="L42" s="7">
        <f>order[[#This Row],[Final_Price]]/order[[#This Row],[Discount_Amount]]</f>
        <v>6.359375</v>
      </c>
    </row>
    <row r="43" spans="1:12" x14ac:dyDescent="0.3">
      <c r="A43">
        <v>42</v>
      </c>
      <c r="B43" s="3">
        <v>45529</v>
      </c>
      <c r="C43">
        <v>76</v>
      </c>
      <c r="D43">
        <v>106</v>
      </c>
      <c r="E43">
        <v>2</v>
      </c>
      <c r="F43">
        <v>454.42</v>
      </c>
      <c r="G43">
        <v>908.84</v>
      </c>
      <c r="H43">
        <v>130.05000000000001</v>
      </c>
      <c r="I43">
        <f>order[[#This Row],[Total_Amount]]-order[[#This Row],[Discount_Amount]]</f>
        <v>778.79</v>
      </c>
      <c r="J43" t="s">
        <v>117</v>
      </c>
      <c r="K43" s="6">
        <f>order[[#This Row],[Discount_Amount]]/order[[#This Row],[Total_Amount]]</f>
        <v>0.14309449408036617</v>
      </c>
      <c r="L43" s="7">
        <f>order[[#This Row],[Final_Price]]/order[[#This Row],[Discount_Amount]]</f>
        <v>5.9883890811226443</v>
      </c>
    </row>
    <row r="44" spans="1:12" x14ac:dyDescent="0.3">
      <c r="A44">
        <v>43</v>
      </c>
      <c r="B44" s="3">
        <v>45429</v>
      </c>
      <c r="C44">
        <v>112</v>
      </c>
      <c r="D44">
        <v>178</v>
      </c>
      <c r="E44">
        <v>2</v>
      </c>
      <c r="F44">
        <v>205.1</v>
      </c>
      <c r="G44">
        <v>410.2</v>
      </c>
      <c r="H44">
        <v>15.31</v>
      </c>
      <c r="I44">
        <f>order[[#This Row],[Total_Amount]]-order[[#This Row],[Discount_Amount]]</f>
        <v>394.89</v>
      </c>
      <c r="J44" t="s">
        <v>120</v>
      </c>
      <c r="K44" s="6">
        <f>order[[#This Row],[Discount_Amount]]/order[[#This Row],[Total_Amount]]</f>
        <v>3.7323256947830327E-2</v>
      </c>
      <c r="L44" s="7">
        <f>order[[#This Row],[Final_Price]]/order[[#This Row],[Discount_Amount]]</f>
        <v>25.792945787067275</v>
      </c>
    </row>
    <row r="45" spans="1:12" x14ac:dyDescent="0.3">
      <c r="A45">
        <v>44</v>
      </c>
      <c r="B45" s="3">
        <v>45461</v>
      </c>
      <c r="C45">
        <v>325</v>
      </c>
      <c r="D45">
        <v>37</v>
      </c>
      <c r="E45">
        <v>2</v>
      </c>
      <c r="F45">
        <v>283.88</v>
      </c>
      <c r="G45">
        <v>567.76</v>
      </c>
      <c r="H45">
        <v>80.89</v>
      </c>
      <c r="I45">
        <f>order[[#This Row],[Total_Amount]]-order[[#This Row],[Discount_Amount]]</f>
        <v>486.87</v>
      </c>
      <c r="J45" t="s">
        <v>9</v>
      </c>
      <c r="K45" s="6">
        <f>order[[#This Row],[Discount_Amount]]/order[[#This Row],[Total_Amount]]</f>
        <v>0.14247217134000281</v>
      </c>
      <c r="L45" s="7">
        <f>order[[#This Row],[Final_Price]]/order[[#This Row],[Discount_Amount]]</f>
        <v>6.0189145753492399</v>
      </c>
    </row>
    <row r="46" spans="1:12" x14ac:dyDescent="0.3">
      <c r="A46">
        <v>45</v>
      </c>
      <c r="B46" s="3">
        <v>45550</v>
      </c>
      <c r="C46">
        <v>8</v>
      </c>
      <c r="D46">
        <v>38</v>
      </c>
      <c r="E46">
        <v>3</v>
      </c>
      <c r="F46">
        <v>267.39999999999998</v>
      </c>
      <c r="G46">
        <v>802.2</v>
      </c>
      <c r="H46">
        <v>14.89</v>
      </c>
      <c r="I46">
        <f>order[[#This Row],[Total_Amount]]-order[[#This Row],[Discount_Amount]]</f>
        <v>787.31000000000006</v>
      </c>
      <c r="J46" t="s">
        <v>119</v>
      </c>
      <c r="K46" s="6">
        <f>order[[#This Row],[Discount_Amount]]/order[[#This Row],[Total_Amount]]</f>
        <v>1.8561455996010969E-2</v>
      </c>
      <c r="L46" s="7">
        <f>order[[#This Row],[Final_Price]]/order[[#This Row],[Discount_Amount]]</f>
        <v>52.875083948959038</v>
      </c>
    </row>
    <row r="47" spans="1:12" x14ac:dyDescent="0.3">
      <c r="A47">
        <v>46</v>
      </c>
      <c r="B47" s="3">
        <v>45424</v>
      </c>
      <c r="C47">
        <v>362</v>
      </c>
      <c r="D47">
        <v>373</v>
      </c>
      <c r="E47">
        <v>4</v>
      </c>
      <c r="F47">
        <v>244.14</v>
      </c>
      <c r="G47">
        <v>976.56</v>
      </c>
      <c r="H47">
        <v>52.6</v>
      </c>
      <c r="I47">
        <f>order[[#This Row],[Total_Amount]]-order[[#This Row],[Discount_Amount]]</f>
        <v>923.95999999999992</v>
      </c>
      <c r="J47" t="s">
        <v>117</v>
      </c>
      <c r="K47" s="6">
        <f>order[[#This Row],[Discount_Amount]]/order[[#This Row],[Total_Amount]]</f>
        <v>5.3862537888097001E-2</v>
      </c>
      <c r="L47" s="7">
        <f>order[[#This Row],[Final_Price]]/order[[#This Row],[Discount_Amount]]</f>
        <v>17.565779467680606</v>
      </c>
    </row>
    <row r="48" spans="1:12" x14ac:dyDescent="0.3">
      <c r="A48">
        <v>47</v>
      </c>
      <c r="B48" s="3">
        <v>45347</v>
      </c>
      <c r="C48">
        <v>84</v>
      </c>
      <c r="D48">
        <v>285</v>
      </c>
      <c r="E48">
        <v>3</v>
      </c>
      <c r="F48">
        <v>289.83999999999997</v>
      </c>
      <c r="G48">
        <v>869.52</v>
      </c>
      <c r="H48">
        <v>80.08</v>
      </c>
      <c r="I48">
        <f>order[[#This Row],[Total_Amount]]-order[[#This Row],[Discount_Amount]]</f>
        <v>789.43999999999994</v>
      </c>
      <c r="J48" t="s">
        <v>9</v>
      </c>
      <c r="K48" s="6">
        <f>order[[#This Row],[Discount_Amount]]/order[[#This Row],[Total_Amount]]</f>
        <v>9.2096789033029716E-2</v>
      </c>
      <c r="L48" s="7">
        <f>order[[#This Row],[Final_Price]]/order[[#This Row],[Discount_Amount]]</f>
        <v>9.8581418581418578</v>
      </c>
    </row>
    <row r="49" spans="1:12" x14ac:dyDescent="0.3">
      <c r="A49">
        <v>48</v>
      </c>
      <c r="B49" s="3">
        <v>45595</v>
      </c>
      <c r="C49">
        <v>89</v>
      </c>
      <c r="D49">
        <v>283</v>
      </c>
      <c r="E49">
        <v>3</v>
      </c>
      <c r="F49">
        <v>147.38999999999999</v>
      </c>
      <c r="G49">
        <v>442.17</v>
      </c>
      <c r="H49">
        <v>19.16</v>
      </c>
      <c r="I49">
        <f>order[[#This Row],[Total_Amount]]-order[[#This Row],[Discount_Amount]]</f>
        <v>423.01</v>
      </c>
      <c r="J49" t="s">
        <v>118</v>
      </c>
      <c r="K49" s="6">
        <f>order[[#This Row],[Discount_Amount]]/order[[#This Row],[Total_Amount]]</f>
        <v>4.3331750231811295E-2</v>
      </c>
      <c r="L49" s="7">
        <f>order[[#This Row],[Final_Price]]/order[[#This Row],[Discount_Amount]]</f>
        <v>22.07776617954071</v>
      </c>
    </row>
    <row r="50" spans="1:12" x14ac:dyDescent="0.3">
      <c r="A50">
        <v>49</v>
      </c>
      <c r="B50" s="3">
        <v>45515</v>
      </c>
      <c r="C50">
        <v>375</v>
      </c>
      <c r="D50">
        <v>268</v>
      </c>
      <c r="E50">
        <v>1</v>
      </c>
      <c r="F50">
        <v>87.49</v>
      </c>
      <c r="G50">
        <v>87.49</v>
      </c>
      <c r="H50">
        <v>10.92</v>
      </c>
      <c r="I50">
        <f>order[[#This Row],[Total_Amount]]-order[[#This Row],[Discount_Amount]]</f>
        <v>76.569999999999993</v>
      </c>
      <c r="J50" t="s">
        <v>120</v>
      </c>
      <c r="K50" s="6">
        <f>order[[#This Row],[Discount_Amount]]/order[[#This Row],[Total_Amount]]</f>
        <v>0.12481426448736999</v>
      </c>
      <c r="L50" s="7">
        <f>order[[#This Row],[Final_Price]]/order[[#This Row],[Discount_Amount]]</f>
        <v>7.011904761904761</v>
      </c>
    </row>
    <row r="51" spans="1:12" x14ac:dyDescent="0.3">
      <c r="A51">
        <v>50</v>
      </c>
      <c r="B51" s="3">
        <v>45446</v>
      </c>
      <c r="C51">
        <v>250</v>
      </c>
      <c r="D51">
        <v>243</v>
      </c>
      <c r="E51">
        <v>1</v>
      </c>
      <c r="F51">
        <v>89.52</v>
      </c>
      <c r="G51">
        <v>89.52</v>
      </c>
      <c r="H51">
        <v>11.35</v>
      </c>
      <c r="I51">
        <f>order[[#This Row],[Total_Amount]]-order[[#This Row],[Discount_Amount]]</f>
        <v>78.17</v>
      </c>
      <c r="J51" t="s">
        <v>120</v>
      </c>
      <c r="K51" s="6">
        <f>order[[#This Row],[Discount_Amount]]/order[[#This Row],[Total_Amount]]</f>
        <v>0.12678731009830205</v>
      </c>
      <c r="L51" s="7">
        <f>order[[#This Row],[Final_Price]]/order[[#This Row],[Discount_Amount]]</f>
        <v>6.8872246696035244</v>
      </c>
    </row>
    <row r="52" spans="1:12" x14ac:dyDescent="0.3">
      <c r="A52">
        <v>51</v>
      </c>
      <c r="B52" s="3">
        <v>45573</v>
      </c>
      <c r="C52">
        <v>340</v>
      </c>
      <c r="D52">
        <v>236</v>
      </c>
      <c r="E52">
        <v>3</v>
      </c>
      <c r="F52">
        <v>295.47000000000003</v>
      </c>
      <c r="G52">
        <v>886.41</v>
      </c>
      <c r="H52">
        <v>127.81</v>
      </c>
      <c r="I52">
        <f>order[[#This Row],[Total_Amount]]-order[[#This Row],[Discount_Amount]]</f>
        <v>758.59999999999991</v>
      </c>
      <c r="J52" t="s">
        <v>117</v>
      </c>
      <c r="K52" s="6">
        <f>order[[#This Row],[Discount_Amount]]/order[[#This Row],[Total_Amount]]</f>
        <v>0.14418835527577534</v>
      </c>
      <c r="L52" s="7">
        <f>order[[#This Row],[Final_Price]]/order[[#This Row],[Discount_Amount]]</f>
        <v>5.9353728190282444</v>
      </c>
    </row>
    <row r="53" spans="1:12" x14ac:dyDescent="0.3">
      <c r="A53">
        <v>52</v>
      </c>
      <c r="B53" s="3">
        <v>45386</v>
      </c>
      <c r="C53">
        <v>259</v>
      </c>
      <c r="D53">
        <v>226</v>
      </c>
      <c r="E53">
        <v>3</v>
      </c>
      <c r="F53">
        <v>344.76</v>
      </c>
      <c r="G53">
        <v>1034.28</v>
      </c>
      <c r="H53">
        <v>102.49</v>
      </c>
      <c r="I53">
        <f>order[[#This Row],[Total_Amount]]-order[[#This Row],[Discount_Amount]]</f>
        <v>931.79</v>
      </c>
      <c r="J53" t="s">
        <v>117</v>
      </c>
      <c r="K53" s="6">
        <f>order[[#This Row],[Discount_Amount]]/order[[#This Row],[Total_Amount]]</f>
        <v>9.9093088912093438E-2</v>
      </c>
      <c r="L53" s="7">
        <f>order[[#This Row],[Final_Price]]/order[[#This Row],[Discount_Amount]]</f>
        <v>9.0915211240120986</v>
      </c>
    </row>
    <row r="54" spans="1:12" x14ac:dyDescent="0.3">
      <c r="A54">
        <v>53</v>
      </c>
      <c r="B54" s="3">
        <v>45507</v>
      </c>
      <c r="C54">
        <v>494</v>
      </c>
      <c r="D54">
        <v>229</v>
      </c>
      <c r="E54">
        <v>5</v>
      </c>
      <c r="F54">
        <v>236.27</v>
      </c>
      <c r="G54">
        <v>1181.3499999999999</v>
      </c>
      <c r="H54">
        <v>115.27</v>
      </c>
      <c r="I54">
        <f>order[[#This Row],[Total_Amount]]-order[[#This Row],[Discount_Amount]]</f>
        <v>1066.08</v>
      </c>
      <c r="J54" t="s">
        <v>117</v>
      </c>
      <c r="K54" s="6">
        <f>order[[#This Row],[Discount_Amount]]/order[[#This Row],[Total_Amount]]</f>
        <v>9.7574808481821651E-2</v>
      </c>
      <c r="L54" s="7">
        <f>order[[#This Row],[Final_Price]]/order[[#This Row],[Discount_Amount]]</f>
        <v>9.248546889910644</v>
      </c>
    </row>
    <row r="55" spans="1:12" x14ac:dyDescent="0.3">
      <c r="A55">
        <v>54</v>
      </c>
      <c r="B55" s="3">
        <v>45420</v>
      </c>
      <c r="C55">
        <v>396</v>
      </c>
      <c r="D55">
        <v>230</v>
      </c>
      <c r="E55">
        <v>3</v>
      </c>
      <c r="F55">
        <v>117.48</v>
      </c>
      <c r="G55">
        <v>352.44</v>
      </c>
      <c r="H55">
        <v>5.62</v>
      </c>
      <c r="I55">
        <f>order[[#This Row],[Total_Amount]]-order[[#This Row],[Discount_Amount]]</f>
        <v>346.82</v>
      </c>
      <c r="J55" t="s">
        <v>118</v>
      </c>
      <c r="K55" s="6">
        <f>order[[#This Row],[Discount_Amount]]/order[[#This Row],[Total_Amount]]</f>
        <v>1.5945976620133924E-2</v>
      </c>
      <c r="L55" s="7">
        <f>order[[#This Row],[Final_Price]]/order[[#This Row],[Discount_Amount]]</f>
        <v>61.711743772241988</v>
      </c>
    </row>
    <row r="56" spans="1:12" x14ac:dyDescent="0.3">
      <c r="A56">
        <v>55</v>
      </c>
      <c r="B56" s="3">
        <v>45302</v>
      </c>
      <c r="C56">
        <v>163</v>
      </c>
      <c r="D56">
        <v>487</v>
      </c>
      <c r="E56">
        <v>3</v>
      </c>
      <c r="F56">
        <v>305.88</v>
      </c>
      <c r="G56">
        <v>917.64</v>
      </c>
      <c r="H56">
        <v>112.14</v>
      </c>
      <c r="I56">
        <f>order[[#This Row],[Total_Amount]]-order[[#This Row],[Discount_Amount]]</f>
        <v>805.5</v>
      </c>
      <c r="J56" t="s">
        <v>118</v>
      </c>
      <c r="K56" s="6">
        <f>order[[#This Row],[Discount_Amount]]/order[[#This Row],[Total_Amount]]</f>
        <v>0.12220478619066301</v>
      </c>
      <c r="L56" s="7">
        <f>order[[#This Row],[Final_Price]]/order[[#This Row],[Discount_Amount]]</f>
        <v>7.1829855537720704</v>
      </c>
    </row>
    <row r="57" spans="1:12" x14ac:dyDescent="0.3">
      <c r="A57">
        <v>56</v>
      </c>
      <c r="B57" s="3">
        <v>45473</v>
      </c>
      <c r="C57">
        <v>423</v>
      </c>
      <c r="D57">
        <v>389</v>
      </c>
      <c r="E57">
        <v>1</v>
      </c>
      <c r="F57">
        <v>286.47000000000003</v>
      </c>
      <c r="G57">
        <v>286.47000000000003</v>
      </c>
      <c r="H57">
        <v>23.87</v>
      </c>
      <c r="I57">
        <f>order[[#This Row],[Total_Amount]]-order[[#This Row],[Discount_Amount]]</f>
        <v>262.60000000000002</v>
      </c>
      <c r="J57" t="s">
        <v>120</v>
      </c>
      <c r="K57" s="6">
        <f>order[[#This Row],[Discount_Amount]]/order[[#This Row],[Total_Amount]]</f>
        <v>8.3324606416029595E-2</v>
      </c>
      <c r="L57" s="7">
        <f>order[[#This Row],[Final_Price]]/order[[#This Row],[Discount_Amount]]</f>
        <v>11.001256807708421</v>
      </c>
    </row>
    <row r="58" spans="1:12" x14ac:dyDescent="0.3">
      <c r="A58">
        <v>57</v>
      </c>
      <c r="B58" s="3">
        <v>45529</v>
      </c>
      <c r="C58">
        <v>339</v>
      </c>
      <c r="D58">
        <v>222</v>
      </c>
      <c r="E58">
        <v>4</v>
      </c>
      <c r="F58">
        <v>495.48</v>
      </c>
      <c r="G58">
        <v>1981.92</v>
      </c>
      <c r="H58">
        <v>153.66999999999999</v>
      </c>
      <c r="I58">
        <f>order[[#This Row],[Total_Amount]]-order[[#This Row],[Discount_Amount]]</f>
        <v>1828.25</v>
      </c>
      <c r="J58" t="s">
        <v>120</v>
      </c>
      <c r="K58" s="6">
        <f>order[[#This Row],[Discount_Amount]]/order[[#This Row],[Total_Amount]]</f>
        <v>7.7535924759828845E-2</v>
      </c>
      <c r="L58" s="7">
        <f>order[[#This Row],[Final_Price]]/order[[#This Row],[Discount_Amount]]</f>
        <v>11.897247348213705</v>
      </c>
    </row>
    <row r="59" spans="1:12" x14ac:dyDescent="0.3">
      <c r="A59">
        <v>58</v>
      </c>
      <c r="B59" s="3">
        <v>45569</v>
      </c>
      <c r="C59">
        <v>305</v>
      </c>
      <c r="D59">
        <v>14</v>
      </c>
      <c r="E59">
        <v>5</v>
      </c>
      <c r="F59">
        <v>153.19999999999999</v>
      </c>
      <c r="G59">
        <v>766</v>
      </c>
      <c r="H59">
        <v>23.34</v>
      </c>
      <c r="I59">
        <f>order[[#This Row],[Total_Amount]]-order[[#This Row],[Discount_Amount]]</f>
        <v>742.66</v>
      </c>
      <c r="J59" t="s">
        <v>118</v>
      </c>
      <c r="K59" s="6">
        <f>order[[#This Row],[Discount_Amount]]/order[[#This Row],[Total_Amount]]</f>
        <v>3.0469973890339425E-2</v>
      </c>
      <c r="L59" s="7">
        <f>order[[#This Row],[Final_Price]]/order[[#This Row],[Discount_Amount]]</f>
        <v>31.819194515852612</v>
      </c>
    </row>
    <row r="60" spans="1:12" x14ac:dyDescent="0.3">
      <c r="A60">
        <v>59</v>
      </c>
      <c r="B60" s="3">
        <v>45587</v>
      </c>
      <c r="C60">
        <v>317</v>
      </c>
      <c r="D60">
        <v>59</v>
      </c>
      <c r="E60">
        <v>5</v>
      </c>
      <c r="F60">
        <v>224.64</v>
      </c>
      <c r="G60">
        <v>1123.2</v>
      </c>
      <c r="H60">
        <v>98.35</v>
      </c>
      <c r="I60">
        <f>order[[#This Row],[Total_Amount]]-order[[#This Row],[Discount_Amount]]</f>
        <v>1024.8500000000001</v>
      </c>
      <c r="J60" t="s">
        <v>117</v>
      </c>
      <c r="K60" s="6">
        <f>order[[#This Row],[Discount_Amount]]/order[[#This Row],[Total_Amount]]</f>
        <v>8.7562321937321927E-2</v>
      </c>
      <c r="L60" s="7">
        <f>order[[#This Row],[Final_Price]]/order[[#This Row],[Discount_Amount]]</f>
        <v>10.420437214031523</v>
      </c>
    </row>
    <row r="61" spans="1:12" x14ac:dyDescent="0.3">
      <c r="A61">
        <v>60</v>
      </c>
      <c r="B61" s="3">
        <v>45533</v>
      </c>
      <c r="C61">
        <v>195</v>
      </c>
      <c r="D61">
        <v>92</v>
      </c>
      <c r="E61">
        <v>1</v>
      </c>
      <c r="F61">
        <v>442.41</v>
      </c>
      <c r="G61">
        <v>442.41</v>
      </c>
      <c r="H61">
        <v>29.15</v>
      </c>
      <c r="I61">
        <f>order[[#This Row],[Total_Amount]]-order[[#This Row],[Discount_Amount]]</f>
        <v>413.26000000000005</v>
      </c>
      <c r="J61" t="s">
        <v>118</v>
      </c>
      <c r="K61" s="6">
        <f>order[[#This Row],[Discount_Amount]]/order[[#This Row],[Total_Amount]]</f>
        <v>6.588910738907347E-2</v>
      </c>
      <c r="L61" s="7">
        <f>order[[#This Row],[Final_Price]]/order[[#This Row],[Discount_Amount]]</f>
        <v>14.177015437392798</v>
      </c>
    </row>
    <row r="62" spans="1:12" x14ac:dyDescent="0.3">
      <c r="A62">
        <v>61</v>
      </c>
      <c r="B62" s="3">
        <v>45514</v>
      </c>
      <c r="C62">
        <v>157</v>
      </c>
      <c r="D62">
        <v>477</v>
      </c>
      <c r="E62">
        <v>2</v>
      </c>
      <c r="F62">
        <v>310.73</v>
      </c>
      <c r="G62">
        <v>621.46</v>
      </c>
      <c r="H62">
        <v>35.18</v>
      </c>
      <c r="I62">
        <f>order[[#This Row],[Total_Amount]]-order[[#This Row],[Discount_Amount]]</f>
        <v>586.28000000000009</v>
      </c>
      <c r="J62" t="s">
        <v>9</v>
      </c>
      <c r="K62" s="6">
        <f>order[[#This Row],[Discount_Amount]]/order[[#This Row],[Total_Amount]]</f>
        <v>5.6608631287613037E-2</v>
      </c>
      <c r="L62" s="7">
        <f>order[[#This Row],[Final_Price]]/order[[#This Row],[Discount_Amount]]</f>
        <v>16.665150653780561</v>
      </c>
    </row>
    <row r="63" spans="1:12" x14ac:dyDescent="0.3">
      <c r="A63">
        <v>62</v>
      </c>
      <c r="B63" s="3">
        <v>45526</v>
      </c>
      <c r="C63">
        <v>353</v>
      </c>
      <c r="D63">
        <v>293</v>
      </c>
      <c r="E63">
        <v>3</v>
      </c>
      <c r="F63">
        <v>172.56</v>
      </c>
      <c r="G63">
        <v>517.67999999999995</v>
      </c>
      <c r="H63">
        <v>76.59</v>
      </c>
      <c r="I63">
        <f>order[[#This Row],[Total_Amount]]-order[[#This Row],[Discount_Amount]]</f>
        <v>441.08999999999992</v>
      </c>
      <c r="J63" t="s">
        <v>117</v>
      </c>
      <c r="K63" s="6">
        <f>order[[#This Row],[Discount_Amount]]/order[[#This Row],[Total_Amount]]</f>
        <v>0.14794853963838667</v>
      </c>
      <c r="L63" s="7">
        <f>order[[#This Row],[Final_Price]]/order[[#This Row],[Discount_Amount]]</f>
        <v>5.7591069330199751</v>
      </c>
    </row>
    <row r="64" spans="1:12" x14ac:dyDescent="0.3">
      <c r="A64">
        <v>63</v>
      </c>
      <c r="B64" s="3">
        <v>45497</v>
      </c>
      <c r="C64">
        <v>238</v>
      </c>
      <c r="D64">
        <v>103</v>
      </c>
      <c r="E64">
        <v>4</v>
      </c>
      <c r="F64">
        <v>81.17</v>
      </c>
      <c r="G64">
        <v>324.68</v>
      </c>
      <c r="H64">
        <v>2.72</v>
      </c>
      <c r="I64">
        <f>order[[#This Row],[Total_Amount]]-order[[#This Row],[Discount_Amount]]</f>
        <v>321.95999999999998</v>
      </c>
      <c r="J64" t="s">
        <v>118</v>
      </c>
      <c r="K64" s="6">
        <f>order[[#This Row],[Discount_Amount]]/order[[#This Row],[Total_Amount]]</f>
        <v>8.3774793642971551E-3</v>
      </c>
      <c r="L64" s="7">
        <f>order[[#This Row],[Final_Price]]/order[[#This Row],[Discount_Amount]]</f>
        <v>118.36764705882351</v>
      </c>
    </row>
    <row r="65" spans="1:12" x14ac:dyDescent="0.3">
      <c r="A65">
        <v>64</v>
      </c>
      <c r="B65" s="3">
        <v>45551</v>
      </c>
      <c r="C65">
        <v>198</v>
      </c>
      <c r="D65">
        <v>314</v>
      </c>
      <c r="E65">
        <v>3</v>
      </c>
      <c r="F65">
        <v>348.89</v>
      </c>
      <c r="G65">
        <v>1046.67</v>
      </c>
      <c r="H65">
        <v>119.68</v>
      </c>
      <c r="I65">
        <f>order[[#This Row],[Total_Amount]]-order[[#This Row],[Discount_Amount]]</f>
        <v>926.99</v>
      </c>
      <c r="J65" t="s">
        <v>119</v>
      </c>
      <c r="K65" s="6">
        <f>order[[#This Row],[Discount_Amount]]/order[[#This Row],[Total_Amount]]</f>
        <v>0.11434358489304174</v>
      </c>
      <c r="L65" s="7">
        <f>order[[#This Row],[Final_Price]]/order[[#This Row],[Discount_Amount]]</f>
        <v>7.7455715240641707</v>
      </c>
    </row>
    <row r="66" spans="1:12" x14ac:dyDescent="0.3">
      <c r="A66">
        <v>65</v>
      </c>
      <c r="B66" s="3">
        <v>45491</v>
      </c>
      <c r="C66">
        <v>410</v>
      </c>
      <c r="D66">
        <v>153</v>
      </c>
      <c r="E66">
        <v>5</v>
      </c>
      <c r="F66">
        <v>122.6</v>
      </c>
      <c r="G66">
        <v>613</v>
      </c>
      <c r="H66">
        <v>47.76</v>
      </c>
      <c r="I66">
        <f>order[[#This Row],[Total_Amount]]-order[[#This Row],[Discount_Amount]]</f>
        <v>565.24</v>
      </c>
      <c r="J66" t="s">
        <v>118</v>
      </c>
      <c r="K66" s="6">
        <f>order[[#This Row],[Discount_Amount]]/order[[#This Row],[Total_Amount]]</f>
        <v>7.7911908646003253E-2</v>
      </c>
      <c r="L66" s="7">
        <f>order[[#This Row],[Final_Price]]/order[[#This Row],[Discount_Amount]]</f>
        <v>11.83500837520938</v>
      </c>
    </row>
    <row r="67" spans="1:12" x14ac:dyDescent="0.3">
      <c r="A67">
        <v>66</v>
      </c>
      <c r="B67" s="3">
        <v>45480</v>
      </c>
      <c r="C67">
        <v>128</v>
      </c>
      <c r="D67">
        <v>115</v>
      </c>
      <c r="E67">
        <v>3</v>
      </c>
      <c r="F67">
        <v>115.13</v>
      </c>
      <c r="G67">
        <v>345.39</v>
      </c>
      <c r="H67">
        <v>27.51</v>
      </c>
      <c r="I67">
        <f>order[[#This Row],[Total_Amount]]-order[[#This Row],[Discount_Amount]]</f>
        <v>317.88</v>
      </c>
      <c r="J67" t="s">
        <v>9</v>
      </c>
      <c r="K67" s="6">
        <f>order[[#This Row],[Discount_Amount]]/order[[#This Row],[Total_Amount]]</f>
        <v>7.9649092330409108E-2</v>
      </c>
      <c r="L67" s="7">
        <f>order[[#This Row],[Final_Price]]/order[[#This Row],[Discount_Amount]]</f>
        <v>11.555070883315157</v>
      </c>
    </row>
    <row r="68" spans="1:12" x14ac:dyDescent="0.3">
      <c r="A68">
        <v>67</v>
      </c>
      <c r="B68" s="3">
        <v>45383</v>
      </c>
      <c r="C68">
        <v>465</v>
      </c>
      <c r="D68">
        <v>245</v>
      </c>
      <c r="E68">
        <v>2</v>
      </c>
      <c r="F68">
        <v>234.77</v>
      </c>
      <c r="G68">
        <v>469.54</v>
      </c>
      <c r="H68">
        <v>12.01</v>
      </c>
      <c r="I68">
        <f>order[[#This Row],[Total_Amount]]-order[[#This Row],[Discount_Amount]]</f>
        <v>457.53000000000003</v>
      </c>
      <c r="J68" t="s">
        <v>9</v>
      </c>
      <c r="K68" s="6">
        <f>order[[#This Row],[Discount_Amount]]/order[[#This Row],[Total_Amount]]</f>
        <v>2.5578225497295222E-2</v>
      </c>
      <c r="L68" s="7">
        <f>order[[#This Row],[Final_Price]]/order[[#This Row],[Discount_Amount]]</f>
        <v>38.095753538717737</v>
      </c>
    </row>
    <row r="69" spans="1:12" x14ac:dyDescent="0.3">
      <c r="A69">
        <v>68</v>
      </c>
      <c r="B69" s="3">
        <v>45360</v>
      </c>
      <c r="C69">
        <v>324</v>
      </c>
      <c r="D69">
        <v>433</v>
      </c>
      <c r="E69">
        <v>5</v>
      </c>
      <c r="F69">
        <v>182.42</v>
      </c>
      <c r="G69">
        <v>912.1</v>
      </c>
      <c r="H69">
        <v>124.45</v>
      </c>
      <c r="I69">
        <f>order[[#This Row],[Total_Amount]]-order[[#This Row],[Discount_Amount]]</f>
        <v>787.65</v>
      </c>
      <c r="J69" t="s">
        <v>9</v>
      </c>
      <c r="K69" s="6">
        <f>order[[#This Row],[Discount_Amount]]/order[[#This Row],[Total_Amount]]</f>
        <v>0.13644337243723276</v>
      </c>
      <c r="L69" s="7">
        <f>order[[#This Row],[Final_Price]]/order[[#This Row],[Discount_Amount]]</f>
        <v>6.3290478103656085</v>
      </c>
    </row>
    <row r="70" spans="1:12" x14ac:dyDescent="0.3">
      <c r="A70">
        <v>69</v>
      </c>
      <c r="B70" s="3">
        <v>45320</v>
      </c>
      <c r="C70">
        <v>412</v>
      </c>
      <c r="D70">
        <v>139</v>
      </c>
      <c r="E70">
        <v>5</v>
      </c>
      <c r="F70">
        <v>495.16</v>
      </c>
      <c r="G70">
        <v>2475.8000000000002</v>
      </c>
      <c r="H70">
        <v>276.39</v>
      </c>
      <c r="I70">
        <f>order[[#This Row],[Total_Amount]]-order[[#This Row],[Discount_Amount]]</f>
        <v>2199.4100000000003</v>
      </c>
      <c r="J70" t="s">
        <v>119</v>
      </c>
      <c r="K70" s="6">
        <f>order[[#This Row],[Discount_Amount]]/order[[#This Row],[Total_Amount]]</f>
        <v>0.11163664270134904</v>
      </c>
      <c r="L70" s="7">
        <f>order[[#This Row],[Final_Price]]/order[[#This Row],[Discount_Amount]]</f>
        <v>7.9576323311263089</v>
      </c>
    </row>
    <row r="71" spans="1:12" x14ac:dyDescent="0.3">
      <c r="A71">
        <v>70</v>
      </c>
      <c r="B71" s="3">
        <v>45349</v>
      </c>
      <c r="C71">
        <v>224</v>
      </c>
      <c r="D71">
        <v>3</v>
      </c>
      <c r="E71">
        <v>4</v>
      </c>
      <c r="F71">
        <v>480.2</v>
      </c>
      <c r="G71">
        <v>1920.8</v>
      </c>
      <c r="H71">
        <v>138.55000000000001</v>
      </c>
      <c r="I71">
        <f>order[[#This Row],[Total_Amount]]-order[[#This Row],[Discount_Amount]]</f>
        <v>1782.25</v>
      </c>
      <c r="J71" t="s">
        <v>118</v>
      </c>
      <c r="K71" s="6">
        <f>order[[#This Row],[Discount_Amount]]/order[[#This Row],[Total_Amount]]</f>
        <v>7.2131403581840906E-2</v>
      </c>
      <c r="L71" s="7">
        <f>order[[#This Row],[Final_Price]]/order[[#This Row],[Discount_Amount]]</f>
        <v>12.863587152652471</v>
      </c>
    </row>
    <row r="72" spans="1:12" x14ac:dyDescent="0.3">
      <c r="A72">
        <v>71</v>
      </c>
      <c r="B72" s="3">
        <v>45548</v>
      </c>
      <c r="C72">
        <v>421</v>
      </c>
      <c r="D72">
        <v>162</v>
      </c>
      <c r="E72">
        <v>3</v>
      </c>
      <c r="F72">
        <v>389.49</v>
      </c>
      <c r="G72">
        <v>1168.47</v>
      </c>
      <c r="H72">
        <v>167.68</v>
      </c>
      <c r="I72">
        <f>order[[#This Row],[Total_Amount]]-order[[#This Row],[Discount_Amount]]</f>
        <v>1000.79</v>
      </c>
      <c r="J72" t="s">
        <v>119</v>
      </c>
      <c r="K72" s="6">
        <f>order[[#This Row],[Discount_Amount]]/order[[#This Row],[Total_Amount]]</f>
        <v>0.14350389826011795</v>
      </c>
      <c r="L72" s="7">
        <f>order[[#This Row],[Final_Price]]/order[[#This Row],[Discount_Amount]]</f>
        <v>5.9684518129770989</v>
      </c>
    </row>
    <row r="73" spans="1:12" x14ac:dyDescent="0.3">
      <c r="A73">
        <v>72</v>
      </c>
      <c r="B73" s="3">
        <v>45319</v>
      </c>
      <c r="C73">
        <v>135</v>
      </c>
      <c r="D73">
        <v>180</v>
      </c>
      <c r="E73">
        <v>5</v>
      </c>
      <c r="F73">
        <v>178.59</v>
      </c>
      <c r="G73">
        <v>892.95</v>
      </c>
      <c r="H73">
        <v>123.63</v>
      </c>
      <c r="I73">
        <f>order[[#This Row],[Total_Amount]]-order[[#This Row],[Discount_Amount]]</f>
        <v>769.32</v>
      </c>
      <c r="J73" t="s">
        <v>117</v>
      </c>
      <c r="K73" s="6">
        <f>order[[#This Row],[Discount_Amount]]/order[[#This Row],[Total_Amount]]</f>
        <v>0.13845120107508818</v>
      </c>
      <c r="L73" s="7">
        <f>order[[#This Row],[Final_Price]]/order[[#This Row],[Discount_Amount]]</f>
        <v>6.2227614656636749</v>
      </c>
    </row>
    <row r="74" spans="1:12" x14ac:dyDescent="0.3">
      <c r="A74">
        <v>73</v>
      </c>
      <c r="B74" s="3">
        <v>45410</v>
      </c>
      <c r="C74">
        <v>14</v>
      </c>
      <c r="D74">
        <v>296</v>
      </c>
      <c r="E74">
        <v>1</v>
      </c>
      <c r="F74">
        <v>158.72</v>
      </c>
      <c r="G74">
        <v>158.72</v>
      </c>
      <c r="H74">
        <v>18.54</v>
      </c>
      <c r="I74">
        <f>order[[#This Row],[Total_Amount]]-order[[#This Row],[Discount_Amount]]</f>
        <v>140.18</v>
      </c>
      <c r="J74" t="s">
        <v>118</v>
      </c>
      <c r="K74" s="6">
        <f>order[[#This Row],[Discount_Amount]]/order[[#This Row],[Total_Amount]]</f>
        <v>0.11680947580645161</v>
      </c>
      <c r="L74" s="7">
        <f>order[[#This Row],[Final_Price]]/order[[#This Row],[Discount_Amount]]</f>
        <v>7.5609492988133775</v>
      </c>
    </row>
    <row r="75" spans="1:12" x14ac:dyDescent="0.3">
      <c r="A75">
        <v>74</v>
      </c>
      <c r="B75" s="3">
        <v>45584</v>
      </c>
      <c r="C75">
        <v>452</v>
      </c>
      <c r="D75">
        <v>234</v>
      </c>
      <c r="E75">
        <v>5</v>
      </c>
      <c r="F75">
        <v>325.42</v>
      </c>
      <c r="G75">
        <v>1627.1</v>
      </c>
      <c r="H75">
        <v>92.85</v>
      </c>
      <c r="I75">
        <f>order[[#This Row],[Total_Amount]]-order[[#This Row],[Discount_Amount]]</f>
        <v>1534.25</v>
      </c>
      <c r="J75" t="s">
        <v>119</v>
      </c>
      <c r="K75" s="6">
        <f>order[[#This Row],[Discount_Amount]]/order[[#This Row],[Total_Amount]]</f>
        <v>5.7064716366541701E-2</v>
      </c>
      <c r="L75" s="7">
        <f>order[[#This Row],[Final_Price]]/order[[#This Row],[Discount_Amount]]</f>
        <v>16.523963381798602</v>
      </c>
    </row>
    <row r="76" spans="1:12" x14ac:dyDescent="0.3">
      <c r="A76">
        <v>75</v>
      </c>
      <c r="B76" s="3">
        <v>45396</v>
      </c>
      <c r="C76">
        <v>275</v>
      </c>
      <c r="D76">
        <v>284</v>
      </c>
      <c r="E76">
        <v>2</v>
      </c>
      <c r="F76">
        <v>108.25</v>
      </c>
      <c r="G76">
        <v>216.5</v>
      </c>
      <c r="H76">
        <v>24.38</v>
      </c>
      <c r="I76">
        <f>order[[#This Row],[Total_Amount]]-order[[#This Row],[Discount_Amount]]</f>
        <v>192.12</v>
      </c>
      <c r="J76" t="s">
        <v>119</v>
      </c>
      <c r="K76" s="6">
        <f>order[[#This Row],[Discount_Amount]]/order[[#This Row],[Total_Amount]]</f>
        <v>0.11260969976905311</v>
      </c>
      <c r="L76" s="7">
        <f>order[[#This Row],[Final_Price]]/order[[#This Row],[Discount_Amount]]</f>
        <v>7.8802296964725187</v>
      </c>
    </row>
    <row r="77" spans="1:12" x14ac:dyDescent="0.3">
      <c r="A77">
        <v>76</v>
      </c>
      <c r="B77" s="3">
        <v>45552</v>
      </c>
      <c r="C77">
        <v>366</v>
      </c>
      <c r="D77">
        <v>463</v>
      </c>
      <c r="E77">
        <v>2</v>
      </c>
      <c r="F77">
        <v>289.85000000000002</v>
      </c>
      <c r="G77">
        <v>579.70000000000005</v>
      </c>
      <c r="H77">
        <v>16.09</v>
      </c>
      <c r="I77">
        <f>order[[#This Row],[Total_Amount]]-order[[#This Row],[Discount_Amount]]</f>
        <v>563.61</v>
      </c>
      <c r="J77" t="s">
        <v>117</v>
      </c>
      <c r="K77" s="6">
        <f>order[[#This Row],[Discount_Amount]]/order[[#This Row],[Total_Amount]]</f>
        <v>2.7755735725375191E-2</v>
      </c>
      <c r="L77" s="7">
        <f>order[[#This Row],[Final_Price]]/order[[#This Row],[Discount_Amount]]</f>
        <v>35.028589185829709</v>
      </c>
    </row>
    <row r="78" spans="1:12" x14ac:dyDescent="0.3">
      <c r="A78">
        <v>77</v>
      </c>
      <c r="B78" s="3">
        <v>45362</v>
      </c>
      <c r="C78">
        <v>309</v>
      </c>
      <c r="D78">
        <v>9</v>
      </c>
      <c r="E78">
        <v>1</v>
      </c>
      <c r="F78">
        <v>148.86000000000001</v>
      </c>
      <c r="G78">
        <v>148.86000000000001</v>
      </c>
      <c r="H78">
        <v>16.29</v>
      </c>
      <c r="I78">
        <f>order[[#This Row],[Total_Amount]]-order[[#This Row],[Discount_Amount]]</f>
        <v>132.57000000000002</v>
      </c>
      <c r="J78" t="s">
        <v>117</v>
      </c>
      <c r="K78" s="6">
        <f>order[[#This Row],[Discount_Amount]]/order[[#This Row],[Total_Amount]]</f>
        <v>0.10943168077388149</v>
      </c>
      <c r="L78" s="7">
        <f>order[[#This Row],[Final_Price]]/order[[#This Row],[Discount_Amount]]</f>
        <v>8.1381215469613277</v>
      </c>
    </row>
    <row r="79" spans="1:12" x14ac:dyDescent="0.3">
      <c r="A79">
        <v>78</v>
      </c>
      <c r="B79" s="3">
        <v>45582</v>
      </c>
      <c r="C79">
        <v>487</v>
      </c>
      <c r="D79">
        <v>98</v>
      </c>
      <c r="E79">
        <v>4</v>
      </c>
      <c r="F79">
        <v>465.21</v>
      </c>
      <c r="G79">
        <v>1860.84</v>
      </c>
      <c r="H79">
        <v>247.01</v>
      </c>
      <c r="I79">
        <f>order[[#This Row],[Total_Amount]]-order[[#This Row],[Discount_Amount]]</f>
        <v>1613.83</v>
      </c>
      <c r="J79" t="s">
        <v>9</v>
      </c>
      <c r="K79" s="6">
        <f>order[[#This Row],[Discount_Amount]]/order[[#This Row],[Total_Amount]]</f>
        <v>0.13274112766277596</v>
      </c>
      <c r="L79" s="7">
        <f>order[[#This Row],[Final_Price]]/order[[#This Row],[Discount_Amount]]</f>
        <v>6.5334601837982271</v>
      </c>
    </row>
    <row r="80" spans="1:12" x14ac:dyDescent="0.3">
      <c r="A80">
        <v>79</v>
      </c>
      <c r="B80" s="3">
        <v>45617</v>
      </c>
      <c r="C80">
        <v>85</v>
      </c>
      <c r="D80">
        <v>175</v>
      </c>
      <c r="E80">
        <v>3</v>
      </c>
      <c r="F80">
        <v>215.5</v>
      </c>
      <c r="G80">
        <v>646.5</v>
      </c>
      <c r="H80">
        <v>58.5</v>
      </c>
      <c r="I80">
        <f>order[[#This Row],[Total_Amount]]-order[[#This Row],[Discount_Amount]]</f>
        <v>588</v>
      </c>
      <c r="J80" t="s">
        <v>119</v>
      </c>
      <c r="K80" s="6">
        <f>order[[#This Row],[Discount_Amount]]/order[[#This Row],[Total_Amount]]</f>
        <v>9.0487238979118326E-2</v>
      </c>
      <c r="L80" s="7">
        <f>order[[#This Row],[Final_Price]]/order[[#This Row],[Discount_Amount]]</f>
        <v>10.051282051282051</v>
      </c>
    </row>
    <row r="81" spans="1:12" x14ac:dyDescent="0.3">
      <c r="A81">
        <v>80</v>
      </c>
      <c r="B81" s="3">
        <v>45300</v>
      </c>
      <c r="C81">
        <v>81</v>
      </c>
      <c r="D81">
        <v>100</v>
      </c>
      <c r="E81">
        <v>5</v>
      </c>
      <c r="F81">
        <v>262.01</v>
      </c>
      <c r="G81">
        <v>1310.05</v>
      </c>
      <c r="H81">
        <v>103.35</v>
      </c>
      <c r="I81">
        <f>order[[#This Row],[Total_Amount]]-order[[#This Row],[Discount_Amount]]</f>
        <v>1206.7</v>
      </c>
      <c r="J81" t="s">
        <v>117</v>
      </c>
      <c r="K81" s="6">
        <f>order[[#This Row],[Discount_Amount]]/order[[#This Row],[Total_Amount]]</f>
        <v>7.8890118697759623E-2</v>
      </c>
      <c r="L81" s="7">
        <f>order[[#This Row],[Final_Price]]/order[[#This Row],[Discount_Amount]]</f>
        <v>11.675858732462506</v>
      </c>
    </row>
    <row r="82" spans="1:12" x14ac:dyDescent="0.3">
      <c r="A82">
        <v>81</v>
      </c>
      <c r="B82" s="3">
        <v>45538</v>
      </c>
      <c r="C82">
        <v>220</v>
      </c>
      <c r="D82">
        <v>94</v>
      </c>
      <c r="E82">
        <v>2</v>
      </c>
      <c r="F82">
        <v>446.48</v>
      </c>
      <c r="G82">
        <v>892.96</v>
      </c>
      <c r="H82">
        <v>41.62</v>
      </c>
      <c r="I82">
        <f>order[[#This Row],[Total_Amount]]-order[[#This Row],[Discount_Amount]]</f>
        <v>851.34</v>
      </c>
      <c r="J82" t="s">
        <v>119</v>
      </c>
      <c r="K82" s="6">
        <f>order[[#This Row],[Discount_Amount]]/order[[#This Row],[Total_Amount]]</f>
        <v>4.6609030639670306E-2</v>
      </c>
      <c r="L82" s="7">
        <f>order[[#This Row],[Final_Price]]/order[[#This Row],[Discount_Amount]]</f>
        <v>20.455069678039408</v>
      </c>
    </row>
    <row r="83" spans="1:12" x14ac:dyDescent="0.3">
      <c r="A83">
        <v>82</v>
      </c>
      <c r="B83" s="3">
        <v>45539</v>
      </c>
      <c r="C83">
        <v>134</v>
      </c>
      <c r="D83">
        <v>201</v>
      </c>
      <c r="E83">
        <v>2</v>
      </c>
      <c r="F83">
        <v>208.9</v>
      </c>
      <c r="G83">
        <v>417.8</v>
      </c>
      <c r="H83">
        <v>42.91</v>
      </c>
      <c r="I83">
        <f>order[[#This Row],[Total_Amount]]-order[[#This Row],[Discount_Amount]]</f>
        <v>374.89</v>
      </c>
      <c r="J83" t="s">
        <v>9</v>
      </c>
      <c r="K83" s="6">
        <f>order[[#This Row],[Discount_Amount]]/order[[#This Row],[Total_Amount]]</f>
        <v>0.1027046433700335</v>
      </c>
      <c r="L83" s="7">
        <f>order[[#This Row],[Final_Price]]/order[[#This Row],[Discount_Amount]]</f>
        <v>8.736658121649965</v>
      </c>
    </row>
    <row r="84" spans="1:12" x14ac:dyDescent="0.3">
      <c r="A84">
        <v>83</v>
      </c>
      <c r="B84" s="3">
        <v>45465</v>
      </c>
      <c r="C84">
        <v>310</v>
      </c>
      <c r="D84">
        <v>210</v>
      </c>
      <c r="E84">
        <v>1</v>
      </c>
      <c r="F84">
        <v>495.63</v>
      </c>
      <c r="G84">
        <v>495.63</v>
      </c>
      <c r="H84">
        <v>34.9</v>
      </c>
      <c r="I84">
        <f>order[[#This Row],[Total_Amount]]-order[[#This Row],[Discount_Amount]]</f>
        <v>460.73</v>
      </c>
      <c r="J84" t="s">
        <v>118</v>
      </c>
      <c r="K84" s="6">
        <f>order[[#This Row],[Discount_Amount]]/order[[#This Row],[Total_Amount]]</f>
        <v>7.0415430865766807E-2</v>
      </c>
      <c r="L84" s="7">
        <f>order[[#This Row],[Final_Price]]/order[[#This Row],[Discount_Amount]]</f>
        <v>13.201432664756448</v>
      </c>
    </row>
    <row r="85" spans="1:12" x14ac:dyDescent="0.3">
      <c r="A85">
        <v>84</v>
      </c>
      <c r="B85" s="3">
        <v>45553</v>
      </c>
      <c r="C85">
        <v>376</v>
      </c>
      <c r="D85">
        <v>441</v>
      </c>
      <c r="E85">
        <v>3</v>
      </c>
      <c r="F85">
        <v>218.44</v>
      </c>
      <c r="G85">
        <v>655.32000000000005</v>
      </c>
      <c r="H85">
        <v>31.73</v>
      </c>
      <c r="I85">
        <f>order[[#This Row],[Total_Amount]]-order[[#This Row],[Discount_Amount]]</f>
        <v>623.59</v>
      </c>
      <c r="J85" t="s">
        <v>118</v>
      </c>
      <c r="K85" s="6">
        <f>order[[#This Row],[Discount_Amount]]/order[[#This Row],[Total_Amount]]</f>
        <v>4.8419092962216928E-2</v>
      </c>
      <c r="L85" s="7">
        <f>order[[#This Row],[Final_Price]]/order[[#This Row],[Discount_Amount]]</f>
        <v>19.653009769933817</v>
      </c>
    </row>
    <row r="86" spans="1:12" x14ac:dyDescent="0.3">
      <c r="A86">
        <v>85</v>
      </c>
      <c r="B86" s="3">
        <v>45461</v>
      </c>
      <c r="C86">
        <v>465</v>
      </c>
      <c r="D86">
        <v>392</v>
      </c>
      <c r="E86">
        <v>5</v>
      </c>
      <c r="F86">
        <v>379.89</v>
      </c>
      <c r="G86">
        <v>1899.45</v>
      </c>
      <c r="H86">
        <v>154.94</v>
      </c>
      <c r="I86">
        <f>order[[#This Row],[Total_Amount]]-order[[#This Row],[Discount_Amount]]</f>
        <v>1744.51</v>
      </c>
      <c r="J86" t="s">
        <v>117</v>
      </c>
      <c r="K86" s="6">
        <f>order[[#This Row],[Discount_Amount]]/order[[#This Row],[Total_Amount]]</f>
        <v>8.1570981073468635E-2</v>
      </c>
      <c r="L86" s="7">
        <f>order[[#This Row],[Final_Price]]/order[[#This Row],[Discount_Amount]]</f>
        <v>11.25926164967084</v>
      </c>
    </row>
    <row r="87" spans="1:12" x14ac:dyDescent="0.3">
      <c r="A87">
        <v>86</v>
      </c>
      <c r="B87" s="3">
        <v>45361</v>
      </c>
      <c r="C87">
        <v>250</v>
      </c>
      <c r="D87">
        <v>339</v>
      </c>
      <c r="E87">
        <v>2</v>
      </c>
      <c r="F87">
        <v>443.42</v>
      </c>
      <c r="G87">
        <v>886.84</v>
      </c>
      <c r="H87">
        <v>94.38</v>
      </c>
      <c r="I87">
        <f>order[[#This Row],[Total_Amount]]-order[[#This Row],[Discount_Amount]]</f>
        <v>792.46</v>
      </c>
      <c r="J87" t="s">
        <v>120</v>
      </c>
      <c r="K87" s="6">
        <f>order[[#This Row],[Discount_Amount]]/order[[#This Row],[Total_Amount]]</f>
        <v>0.10642280456452122</v>
      </c>
      <c r="L87" s="7">
        <f>order[[#This Row],[Final_Price]]/order[[#This Row],[Discount_Amount]]</f>
        <v>8.3964823055732154</v>
      </c>
    </row>
    <row r="88" spans="1:12" x14ac:dyDescent="0.3">
      <c r="A88">
        <v>87</v>
      </c>
      <c r="B88" s="3">
        <v>45607</v>
      </c>
      <c r="C88">
        <v>42</v>
      </c>
      <c r="D88">
        <v>38</v>
      </c>
      <c r="E88">
        <v>1</v>
      </c>
      <c r="F88">
        <v>487.99</v>
      </c>
      <c r="G88">
        <v>487.99</v>
      </c>
      <c r="H88">
        <v>52.62</v>
      </c>
      <c r="I88">
        <f>order[[#This Row],[Total_Amount]]-order[[#This Row],[Discount_Amount]]</f>
        <v>435.37</v>
      </c>
      <c r="J88" t="s">
        <v>120</v>
      </c>
      <c r="K88" s="6">
        <f>order[[#This Row],[Discount_Amount]]/order[[#This Row],[Total_Amount]]</f>
        <v>0.10783007848521485</v>
      </c>
      <c r="L88" s="7">
        <f>order[[#This Row],[Final_Price]]/order[[#This Row],[Discount_Amount]]</f>
        <v>8.2738502470543516</v>
      </c>
    </row>
    <row r="89" spans="1:12" x14ac:dyDescent="0.3">
      <c r="A89">
        <v>88</v>
      </c>
      <c r="B89" s="3">
        <v>45546</v>
      </c>
      <c r="C89">
        <v>324</v>
      </c>
      <c r="D89">
        <v>93</v>
      </c>
      <c r="E89">
        <v>4</v>
      </c>
      <c r="F89">
        <v>400.92</v>
      </c>
      <c r="G89">
        <v>1603.68</v>
      </c>
      <c r="H89">
        <v>25.26</v>
      </c>
      <c r="I89">
        <f>order[[#This Row],[Total_Amount]]-order[[#This Row],[Discount_Amount]]</f>
        <v>1578.42</v>
      </c>
      <c r="J89" t="s">
        <v>120</v>
      </c>
      <c r="K89" s="6">
        <f>order[[#This Row],[Discount_Amount]]/order[[#This Row],[Total_Amount]]</f>
        <v>1.5751272074229272E-2</v>
      </c>
      <c r="L89" s="7">
        <f>order[[#This Row],[Final_Price]]/order[[#This Row],[Discount_Amount]]</f>
        <v>62.486935866983373</v>
      </c>
    </row>
    <row r="90" spans="1:12" x14ac:dyDescent="0.3">
      <c r="A90">
        <v>89</v>
      </c>
      <c r="B90" s="3">
        <v>45539</v>
      </c>
      <c r="C90">
        <v>280</v>
      </c>
      <c r="D90">
        <v>336</v>
      </c>
      <c r="E90">
        <v>2</v>
      </c>
      <c r="F90">
        <v>375.42</v>
      </c>
      <c r="G90">
        <v>750.84</v>
      </c>
      <c r="H90">
        <v>15.03</v>
      </c>
      <c r="I90">
        <f>order[[#This Row],[Total_Amount]]-order[[#This Row],[Discount_Amount]]</f>
        <v>735.81000000000006</v>
      </c>
      <c r="J90" t="s">
        <v>118</v>
      </c>
      <c r="K90" s="6">
        <f>order[[#This Row],[Discount_Amount]]/order[[#This Row],[Total_Amount]]</f>
        <v>2.0017580310052741E-2</v>
      </c>
      <c r="L90" s="7">
        <f>order[[#This Row],[Final_Price]]/order[[#This Row],[Discount_Amount]]</f>
        <v>48.9560878243513</v>
      </c>
    </row>
    <row r="91" spans="1:12" x14ac:dyDescent="0.3">
      <c r="A91">
        <v>90</v>
      </c>
      <c r="B91" s="3">
        <v>45335</v>
      </c>
      <c r="C91">
        <v>183</v>
      </c>
      <c r="D91">
        <v>218</v>
      </c>
      <c r="E91">
        <v>3</v>
      </c>
      <c r="F91">
        <v>419.84</v>
      </c>
      <c r="G91">
        <v>1259.52</v>
      </c>
      <c r="H91">
        <v>45.56</v>
      </c>
      <c r="I91">
        <f>order[[#This Row],[Total_Amount]]-order[[#This Row],[Discount_Amount]]</f>
        <v>1213.96</v>
      </c>
      <c r="J91" t="s">
        <v>9</v>
      </c>
      <c r="K91" s="6">
        <f>order[[#This Row],[Discount_Amount]]/order[[#This Row],[Total_Amount]]</f>
        <v>3.6172510162601632E-2</v>
      </c>
      <c r="L91" s="7">
        <f>order[[#This Row],[Final_Price]]/order[[#This Row],[Discount_Amount]]</f>
        <v>26.645302897278313</v>
      </c>
    </row>
    <row r="92" spans="1:12" x14ac:dyDescent="0.3">
      <c r="A92">
        <v>91</v>
      </c>
      <c r="B92" s="3">
        <v>45362</v>
      </c>
      <c r="C92">
        <v>407</v>
      </c>
      <c r="D92">
        <v>274</v>
      </c>
      <c r="E92">
        <v>2</v>
      </c>
      <c r="F92">
        <v>289.60000000000002</v>
      </c>
      <c r="G92">
        <v>579.20000000000005</v>
      </c>
      <c r="H92">
        <v>74.010000000000005</v>
      </c>
      <c r="I92">
        <f>order[[#This Row],[Total_Amount]]-order[[#This Row],[Discount_Amount]]</f>
        <v>505.19000000000005</v>
      </c>
      <c r="J92" t="s">
        <v>117</v>
      </c>
      <c r="K92" s="6">
        <f>order[[#This Row],[Discount_Amount]]/order[[#This Row],[Total_Amount]]</f>
        <v>0.12777969613259668</v>
      </c>
      <c r="L92" s="7">
        <f>order[[#This Row],[Final_Price]]/order[[#This Row],[Discount_Amount]]</f>
        <v>6.8259694635860022</v>
      </c>
    </row>
    <row r="93" spans="1:12" x14ac:dyDescent="0.3">
      <c r="A93">
        <v>92</v>
      </c>
      <c r="B93" s="3">
        <v>45570</v>
      </c>
      <c r="C93">
        <v>267</v>
      </c>
      <c r="D93">
        <v>273</v>
      </c>
      <c r="E93">
        <v>2</v>
      </c>
      <c r="F93">
        <v>468.56</v>
      </c>
      <c r="G93">
        <v>937.12</v>
      </c>
      <c r="H93">
        <v>113.69</v>
      </c>
      <c r="I93">
        <f>order[[#This Row],[Total_Amount]]-order[[#This Row],[Discount_Amount]]</f>
        <v>823.43000000000006</v>
      </c>
      <c r="J93" t="s">
        <v>117</v>
      </c>
      <c r="K93" s="6">
        <f>order[[#This Row],[Discount_Amount]]/order[[#This Row],[Total_Amount]]</f>
        <v>0.12131850776848216</v>
      </c>
      <c r="L93" s="7">
        <f>order[[#This Row],[Final_Price]]/order[[#This Row],[Discount_Amount]]</f>
        <v>7.2427654147242508</v>
      </c>
    </row>
    <row r="94" spans="1:12" x14ac:dyDescent="0.3">
      <c r="A94">
        <v>93</v>
      </c>
      <c r="B94" s="3">
        <v>45322</v>
      </c>
      <c r="C94">
        <v>157</v>
      </c>
      <c r="D94">
        <v>448</v>
      </c>
      <c r="E94">
        <v>5</v>
      </c>
      <c r="F94">
        <v>497.5</v>
      </c>
      <c r="G94">
        <v>2487.5</v>
      </c>
      <c r="H94">
        <v>248.07</v>
      </c>
      <c r="I94">
        <f>order[[#This Row],[Total_Amount]]-order[[#This Row],[Discount_Amount]]</f>
        <v>2239.4299999999998</v>
      </c>
      <c r="J94" t="s">
        <v>118</v>
      </c>
      <c r="K94" s="6">
        <f>order[[#This Row],[Discount_Amount]]/order[[#This Row],[Total_Amount]]</f>
        <v>9.9726633165829137E-2</v>
      </c>
      <c r="L94" s="7">
        <f>order[[#This Row],[Final_Price]]/order[[#This Row],[Discount_Amount]]</f>
        <v>9.0274116176885553</v>
      </c>
    </row>
    <row r="95" spans="1:12" x14ac:dyDescent="0.3">
      <c r="A95">
        <v>94</v>
      </c>
      <c r="B95" s="3">
        <v>45454</v>
      </c>
      <c r="C95">
        <v>196</v>
      </c>
      <c r="D95">
        <v>184</v>
      </c>
      <c r="E95">
        <v>3</v>
      </c>
      <c r="F95">
        <v>429.3</v>
      </c>
      <c r="G95">
        <v>1287.9000000000001</v>
      </c>
      <c r="H95">
        <v>147.06</v>
      </c>
      <c r="I95">
        <f>order[[#This Row],[Total_Amount]]-order[[#This Row],[Discount_Amount]]</f>
        <v>1140.8400000000001</v>
      </c>
      <c r="J95" t="s">
        <v>118</v>
      </c>
      <c r="K95" s="6">
        <f>order[[#This Row],[Discount_Amount]]/order[[#This Row],[Total_Amount]]</f>
        <v>0.11418588399720475</v>
      </c>
      <c r="L95" s="7">
        <f>order[[#This Row],[Final_Price]]/order[[#This Row],[Discount_Amount]]</f>
        <v>7.7576499388004905</v>
      </c>
    </row>
    <row r="96" spans="1:12" x14ac:dyDescent="0.3">
      <c r="A96">
        <v>95</v>
      </c>
      <c r="B96" s="3">
        <v>45378</v>
      </c>
      <c r="C96">
        <v>464</v>
      </c>
      <c r="D96">
        <v>402</v>
      </c>
      <c r="E96">
        <v>1</v>
      </c>
      <c r="F96">
        <v>462.63</v>
      </c>
      <c r="G96">
        <v>462.63</v>
      </c>
      <c r="H96">
        <v>3.46</v>
      </c>
      <c r="I96">
        <f>order[[#This Row],[Total_Amount]]-order[[#This Row],[Discount_Amount]]</f>
        <v>459.17</v>
      </c>
      <c r="J96" t="s">
        <v>9</v>
      </c>
      <c r="K96" s="6">
        <f>order[[#This Row],[Discount_Amount]]/order[[#This Row],[Total_Amount]]</f>
        <v>7.478978881611655E-3</v>
      </c>
      <c r="L96" s="7">
        <f>order[[#This Row],[Final_Price]]/order[[#This Row],[Discount_Amount]]</f>
        <v>132.70809248554914</v>
      </c>
    </row>
    <row r="97" spans="1:12" x14ac:dyDescent="0.3">
      <c r="A97">
        <v>96</v>
      </c>
      <c r="B97" s="3">
        <v>45342</v>
      </c>
      <c r="C97">
        <v>173</v>
      </c>
      <c r="D97">
        <v>35</v>
      </c>
      <c r="E97">
        <v>1</v>
      </c>
      <c r="F97">
        <v>54.33</v>
      </c>
      <c r="G97">
        <v>54.33</v>
      </c>
      <c r="H97">
        <v>7.17</v>
      </c>
      <c r="I97">
        <f>order[[#This Row],[Total_Amount]]-order[[#This Row],[Discount_Amount]]</f>
        <v>47.16</v>
      </c>
      <c r="J97" t="s">
        <v>119</v>
      </c>
      <c r="K97" s="6">
        <f>order[[#This Row],[Discount_Amount]]/order[[#This Row],[Total_Amount]]</f>
        <v>0.13197128658199889</v>
      </c>
      <c r="L97" s="7">
        <f>order[[#This Row],[Final_Price]]/order[[#This Row],[Discount_Amount]]</f>
        <v>6.5774058577405849</v>
      </c>
    </row>
    <row r="98" spans="1:12" x14ac:dyDescent="0.3">
      <c r="A98">
        <v>97</v>
      </c>
      <c r="B98" s="3">
        <v>45300</v>
      </c>
      <c r="C98">
        <v>171</v>
      </c>
      <c r="D98">
        <v>66</v>
      </c>
      <c r="E98">
        <v>2</v>
      </c>
      <c r="F98">
        <v>208.36</v>
      </c>
      <c r="G98">
        <v>416.72</v>
      </c>
      <c r="H98">
        <v>35.409999999999997</v>
      </c>
      <c r="I98">
        <f>order[[#This Row],[Total_Amount]]-order[[#This Row],[Discount_Amount]]</f>
        <v>381.31000000000006</v>
      </c>
      <c r="J98" t="s">
        <v>120</v>
      </c>
      <c r="K98" s="6">
        <f>order[[#This Row],[Discount_Amount]]/order[[#This Row],[Total_Amount]]</f>
        <v>8.4973123440199638E-2</v>
      </c>
      <c r="L98" s="7">
        <f>order[[#This Row],[Final_Price]]/order[[#This Row],[Discount_Amount]]</f>
        <v>10.768426998023161</v>
      </c>
    </row>
    <row r="99" spans="1:12" x14ac:dyDescent="0.3">
      <c r="A99">
        <v>98</v>
      </c>
      <c r="B99" s="3">
        <v>45458</v>
      </c>
      <c r="C99">
        <v>190</v>
      </c>
      <c r="D99">
        <v>290</v>
      </c>
      <c r="E99">
        <v>2</v>
      </c>
      <c r="F99">
        <v>132.86000000000001</v>
      </c>
      <c r="G99">
        <v>265.72000000000003</v>
      </c>
      <c r="H99">
        <v>37.69</v>
      </c>
      <c r="I99">
        <f>order[[#This Row],[Total_Amount]]-order[[#This Row],[Discount_Amount]]</f>
        <v>228.03000000000003</v>
      </c>
      <c r="J99" t="s">
        <v>119</v>
      </c>
      <c r="K99" s="6">
        <f>order[[#This Row],[Discount_Amount]]/order[[#This Row],[Total_Amount]]</f>
        <v>0.1418410356766521</v>
      </c>
      <c r="L99" s="7">
        <f>order[[#This Row],[Final_Price]]/order[[#This Row],[Discount_Amount]]</f>
        <v>6.0501459273016724</v>
      </c>
    </row>
    <row r="100" spans="1:12" x14ac:dyDescent="0.3">
      <c r="A100">
        <v>99</v>
      </c>
      <c r="B100" s="3">
        <v>45406</v>
      </c>
      <c r="C100">
        <v>415</v>
      </c>
      <c r="D100">
        <v>315</v>
      </c>
      <c r="E100">
        <v>5</v>
      </c>
      <c r="F100">
        <v>201.19</v>
      </c>
      <c r="G100">
        <v>1005.95</v>
      </c>
      <c r="H100">
        <v>0.75</v>
      </c>
      <c r="I100">
        <f>order[[#This Row],[Total_Amount]]-order[[#This Row],[Discount_Amount]]</f>
        <v>1005.2</v>
      </c>
      <c r="J100" t="s">
        <v>119</v>
      </c>
      <c r="K100" s="6">
        <f>order[[#This Row],[Discount_Amount]]/order[[#This Row],[Total_Amount]]</f>
        <v>7.4556389482578658E-4</v>
      </c>
      <c r="L100" s="7">
        <f>order[[#This Row],[Final_Price]]/order[[#This Row],[Discount_Amount]]</f>
        <v>1340.2666666666667</v>
      </c>
    </row>
    <row r="101" spans="1:12" x14ac:dyDescent="0.3">
      <c r="A101">
        <v>100</v>
      </c>
      <c r="B101" s="3">
        <v>45319</v>
      </c>
      <c r="C101">
        <v>406</v>
      </c>
      <c r="D101">
        <v>175</v>
      </c>
      <c r="E101">
        <v>3</v>
      </c>
      <c r="F101">
        <v>422.17</v>
      </c>
      <c r="G101">
        <v>1266.51</v>
      </c>
      <c r="H101">
        <v>93.73</v>
      </c>
      <c r="I101">
        <f>order[[#This Row],[Total_Amount]]-order[[#This Row],[Discount_Amount]]</f>
        <v>1172.78</v>
      </c>
      <c r="J101" t="s">
        <v>120</v>
      </c>
      <c r="K101" s="6">
        <f>order[[#This Row],[Discount_Amount]]/order[[#This Row],[Total_Amount]]</f>
        <v>7.4006521859282595E-2</v>
      </c>
      <c r="L101" s="7">
        <f>order[[#This Row],[Final_Price]]/order[[#This Row],[Discount_Amount]]</f>
        <v>12.512322628827482</v>
      </c>
    </row>
    <row r="102" spans="1:12" x14ac:dyDescent="0.3">
      <c r="A102">
        <v>101</v>
      </c>
      <c r="B102" s="3">
        <v>45319</v>
      </c>
      <c r="C102">
        <v>158</v>
      </c>
      <c r="D102">
        <v>28</v>
      </c>
      <c r="E102">
        <v>3</v>
      </c>
      <c r="F102">
        <v>457.34</v>
      </c>
      <c r="G102">
        <v>1372.02</v>
      </c>
      <c r="H102">
        <v>140.38999999999999</v>
      </c>
      <c r="I102">
        <f>order[[#This Row],[Total_Amount]]-order[[#This Row],[Discount_Amount]]</f>
        <v>1231.6300000000001</v>
      </c>
      <c r="J102" t="s">
        <v>118</v>
      </c>
      <c r="K102" s="6">
        <f>order[[#This Row],[Discount_Amount]]/order[[#This Row],[Total_Amount]]</f>
        <v>0.10232358128890248</v>
      </c>
      <c r="L102" s="7">
        <f>order[[#This Row],[Final_Price]]/order[[#This Row],[Discount_Amount]]</f>
        <v>8.7729182990241483</v>
      </c>
    </row>
    <row r="103" spans="1:12" x14ac:dyDescent="0.3">
      <c r="A103">
        <v>102</v>
      </c>
      <c r="B103" s="3">
        <v>45542</v>
      </c>
      <c r="C103">
        <v>442</v>
      </c>
      <c r="D103">
        <v>267</v>
      </c>
      <c r="E103">
        <v>3</v>
      </c>
      <c r="F103">
        <v>62.59</v>
      </c>
      <c r="G103">
        <v>187.77</v>
      </c>
      <c r="H103">
        <v>1.17</v>
      </c>
      <c r="I103">
        <f>order[[#This Row],[Total_Amount]]-order[[#This Row],[Discount_Amount]]</f>
        <v>186.60000000000002</v>
      </c>
      <c r="J103" t="s">
        <v>118</v>
      </c>
      <c r="K103" s="6">
        <f>order[[#This Row],[Discount_Amount]]/order[[#This Row],[Total_Amount]]</f>
        <v>6.2310273206582518E-3</v>
      </c>
      <c r="L103" s="7">
        <f>order[[#This Row],[Final_Price]]/order[[#This Row],[Discount_Amount]]</f>
        <v>159.4871794871795</v>
      </c>
    </row>
    <row r="104" spans="1:12" x14ac:dyDescent="0.3">
      <c r="A104">
        <v>103</v>
      </c>
      <c r="B104" s="3">
        <v>45527</v>
      </c>
      <c r="C104">
        <v>231</v>
      </c>
      <c r="D104">
        <v>151</v>
      </c>
      <c r="E104">
        <v>3</v>
      </c>
      <c r="F104">
        <v>303.27999999999997</v>
      </c>
      <c r="G104">
        <v>909.84</v>
      </c>
      <c r="H104">
        <v>113.5</v>
      </c>
      <c r="I104">
        <f>order[[#This Row],[Total_Amount]]-order[[#This Row],[Discount_Amount]]</f>
        <v>796.34</v>
      </c>
      <c r="J104" t="s">
        <v>118</v>
      </c>
      <c r="K104" s="6">
        <f>order[[#This Row],[Discount_Amount]]/order[[#This Row],[Total_Amount]]</f>
        <v>0.1247472083003605</v>
      </c>
      <c r="L104" s="7">
        <f>order[[#This Row],[Final_Price]]/order[[#This Row],[Discount_Amount]]</f>
        <v>7.0162114537444937</v>
      </c>
    </row>
    <row r="105" spans="1:12" x14ac:dyDescent="0.3">
      <c r="A105">
        <v>104</v>
      </c>
      <c r="B105" s="3">
        <v>45383</v>
      </c>
      <c r="C105">
        <v>388</v>
      </c>
      <c r="D105">
        <v>260</v>
      </c>
      <c r="E105">
        <v>2</v>
      </c>
      <c r="F105">
        <v>367.08</v>
      </c>
      <c r="G105">
        <v>734.16</v>
      </c>
      <c r="H105">
        <v>37.19</v>
      </c>
      <c r="I105">
        <f>order[[#This Row],[Total_Amount]]-order[[#This Row],[Discount_Amount]]</f>
        <v>696.97</v>
      </c>
      <c r="J105" t="s">
        <v>117</v>
      </c>
      <c r="K105" s="6">
        <f>order[[#This Row],[Discount_Amount]]/order[[#This Row],[Total_Amount]]</f>
        <v>5.0656532635937668E-2</v>
      </c>
      <c r="L105" s="7">
        <f>order[[#This Row],[Final_Price]]/order[[#This Row],[Discount_Amount]]</f>
        <v>18.740790535090081</v>
      </c>
    </row>
    <row r="106" spans="1:12" x14ac:dyDescent="0.3">
      <c r="A106">
        <v>105</v>
      </c>
      <c r="B106" s="3">
        <v>45384</v>
      </c>
      <c r="C106">
        <v>86</v>
      </c>
      <c r="D106">
        <v>111</v>
      </c>
      <c r="E106">
        <v>1</v>
      </c>
      <c r="F106">
        <v>87.84</v>
      </c>
      <c r="G106">
        <v>87.84</v>
      </c>
      <c r="H106">
        <v>0.95</v>
      </c>
      <c r="I106">
        <f>order[[#This Row],[Total_Amount]]-order[[#This Row],[Discount_Amount]]</f>
        <v>86.89</v>
      </c>
      <c r="J106" t="s">
        <v>9</v>
      </c>
      <c r="K106" s="6">
        <f>order[[#This Row],[Discount_Amount]]/order[[#This Row],[Total_Amount]]</f>
        <v>1.0815118397085609E-2</v>
      </c>
      <c r="L106" s="7">
        <f>order[[#This Row],[Final_Price]]/order[[#This Row],[Discount_Amount]]</f>
        <v>91.463157894736852</v>
      </c>
    </row>
    <row r="107" spans="1:12" x14ac:dyDescent="0.3">
      <c r="A107">
        <v>106</v>
      </c>
      <c r="B107" s="3">
        <v>45471</v>
      </c>
      <c r="C107">
        <v>4</v>
      </c>
      <c r="D107">
        <v>401</v>
      </c>
      <c r="E107">
        <v>4</v>
      </c>
      <c r="F107">
        <v>335.74</v>
      </c>
      <c r="G107">
        <v>1342.96</v>
      </c>
      <c r="H107">
        <v>153.03</v>
      </c>
      <c r="I107">
        <f>order[[#This Row],[Total_Amount]]-order[[#This Row],[Discount_Amount]]</f>
        <v>1189.93</v>
      </c>
      <c r="J107" t="s">
        <v>119</v>
      </c>
      <c r="K107" s="6">
        <f>order[[#This Row],[Discount_Amount]]/order[[#This Row],[Total_Amount]]</f>
        <v>0.11394978256984571</v>
      </c>
      <c r="L107" s="7">
        <f>order[[#This Row],[Final_Price]]/order[[#This Row],[Discount_Amount]]</f>
        <v>7.7757955956348432</v>
      </c>
    </row>
    <row r="108" spans="1:12" x14ac:dyDescent="0.3">
      <c r="A108">
        <v>107</v>
      </c>
      <c r="B108" s="3">
        <v>45344</v>
      </c>
      <c r="C108">
        <v>261</v>
      </c>
      <c r="D108">
        <v>290</v>
      </c>
      <c r="E108">
        <v>4</v>
      </c>
      <c r="F108">
        <v>393.24</v>
      </c>
      <c r="G108">
        <v>1572.96</v>
      </c>
      <c r="H108">
        <v>102.4</v>
      </c>
      <c r="I108">
        <f>order[[#This Row],[Total_Amount]]-order[[#This Row],[Discount_Amount]]</f>
        <v>1470.56</v>
      </c>
      <c r="J108" t="s">
        <v>118</v>
      </c>
      <c r="K108" s="6">
        <f>order[[#This Row],[Discount_Amount]]/order[[#This Row],[Total_Amount]]</f>
        <v>6.5100193266198758E-2</v>
      </c>
      <c r="L108" s="7">
        <f>order[[#This Row],[Final_Price]]/order[[#This Row],[Discount_Amount]]</f>
        <v>14.360937499999999</v>
      </c>
    </row>
    <row r="109" spans="1:12" x14ac:dyDescent="0.3">
      <c r="A109">
        <v>108</v>
      </c>
      <c r="B109" s="3">
        <v>45294</v>
      </c>
      <c r="C109">
        <v>192</v>
      </c>
      <c r="D109">
        <v>231</v>
      </c>
      <c r="E109">
        <v>2</v>
      </c>
      <c r="F109">
        <v>235.75</v>
      </c>
      <c r="G109">
        <v>471.5</v>
      </c>
      <c r="H109">
        <v>56.48</v>
      </c>
      <c r="I109">
        <f>order[[#This Row],[Total_Amount]]-order[[#This Row],[Discount_Amount]]</f>
        <v>415.02</v>
      </c>
      <c r="J109" t="s">
        <v>9</v>
      </c>
      <c r="K109" s="6">
        <f>order[[#This Row],[Discount_Amount]]/order[[#This Row],[Total_Amount]]</f>
        <v>0.11978791092258748</v>
      </c>
      <c r="L109" s="7">
        <f>order[[#This Row],[Final_Price]]/order[[#This Row],[Discount_Amount]]</f>
        <v>7.3480878186968841</v>
      </c>
    </row>
    <row r="110" spans="1:12" x14ac:dyDescent="0.3">
      <c r="A110">
        <v>109</v>
      </c>
      <c r="B110" s="3">
        <v>45540</v>
      </c>
      <c r="C110">
        <v>89</v>
      </c>
      <c r="D110">
        <v>428</v>
      </c>
      <c r="E110">
        <v>1</v>
      </c>
      <c r="F110">
        <v>449.64</v>
      </c>
      <c r="G110">
        <v>449.64</v>
      </c>
      <c r="H110">
        <v>20.96</v>
      </c>
      <c r="I110">
        <f>order[[#This Row],[Total_Amount]]-order[[#This Row],[Discount_Amount]]</f>
        <v>428.68</v>
      </c>
      <c r="J110" t="s">
        <v>118</v>
      </c>
      <c r="K110" s="6">
        <f>order[[#This Row],[Discount_Amount]]/order[[#This Row],[Total_Amount]]</f>
        <v>4.6615069833644697E-2</v>
      </c>
      <c r="L110" s="7">
        <f>order[[#This Row],[Final_Price]]/order[[#This Row],[Discount_Amount]]</f>
        <v>20.452290076335878</v>
      </c>
    </row>
    <row r="111" spans="1:12" x14ac:dyDescent="0.3">
      <c r="A111">
        <v>110</v>
      </c>
      <c r="B111" s="3">
        <v>45413</v>
      </c>
      <c r="C111">
        <v>218</v>
      </c>
      <c r="D111">
        <v>175</v>
      </c>
      <c r="E111">
        <v>2</v>
      </c>
      <c r="F111">
        <v>254.99</v>
      </c>
      <c r="G111">
        <v>509.98</v>
      </c>
      <c r="H111">
        <v>23.5</v>
      </c>
      <c r="I111">
        <f>order[[#This Row],[Total_Amount]]-order[[#This Row],[Discount_Amount]]</f>
        <v>486.48</v>
      </c>
      <c r="J111" t="s">
        <v>120</v>
      </c>
      <c r="K111" s="6">
        <f>order[[#This Row],[Discount_Amount]]/order[[#This Row],[Total_Amount]]</f>
        <v>4.6080238440723162E-2</v>
      </c>
      <c r="L111" s="7">
        <f>order[[#This Row],[Final_Price]]/order[[#This Row],[Discount_Amount]]</f>
        <v>20.70127659574468</v>
      </c>
    </row>
    <row r="112" spans="1:12" x14ac:dyDescent="0.3">
      <c r="A112">
        <v>111</v>
      </c>
      <c r="B112" s="3">
        <v>45318</v>
      </c>
      <c r="C112">
        <v>420</v>
      </c>
      <c r="D112">
        <v>224</v>
      </c>
      <c r="E112">
        <v>2</v>
      </c>
      <c r="F112">
        <v>380.37</v>
      </c>
      <c r="G112">
        <v>760.74</v>
      </c>
      <c r="H112">
        <v>21.15</v>
      </c>
      <c r="I112">
        <f>order[[#This Row],[Total_Amount]]-order[[#This Row],[Discount_Amount]]</f>
        <v>739.59</v>
      </c>
      <c r="J112" t="s">
        <v>118</v>
      </c>
      <c r="K112" s="6">
        <f>order[[#This Row],[Discount_Amount]]/order[[#This Row],[Total_Amount]]</f>
        <v>2.7801877119646656E-2</v>
      </c>
      <c r="L112" s="7">
        <f>order[[#This Row],[Final_Price]]/order[[#This Row],[Discount_Amount]]</f>
        <v>34.968794326241138</v>
      </c>
    </row>
    <row r="113" spans="1:12" x14ac:dyDescent="0.3">
      <c r="A113">
        <v>112</v>
      </c>
      <c r="B113" s="3">
        <v>45443</v>
      </c>
      <c r="C113">
        <v>4</v>
      </c>
      <c r="D113">
        <v>470</v>
      </c>
      <c r="E113">
        <v>4</v>
      </c>
      <c r="F113">
        <v>350.78</v>
      </c>
      <c r="G113">
        <v>1403.12</v>
      </c>
      <c r="H113">
        <v>63.58</v>
      </c>
      <c r="I113">
        <f>order[[#This Row],[Total_Amount]]-order[[#This Row],[Discount_Amount]]</f>
        <v>1339.54</v>
      </c>
      <c r="J113" t="s">
        <v>9</v>
      </c>
      <c r="K113" s="6">
        <f>order[[#This Row],[Discount_Amount]]/order[[#This Row],[Total_Amount]]</f>
        <v>4.5313301784594334E-2</v>
      </c>
      <c r="L113" s="7">
        <f>order[[#This Row],[Final_Price]]/order[[#This Row],[Discount_Amount]]</f>
        <v>21.068575023592324</v>
      </c>
    </row>
    <row r="114" spans="1:12" x14ac:dyDescent="0.3">
      <c r="A114">
        <v>113</v>
      </c>
      <c r="B114" s="3">
        <v>45536</v>
      </c>
      <c r="C114">
        <v>275</v>
      </c>
      <c r="D114">
        <v>184</v>
      </c>
      <c r="E114">
        <v>5</v>
      </c>
      <c r="F114">
        <v>338.4</v>
      </c>
      <c r="G114">
        <v>1692</v>
      </c>
      <c r="H114">
        <v>161.25</v>
      </c>
      <c r="I114">
        <f>order[[#This Row],[Total_Amount]]-order[[#This Row],[Discount_Amount]]</f>
        <v>1530.75</v>
      </c>
      <c r="J114" t="s">
        <v>118</v>
      </c>
      <c r="K114" s="6">
        <f>order[[#This Row],[Discount_Amount]]/order[[#This Row],[Total_Amount]]</f>
        <v>9.5301418439716318E-2</v>
      </c>
      <c r="L114" s="7">
        <f>order[[#This Row],[Final_Price]]/order[[#This Row],[Discount_Amount]]</f>
        <v>9.493023255813954</v>
      </c>
    </row>
    <row r="115" spans="1:12" x14ac:dyDescent="0.3">
      <c r="A115">
        <v>114</v>
      </c>
      <c r="B115" s="3">
        <v>45401</v>
      </c>
      <c r="C115">
        <v>169</v>
      </c>
      <c r="D115">
        <v>464</v>
      </c>
      <c r="E115">
        <v>3</v>
      </c>
      <c r="F115">
        <v>484.97</v>
      </c>
      <c r="G115">
        <v>1454.91</v>
      </c>
      <c r="H115">
        <v>23.03</v>
      </c>
      <c r="I115">
        <f>order[[#This Row],[Total_Amount]]-order[[#This Row],[Discount_Amount]]</f>
        <v>1431.88</v>
      </c>
      <c r="J115" t="s">
        <v>117</v>
      </c>
      <c r="K115" s="6">
        <f>order[[#This Row],[Discount_Amount]]/order[[#This Row],[Total_Amount]]</f>
        <v>1.5829157817322033E-2</v>
      </c>
      <c r="L115" s="7">
        <f>order[[#This Row],[Final_Price]]/order[[#This Row],[Discount_Amount]]</f>
        <v>62.174554928354326</v>
      </c>
    </row>
    <row r="116" spans="1:12" x14ac:dyDescent="0.3">
      <c r="A116">
        <v>115</v>
      </c>
      <c r="B116" s="3">
        <v>45503</v>
      </c>
      <c r="C116">
        <v>450</v>
      </c>
      <c r="D116">
        <v>156</v>
      </c>
      <c r="E116">
        <v>4</v>
      </c>
      <c r="F116">
        <v>306.58</v>
      </c>
      <c r="G116">
        <v>1226.32</v>
      </c>
      <c r="H116">
        <v>7.48</v>
      </c>
      <c r="I116">
        <f>order[[#This Row],[Total_Amount]]-order[[#This Row],[Discount_Amount]]</f>
        <v>1218.8399999999999</v>
      </c>
      <c r="J116" t="s">
        <v>9</v>
      </c>
      <c r="K116" s="6">
        <f>order[[#This Row],[Discount_Amount]]/order[[#This Row],[Total_Amount]]</f>
        <v>6.0995498727901372E-3</v>
      </c>
      <c r="L116" s="7">
        <f>order[[#This Row],[Final_Price]]/order[[#This Row],[Discount_Amount]]</f>
        <v>162.94652406417111</v>
      </c>
    </row>
    <row r="117" spans="1:12" x14ac:dyDescent="0.3">
      <c r="A117">
        <v>116</v>
      </c>
      <c r="B117" s="3">
        <v>45411</v>
      </c>
      <c r="C117">
        <v>415</v>
      </c>
      <c r="D117">
        <v>202</v>
      </c>
      <c r="E117">
        <v>1</v>
      </c>
      <c r="F117">
        <v>388.56</v>
      </c>
      <c r="G117">
        <v>388.56</v>
      </c>
      <c r="H117">
        <v>14.88</v>
      </c>
      <c r="I117">
        <f>order[[#This Row],[Total_Amount]]-order[[#This Row],[Discount_Amount]]</f>
        <v>373.68</v>
      </c>
      <c r="J117" t="s">
        <v>117</v>
      </c>
      <c r="K117" s="6">
        <f>order[[#This Row],[Discount_Amount]]/order[[#This Row],[Total_Amount]]</f>
        <v>3.8295243977764057E-2</v>
      </c>
      <c r="L117" s="7">
        <f>order[[#This Row],[Final_Price]]/order[[#This Row],[Discount_Amount]]</f>
        <v>25.112903225806452</v>
      </c>
    </row>
    <row r="118" spans="1:12" x14ac:dyDescent="0.3">
      <c r="A118">
        <v>117</v>
      </c>
      <c r="B118" s="3">
        <v>45572</v>
      </c>
      <c r="C118">
        <v>283</v>
      </c>
      <c r="D118">
        <v>477</v>
      </c>
      <c r="E118">
        <v>2</v>
      </c>
      <c r="F118">
        <v>435.95</v>
      </c>
      <c r="G118">
        <v>871.9</v>
      </c>
      <c r="H118">
        <v>50.83</v>
      </c>
      <c r="I118">
        <f>order[[#This Row],[Total_Amount]]-order[[#This Row],[Discount_Amount]]</f>
        <v>821.06999999999994</v>
      </c>
      <c r="J118" t="s">
        <v>9</v>
      </c>
      <c r="K118" s="6">
        <f>order[[#This Row],[Discount_Amount]]/order[[#This Row],[Total_Amount]]</f>
        <v>5.829796995068242E-2</v>
      </c>
      <c r="L118" s="7">
        <f>order[[#This Row],[Final_Price]]/order[[#This Row],[Discount_Amount]]</f>
        <v>16.153255951209914</v>
      </c>
    </row>
    <row r="119" spans="1:12" x14ac:dyDescent="0.3">
      <c r="A119">
        <v>118</v>
      </c>
      <c r="B119" s="3">
        <v>45437</v>
      </c>
      <c r="C119">
        <v>216</v>
      </c>
      <c r="D119">
        <v>42</v>
      </c>
      <c r="E119">
        <v>2</v>
      </c>
      <c r="F119">
        <v>314.12</v>
      </c>
      <c r="G119">
        <v>628.24</v>
      </c>
      <c r="H119">
        <v>52.62</v>
      </c>
      <c r="I119">
        <f>order[[#This Row],[Total_Amount]]-order[[#This Row],[Discount_Amount]]</f>
        <v>575.62</v>
      </c>
      <c r="J119" t="s">
        <v>9</v>
      </c>
      <c r="K119" s="6">
        <f>order[[#This Row],[Discount_Amount]]/order[[#This Row],[Total_Amount]]</f>
        <v>8.3757799567044433E-2</v>
      </c>
      <c r="L119" s="7">
        <f>order[[#This Row],[Final_Price]]/order[[#This Row],[Discount_Amount]]</f>
        <v>10.939186621056633</v>
      </c>
    </row>
    <row r="120" spans="1:12" x14ac:dyDescent="0.3">
      <c r="A120">
        <v>119</v>
      </c>
      <c r="B120" s="3">
        <v>45436</v>
      </c>
      <c r="C120">
        <v>298</v>
      </c>
      <c r="D120">
        <v>230</v>
      </c>
      <c r="E120">
        <v>4</v>
      </c>
      <c r="F120">
        <v>366.69</v>
      </c>
      <c r="G120">
        <v>1466.76</v>
      </c>
      <c r="H120">
        <v>105.02</v>
      </c>
      <c r="I120">
        <f>order[[#This Row],[Total_Amount]]-order[[#This Row],[Discount_Amount]]</f>
        <v>1361.74</v>
      </c>
      <c r="J120" t="s">
        <v>117</v>
      </c>
      <c r="K120" s="6">
        <f>order[[#This Row],[Discount_Amount]]/order[[#This Row],[Total_Amount]]</f>
        <v>7.1599989091603256E-2</v>
      </c>
      <c r="L120" s="7">
        <f>order[[#This Row],[Final_Price]]/order[[#This Row],[Discount_Amount]]</f>
        <v>12.966482574747667</v>
      </c>
    </row>
    <row r="121" spans="1:12" x14ac:dyDescent="0.3">
      <c r="A121">
        <v>120</v>
      </c>
      <c r="B121" s="3">
        <v>45346</v>
      </c>
      <c r="C121">
        <v>209</v>
      </c>
      <c r="D121">
        <v>463</v>
      </c>
      <c r="E121">
        <v>4</v>
      </c>
      <c r="F121">
        <v>83.61</v>
      </c>
      <c r="G121">
        <v>334.44</v>
      </c>
      <c r="H121">
        <v>33.770000000000003</v>
      </c>
      <c r="I121">
        <f>order[[#This Row],[Total_Amount]]-order[[#This Row],[Discount_Amount]]</f>
        <v>300.67</v>
      </c>
      <c r="J121" t="s">
        <v>118</v>
      </c>
      <c r="K121" s="6">
        <f>order[[#This Row],[Discount_Amount]]/order[[#This Row],[Total_Amount]]</f>
        <v>0.10097476378423635</v>
      </c>
      <c r="L121" s="7">
        <f>order[[#This Row],[Final_Price]]/order[[#This Row],[Discount_Amount]]</f>
        <v>8.903464613562333</v>
      </c>
    </row>
    <row r="122" spans="1:12" x14ac:dyDescent="0.3">
      <c r="A122">
        <v>121</v>
      </c>
      <c r="B122" s="3">
        <v>45559</v>
      </c>
      <c r="C122">
        <v>319</v>
      </c>
      <c r="D122">
        <v>104</v>
      </c>
      <c r="E122">
        <v>2</v>
      </c>
      <c r="F122">
        <v>136.82</v>
      </c>
      <c r="G122">
        <v>273.64</v>
      </c>
      <c r="H122">
        <v>26.84</v>
      </c>
      <c r="I122">
        <f>order[[#This Row],[Total_Amount]]-order[[#This Row],[Discount_Amount]]</f>
        <v>246.79999999999998</v>
      </c>
      <c r="J122" t="s">
        <v>117</v>
      </c>
      <c r="K122" s="6">
        <f>order[[#This Row],[Discount_Amount]]/order[[#This Row],[Total_Amount]]</f>
        <v>9.8085075281391612E-2</v>
      </c>
      <c r="L122" s="7">
        <f>order[[#This Row],[Final_Price]]/order[[#This Row],[Discount_Amount]]</f>
        <v>9.1952309985096861</v>
      </c>
    </row>
    <row r="123" spans="1:12" x14ac:dyDescent="0.3">
      <c r="A123">
        <v>122</v>
      </c>
      <c r="B123" s="3">
        <v>45398</v>
      </c>
      <c r="C123">
        <v>10</v>
      </c>
      <c r="D123">
        <v>32</v>
      </c>
      <c r="E123">
        <v>4</v>
      </c>
      <c r="F123">
        <v>268.31</v>
      </c>
      <c r="G123">
        <v>1073.24</v>
      </c>
      <c r="H123">
        <v>127.01</v>
      </c>
      <c r="I123">
        <f>order[[#This Row],[Total_Amount]]-order[[#This Row],[Discount_Amount]]</f>
        <v>946.23</v>
      </c>
      <c r="J123" t="s">
        <v>9</v>
      </c>
      <c r="K123" s="6">
        <f>order[[#This Row],[Discount_Amount]]/order[[#This Row],[Total_Amount]]</f>
        <v>0.11834258879654132</v>
      </c>
      <c r="L123" s="7">
        <f>order[[#This Row],[Final_Price]]/order[[#This Row],[Discount_Amount]]</f>
        <v>7.4500433036768756</v>
      </c>
    </row>
    <row r="124" spans="1:12" x14ac:dyDescent="0.3">
      <c r="A124">
        <v>123</v>
      </c>
      <c r="B124" s="3">
        <v>45551</v>
      </c>
      <c r="C124">
        <v>225</v>
      </c>
      <c r="D124">
        <v>277</v>
      </c>
      <c r="E124">
        <v>1</v>
      </c>
      <c r="F124">
        <v>111.34</v>
      </c>
      <c r="G124">
        <v>111.34</v>
      </c>
      <c r="H124">
        <v>9.65</v>
      </c>
      <c r="I124">
        <f>order[[#This Row],[Total_Amount]]-order[[#This Row],[Discount_Amount]]</f>
        <v>101.69</v>
      </c>
      <c r="J124" t="s">
        <v>119</v>
      </c>
      <c r="K124" s="6">
        <f>order[[#This Row],[Discount_Amount]]/order[[#This Row],[Total_Amount]]</f>
        <v>8.6671456798994073E-2</v>
      </c>
      <c r="L124" s="7">
        <f>order[[#This Row],[Final_Price]]/order[[#This Row],[Discount_Amount]]</f>
        <v>10.537823834196891</v>
      </c>
    </row>
    <row r="125" spans="1:12" x14ac:dyDescent="0.3">
      <c r="A125">
        <v>124</v>
      </c>
      <c r="B125" s="3">
        <v>45576</v>
      </c>
      <c r="C125">
        <v>311</v>
      </c>
      <c r="D125">
        <v>20</v>
      </c>
      <c r="E125">
        <v>3</v>
      </c>
      <c r="F125">
        <v>147.97999999999999</v>
      </c>
      <c r="G125">
        <v>443.94</v>
      </c>
      <c r="H125">
        <v>2.1800000000000002</v>
      </c>
      <c r="I125">
        <f>order[[#This Row],[Total_Amount]]-order[[#This Row],[Discount_Amount]]</f>
        <v>441.76</v>
      </c>
      <c r="J125" t="s">
        <v>119</v>
      </c>
      <c r="K125" s="6">
        <f>order[[#This Row],[Discount_Amount]]/order[[#This Row],[Total_Amount]]</f>
        <v>4.9105735009235488E-3</v>
      </c>
      <c r="L125" s="7">
        <f>order[[#This Row],[Final_Price]]/order[[#This Row],[Discount_Amount]]</f>
        <v>202.64220183486236</v>
      </c>
    </row>
    <row r="126" spans="1:12" x14ac:dyDescent="0.3">
      <c r="A126">
        <v>125</v>
      </c>
      <c r="B126" s="3">
        <v>45396</v>
      </c>
      <c r="C126">
        <v>371</v>
      </c>
      <c r="D126">
        <v>169</v>
      </c>
      <c r="E126">
        <v>2</v>
      </c>
      <c r="F126">
        <v>422.76</v>
      </c>
      <c r="G126">
        <v>845.52</v>
      </c>
      <c r="H126">
        <v>89.66</v>
      </c>
      <c r="I126">
        <f>order[[#This Row],[Total_Amount]]-order[[#This Row],[Discount_Amount]]</f>
        <v>755.86</v>
      </c>
      <c r="J126" t="s">
        <v>120</v>
      </c>
      <c r="K126" s="6">
        <f>order[[#This Row],[Discount_Amount]]/order[[#This Row],[Total_Amount]]</f>
        <v>0.10604125272021951</v>
      </c>
      <c r="L126" s="7">
        <f>order[[#This Row],[Final_Price]]/order[[#This Row],[Discount_Amount]]</f>
        <v>8.4302922150345747</v>
      </c>
    </row>
    <row r="127" spans="1:12" x14ac:dyDescent="0.3">
      <c r="A127">
        <v>126</v>
      </c>
      <c r="B127" s="3">
        <v>45577</v>
      </c>
      <c r="C127">
        <v>31</v>
      </c>
      <c r="D127">
        <v>334</v>
      </c>
      <c r="E127">
        <v>1</v>
      </c>
      <c r="F127">
        <v>378.12</v>
      </c>
      <c r="G127">
        <v>378.12</v>
      </c>
      <c r="H127">
        <v>50.56</v>
      </c>
      <c r="I127">
        <f>order[[#This Row],[Total_Amount]]-order[[#This Row],[Discount_Amount]]</f>
        <v>327.56</v>
      </c>
      <c r="J127" t="s">
        <v>118</v>
      </c>
      <c r="K127" s="6">
        <f>order[[#This Row],[Discount_Amount]]/order[[#This Row],[Total_Amount]]</f>
        <v>0.13371416481540252</v>
      </c>
      <c r="L127" s="7">
        <f>order[[#This Row],[Final_Price]]/order[[#This Row],[Discount_Amount]]</f>
        <v>6.4786392405063289</v>
      </c>
    </row>
    <row r="128" spans="1:12" x14ac:dyDescent="0.3">
      <c r="A128">
        <v>127</v>
      </c>
      <c r="B128" s="3">
        <v>45614</v>
      </c>
      <c r="C128">
        <v>182</v>
      </c>
      <c r="D128">
        <v>217</v>
      </c>
      <c r="E128">
        <v>1</v>
      </c>
      <c r="F128">
        <v>422.77</v>
      </c>
      <c r="G128">
        <v>422.77</v>
      </c>
      <c r="H128">
        <v>31.88</v>
      </c>
      <c r="I128">
        <f>order[[#This Row],[Total_Amount]]-order[[#This Row],[Discount_Amount]]</f>
        <v>390.89</v>
      </c>
      <c r="J128" t="s">
        <v>120</v>
      </c>
      <c r="K128" s="6">
        <f>order[[#This Row],[Discount_Amount]]/order[[#This Row],[Total_Amount]]</f>
        <v>7.5407431936987013E-2</v>
      </c>
      <c r="L128" s="7">
        <f>order[[#This Row],[Final_Price]]/order[[#This Row],[Discount_Amount]]</f>
        <v>12.261292346298619</v>
      </c>
    </row>
    <row r="129" spans="1:12" x14ac:dyDescent="0.3">
      <c r="A129">
        <v>128</v>
      </c>
      <c r="B129" s="3">
        <v>45455</v>
      </c>
      <c r="C129">
        <v>468</v>
      </c>
      <c r="D129">
        <v>400</v>
      </c>
      <c r="E129">
        <v>2</v>
      </c>
      <c r="F129">
        <v>122.94</v>
      </c>
      <c r="G129">
        <v>245.88</v>
      </c>
      <c r="H129">
        <v>14.23</v>
      </c>
      <c r="I129">
        <f>order[[#This Row],[Total_Amount]]-order[[#This Row],[Discount_Amount]]</f>
        <v>231.65</v>
      </c>
      <c r="J129" t="s">
        <v>119</v>
      </c>
      <c r="K129" s="6">
        <f>order[[#This Row],[Discount_Amount]]/order[[#This Row],[Total_Amount]]</f>
        <v>5.7873759557507731E-2</v>
      </c>
      <c r="L129" s="7">
        <f>order[[#This Row],[Final_Price]]/order[[#This Row],[Discount_Amount]]</f>
        <v>16.278988053408291</v>
      </c>
    </row>
    <row r="130" spans="1:12" x14ac:dyDescent="0.3">
      <c r="A130">
        <v>129</v>
      </c>
      <c r="B130" s="3">
        <v>45366</v>
      </c>
      <c r="C130">
        <v>223</v>
      </c>
      <c r="D130">
        <v>66</v>
      </c>
      <c r="E130">
        <v>4</v>
      </c>
      <c r="F130">
        <v>247.51</v>
      </c>
      <c r="G130">
        <v>990.04</v>
      </c>
      <c r="H130">
        <v>13.54</v>
      </c>
      <c r="I130">
        <f>order[[#This Row],[Total_Amount]]-order[[#This Row],[Discount_Amount]]</f>
        <v>976.5</v>
      </c>
      <c r="J130" t="s">
        <v>118</v>
      </c>
      <c r="K130" s="6">
        <f>order[[#This Row],[Discount_Amount]]/order[[#This Row],[Total_Amount]]</f>
        <v>1.3676215102420104E-2</v>
      </c>
      <c r="L130" s="7">
        <f>order[[#This Row],[Final_Price]]/order[[#This Row],[Discount_Amount]]</f>
        <v>72.119645494830138</v>
      </c>
    </row>
    <row r="131" spans="1:12" x14ac:dyDescent="0.3">
      <c r="A131">
        <v>130</v>
      </c>
      <c r="B131" s="3">
        <v>45433</v>
      </c>
      <c r="C131">
        <v>200</v>
      </c>
      <c r="D131">
        <v>344</v>
      </c>
      <c r="E131">
        <v>1</v>
      </c>
      <c r="F131">
        <v>364.42</v>
      </c>
      <c r="G131">
        <v>364.42</v>
      </c>
      <c r="H131">
        <v>6.07</v>
      </c>
      <c r="I131">
        <f>order[[#This Row],[Total_Amount]]-order[[#This Row],[Discount_Amount]]</f>
        <v>358.35</v>
      </c>
      <c r="J131" t="s">
        <v>120</v>
      </c>
      <c r="K131" s="6">
        <f>order[[#This Row],[Discount_Amount]]/order[[#This Row],[Total_Amount]]</f>
        <v>1.665660501619011E-2</v>
      </c>
      <c r="L131" s="7">
        <f>order[[#This Row],[Final_Price]]/order[[#This Row],[Discount_Amount]]</f>
        <v>59.036243822075782</v>
      </c>
    </row>
    <row r="132" spans="1:12" x14ac:dyDescent="0.3">
      <c r="A132">
        <v>131</v>
      </c>
      <c r="B132" s="3">
        <v>45433</v>
      </c>
      <c r="C132">
        <v>73</v>
      </c>
      <c r="D132">
        <v>211</v>
      </c>
      <c r="E132">
        <v>4</v>
      </c>
      <c r="F132">
        <v>120.2</v>
      </c>
      <c r="G132">
        <v>480.8</v>
      </c>
      <c r="H132">
        <v>53.53</v>
      </c>
      <c r="I132">
        <f>order[[#This Row],[Total_Amount]]-order[[#This Row],[Discount_Amount]]</f>
        <v>427.27</v>
      </c>
      <c r="J132" t="s">
        <v>117</v>
      </c>
      <c r="K132" s="6">
        <f>order[[#This Row],[Discount_Amount]]/order[[#This Row],[Total_Amount]]</f>
        <v>0.11133527454242928</v>
      </c>
      <c r="L132" s="7">
        <f>order[[#This Row],[Final_Price]]/order[[#This Row],[Discount_Amount]]</f>
        <v>7.9818793200074722</v>
      </c>
    </row>
    <row r="133" spans="1:12" x14ac:dyDescent="0.3">
      <c r="A133">
        <v>132</v>
      </c>
      <c r="B133" s="3">
        <v>45426</v>
      </c>
      <c r="C133">
        <v>64</v>
      </c>
      <c r="D133">
        <v>364</v>
      </c>
      <c r="E133">
        <v>3</v>
      </c>
      <c r="F133">
        <v>172.78</v>
      </c>
      <c r="G133">
        <v>518.34</v>
      </c>
      <c r="H133">
        <v>13.36</v>
      </c>
      <c r="I133">
        <f>order[[#This Row],[Total_Amount]]-order[[#This Row],[Discount_Amount]]</f>
        <v>504.98</v>
      </c>
      <c r="J133" t="s">
        <v>9</v>
      </c>
      <c r="K133" s="6">
        <f>order[[#This Row],[Discount_Amount]]/order[[#This Row],[Total_Amount]]</f>
        <v>2.5774588108191533E-2</v>
      </c>
      <c r="L133" s="7">
        <f>order[[#This Row],[Final_Price]]/order[[#This Row],[Discount_Amount]]</f>
        <v>37.797904191616766</v>
      </c>
    </row>
    <row r="134" spans="1:12" x14ac:dyDescent="0.3">
      <c r="A134">
        <v>133</v>
      </c>
      <c r="B134" s="3">
        <v>45430</v>
      </c>
      <c r="C134">
        <v>309</v>
      </c>
      <c r="D134">
        <v>383</v>
      </c>
      <c r="E134">
        <v>3</v>
      </c>
      <c r="F134">
        <v>146.01</v>
      </c>
      <c r="G134">
        <v>438.03</v>
      </c>
      <c r="H134">
        <v>6.39</v>
      </c>
      <c r="I134">
        <f>order[[#This Row],[Total_Amount]]-order[[#This Row],[Discount_Amount]]</f>
        <v>431.64</v>
      </c>
      <c r="J134" t="s">
        <v>120</v>
      </c>
      <c r="K134" s="6">
        <f>order[[#This Row],[Discount_Amount]]/order[[#This Row],[Total_Amount]]</f>
        <v>1.4588041914937334E-2</v>
      </c>
      <c r="L134" s="7">
        <f>order[[#This Row],[Final_Price]]/order[[#This Row],[Discount_Amount]]</f>
        <v>67.549295774647888</v>
      </c>
    </row>
    <row r="135" spans="1:12" x14ac:dyDescent="0.3">
      <c r="A135">
        <v>134</v>
      </c>
      <c r="B135" s="3">
        <v>45480</v>
      </c>
      <c r="C135">
        <v>299</v>
      </c>
      <c r="D135">
        <v>69</v>
      </c>
      <c r="E135">
        <v>5</v>
      </c>
      <c r="F135">
        <v>423.83</v>
      </c>
      <c r="G135">
        <v>2119.15</v>
      </c>
      <c r="H135">
        <v>239.82</v>
      </c>
      <c r="I135">
        <f>order[[#This Row],[Total_Amount]]-order[[#This Row],[Discount_Amount]]</f>
        <v>1879.3300000000002</v>
      </c>
      <c r="J135" t="s">
        <v>9</v>
      </c>
      <c r="K135" s="6">
        <f>order[[#This Row],[Discount_Amount]]/order[[#This Row],[Total_Amount]]</f>
        <v>0.11316801547790387</v>
      </c>
      <c r="L135" s="7">
        <f>order[[#This Row],[Final_Price]]/order[[#This Row],[Discount_Amount]]</f>
        <v>7.8364189809023443</v>
      </c>
    </row>
    <row r="136" spans="1:12" x14ac:dyDescent="0.3">
      <c r="A136">
        <v>135</v>
      </c>
      <c r="B136" s="3">
        <v>45509</v>
      </c>
      <c r="C136">
        <v>214</v>
      </c>
      <c r="D136">
        <v>224</v>
      </c>
      <c r="E136">
        <v>4</v>
      </c>
      <c r="F136">
        <v>227.69</v>
      </c>
      <c r="G136">
        <v>910.76</v>
      </c>
      <c r="H136">
        <v>30.55</v>
      </c>
      <c r="I136">
        <f>order[[#This Row],[Total_Amount]]-order[[#This Row],[Discount_Amount]]</f>
        <v>880.21</v>
      </c>
      <c r="J136" t="s">
        <v>119</v>
      </c>
      <c r="K136" s="6">
        <f>order[[#This Row],[Discount_Amount]]/order[[#This Row],[Total_Amount]]</f>
        <v>3.3543414291361061E-2</v>
      </c>
      <c r="L136" s="7">
        <f>order[[#This Row],[Final_Price]]/order[[#This Row],[Discount_Amount]]</f>
        <v>28.812111292962356</v>
      </c>
    </row>
    <row r="137" spans="1:12" x14ac:dyDescent="0.3">
      <c r="A137">
        <v>136</v>
      </c>
      <c r="B137" s="3">
        <v>45478</v>
      </c>
      <c r="C137">
        <v>102</v>
      </c>
      <c r="D137">
        <v>454</v>
      </c>
      <c r="E137">
        <v>2</v>
      </c>
      <c r="F137">
        <v>316.20999999999998</v>
      </c>
      <c r="G137">
        <v>632.41999999999996</v>
      </c>
      <c r="H137">
        <v>91.22</v>
      </c>
      <c r="I137">
        <f>order[[#This Row],[Total_Amount]]-order[[#This Row],[Discount_Amount]]</f>
        <v>541.19999999999993</v>
      </c>
      <c r="J137" t="s">
        <v>117</v>
      </c>
      <c r="K137" s="6">
        <f>order[[#This Row],[Discount_Amount]]/order[[#This Row],[Total_Amount]]</f>
        <v>0.14423958761582492</v>
      </c>
      <c r="L137" s="7">
        <f>order[[#This Row],[Final_Price]]/order[[#This Row],[Discount_Amount]]</f>
        <v>5.9329094496820867</v>
      </c>
    </row>
    <row r="138" spans="1:12" x14ac:dyDescent="0.3">
      <c r="A138">
        <v>137</v>
      </c>
      <c r="B138" s="3">
        <v>45495</v>
      </c>
      <c r="C138">
        <v>443</v>
      </c>
      <c r="D138">
        <v>115</v>
      </c>
      <c r="E138">
        <v>1</v>
      </c>
      <c r="F138">
        <v>348.05</v>
      </c>
      <c r="G138">
        <v>348.05</v>
      </c>
      <c r="H138">
        <v>11.14</v>
      </c>
      <c r="I138">
        <f>order[[#This Row],[Total_Amount]]-order[[#This Row],[Discount_Amount]]</f>
        <v>336.91</v>
      </c>
      <c r="J138" t="s">
        <v>9</v>
      </c>
      <c r="K138" s="6">
        <f>order[[#This Row],[Discount_Amount]]/order[[#This Row],[Total_Amount]]</f>
        <v>3.2006895560982615E-2</v>
      </c>
      <c r="L138" s="7">
        <f>order[[#This Row],[Final_Price]]/order[[#This Row],[Discount_Amount]]</f>
        <v>30.24326750448833</v>
      </c>
    </row>
    <row r="139" spans="1:12" x14ac:dyDescent="0.3">
      <c r="A139">
        <v>138</v>
      </c>
      <c r="B139" s="3">
        <v>45399</v>
      </c>
      <c r="C139">
        <v>17</v>
      </c>
      <c r="D139">
        <v>19</v>
      </c>
      <c r="E139">
        <v>5</v>
      </c>
      <c r="F139">
        <v>74.099999999999994</v>
      </c>
      <c r="G139">
        <v>370.5</v>
      </c>
      <c r="H139">
        <v>38.049999999999997</v>
      </c>
      <c r="I139">
        <f>order[[#This Row],[Total_Amount]]-order[[#This Row],[Discount_Amount]]</f>
        <v>332.45</v>
      </c>
      <c r="J139" t="s">
        <v>119</v>
      </c>
      <c r="K139" s="6">
        <f>order[[#This Row],[Discount_Amount]]/order[[#This Row],[Total_Amount]]</f>
        <v>0.10269905533063427</v>
      </c>
      <c r="L139" s="7">
        <f>order[[#This Row],[Final_Price]]/order[[#This Row],[Discount_Amount]]</f>
        <v>8.7371879106438897</v>
      </c>
    </row>
    <row r="140" spans="1:12" x14ac:dyDescent="0.3">
      <c r="A140">
        <v>139</v>
      </c>
      <c r="B140" s="3">
        <v>45394</v>
      </c>
      <c r="C140">
        <v>100</v>
      </c>
      <c r="D140">
        <v>29</v>
      </c>
      <c r="E140">
        <v>4</v>
      </c>
      <c r="F140">
        <v>303.12</v>
      </c>
      <c r="G140">
        <v>1212.48</v>
      </c>
      <c r="H140">
        <v>130.37</v>
      </c>
      <c r="I140">
        <f>order[[#This Row],[Total_Amount]]-order[[#This Row],[Discount_Amount]]</f>
        <v>1082.1100000000001</v>
      </c>
      <c r="J140" t="s">
        <v>9</v>
      </c>
      <c r="K140" s="6">
        <f>order[[#This Row],[Discount_Amount]]/order[[#This Row],[Total_Amount]]</f>
        <v>0.10752342306677223</v>
      </c>
      <c r="L140" s="7">
        <f>order[[#This Row],[Final_Price]]/order[[#This Row],[Discount_Amount]]</f>
        <v>8.3002991485771265</v>
      </c>
    </row>
    <row r="141" spans="1:12" x14ac:dyDescent="0.3">
      <c r="A141">
        <v>140</v>
      </c>
      <c r="B141" s="3">
        <v>45445</v>
      </c>
      <c r="C141">
        <v>442</v>
      </c>
      <c r="D141">
        <v>383</v>
      </c>
      <c r="E141">
        <v>1</v>
      </c>
      <c r="F141">
        <v>175.65</v>
      </c>
      <c r="G141">
        <v>175.65</v>
      </c>
      <c r="H141">
        <v>6.24</v>
      </c>
      <c r="I141">
        <f>order[[#This Row],[Total_Amount]]-order[[#This Row],[Discount_Amount]]</f>
        <v>169.41</v>
      </c>
      <c r="J141" t="s">
        <v>118</v>
      </c>
      <c r="K141" s="6">
        <f>order[[#This Row],[Discount_Amount]]/order[[#This Row],[Total_Amount]]</f>
        <v>3.5525192143467124E-2</v>
      </c>
      <c r="L141" s="7">
        <f>order[[#This Row],[Final_Price]]/order[[#This Row],[Discount_Amount]]</f>
        <v>27.14903846153846</v>
      </c>
    </row>
    <row r="142" spans="1:12" x14ac:dyDescent="0.3">
      <c r="A142">
        <v>141</v>
      </c>
      <c r="B142" s="3">
        <v>45332</v>
      </c>
      <c r="C142">
        <v>151</v>
      </c>
      <c r="D142">
        <v>327</v>
      </c>
      <c r="E142">
        <v>4</v>
      </c>
      <c r="F142">
        <v>347.15</v>
      </c>
      <c r="G142">
        <v>1388.6</v>
      </c>
      <c r="H142">
        <v>38.74</v>
      </c>
      <c r="I142">
        <f>order[[#This Row],[Total_Amount]]-order[[#This Row],[Discount_Amount]]</f>
        <v>1349.86</v>
      </c>
      <c r="J142" t="s">
        <v>117</v>
      </c>
      <c r="K142" s="6">
        <f>order[[#This Row],[Discount_Amount]]/order[[#This Row],[Total_Amount]]</f>
        <v>2.789860290940516E-2</v>
      </c>
      <c r="L142" s="7">
        <f>order[[#This Row],[Final_Price]]/order[[#This Row],[Discount_Amount]]</f>
        <v>34.844088797108924</v>
      </c>
    </row>
    <row r="143" spans="1:12" x14ac:dyDescent="0.3">
      <c r="A143">
        <v>142</v>
      </c>
      <c r="B143" s="3">
        <v>45365</v>
      </c>
      <c r="C143">
        <v>260</v>
      </c>
      <c r="D143">
        <v>217</v>
      </c>
      <c r="E143">
        <v>5</v>
      </c>
      <c r="F143">
        <v>391.38</v>
      </c>
      <c r="G143">
        <v>1956.9</v>
      </c>
      <c r="H143">
        <v>11.07</v>
      </c>
      <c r="I143">
        <f>order[[#This Row],[Total_Amount]]-order[[#This Row],[Discount_Amount]]</f>
        <v>1945.8300000000002</v>
      </c>
      <c r="J143" t="s">
        <v>117</v>
      </c>
      <c r="K143" s="6">
        <f>order[[#This Row],[Discount_Amount]]/order[[#This Row],[Total_Amount]]</f>
        <v>5.6569063314425875E-3</v>
      </c>
      <c r="L143" s="7">
        <f>order[[#This Row],[Final_Price]]/order[[#This Row],[Discount_Amount]]</f>
        <v>175.77506775067752</v>
      </c>
    </row>
    <row r="144" spans="1:12" x14ac:dyDescent="0.3">
      <c r="A144">
        <v>143</v>
      </c>
      <c r="B144" s="3">
        <v>45393</v>
      </c>
      <c r="C144">
        <v>423</v>
      </c>
      <c r="D144">
        <v>302</v>
      </c>
      <c r="E144">
        <v>2</v>
      </c>
      <c r="F144">
        <v>375.71</v>
      </c>
      <c r="G144">
        <v>751.42</v>
      </c>
      <c r="H144">
        <v>2.2400000000000002</v>
      </c>
      <c r="I144">
        <f>order[[#This Row],[Total_Amount]]-order[[#This Row],[Discount_Amount]]</f>
        <v>749.18</v>
      </c>
      <c r="J144" t="s">
        <v>117</v>
      </c>
      <c r="K144" s="6">
        <f>order[[#This Row],[Discount_Amount]]/order[[#This Row],[Total_Amount]]</f>
        <v>2.9810225972159384E-3</v>
      </c>
      <c r="L144" s="7">
        <f>order[[#This Row],[Final_Price]]/order[[#This Row],[Discount_Amount]]</f>
        <v>334.45535714285711</v>
      </c>
    </row>
    <row r="145" spans="1:12" x14ac:dyDescent="0.3">
      <c r="A145">
        <v>144</v>
      </c>
      <c r="B145" s="3">
        <v>45419</v>
      </c>
      <c r="C145">
        <v>247</v>
      </c>
      <c r="D145">
        <v>25</v>
      </c>
      <c r="E145">
        <v>1</v>
      </c>
      <c r="F145">
        <v>267.86</v>
      </c>
      <c r="G145">
        <v>267.86</v>
      </c>
      <c r="H145">
        <v>26.8</v>
      </c>
      <c r="I145">
        <f>order[[#This Row],[Total_Amount]]-order[[#This Row],[Discount_Amount]]</f>
        <v>241.06</v>
      </c>
      <c r="J145" t="s">
        <v>9</v>
      </c>
      <c r="K145" s="6">
        <f>order[[#This Row],[Discount_Amount]]/order[[#This Row],[Total_Amount]]</f>
        <v>0.1000522661091615</v>
      </c>
      <c r="L145" s="7">
        <f>order[[#This Row],[Final_Price]]/order[[#This Row],[Discount_Amount]]</f>
        <v>8.9947761194029852</v>
      </c>
    </row>
    <row r="146" spans="1:12" x14ac:dyDescent="0.3">
      <c r="A146">
        <v>145</v>
      </c>
      <c r="B146" s="3">
        <v>45366</v>
      </c>
      <c r="C146">
        <v>411</v>
      </c>
      <c r="D146">
        <v>148</v>
      </c>
      <c r="E146">
        <v>4</v>
      </c>
      <c r="F146">
        <v>438.26</v>
      </c>
      <c r="G146">
        <v>1753.04</v>
      </c>
      <c r="H146">
        <v>51.51</v>
      </c>
      <c r="I146">
        <f>order[[#This Row],[Total_Amount]]-order[[#This Row],[Discount_Amount]]</f>
        <v>1701.53</v>
      </c>
      <c r="J146" t="s">
        <v>9</v>
      </c>
      <c r="K146" s="6">
        <f>order[[#This Row],[Discount_Amount]]/order[[#This Row],[Total_Amount]]</f>
        <v>2.9383242823894491E-2</v>
      </c>
      <c r="L146" s="7">
        <f>order[[#This Row],[Final_Price]]/order[[#This Row],[Discount_Amount]]</f>
        <v>33.033003300330037</v>
      </c>
    </row>
    <row r="147" spans="1:12" x14ac:dyDescent="0.3">
      <c r="A147">
        <v>146</v>
      </c>
      <c r="B147" s="3">
        <v>45475</v>
      </c>
      <c r="C147">
        <v>198</v>
      </c>
      <c r="D147">
        <v>47</v>
      </c>
      <c r="E147">
        <v>4</v>
      </c>
      <c r="F147">
        <v>60.53</v>
      </c>
      <c r="G147">
        <v>242.12</v>
      </c>
      <c r="H147">
        <v>3.21</v>
      </c>
      <c r="I147">
        <f>order[[#This Row],[Total_Amount]]-order[[#This Row],[Discount_Amount]]</f>
        <v>238.91</v>
      </c>
      <c r="J147" t="s">
        <v>119</v>
      </c>
      <c r="K147" s="6">
        <f>order[[#This Row],[Discount_Amount]]/order[[#This Row],[Total_Amount]]</f>
        <v>1.325788865025607E-2</v>
      </c>
      <c r="L147" s="7">
        <f>order[[#This Row],[Final_Price]]/order[[#This Row],[Discount_Amount]]</f>
        <v>74.426791277258573</v>
      </c>
    </row>
    <row r="148" spans="1:12" x14ac:dyDescent="0.3">
      <c r="A148">
        <v>147</v>
      </c>
      <c r="B148" s="3">
        <v>45420</v>
      </c>
      <c r="C148">
        <v>435</v>
      </c>
      <c r="D148">
        <v>310</v>
      </c>
      <c r="E148">
        <v>4</v>
      </c>
      <c r="F148">
        <v>231.13</v>
      </c>
      <c r="G148">
        <v>924.52</v>
      </c>
      <c r="H148">
        <v>24.26</v>
      </c>
      <c r="I148">
        <f>order[[#This Row],[Total_Amount]]-order[[#This Row],[Discount_Amount]]</f>
        <v>900.26</v>
      </c>
      <c r="J148" t="s">
        <v>117</v>
      </c>
      <c r="K148" s="6">
        <f>order[[#This Row],[Discount_Amount]]/order[[#This Row],[Total_Amount]]</f>
        <v>2.6240643793536106E-2</v>
      </c>
      <c r="L148" s="7">
        <f>order[[#This Row],[Final_Price]]/order[[#This Row],[Discount_Amount]]</f>
        <v>37.108821104699089</v>
      </c>
    </row>
    <row r="149" spans="1:12" x14ac:dyDescent="0.3">
      <c r="A149">
        <v>148</v>
      </c>
      <c r="B149" s="3">
        <v>45504</v>
      </c>
      <c r="C149">
        <v>490</v>
      </c>
      <c r="D149">
        <v>480</v>
      </c>
      <c r="E149">
        <v>1</v>
      </c>
      <c r="F149">
        <v>481.37</v>
      </c>
      <c r="G149">
        <v>481.37</v>
      </c>
      <c r="H149">
        <v>59.84</v>
      </c>
      <c r="I149">
        <f>order[[#This Row],[Total_Amount]]-order[[#This Row],[Discount_Amount]]</f>
        <v>421.53</v>
      </c>
      <c r="J149" t="s">
        <v>117</v>
      </c>
      <c r="K149" s="6">
        <f>order[[#This Row],[Discount_Amount]]/order[[#This Row],[Total_Amount]]</f>
        <v>0.12431185989986913</v>
      </c>
      <c r="L149" s="7">
        <f>order[[#This Row],[Final_Price]]/order[[#This Row],[Discount_Amount]]</f>
        <v>7.0442847593582876</v>
      </c>
    </row>
    <row r="150" spans="1:12" x14ac:dyDescent="0.3">
      <c r="A150">
        <v>149</v>
      </c>
      <c r="B150" s="3">
        <v>45421</v>
      </c>
      <c r="C150">
        <v>49</v>
      </c>
      <c r="D150">
        <v>28</v>
      </c>
      <c r="E150">
        <v>3</v>
      </c>
      <c r="F150">
        <v>399.85</v>
      </c>
      <c r="G150">
        <v>1199.55</v>
      </c>
      <c r="H150">
        <v>143.55000000000001</v>
      </c>
      <c r="I150">
        <f>order[[#This Row],[Total_Amount]]-order[[#This Row],[Discount_Amount]]</f>
        <v>1056</v>
      </c>
      <c r="J150" t="s">
        <v>118</v>
      </c>
      <c r="K150" s="6">
        <f>order[[#This Row],[Discount_Amount]]/order[[#This Row],[Total_Amount]]</f>
        <v>0.11966987620357636</v>
      </c>
      <c r="L150" s="7">
        <f>order[[#This Row],[Final_Price]]/order[[#This Row],[Discount_Amount]]</f>
        <v>7.3563218390804588</v>
      </c>
    </row>
    <row r="151" spans="1:12" x14ac:dyDescent="0.3">
      <c r="A151">
        <v>150</v>
      </c>
      <c r="B151" s="3">
        <v>45455</v>
      </c>
      <c r="C151">
        <v>491</v>
      </c>
      <c r="D151">
        <v>263</v>
      </c>
      <c r="E151">
        <v>1</v>
      </c>
      <c r="F151">
        <v>187.4</v>
      </c>
      <c r="G151">
        <v>187.4</v>
      </c>
      <c r="H151">
        <v>24.27</v>
      </c>
      <c r="I151">
        <f>order[[#This Row],[Total_Amount]]-order[[#This Row],[Discount_Amount]]</f>
        <v>163.13</v>
      </c>
      <c r="J151" t="s">
        <v>117</v>
      </c>
      <c r="K151" s="6">
        <f>order[[#This Row],[Discount_Amount]]/order[[#This Row],[Total_Amount]]</f>
        <v>0.12950907150480256</v>
      </c>
      <c r="L151" s="7">
        <f>order[[#This Row],[Final_Price]]/order[[#This Row],[Discount_Amount]]</f>
        <v>6.7214668314791925</v>
      </c>
    </row>
    <row r="152" spans="1:12" x14ac:dyDescent="0.3">
      <c r="A152">
        <v>151</v>
      </c>
      <c r="B152" s="3">
        <v>45401</v>
      </c>
      <c r="C152">
        <v>252</v>
      </c>
      <c r="D152">
        <v>233</v>
      </c>
      <c r="E152">
        <v>5</v>
      </c>
      <c r="F152">
        <v>336.73</v>
      </c>
      <c r="G152">
        <v>1683.65</v>
      </c>
      <c r="H152">
        <v>189.39</v>
      </c>
      <c r="I152">
        <f>order[[#This Row],[Total_Amount]]-order[[#This Row],[Discount_Amount]]</f>
        <v>1494.2600000000002</v>
      </c>
      <c r="J152" t="s">
        <v>119</v>
      </c>
      <c r="K152" s="6">
        <f>order[[#This Row],[Discount_Amount]]/order[[#This Row],[Total_Amount]]</f>
        <v>0.11248774982924004</v>
      </c>
      <c r="L152" s="7">
        <f>order[[#This Row],[Final_Price]]/order[[#This Row],[Discount_Amount]]</f>
        <v>7.8898569090237096</v>
      </c>
    </row>
    <row r="153" spans="1:12" x14ac:dyDescent="0.3">
      <c r="A153">
        <v>152</v>
      </c>
      <c r="B153" s="3">
        <v>45558</v>
      </c>
      <c r="C153">
        <v>340</v>
      </c>
      <c r="D153">
        <v>107</v>
      </c>
      <c r="E153">
        <v>3</v>
      </c>
      <c r="F153">
        <v>376.16</v>
      </c>
      <c r="G153">
        <v>1128.48</v>
      </c>
      <c r="H153">
        <v>64.11</v>
      </c>
      <c r="I153">
        <f>order[[#This Row],[Total_Amount]]-order[[#This Row],[Discount_Amount]]</f>
        <v>1064.3700000000001</v>
      </c>
      <c r="J153" t="s">
        <v>120</v>
      </c>
      <c r="K153" s="6">
        <f>order[[#This Row],[Discount_Amount]]/order[[#This Row],[Total_Amount]]</f>
        <v>5.6810931518502764E-2</v>
      </c>
      <c r="L153" s="7">
        <f>order[[#This Row],[Final_Price]]/order[[#This Row],[Discount_Amount]]</f>
        <v>16.602246139447825</v>
      </c>
    </row>
    <row r="154" spans="1:12" x14ac:dyDescent="0.3">
      <c r="A154">
        <v>153</v>
      </c>
      <c r="B154" s="3">
        <v>45343</v>
      </c>
      <c r="C154">
        <v>304</v>
      </c>
      <c r="D154">
        <v>7</v>
      </c>
      <c r="E154">
        <v>3</v>
      </c>
      <c r="F154">
        <v>132.13</v>
      </c>
      <c r="G154">
        <v>396.39</v>
      </c>
      <c r="H154">
        <v>6.47</v>
      </c>
      <c r="I154">
        <f>order[[#This Row],[Total_Amount]]-order[[#This Row],[Discount_Amount]]</f>
        <v>389.91999999999996</v>
      </c>
      <c r="J154" t="s">
        <v>117</v>
      </c>
      <c r="K154" s="6">
        <f>order[[#This Row],[Discount_Amount]]/order[[#This Row],[Total_Amount]]</f>
        <v>1.6322308837256237E-2</v>
      </c>
      <c r="L154" s="7">
        <f>order[[#This Row],[Final_Price]]/order[[#This Row],[Discount_Amount]]</f>
        <v>60.265842349304478</v>
      </c>
    </row>
    <row r="155" spans="1:12" x14ac:dyDescent="0.3">
      <c r="A155">
        <v>154</v>
      </c>
      <c r="B155" s="3">
        <v>45576</v>
      </c>
      <c r="C155">
        <v>73</v>
      </c>
      <c r="D155">
        <v>171</v>
      </c>
      <c r="E155">
        <v>1</v>
      </c>
      <c r="F155">
        <v>60.72</v>
      </c>
      <c r="G155">
        <v>60.72</v>
      </c>
      <c r="H155">
        <v>1.97</v>
      </c>
      <c r="I155">
        <f>order[[#This Row],[Total_Amount]]-order[[#This Row],[Discount_Amount]]</f>
        <v>58.75</v>
      </c>
      <c r="J155" t="s">
        <v>118</v>
      </c>
      <c r="K155" s="6">
        <f>order[[#This Row],[Discount_Amount]]/order[[#This Row],[Total_Amount]]</f>
        <v>3.2444005270092224E-2</v>
      </c>
      <c r="L155" s="7">
        <f>order[[#This Row],[Final_Price]]/order[[#This Row],[Discount_Amount]]</f>
        <v>29.82233502538071</v>
      </c>
    </row>
    <row r="156" spans="1:12" x14ac:dyDescent="0.3">
      <c r="A156">
        <v>155</v>
      </c>
      <c r="B156" s="3">
        <v>45452</v>
      </c>
      <c r="C156">
        <v>311</v>
      </c>
      <c r="D156">
        <v>210</v>
      </c>
      <c r="E156">
        <v>1</v>
      </c>
      <c r="F156">
        <v>328.62</v>
      </c>
      <c r="G156">
        <v>328.62</v>
      </c>
      <c r="H156">
        <v>21.99</v>
      </c>
      <c r="I156">
        <f>order[[#This Row],[Total_Amount]]-order[[#This Row],[Discount_Amount]]</f>
        <v>306.63</v>
      </c>
      <c r="J156" t="s">
        <v>117</v>
      </c>
      <c r="K156" s="6">
        <f>order[[#This Row],[Discount_Amount]]/order[[#This Row],[Total_Amount]]</f>
        <v>6.6916194997261272E-2</v>
      </c>
      <c r="L156" s="7">
        <f>order[[#This Row],[Final_Price]]/order[[#This Row],[Discount_Amount]]</f>
        <v>13.944065484311052</v>
      </c>
    </row>
    <row r="157" spans="1:12" x14ac:dyDescent="0.3">
      <c r="A157">
        <v>156</v>
      </c>
      <c r="B157" s="3">
        <v>45324</v>
      </c>
      <c r="C157">
        <v>207</v>
      </c>
      <c r="D157">
        <v>158</v>
      </c>
      <c r="E157">
        <v>3</v>
      </c>
      <c r="F157">
        <v>139.21</v>
      </c>
      <c r="G157">
        <v>417.63</v>
      </c>
      <c r="H157">
        <v>38.18</v>
      </c>
      <c r="I157">
        <f>order[[#This Row],[Total_Amount]]-order[[#This Row],[Discount_Amount]]</f>
        <v>379.45</v>
      </c>
      <c r="J157" t="s">
        <v>117</v>
      </c>
      <c r="K157" s="6">
        <f>order[[#This Row],[Discount_Amount]]/order[[#This Row],[Total_Amount]]</f>
        <v>9.1420635490745403E-2</v>
      </c>
      <c r="L157" s="7">
        <f>order[[#This Row],[Final_Price]]/order[[#This Row],[Discount_Amount]]</f>
        <v>9.9384494499738079</v>
      </c>
    </row>
    <row r="158" spans="1:12" x14ac:dyDescent="0.3">
      <c r="A158">
        <v>157</v>
      </c>
      <c r="B158" s="3">
        <v>45375</v>
      </c>
      <c r="C158">
        <v>444</v>
      </c>
      <c r="D158">
        <v>418</v>
      </c>
      <c r="E158">
        <v>3</v>
      </c>
      <c r="F158">
        <v>291.27999999999997</v>
      </c>
      <c r="G158">
        <v>873.84</v>
      </c>
      <c r="H158">
        <v>78.510000000000005</v>
      </c>
      <c r="I158">
        <f>order[[#This Row],[Total_Amount]]-order[[#This Row],[Discount_Amount]]</f>
        <v>795.33</v>
      </c>
      <c r="J158" t="s">
        <v>118</v>
      </c>
      <c r="K158" s="6">
        <f>order[[#This Row],[Discount_Amount]]/order[[#This Row],[Total_Amount]]</f>
        <v>8.9844822850865147E-2</v>
      </c>
      <c r="L158" s="7">
        <f>order[[#This Row],[Final_Price]]/order[[#This Row],[Discount_Amount]]</f>
        <v>10.130301872372947</v>
      </c>
    </row>
    <row r="159" spans="1:12" x14ac:dyDescent="0.3">
      <c r="A159">
        <v>158</v>
      </c>
      <c r="B159" s="3">
        <v>45361</v>
      </c>
      <c r="C159">
        <v>437</v>
      </c>
      <c r="D159">
        <v>182</v>
      </c>
      <c r="E159">
        <v>4</v>
      </c>
      <c r="F159">
        <v>85.61</v>
      </c>
      <c r="G159">
        <v>342.44</v>
      </c>
      <c r="H159">
        <v>42.75</v>
      </c>
      <c r="I159">
        <f>order[[#This Row],[Total_Amount]]-order[[#This Row],[Discount_Amount]]</f>
        <v>299.69</v>
      </c>
      <c r="J159" t="s">
        <v>9</v>
      </c>
      <c r="K159" s="6">
        <f>order[[#This Row],[Discount_Amount]]/order[[#This Row],[Total_Amount]]</f>
        <v>0.12483938792197173</v>
      </c>
      <c r="L159" s="7">
        <f>order[[#This Row],[Final_Price]]/order[[#This Row],[Discount_Amount]]</f>
        <v>7.0102923976608187</v>
      </c>
    </row>
    <row r="160" spans="1:12" x14ac:dyDescent="0.3">
      <c r="A160">
        <v>159</v>
      </c>
      <c r="B160" s="3">
        <v>45613</v>
      </c>
      <c r="C160">
        <v>468</v>
      </c>
      <c r="D160">
        <v>296</v>
      </c>
      <c r="E160">
        <v>5</v>
      </c>
      <c r="F160">
        <v>422.66</v>
      </c>
      <c r="G160">
        <v>2113.3000000000002</v>
      </c>
      <c r="H160">
        <v>21.63</v>
      </c>
      <c r="I160">
        <f>order[[#This Row],[Total_Amount]]-order[[#This Row],[Discount_Amount]]</f>
        <v>2091.67</v>
      </c>
      <c r="J160" t="s">
        <v>119</v>
      </c>
      <c r="K160" s="6">
        <f>order[[#This Row],[Discount_Amount]]/order[[#This Row],[Total_Amount]]</f>
        <v>1.0235177210997018E-2</v>
      </c>
      <c r="L160" s="7">
        <f>order[[#This Row],[Final_Price]]/order[[#This Row],[Discount_Amount]]</f>
        <v>96.702265372168299</v>
      </c>
    </row>
    <row r="161" spans="1:12" x14ac:dyDescent="0.3">
      <c r="A161">
        <v>160</v>
      </c>
      <c r="B161" s="3">
        <v>45444</v>
      </c>
      <c r="C161">
        <v>19</v>
      </c>
      <c r="D161">
        <v>382</v>
      </c>
      <c r="E161">
        <v>3</v>
      </c>
      <c r="F161">
        <v>98.12</v>
      </c>
      <c r="G161">
        <v>294.36</v>
      </c>
      <c r="H161">
        <v>20.56</v>
      </c>
      <c r="I161">
        <f>order[[#This Row],[Total_Amount]]-order[[#This Row],[Discount_Amount]]</f>
        <v>273.8</v>
      </c>
      <c r="J161" t="s">
        <v>117</v>
      </c>
      <c r="K161" s="6">
        <f>order[[#This Row],[Discount_Amount]]/order[[#This Row],[Total_Amount]]</f>
        <v>6.9846446528060865E-2</v>
      </c>
      <c r="L161" s="7">
        <f>order[[#This Row],[Final_Price]]/order[[#This Row],[Discount_Amount]]</f>
        <v>13.317120622568094</v>
      </c>
    </row>
    <row r="162" spans="1:12" x14ac:dyDescent="0.3">
      <c r="A162">
        <v>161</v>
      </c>
      <c r="B162" s="3">
        <v>45522</v>
      </c>
      <c r="C162">
        <v>260</v>
      </c>
      <c r="D162">
        <v>442</v>
      </c>
      <c r="E162">
        <v>3</v>
      </c>
      <c r="F162">
        <v>328.77</v>
      </c>
      <c r="G162">
        <v>986.31</v>
      </c>
      <c r="H162">
        <v>63.75</v>
      </c>
      <c r="I162">
        <f>order[[#This Row],[Total_Amount]]-order[[#This Row],[Discount_Amount]]</f>
        <v>922.56</v>
      </c>
      <c r="J162" t="s">
        <v>9</v>
      </c>
      <c r="K162" s="6">
        <f>order[[#This Row],[Discount_Amount]]/order[[#This Row],[Total_Amount]]</f>
        <v>6.4634851111719446E-2</v>
      </c>
      <c r="L162" s="7">
        <f>order[[#This Row],[Final_Price]]/order[[#This Row],[Discount_Amount]]</f>
        <v>14.471529411764704</v>
      </c>
    </row>
    <row r="163" spans="1:12" x14ac:dyDescent="0.3">
      <c r="A163">
        <v>162</v>
      </c>
      <c r="B163" s="3">
        <v>45392</v>
      </c>
      <c r="C163">
        <v>19</v>
      </c>
      <c r="D163">
        <v>133</v>
      </c>
      <c r="E163">
        <v>1</v>
      </c>
      <c r="F163">
        <v>233.51</v>
      </c>
      <c r="G163">
        <v>233.51</v>
      </c>
      <c r="H163">
        <v>1.49</v>
      </c>
      <c r="I163">
        <f>order[[#This Row],[Total_Amount]]-order[[#This Row],[Discount_Amount]]</f>
        <v>232.01999999999998</v>
      </c>
      <c r="J163" t="s">
        <v>120</v>
      </c>
      <c r="K163" s="6">
        <f>order[[#This Row],[Discount_Amount]]/order[[#This Row],[Total_Amount]]</f>
        <v>6.380883045693975E-3</v>
      </c>
      <c r="L163" s="7">
        <f>order[[#This Row],[Final_Price]]/order[[#This Row],[Discount_Amount]]</f>
        <v>155.71812080536913</v>
      </c>
    </row>
    <row r="164" spans="1:12" x14ac:dyDescent="0.3">
      <c r="A164">
        <v>163</v>
      </c>
      <c r="B164" s="3">
        <v>45380</v>
      </c>
      <c r="C164">
        <v>425</v>
      </c>
      <c r="D164">
        <v>1</v>
      </c>
      <c r="E164">
        <v>2</v>
      </c>
      <c r="F164">
        <v>88.1</v>
      </c>
      <c r="G164">
        <v>176.2</v>
      </c>
      <c r="H164">
        <v>4.0999999999999996</v>
      </c>
      <c r="I164">
        <f>order[[#This Row],[Total_Amount]]-order[[#This Row],[Discount_Amount]]</f>
        <v>172.1</v>
      </c>
      <c r="J164" t="s">
        <v>119</v>
      </c>
      <c r="K164" s="6">
        <f>order[[#This Row],[Discount_Amount]]/order[[#This Row],[Total_Amount]]</f>
        <v>2.3269012485811577E-2</v>
      </c>
      <c r="L164" s="7">
        <f>order[[#This Row],[Final_Price]]/order[[#This Row],[Discount_Amount]]</f>
        <v>41.975609756097562</v>
      </c>
    </row>
    <row r="165" spans="1:12" x14ac:dyDescent="0.3">
      <c r="A165">
        <v>164</v>
      </c>
      <c r="B165" s="3">
        <v>45484</v>
      </c>
      <c r="C165">
        <v>336</v>
      </c>
      <c r="D165">
        <v>151</v>
      </c>
      <c r="E165">
        <v>3</v>
      </c>
      <c r="F165">
        <v>149.26</v>
      </c>
      <c r="G165">
        <v>447.78</v>
      </c>
      <c r="H165">
        <v>32.83</v>
      </c>
      <c r="I165">
        <f>order[[#This Row],[Total_Amount]]-order[[#This Row],[Discount_Amount]]</f>
        <v>414.95</v>
      </c>
      <c r="J165" t="s">
        <v>120</v>
      </c>
      <c r="K165" s="6">
        <f>order[[#This Row],[Discount_Amount]]/order[[#This Row],[Total_Amount]]</f>
        <v>7.331725400866497E-2</v>
      </c>
      <c r="L165" s="7">
        <f>order[[#This Row],[Final_Price]]/order[[#This Row],[Discount_Amount]]</f>
        <v>12.639354249162352</v>
      </c>
    </row>
    <row r="166" spans="1:12" x14ac:dyDescent="0.3">
      <c r="A166">
        <v>165</v>
      </c>
      <c r="B166" s="3">
        <v>45450</v>
      </c>
      <c r="C166">
        <v>415</v>
      </c>
      <c r="D166">
        <v>122</v>
      </c>
      <c r="E166">
        <v>4</v>
      </c>
      <c r="F166">
        <v>254.95</v>
      </c>
      <c r="G166">
        <v>1019.8</v>
      </c>
      <c r="H166">
        <v>86.17</v>
      </c>
      <c r="I166">
        <f>order[[#This Row],[Total_Amount]]-order[[#This Row],[Discount_Amount]]</f>
        <v>933.63</v>
      </c>
      <c r="J166" t="s">
        <v>118</v>
      </c>
      <c r="K166" s="6">
        <f>order[[#This Row],[Discount_Amount]]/order[[#This Row],[Total_Amount]]</f>
        <v>8.4496960188272213E-2</v>
      </c>
      <c r="L166" s="7">
        <f>order[[#This Row],[Final_Price]]/order[[#This Row],[Discount_Amount]]</f>
        <v>10.834745270975978</v>
      </c>
    </row>
    <row r="167" spans="1:12" x14ac:dyDescent="0.3">
      <c r="A167">
        <v>166</v>
      </c>
      <c r="B167" s="3">
        <v>45601</v>
      </c>
      <c r="C167">
        <v>470</v>
      </c>
      <c r="D167">
        <v>73</v>
      </c>
      <c r="E167">
        <v>4</v>
      </c>
      <c r="F167">
        <v>398.46</v>
      </c>
      <c r="G167">
        <v>1593.84</v>
      </c>
      <c r="H167">
        <v>1.75</v>
      </c>
      <c r="I167">
        <f>order[[#This Row],[Total_Amount]]-order[[#This Row],[Discount_Amount]]</f>
        <v>1592.09</v>
      </c>
      <c r="J167" t="s">
        <v>9</v>
      </c>
      <c r="K167" s="6">
        <f>order[[#This Row],[Discount_Amount]]/order[[#This Row],[Total_Amount]]</f>
        <v>1.0979772122672289E-3</v>
      </c>
      <c r="L167" s="7">
        <f>order[[#This Row],[Final_Price]]/order[[#This Row],[Discount_Amount]]</f>
        <v>909.76571428571424</v>
      </c>
    </row>
    <row r="168" spans="1:12" x14ac:dyDescent="0.3">
      <c r="A168">
        <v>167</v>
      </c>
      <c r="B168" s="3">
        <v>45493</v>
      </c>
      <c r="C168">
        <v>105</v>
      </c>
      <c r="D168">
        <v>332</v>
      </c>
      <c r="E168">
        <v>1</v>
      </c>
      <c r="F168">
        <v>52.21</v>
      </c>
      <c r="G168">
        <v>52.21</v>
      </c>
      <c r="H168">
        <v>7.46</v>
      </c>
      <c r="I168">
        <f>order[[#This Row],[Total_Amount]]-order[[#This Row],[Discount_Amount]]</f>
        <v>44.75</v>
      </c>
      <c r="J168" t="s">
        <v>120</v>
      </c>
      <c r="K168" s="6">
        <f>order[[#This Row],[Discount_Amount]]/order[[#This Row],[Total_Amount]]</f>
        <v>0.1428845048841218</v>
      </c>
      <c r="L168" s="7">
        <f>order[[#This Row],[Final_Price]]/order[[#This Row],[Discount_Amount]]</f>
        <v>5.9986595174262733</v>
      </c>
    </row>
    <row r="169" spans="1:12" x14ac:dyDescent="0.3">
      <c r="A169">
        <v>168</v>
      </c>
      <c r="B169" s="3">
        <v>45471</v>
      </c>
      <c r="C169">
        <v>332</v>
      </c>
      <c r="D169">
        <v>8</v>
      </c>
      <c r="E169">
        <v>2</v>
      </c>
      <c r="F169">
        <v>170.57</v>
      </c>
      <c r="G169">
        <v>341.14</v>
      </c>
      <c r="H169">
        <v>38.130000000000003</v>
      </c>
      <c r="I169">
        <f>order[[#This Row],[Total_Amount]]-order[[#This Row],[Discount_Amount]]</f>
        <v>303.01</v>
      </c>
      <c r="J169" t="s">
        <v>9</v>
      </c>
      <c r="K169" s="6">
        <f>order[[#This Row],[Discount_Amount]]/order[[#This Row],[Total_Amount]]</f>
        <v>0.11177229290027556</v>
      </c>
      <c r="L169" s="7">
        <f>order[[#This Row],[Final_Price]]/order[[#This Row],[Discount_Amount]]</f>
        <v>7.9467610805140305</v>
      </c>
    </row>
    <row r="170" spans="1:12" x14ac:dyDescent="0.3">
      <c r="A170">
        <v>169</v>
      </c>
      <c r="B170" s="3">
        <v>45550</v>
      </c>
      <c r="C170">
        <v>193</v>
      </c>
      <c r="D170">
        <v>491</v>
      </c>
      <c r="E170">
        <v>2</v>
      </c>
      <c r="F170">
        <v>68.56</v>
      </c>
      <c r="G170">
        <v>137.12</v>
      </c>
      <c r="H170">
        <v>9.91</v>
      </c>
      <c r="I170">
        <f>order[[#This Row],[Total_Amount]]-order[[#This Row],[Discount_Amount]]</f>
        <v>127.21000000000001</v>
      </c>
      <c r="J170" t="s">
        <v>120</v>
      </c>
      <c r="K170" s="6">
        <f>order[[#This Row],[Discount_Amount]]/order[[#This Row],[Total_Amount]]</f>
        <v>7.2272462077012836E-2</v>
      </c>
      <c r="L170" s="7">
        <f>order[[#This Row],[Final_Price]]/order[[#This Row],[Discount_Amount]]</f>
        <v>12.836528758829466</v>
      </c>
    </row>
    <row r="171" spans="1:12" x14ac:dyDescent="0.3">
      <c r="A171">
        <v>170</v>
      </c>
      <c r="B171" s="3">
        <v>45476</v>
      </c>
      <c r="C171">
        <v>178</v>
      </c>
      <c r="D171">
        <v>430</v>
      </c>
      <c r="E171">
        <v>3</v>
      </c>
      <c r="F171">
        <v>419.41</v>
      </c>
      <c r="G171">
        <v>1258.23</v>
      </c>
      <c r="H171">
        <v>44.21</v>
      </c>
      <c r="I171">
        <f>order[[#This Row],[Total_Amount]]-order[[#This Row],[Discount_Amount]]</f>
        <v>1214.02</v>
      </c>
      <c r="J171" t="s">
        <v>117</v>
      </c>
      <c r="K171" s="6">
        <f>order[[#This Row],[Discount_Amount]]/order[[#This Row],[Total_Amount]]</f>
        <v>3.5136660229051923E-2</v>
      </c>
      <c r="L171" s="7">
        <f>order[[#This Row],[Final_Price]]/order[[#This Row],[Discount_Amount]]</f>
        <v>27.460303098846413</v>
      </c>
    </row>
    <row r="172" spans="1:12" x14ac:dyDescent="0.3">
      <c r="A172">
        <v>171</v>
      </c>
      <c r="B172" s="3">
        <v>45450</v>
      </c>
      <c r="C172">
        <v>205</v>
      </c>
      <c r="D172">
        <v>298</v>
      </c>
      <c r="E172">
        <v>2</v>
      </c>
      <c r="F172">
        <v>411.03</v>
      </c>
      <c r="G172">
        <v>822.06</v>
      </c>
      <c r="H172">
        <v>108.52</v>
      </c>
      <c r="I172">
        <f>order[[#This Row],[Total_Amount]]-order[[#This Row],[Discount_Amount]]</f>
        <v>713.54</v>
      </c>
      <c r="J172" t="s">
        <v>120</v>
      </c>
      <c r="K172" s="6">
        <f>order[[#This Row],[Discount_Amount]]/order[[#This Row],[Total_Amount]]</f>
        <v>0.13200982896625552</v>
      </c>
      <c r="L172" s="7">
        <f>order[[#This Row],[Final_Price]]/order[[#This Row],[Discount_Amount]]</f>
        <v>6.5751935127165497</v>
      </c>
    </row>
    <row r="173" spans="1:12" x14ac:dyDescent="0.3">
      <c r="A173">
        <v>172</v>
      </c>
      <c r="B173" s="3">
        <v>45578</v>
      </c>
      <c r="C173">
        <v>100</v>
      </c>
      <c r="D173">
        <v>320</v>
      </c>
      <c r="E173">
        <v>4</v>
      </c>
      <c r="F173">
        <v>411.79</v>
      </c>
      <c r="G173">
        <v>1647.16</v>
      </c>
      <c r="H173">
        <v>132.94999999999999</v>
      </c>
      <c r="I173">
        <f>order[[#This Row],[Total_Amount]]-order[[#This Row],[Discount_Amount]]</f>
        <v>1514.21</v>
      </c>
      <c r="J173" t="s">
        <v>9</v>
      </c>
      <c r="K173" s="6">
        <f>order[[#This Row],[Discount_Amount]]/order[[#This Row],[Total_Amount]]</f>
        <v>8.0714684669370304E-2</v>
      </c>
      <c r="L173" s="7">
        <f>order[[#This Row],[Final_Price]]/order[[#This Row],[Discount_Amount]]</f>
        <v>11.389319292967283</v>
      </c>
    </row>
    <row r="174" spans="1:12" x14ac:dyDescent="0.3">
      <c r="A174">
        <v>173</v>
      </c>
      <c r="B174" s="3">
        <v>45422</v>
      </c>
      <c r="C174">
        <v>280</v>
      </c>
      <c r="D174">
        <v>214</v>
      </c>
      <c r="E174">
        <v>1</v>
      </c>
      <c r="F174">
        <v>187.54</v>
      </c>
      <c r="G174">
        <v>187.54</v>
      </c>
      <c r="H174">
        <v>25.36</v>
      </c>
      <c r="I174">
        <f>order[[#This Row],[Total_Amount]]-order[[#This Row],[Discount_Amount]]</f>
        <v>162.18</v>
      </c>
      <c r="J174" t="s">
        <v>117</v>
      </c>
      <c r="K174" s="6">
        <f>order[[#This Row],[Discount_Amount]]/order[[#This Row],[Total_Amount]]</f>
        <v>0.13522448544310547</v>
      </c>
      <c r="L174" s="7">
        <f>order[[#This Row],[Final_Price]]/order[[#This Row],[Discount_Amount]]</f>
        <v>6.3951104100946372</v>
      </c>
    </row>
    <row r="175" spans="1:12" x14ac:dyDescent="0.3">
      <c r="A175">
        <v>174</v>
      </c>
      <c r="B175" s="3">
        <v>45419</v>
      </c>
      <c r="C175">
        <v>402</v>
      </c>
      <c r="D175">
        <v>197</v>
      </c>
      <c r="E175">
        <v>1</v>
      </c>
      <c r="F175">
        <v>95.55</v>
      </c>
      <c r="G175">
        <v>95.55</v>
      </c>
      <c r="H175">
        <v>5.52</v>
      </c>
      <c r="I175">
        <f>order[[#This Row],[Total_Amount]]-order[[#This Row],[Discount_Amount]]</f>
        <v>90.03</v>
      </c>
      <c r="J175" t="s">
        <v>119</v>
      </c>
      <c r="K175" s="6">
        <f>order[[#This Row],[Discount_Amount]]/order[[#This Row],[Total_Amount]]</f>
        <v>5.7770800627943479E-2</v>
      </c>
      <c r="L175" s="7">
        <f>order[[#This Row],[Final_Price]]/order[[#This Row],[Discount_Amount]]</f>
        <v>16.309782608695652</v>
      </c>
    </row>
    <row r="176" spans="1:12" x14ac:dyDescent="0.3">
      <c r="A176">
        <v>175</v>
      </c>
      <c r="B176" s="3">
        <v>45526</v>
      </c>
      <c r="C176">
        <v>159</v>
      </c>
      <c r="D176">
        <v>99</v>
      </c>
      <c r="E176">
        <v>1</v>
      </c>
      <c r="F176">
        <v>133.41</v>
      </c>
      <c r="G176">
        <v>133.41</v>
      </c>
      <c r="H176">
        <v>1.95</v>
      </c>
      <c r="I176">
        <f>order[[#This Row],[Total_Amount]]-order[[#This Row],[Discount_Amount]]</f>
        <v>131.46</v>
      </c>
      <c r="J176" t="s">
        <v>117</v>
      </c>
      <c r="K176" s="6">
        <f>order[[#This Row],[Discount_Amount]]/order[[#This Row],[Total_Amount]]</f>
        <v>1.4616595457611873E-2</v>
      </c>
      <c r="L176" s="7">
        <f>order[[#This Row],[Final_Price]]/order[[#This Row],[Discount_Amount]]</f>
        <v>67.415384615384625</v>
      </c>
    </row>
    <row r="177" spans="1:12" x14ac:dyDescent="0.3">
      <c r="A177">
        <v>176</v>
      </c>
      <c r="B177" s="3">
        <v>45529</v>
      </c>
      <c r="C177">
        <v>122</v>
      </c>
      <c r="D177">
        <v>316</v>
      </c>
      <c r="E177">
        <v>1</v>
      </c>
      <c r="F177">
        <v>498.64</v>
      </c>
      <c r="G177">
        <v>498.64</v>
      </c>
      <c r="H177">
        <v>9.2200000000000006</v>
      </c>
      <c r="I177">
        <f>order[[#This Row],[Total_Amount]]-order[[#This Row],[Discount_Amount]]</f>
        <v>489.41999999999996</v>
      </c>
      <c r="J177" t="s">
        <v>117</v>
      </c>
      <c r="K177" s="6">
        <f>order[[#This Row],[Discount_Amount]]/order[[#This Row],[Total_Amount]]</f>
        <v>1.8490293598588163E-2</v>
      </c>
      <c r="L177" s="7">
        <f>order[[#This Row],[Final_Price]]/order[[#This Row],[Discount_Amount]]</f>
        <v>53.08242950108459</v>
      </c>
    </row>
    <row r="178" spans="1:12" x14ac:dyDescent="0.3">
      <c r="A178">
        <v>177</v>
      </c>
      <c r="B178" s="3">
        <v>45440</v>
      </c>
      <c r="C178">
        <v>23</v>
      </c>
      <c r="D178">
        <v>353</v>
      </c>
      <c r="E178">
        <v>1</v>
      </c>
      <c r="F178">
        <v>381.32</v>
      </c>
      <c r="G178">
        <v>381.32</v>
      </c>
      <c r="H178">
        <v>11.63</v>
      </c>
      <c r="I178">
        <f>order[[#This Row],[Total_Amount]]-order[[#This Row],[Discount_Amount]]</f>
        <v>369.69</v>
      </c>
      <c r="J178" t="s">
        <v>118</v>
      </c>
      <c r="K178" s="6">
        <f>order[[#This Row],[Discount_Amount]]/order[[#This Row],[Total_Amount]]</f>
        <v>3.0499318157977556E-2</v>
      </c>
      <c r="L178" s="7">
        <f>order[[#This Row],[Final_Price]]/order[[#This Row],[Discount_Amount]]</f>
        <v>31.787618228718827</v>
      </c>
    </row>
    <row r="179" spans="1:12" x14ac:dyDescent="0.3">
      <c r="A179">
        <v>178</v>
      </c>
      <c r="B179" s="3">
        <v>45512</v>
      </c>
      <c r="C179">
        <v>461</v>
      </c>
      <c r="D179">
        <v>268</v>
      </c>
      <c r="E179">
        <v>1</v>
      </c>
      <c r="F179">
        <v>494.75</v>
      </c>
      <c r="G179">
        <v>494.75</v>
      </c>
      <c r="H179">
        <v>12.67</v>
      </c>
      <c r="I179">
        <f>order[[#This Row],[Total_Amount]]-order[[#This Row],[Discount_Amount]]</f>
        <v>482.08</v>
      </c>
      <c r="J179" t="s">
        <v>120</v>
      </c>
      <c r="K179" s="6">
        <f>order[[#This Row],[Discount_Amount]]/order[[#This Row],[Total_Amount]]</f>
        <v>2.5608893380495198E-2</v>
      </c>
      <c r="L179" s="7">
        <f>order[[#This Row],[Final_Price]]/order[[#This Row],[Discount_Amount]]</f>
        <v>38.048934490923443</v>
      </c>
    </row>
    <row r="180" spans="1:12" x14ac:dyDescent="0.3">
      <c r="A180">
        <v>179</v>
      </c>
      <c r="B180" s="3">
        <v>45348</v>
      </c>
      <c r="C180">
        <v>443</v>
      </c>
      <c r="D180">
        <v>188</v>
      </c>
      <c r="E180">
        <v>4</v>
      </c>
      <c r="F180">
        <v>481.13</v>
      </c>
      <c r="G180">
        <v>1924.52</v>
      </c>
      <c r="H180">
        <v>129.30000000000001</v>
      </c>
      <c r="I180">
        <f>order[[#This Row],[Total_Amount]]-order[[#This Row],[Discount_Amount]]</f>
        <v>1795.22</v>
      </c>
      <c r="J180" t="s">
        <v>118</v>
      </c>
      <c r="K180" s="6">
        <f>order[[#This Row],[Discount_Amount]]/order[[#This Row],[Total_Amount]]</f>
        <v>6.718558393781307E-2</v>
      </c>
      <c r="L180" s="7">
        <f>order[[#This Row],[Final_Price]]/order[[#This Row],[Discount_Amount]]</f>
        <v>13.88414539829853</v>
      </c>
    </row>
    <row r="181" spans="1:12" x14ac:dyDescent="0.3">
      <c r="A181">
        <v>180</v>
      </c>
      <c r="B181" s="3">
        <v>45327</v>
      </c>
      <c r="C181">
        <v>337</v>
      </c>
      <c r="D181">
        <v>308</v>
      </c>
      <c r="E181">
        <v>5</v>
      </c>
      <c r="F181">
        <v>168.47</v>
      </c>
      <c r="G181">
        <v>842.35</v>
      </c>
      <c r="H181">
        <v>46.52</v>
      </c>
      <c r="I181">
        <f>order[[#This Row],[Total_Amount]]-order[[#This Row],[Discount_Amount]]</f>
        <v>795.83</v>
      </c>
      <c r="J181" t="s">
        <v>9</v>
      </c>
      <c r="K181" s="6">
        <f>order[[#This Row],[Discount_Amount]]/order[[#This Row],[Total_Amount]]</f>
        <v>5.522644981302309E-2</v>
      </c>
      <c r="L181" s="7">
        <f>order[[#This Row],[Final_Price]]/order[[#This Row],[Discount_Amount]]</f>
        <v>17.107265692175407</v>
      </c>
    </row>
    <row r="182" spans="1:12" x14ac:dyDescent="0.3">
      <c r="A182">
        <v>181</v>
      </c>
      <c r="B182" s="3">
        <v>45357</v>
      </c>
      <c r="C182">
        <v>436</v>
      </c>
      <c r="D182">
        <v>450</v>
      </c>
      <c r="E182">
        <v>2</v>
      </c>
      <c r="F182">
        <v>424.67</v>
      </c>
      <c r="G182">
        <v>849.34</v>
      </c>
      <c r="H182">
        <v>16.100000000000001</v>
      </c>
      <c r="I182">
        <f>order[[#This Row],[Total_Amount]]-order[[#This Row],[Discount_Amount]]</f>
        <v>833.24</v>
      </c>
      <c r="J182" t="s">
        <v>117</v>
      </c>
      <c r="K182" s="6">
        <f>order[[#This Row],[Discount_Amount]]/order[[#This Row],[Total_Amount]]</f>
        <v>1.895589516565804E-2</v>
      </c>
      <c r="L182" s="7">
        <f>order[[#This Row],[Final_Price]]/order[[#This Row],[Discount_Amount]]</f>
        <v>51.75403726708074</v>
      </c>
    </row>
    <row r="183" spans="1:12" x14ac:dyDescent="0.3">
      <c r="A183">
        <v>182</v>
      </c>
      <c r="B183" s="3">
        <v>45515</v>
      </c>
      <c r="C183">
        <v>447</v>
      </c>
      <c r="D183">
        <v>307</v>
      </c>
      <c r="E183">
        <v>4</v>
      </c>
      <c r="F183">
        <v>378.91</v>
      </c>
      <c r="G183">
        <v>1515.64</v>
      </c>
      <c r="H183">
        <v>209.77</v>
      </c>
      <c r="I183">
        <f>order[[#This Row],[Total_Amount]]-order[[#This Row],[Discount_Amount]]</f>
        <v>1305.8700000000001</v>
      </c>
      <c r="J183" t="s">
        <v>9</v>
      </c>
      <c r="K183" s="6">
        <f>order[[#This Row],[Discount_Amount]]/order[[#This Row],[Total_Amount]]</f>
        <v>0.13840357868623154</v>
      </c>
      <c r="L183" s="7">
        <f>order[[#This Row],[Final_Price]]/order[[#This Row],[Discount_Amount]]</f>
        <v>6.2252466987653143</v>
      </c>
    </row>
    <row r="184" spans="1:12" x14ac:dyDescent="0.3">
      <c r="A184">
        <v>183</v>
      </c>
      <c r="B184" s="3">
        <v>45499</v>
      </c>
      <c r="C184">
        <v>98</v>
      </c>
      <c r="D184">
        <v>44</v>
      </c>
      <c r="E184">
        <v>2</v>
      </c>
      <c r="F184">
        <v>411.28</v>
      </c>
      <c r="G184">
        <v>822.56</v>
      </c>
      <c r="H184">
        <v>12.17</v>
      </c>
      <c r="I184">
        <f>order[[#This Row],[Total_Amount]]-order[[#This Row],[Discount_Amount]]</f>
        <v>810.39</v>
      </c>
      <c r="J184" t="s">
        <v>120</v>
      </c>
      <c r="K184" s="6">
        <f>order[[#This Row],[Discount_Amount]]/order[[#This Row],[Total_Amount]]</f>
        <v>1.4795273293133633E-2</v>
      </c>
      <c r="L184" s="7">
        <f>order[[#This Row],[Final_Price]]/order[[#This Row],[Discount_Amount]]</f>
        <v>66.58915365653246</v>
      </c>
    </row>
    <row r="185" spans="1:12" x14ac:dyDescent="0.3">
      <c r="A185">
        <v>184</v>
      </c>
      <c r="B185" s="3">
        <v>45510</v>
      </c>
      <c r="C185">
        <v>58</v>
      </c>
      <c r="D185">
        <v>333</v>
      </c>
      <c r="E185">
        <v>1</v>
      </c>
      <c r="F185">
        <v>435.93</v>
      </c>
      <c r="G185">
        <v>435.93</v>
      </c>
      <c r="H185">
        <v>2.35</v>
      </c>
      <c r="I185">
        <f>order[[#This Row],[Total_Amount]]-order[[#This Row],[Discount_Amount]]</f>
        <v>433.58</v>
      </c>
      <c r="J185" t="s">
        <v>118</v>
      </c>
      <c r="K185" s="6">
        <f>order[[#This Row],[Discount_Amount]]/order[[#This Row],[Total_Amount]]</f>
        <v>5.39077374807882E-3</v>
      </c>
      <c r="L185" s="7">
        <f>order[[#This Row],[Final_Price]]/order[[#This Row],[Discount_Amount]]</f>
        <v>184.50212765957446</v>
      </c>
    </row>
    <row r="186" spans="1:12" x14ac:dyDescent="0.3">
      <c r="A186">
        <v>185</v>
      </c>
      <c r="B186" s="3">
        <v>45468</v>
      </c>
      <c r="C186">
        <v>52</v>
      </c>
      <c r="D186">
        <v>280</v>
      </c>
      <c r="E186">
        <v>1</v>
      </c>
      <c r="F186">
        <v>60.25</v>
      </c>
      <c r="G186">
        <v>60.25</v>
      </c>
      <c r="H186">
        <v>7.22</v>
      </c>
      <c r="I186">
        <f>order[[#This Row],[Total_Amount]]-order[[#This Row],[Discount_Amount]]</f>
        <v>53.03</v>
      </c>
      <c r="J186" t="s">
        <v>117</v>
      </c>
      <c r="K186" s="6">
        <f>order[[#This Row],[Discount_Amount]]/order[[#This Row],[Total_Amount]]</f>
        <v>0.11983402489626556</v>
      </c>
      <c r="L186" s="7">
        <f>order[[#This Row],[Final_Price]]/order[[#This Row],[Discount_Amount]]</f>
        <v>7.3448753462603884</v>
      </c>
    </row>
    <row r="187" spans="1:12" x14ac:dyDescent="0.3">
      <c r="A187">
        <v>186</v>
      </c>
      <c r="B187" s="3">
        <v>45385</v>
      </c>
      <c r="C187">
        <v>169</v>
      </c>
      <c r="D187">
        <v>500</v>
      </c>
      <c r="E187">
        <v>2</v>
      </c>
      <c r="F187">
        <v>60.64</v>
      </c>
      <c r="G187">
        <v>121.28</v>
      </c>
      <c r="H187">
        <v>12.47</v>
      </c>
      <c r="I187">
        <f>order[[#This Row],[Total_Amount]]-order[[#This Row],[Discount_Amount]]</f>
        <v>108.81</v>
      </c>
      <c r="J187" t="s">
        <v>117</v>
      </c>
      <c r="K187" s="6">
        <f>order[[#This Row],[Discount_Amount]]/order[[#This Row],[Total_Amount]]</f>
        <v>0.10281992084432719</v>
      </c>
      <c r="L187" s="7">
        <f>order[[#This Row],[Final_Price]]/order[[#This Row],[Discount_Amount]]</f>
        <v>8.7257417802726547</v>
      </c>
    </row>
    <row r="188" spans="1:12" x14ac:dyDescent="0.3">
      <c r="A188">
        <v>187</v>
      </c>
      <c r="B188" s="3">
        <v>45585</v>
      </c>
      <c r="C188">
        <v>320</v>
      </c>
      <c r="D188">
        <v>115</v>
      </c>
      <c r="E188">
        <v>4</v>
      </c>
      <c r="F188">
        <v>143.97</v>
      </c>
      <c r="G188">
        <v>575.88</v>
      </c>
      <c r="H188">
        <v>0.89</v>
      </c>
      <c r="I188">
        <f>order[[#This Row],[Total_Amount]]-order[[#This Row],[Discount_Amount]]</f>
        <v>574.99</v>
      </c>
      <c r="J188" t="s">
        <v>120</v>
      </c>
      <c r="K188" s="6">
        <f>order[[#This Row],[Discount_Amount]]/order[[#This Row],[Total_Amount]]</f>
        <v>1.5454608599013684E-3</v>
      </c>
      <c r="L188" s="7">
        <f>order[[#This Row],[Final_Price]]/order[[#This Row],[Discount_Amount]]</f>
        <v>646.05617977528095</v>
      </c>
    </row>
    <row r="189" spans="1:12" x14ac:dyDescent="0.3">
      <c r="A189">
        <v>188</v>
      </c>
      <c r="B189" s="3">
        <v>45594</v>
      </c>
      <c r="C189">
        <v>275</v>
      </c>
      <c r="D189">
        <v>157</v>
      </c>
      <c r="E189">
        <v>3</v>
      </c>
      <c r="F189">
        <v>429.36</v>
      </c>
      <c r="G189">
        <v>1288.08</v>
      </c>
      <c r="H189">
        <v>138.74</v>
      </c>
      <c r="I189">
        <f>order[[#This Row],[Total_Amount]]-order[[#This Row],[Discount_Amount]]</f>
        <v>1149.3399999999999</v>
      </c>
      <c r="J189" t="s">
        <v>118</v>
      </c>
      <c r="K189" s="6">
        <f>order[[#This Row],[Discount_Amount]]/order[[#This Row],[Total_Amount]]</f>
        <v>0.10771070119868333</v>
      </c>
      <c r="L189" s="7">
        <f>order[[#This Row],[Final_Price]]/order[[#This Row],[Discount_Amount]]</f>
        <v>8.284128585844023</v>
      </c>
    </row>
    <row r="190" spans="1:12" x14ac:dyDescent="0.3">
      <c r="A190">
        <v>189</v>
      </c>
      <c r="B190" s="3">
        <v>45567</v>
      </c>
      <c r="C190">
        <v>192</v>
      </c>
      <c r="D190">
        <v>86</v>
      </c>
      <c r="E190">
        <v>3</v>
      </c>
      <c r="F190">
        <v>206.68</v>
      </c>
      <c r="G190">
        <v>620.04</v>
      </c>
      <c r="H190">
        <v>12.41</v>
      </c>
      <c r="I190">
        <f>order[[#This Row],[Total_Amount]]-order[[#This Row],[Discount_Amount]]</f>
        <v>607.63</v>
      </c>
      <c r="J190" t="s">
        <v>118</v>
      </c>
      <c r="K190" s="6">
        <f>order[[#This Row],[Discount_Amount]]/order[[#This Row],[Total_Amount]]</f>
        <v>2.0014837752403071E-2</v>
      </c>
      <c r="L190" s="7">
        <f>order[[#This Row],[Final_Price]]/order[[#This Row],[Discount_Amount]]</f>
        <v>48.96293311845286</v>
      </c>
    </row>
    <row r="191" spans="1:12" x14ac:dyDescent="0.3">
      <c r="A191">
        <v>190</v>
      </c>
      <c r="B191" s="3">
        <v>45481</v>
      </c>
      <c r="C191">
        <v>232</v>
      </c>
      <c r="D191">
        <v>123</v>
      </c>
      <c r="E191">
        <v>4</v>
      </c>
      <c r="F191">
        <v>361.04</v>
      </c>
      <c r="G191">
        <v>1444.16</v>
      </c>
      <c r="H191">
        <v>83.26</v>
      </c>
      <c r="I191">
        <f>order[[#This Row],[Total_Amount]]-order[[#This Row],[Discount_Amount]]</f>
        <v>1360.9</v>
      </c>
      <c r="J191" t="s">
        <v>9</v>
      </c>
      <c r="K191" s="6">
        <f>order[[#This Row],[Discount_Amount]]/order[[#This Row],[Total_Amount]]</f>
        <v>5.7652891646354974E-2</v>
      </c>
      <c r="L191" s="7">
        <f>order[[#This Row],[Final_Price]]/order[[#This Row],[Discount_Amount]]</f>
        <v>16.345183761710306</v>
      </c>
    </row>
    <row r="192" spans="1:12" x14ac:dyDescent="0.3">
      <c r="A192">
        <v>191</v>
      </c>
      <c r="B192" s="3">
        <v>45616</v>
      </c>
      <c r="C192">
        <v>250</v>
      </c>
      <c r="D192">
        <v>357</v>
      </c>
      <c r="E192">
        <v>4</v>
      </c>
      <c r="F192">
        <v>86.81</v>
      </c>
      <c r="G192">
        <v>347.24</v>
      </c>
      <c r="H192">
        <v>43.95</v>
      </c>
      <c r="I192">
        <f>order[[#This Row],[Total_Amount]]-order[[#This Row],[Discount_Amount]]</f>
        <v>303.29000000000002</v>
      </c>
      <c r="J192" t="s">
        <v>117</v>
      </c>
      <c r="K192" s="6">
        <f>order[[#This Row],[Discount_Amount]]/order[[#This Row],[Total_Amount]]</f>
        <v>0.1265695196405944</v>
      </c>
      <c r="L192" s="7">
        <f>order[[#This Row],[Final_Price]]/order[[#This Row],[Discount_Amount]]</f>
        <v>6.9007963594994308</v>
      </c>
    </row>
    <row r="193" spans="1:12" x14ac:dyDescent="0.3">
      <c r="A193">
        <v>192</v>
      </c>
      <c r="B193" s="3">
        <v>45508</v>
      </c>
      <c r="C193">
        <v>309</v>
      </c>
      <c r="D193">
        <v>134</v>
      </c>
      <c r="E193">
        <v>1</v>
      </c>
      <c r="F193">
        <v>244.72</v>
      </c>
      <c r="G193">
        <v>244.72</v>
      </c>
      <c r="H193">
        <v>22.49</v>
      </c>
      <c r="I193">
        <f>order[[#This Row],[Total_Amount]]-order[[#This Row],[Discount_Amount]]</f>
        <v>222.23</v>
      </c>
      <c r="J193" t="s">
        <v>9</v>
      </c>
      <c r="K193" s="6">
        <f>order[[#This Row],[Discount_Amount]]/order[[#This Row],[Total_Amount]]</f>
        <v>9.1900948022229478E-2</v>
      </c>
      <c r="L193" s="7">
        <f>order[[#This Row],[Final_Price]]/order[[#This Row],[Discount_Amount]]</f>
        <v>9.8812805691418415</v>
      </c>
    </row>
    <row r="194" spans="1:12" x14ac:dyDescent="0.3">
      <c r="A194">
        <v>193</v>
      </c>
      <c r="B194" s="3">
        <v>45526</v>
      </c>
      <c r="C194">
        <v>336</v>
      </c>
      <c r="D194">
        <v>349</v>
      </c>
      <c r="E194">
        <v>2</v>
      </c>
      <c r="F194">
        <v>266.29000000000002</v>
      </c>
      <c r="G194">
        <v>532.58000000000004</v>
      </c>
      <c r="H194">
        <v>73.27</v>
      </c>
      <c r="I194">
        <f>order[[#This Row],[Total_Amount]]-order[[#This Row],[Discount_Amount]]</f>
        <v>459.31000000000006</v>
      </c>
      <c r="J194" t="s">
        <v>9</v>
      </c>
      <c r="K194" s="6">
        <f>order[[#This Row],[Discount_Amount]]/order[[#This Row],[Total_Amount]]</f>
        <v>0.13757557550039429</v>
      </c>
      <c r="L194" s="7">
        <f>order[[#This Row],[Final_Price]]/order[[#This Row],[Discount_Amount]]</f>
        <v>6.2687320868022391</v>
      </c>
    </row>
    <row r="195" spans="1:12" x14ac:dyDescent="0.3">
      <c r="A195">
        <v>194</v>
      </c>
      <c r="B195" s="3">
        <v>45510</v>
      </c>
      <c r="C195">
        <v>275</v>
      </c>
      <c r="D195">
        <v>17</v>
      </c>
      <c r="E195">
        <v>1</v>
      </c>
      <c r="F195">
        <v>338.84</v>
      </c>
      <c r="G195">
        <v>338.84</v>
      </c>
      <c r="H195">
        <v>5.96</v>
      </c>
      <c r="I195">
        <f>order[[#This Row],[Total_Amount]]-order[[#This Row],[Discount_Amount]]</f>
        <v>332.88</v>
      </c>
      <c r="J195" t="s">
        <v>117</v>
      </c>
      <c r="K195" s="6">
        <f>order[[#This Row],[Discount_Amount]]/order[[#This Row],[Total_Amount]]</f>
        <v>1.7589422736394758E-2</v>
      </c>
      <c r="L195" s="7">
        <f>order[[#This Row],[Final_Price]]/order[[#This Row],[Discount_Amount]]</f>
        <v>55.852348993288594</v>
      </c>
    </row>
    <row r="196" spans="1:12" x14ac:dyDescent="0.3">
      <c r="A196">
        <v>195</v>
      </c>
      <c r="B196" s="3">
        <v>45609</v>
      </c>
      <c r="C196">
        <v>163</v>
      </c>
      <c r="D196">
        <v>260</v>
      </c>
      <c r="E196">
        <v>1</v>
      </c>
      <c r="F196">
        <v>54.06</v>
      </c>
      <c r="G196">
        <v>54.06</v>
      </c>
      <c r="H196">
        <v>4.43</v>
      </c>
      <c r="I196">
        <f>order[[#This Row],[Total_Amount]]-order[[#This Row],[Discount_Amount]]</f>
        <v>49.63</v>
      </c>
      <c r="J196" t="s">
        <v>119</v>
      </c>
      <c r="K196" s="6">
        <f>order[[#This Row],[Discount_Amount]]/order[[#This Row],[Total_Amount]]</f>
        <v>8.1945985941546423E-2</v>
      </c>
      <c r="L196" s="7">
        <f>order[[#This Row],[Final_Price]]/order[[#This Row],[Discount_Amount]]</f>
        <v>11.203160270880362</v>
      </c>
    </row>
    <row r="197" spans="1:12" x14ac:dyDescent="0.3">
      <c r="A197">
        <v>196</v>
      </c>
      <c r="B197" s="3">
        <v>45610</v>
      </c>
      <c r="C197">
        <v>131</v>
      </c>
      <c r="D197">
        <v>203</v>
      </c>
      <c r="E197">
        <v>2</v>
      </c>
      <c r="F197">
        <v>269.32</v>
      </c>
      <c r="G197">
        <v>538.64</v>
      </c>
      <c r="H197">
        <v>9.1199999999999992</v>
      </c>
      <c r="I197">
        <f>order[[#This Row],[Total_Amount]]-order[[#This Row],[Discount_Amount]]</f>
        <v>529.52</v>
      </c>
      <c r="J197" t="s">
        <v>119</v>
      </c>
      <c r="K197" s="6">
        <f>order[[#This Row],[Discount_Amount]]/order[[#This Row],[Total_Amount]]</f>
        <v>1.6931531263923955E-2</v>
      </c>
      <c r="L197" s="7">
        <f>order[[#This Row],[Final_Price]]/order[[#This Row],[Discount_Amount]]</f>
        <v>58.061403508771932</v>
      </c>
    </row>
    <row r="198" spans="1:12" x14ac:dyDescent="0.3">
      <c r="A198">
        <v>197</v>
      </c>
      <c r="B198" s="3">
        <v>45610</v>
      </c>
      <c r="C198">
        <v>14</v>
      </c>
      <c r="D198">
        <v>316</v>
      </c>
      <c r="E198">
        <v>3</v>
      </c>
      <c r="F198">
        <v>233.88</v>
      </c>
      <c r="G198">
        <v>701.64</v>
      </c>
      <c r="H198">
        <v>76.010000000000005</v>
      </c>
      <c r="I198">
        <f>order[[#This Row],[Total_Amount]]-order[[#This Row],[Discount_Amount]]</f>
        <v>625.63</v>
      </c>
      <c r="J198" t="s">
        <v>118</v>
      </c>
      <c r="K198" s="6">
        <f>order[[#This Row],[Discount_Amount]]/order[[#This Row],[Total_Amount]]</f>
        <v>0.10833190810102047</v>
      </c>
      <c r="L198" s="7">
        <f>order[[#This Row],[Final_Price]]/order[[#This Row],[Discount_Amount]]</f>
        <v>8.230890672279962</v>
      </c>
    </row>
    <row r="199" spans="1:12" x14ac:dyDescent="0.3">
      <c r="A199">
        <v>198</v>
      </c>
      <c r="B199" s="3">
        <v>45357</v>
      </c>
      <c r="C199">
        <v>432</v>
      </c>
      <c r="D199">
        <v>493</v>
      </c>
      <c r="E199">
        <v>4</v>
      </c>
      <c r="F199">
        <v>179.78</v>
      </c>
      <c r="G199">
        <v>719.12</v>
      </c>
      <c r="H199">
        <v>73.180000000000007</v>
      </c>
      <c r="I199">
        <f>order[[#This Row],[Total_Amount]]-order[[#This Row],[Discount_Amount]]</f>
        <v>645.94000000000005</v>
      </c>
      <c r="J199" t="s">
        <v>9</v>
      </c>
      <c r="K199" s="6">
        <f>order[[#This Row],[Discount_Amount]]/order[[#This Row],[Total_Amount]]</f>
        <v>0.10176326621426189</v>
      </c>
      <c r="L199" s="7">
        <f>order[[#This Row],[Final_Price]]/order[[#This Row],[Discount_Amount]]</f>
        <v>8.8267286143755115</v>
      </c>
    </row>
    <row r="200" spans="1:12" x14ac:dyDescent="0.3">
      <c r="A200">
        <v>199</v>
      </c>
      <c r="B200" s="3">
        <v>45340</v>
      </c>
      <c r="C200">
        <v>90</v>
      </c>
      <c r="D200">
        <v>89</v>
      </c>
      <c r="E200">
        <v>3</v>
      </c>
      <c r="F200">
        <v>202.46</v>
      </c>
      <c r="G200">
        <v>607.38</v>
      </c>
      <c r="H200">
        <v>20.05</v>
      </c>
      <c r="I200">
        <f>order[[#This Row],[Total_Amount]]-order[[#This Row],[Discount_Amount]]</f>
        <v>587.33000000000004</v>
      </c>
      <c r="J200" t="s">
        <v>117</v>
      </c>
      <c r="K200" s="6">
        <f>order[[#This Row],[Discount_Amount]]/order[[#This Row],[Total_Amount]]</f>
        <v>3.3010635845763775E-2</v>
      </c>
      <c r="L200" s="7">
        <f>order[[#This Row],[Final_Price]]/order[[#This Row],[Discount_Amount]]</f>
        <v>29.293266832917705</v>
      </c>
    </row>
    <row r="201" spans="1:12" x14ac:dyDescent="0.3">
      <c r="A201">
        <v>200</v>
      </c>
      <c r="B201" s="3">
        <v>45558</v>
      </c>
      <c r="C201">
        <v>158</v>
      </c>
      <c r="D201">
        <v>407</v>
      </c>
      <c r="E201">
        <v>2</v>
      </c>
      <c r="F201">
        <v>437.05</v>
      </c>
      <c r="G201">
        <v>874.1</v>
      </c>
      <c r="H201">
        <v>77.099999999999994</v>
      </c>
      <c r="I201">
        <f>order[[#This Row],[Total_Amount]]-order[[#This Row],[Discount_Amount]]</f>
        <v>797</v>
      </c>
      <c r="J201" t="s">
        <v>120</v>
      </c>
      <c r="K201" s="6">
        <f>order[[#This Row],[Discount_Amount]]/order[[#This Row],[Total_Amount]]</f>
        <v>8.8205010868321693E-2</v>
      </c>
      <c r="L201" s="7">
        <f>order[[#This Row],[Final_Price]]/order[[#This Row],[Discount_Amount]]</f>
        <v>10.337224383916991</v>
      </c>
    </row>
    <row r="202" spans="1:12" x14ac:dyDescent="0.3">
      <c r="A202">
        <v>201</v>
      </c>
      <c r="B202" s="3">
        <v>45559</v>
      </c>
      <c r="C202">
        <v>69</v>
      </c>
      <c r="D202">
        <v>182</v>
      </c>
      <c r="E202">
        <v>1</v>
      </c>
      <c r="F202">
        <v>343.73</v>
      </c>
      <c r="G202">
        <v>343.73</v>
      </c>
      <c r="H202">
        <v>35.15</v>
      </c>
      <c r="I202">
        <f>order[[#This Row],[Total_Amount]]-order[[#This Row],[Discount_Amount]]</f>
        <v>308.58000000000004</v>
      </c>
      <c r="J202" t="s">
        <v>118</v>
      </c>
      <c r="K202" s="6">
        <f>order[[#This Row],[Discount_Amount]]/order[[#This Row],[Total_Amount]]</f>
        <v>0.10226049515608179</v>
      </c>
      <c r="L202" s="7">
        <f>order[[#This Row],[Final_Price]]/order[[#This Row],[Discount_Amount]]</f>
        <v>8.7789473684210542</v>
      </c>
    </row>
    <row r="203" spans="1:12" x14ac:dyDescent="0.3">
      <c r="A203">
        <v>202</v>
      </c>
      <c r="B203" s="3">
        <v>45305</v>
      </c>
      <c r="C203">
        <v>460</v>
      </c>
      <c r="D203">
        <v>388</v>
      </c>
      <c r="E203">
        <v>3</v>
      </c>
      <c r="F203">
        <v>73.010000000000005</v>
      </c>
      <c r="G203">
        <v>219.03</v>
      </c>
      <c r="H203">
        <v>12.29</v>
      </c>
      <c r="I203">
        <f>order[[#This Row],[Total_Amount]]-order[[#This Row],[Discount_Amount]]</f>
        <v>206.74</v>
      </c>
      <c r="J203" t="s">
        <v>120</v>
      </c>
      <c r="K203" s="6">
        <f>order[[#This Row],[Discount_Amount]]/order[[#This Row],[Total_Amount]]</f>
        <v>5.6111035018034057E-2</v>
      </c>
      <c r="L203" s="7">
        <f>order[[#This Row],[Final_Price]]/order[[#This Row],[Discount_Amount]]</f>
        <v>16.821806346623273</v>
      </c>
    </row>
    <row r="204" spans="1:12" x14ac:dyDescent="0.3">
      <c r="A204">
        <v>203</v>
      </c>
      <c r="B204" s="3">
        <v>45536</v>
      </c>
      <c r="C204">
        <v>146</v>
      </c>
      <c r="D204">
        <v>482</v>
      </c>
      <c r="E204">
        <v>3</v>
      </c>
      <c r="F204">
        <v>80.92</v>
      </c>
      <c r="G204">
        <v>242.76</v>
      </c>
      <c r="H204">
        <v>10.92</v>
      </c>
      <c r="I204">
        <f>order[[#This Row],[Total_Amount]]-order[[#This Row],[Discount_Amount]]</f>
        <v>231.84</v>
      </c>
      <c r="J204" t="s">
        <v>118</v>
      </c>
      <c r="K204" s="6">
        <f>order[[#This Row],[Discount_Amount]]/order[[#This Row],[Total_Amount]]</f>
        <v>4.4982698961937718E-2</v>
      </c>
      <c r="L204" s="7">
        <f>order[[#This Row],[Final_Price]]/order[[#This Row],[Discount_Amount]]</f>
        <v>21.23076923076923</v>
      </c>
    </row>
    <row r="205" spans="1:12" x14ac:dyDescent="0.3">
      <c r="A205">
        <v>204</v>
      </c>
      <c r="B205" s="3">
        <v>45436</v>
      </c>
      <c r="C205">
        <v>68</v>
      </c>
      <c r="D205">
        <v>430</v>
      </c>
      <c r="E205">
        <v>5</v>
      </c>
      <c r="F205">
        <v>258.19</v>
      </c>
      <c r="G205">
        <v>1290.95</v>
      </c>
      <c r="H205">
        <v>173.68</v>
      </c>
      <c r="I205">
        <f>order[[#This Row],[Total_Amount]]-order[[#This Row],[Discount_Amount]]</f>
        <v>1117.27</v>
      </c>
      <c r="J205" t="s">
        <v>117</v>
      </c>
      <c r="K205" s="6">
        <f>order[[#This Row],[Discount_Amount]]/order[[#This Row],[Total_Amount]]</f>
        <v>0.13453658158720322</v>
      </c>
      <c r="L205" s="7">
        <f>order[[#This Row],[Final_Price]]/order[[#This Row],[Discount_Amount]]</f>
        <v>6.4329226163058495</v>
      </c>
    </row>
    <row r="206" spans="1:12" x14ac:dyDescent="0.3">
      <c r="A206">
        <v>205</v>
      </c>
      <c r="B206" s="3">
        <v>45360</v>
      </c>
      <c r="C206">
        <v>190</v>
      </c>
      <c r="D206">
        <v>467</v>
      </c>
      <c r="E206">
        <v>4</v>
      </c>
      <c r="F206">
        <v>418.51</v>
      </c>
      <c r="G206">
        <v>1674.04</v>
      </c>
      <c r="H206">
        <v>71.08</v>
      </c>
      <c r="I206">
        <f>order[[#This Row],[Total_Amount]]-order[[#This Row],[Discount_Amount]]</f>
        <v>1602.96</v>
      </c>
      <c r="J206" t="s">
        <v>119</v>
      </c>
      <c r="K206" s="6">
        <f>order[[#This Row],[Discount_Amount]]/order[[#This Row],[Total_Amount]]</f>
        <v>4.2460156268667414E-2</v>
      </c>
      <c r="L206" s="7">
        <f>order[[#This Row],[Final_Price]]/order[[#This Row],[Discount_Amount]]</f>
        <v>22.551491277433879</v>
      </c>
    </row>
    <row r="207" spans="1:12" x14ac:dyDescent="0.3">
      <c r="A207">
        <v>206</v>
      </c>
      <c r="B207" s="3">
        <v>45370</v>
      </c>
      <c r="C207">
        <v>251</v>
      </c>
      <c r="D207">
        <v>350</v>
      </c>
      <c r="E207">
        <v>1</v>
      </c>
      <c r="F207">
        <v>93.09</v>
      </c>
      <c r="G207">
        <v>93.09</v>
      </c>
      <c r="H207">
        <v>10.06</v>
      </c>
      <c r="I207">
        <f>order[[#This Row],[Total_Amount]]-order[[#This Row],[Discount_Amount]]</f>
        <v>83.03</v>
      </c>
      <c r="J207" t="s">
        <v>9</v>
      </c>
      <c r="K207" s="6">
        <f>order[[#This Row],[Discount_Amount]]/order[[#This Row],[Total_Amount]]</f>
        <v>0.10806746159630465</v>
      </c>
      <c r="L207" s="7">
        <f>order[[#This Row],[Final_Price]]/order[[#This Row],[Discount_Amount]]</f>
        <v>8.2534791252485089</v>
      </c>
    </row>
    <row r="208" spans="1:12" x14ac:dyDescent="0.3">
      <c r="A208">
        <v>207</v>
      </c>
      <c r="B208" s="3">
        <v>45590</v>
      </c>
      <c r="C208">
        <v>429</v>
      </c>
      <c r="D208">
        <v>438</v>
      </c>
      <c r="E208">
        <v>4</v>
      </c>
      <c r="F208">
        <v>378.47</v>
      </c>
      <c r="G208">
        <v>1513.88</v>
      </c>
      <c r="H208">
        <v>0.2</v>
      </c>
      <c r="I208">
        <f>order[[#This Row],[Total_Amount]]-order[[#This Row],[Discount_Amount]]</f>
        <v>1513.68</v>
      </c>
      <c r="J208" t="s">
        <v>117</v>
      </c>
      <c r="K208" s="6">
        <f>order[[#This Row],[Discount_Amount]]/order[[#This Row],[Total_Amount]]</f>
        <v>1.3211086743995562E-4</v>
      </c>
      <c r="L208" s="7">
        <f>order[[#This Row],[Final_Price]]/order[[#This Row],[Discount_Amount]]</f>
        <v>7568.4</v>
      </c>
    </row>
    <row r="209" spans="1:12" x14ac:dyDescent="0.3">
      <c r="A209">
        <v>208</v>
      </c>
      <c r="B209" s="3">
        <v>45527</v>
      </c>
      <c r="C209">
        <v>148</v>
      </c>
      <c r="D209">
        <v>454</v>
      </c>
      <c r="E209">
        <v>1</v>
      </c>
      <c r="F209">
        <v>124.19</v>
      </c>
      <c r="G209">
        <v>124.19</v>
      </c>
      <c r="H209">
        <v>12</v>
      </c>
      <c r="I209">
        <f>order[[#This Row],[Total_Amount]]-order[[#This Row],[Discount_Amount]]</f>
        <v>112.19</v>
      </c>
      <c r="J209" t="s">
        <v>9</v>
      </c>
      <c r="K209" s="6">
        <f>order[[#This Row],[Discount_Amount]]/order[[#This Row],[Total_Amount]]</f>
        <v>9.6626137370158627E-2</v>
      </c>
      <c r="L209" s="7">
        <f>order[[#This Row],[Final_Price]]/order[[#This Row],[Discount_Amount]]</f>
        <v>9.3491666666666671</v>
      </c>
    </row>
    <row r="210" spans="1:12" x14ac:dyDescent="0.3">
      <c r="A210">
        <v>209</v>
      </c>
      <c r="B210" s="3">
        <v>45606</v>
      </c>
      <c r="C210">
        <v>309</v>
      </c>
      <c r="D210">
        <v>93</v>
      </c>
      <c r="E210">
        <v>5</v>
      </c>
      <c r="F210">
        <v>245.74</v>
      </c>
      <c r="G210">
        <v>1228.7</v>
      </c>
      <c r="H210">
        <v>147.19999999999999</v>
      </c>
      <c r="I210">
        <f>order[[#This Row],[Total_Amount]]-order[[#This Row],[Discount_Amount]]</f>
        <v>1081.5</v>
      </c>
      <c r="J210" t="s">
        <v>117</v>
      </c>
      <c r="K210" s="6">
        <f>order[[#This Row],[Discount_Amount]]/order[[#This Row],[Total_Amount]]</f>
        <v>0.11980141613087002</v>
      </c>
      <c r="L210" s="7">
        <f>order[[#This Row],[Final_Price]]/order[[#This Row],[Discount_Amount]]</f>
        <v>7.3471467391304355</v>
      </c>
    </row>
    <row r="211" spans="1:12" x14ac:dyDescent="0.3">
      <c r="A211">
        <v>210</v>
      </c>
      <c r="B211" s="3">
        <v>45412</v>
      </c>
      <c r="C211">
        <v>223</v>
      </c>
      <c r="D211">
        <v>307</v>
      </c>
      <c r="E211">
        <v>3</v>
      </c>
      <c r="F211">
        <v>462.3</v>
      </c>
      <c r="G211">
        <v>1386.9</v>
      </c>
      <c r="H211">
        <v>189.96</v>
      </c>
      <c r="I211">
        <f>order[[#This Row],[Total_Amount]]-order[[#This Row],[Discount_Amount]]</f>
        <v>1196.94</v>
      </c>
      <c r="J211" t="s">
        <v>117</v>
      </c>
      <c r="K211" s="6">
        <f>order[[#This Row],[Discount_Amount]]/order[[#This Row],[Total_Amount]]</f>
        <v>0.13696733722690893</v>
      </c>
      <c r="L211" s="7">
        <f>order[[#This Row],[Final_Price]]/order[[#This Row],[Discount_Amount]]</f>
        <v>6.3010107391029688</v>
      </c>
    </row>
    <row r="212" spans="1:12" x14ac:dyDescent="0.3">
      <c r="A212">
        <v>211</v>
      </c>
      <c r="B212" s="3">
        <v>45423</v>
      </c>
      <c r="C212">
        <v>184</v>
      </c>
      <c r="D212">
        <v>55</v>
      </c>
      <c r="E212">
        <v>4</v>
      </c>
      <c r="F212">
        <v>344.97</v>
      </c>
      <c r="G212">
        <v>1379.88</v>
      </c>
      <c r="H212">
        <v>168.93</v>
      </c>
      <c r="I212">
        <f>order[[#This Row],[Total_Amount]]-order[[#This Row],[Discount_Amount]]</f>
        <v>1210.95</v>
      </c>
      <c r="J212" t="s">
        <v>118</v>
      </c>
      <c r="K212" s="6">
        <f>order[[#This Row],[Discount_Amount]]/order[[#This Row],[Total_Amount]]</f>
        <v>0.1224236890164362</v>
      </c>
      <c r="L212" s="7">
        <f>order[[#This Row],[Final_Price]]/order[[#This Row],[Discount_Amount]]</f>
        <v>7.168353755993607</v>
      </c>
    </row>
    <row r="213" spans="1:12" x14ac:dyDescent="0.3">
      <c r="A213">
        <v>212</v>
      </c>
      <c r="B213" s="3">
        <v>45612</v>
      </c>
      <c r="C213">
        <v>255</v>
      </c>
      <c r="D213">
        <v>13</v>
      </c>
      <c r="E213">
        <v>5</v>
      </c>
      <c r="F213">
        <v>273.72000000000003</v>
      </c>
      <c r="G213">
        <v>1368.6</v>
      </c>
      <c r="H213">
        <v>144.28</v>
      </c>
      <c r="I213">
        <f>order[[#This Row],[Total_Amount]]-order[[#This Row],[Discount_Amount]]</f>
        <v>1224.32</v>
      </c>
      <c r="J213" t="s">
        <v>9</v>
      </c>
      <c r="K213" s="6">
        <f>order[[#This Row],[Discount_Amount]]/order[[#This Row],[Total_Amount]]</f>
        <v>0.10542159871401433</v>
      </c>
      <c r="L213" s="7">
        <f>order[[#This Row],[Final_Price]]/order[[#This Row],[Discount_Amount]]</f>
        <v>8.4857222068200713</v>
      </c>
    </row>
    <row r="214" spans="1:12" x14ac:dyDescent="0.3">
      <c r="A214">
        <v>213</v>
      </c>
      <c r="B214" s="3">
        <v>45598</v>
      </c>
      <c r="C214">
        <v>253</v>
      </c>
      <c r="D214">
        <v>72</v>
      </c>
      <c r="E214">
        <v>3</v>
      </c>
      <c r="F214">
        <v>233.77</v>
      </c>
      <c r="G214">
        <v>701.31</v>
      </c>
      <c r="H214">
        <v>2.81</v>
      </c>
      <c r="I214">
        <f>order[[#This Row],[Total_Amount]]-order[[#This Row],[Discount_Amount]]</f>
        <v>698.5</v>
      </c>
      <c r="J214" t="s">
        <v>120</v>
      </c>
      <c r="K214" s="6">
        <f>order[[#This Row],[Discount_Amount]]/order[[#This Row],[Total_Amount]]</f>
        <v>4.0067872980564948E-3</v>
      </c>
      <c r="L214" s="7">
        <f>order[[#This Row],[Final_Price]]/order[[#This Row],[Discount_Amount]]</f>
        <v>248.576512455516</v>
      </c>
    </row>
    <row r="215" spans="1:12" x14ac:dyDescent="0.3">
      <c r="A215">
        <v>214</v>
      </c>
      <c r="B215" s="3">
        <v>45604</v>
      </c>
      <c r="C215">
        <v>6</v>
      </c>
      <c r="D215">
        <v>111</v>
      </c>
      <c r="E215">
        <v>5</v>
      </c>
      <c r="F215">
        <v>286.07</v>
      </c>
      <c r="G215">
        <v>1430.35</v>
      </c>
      <c r="H215">
        <v>159.1</v>
      </c>
      <c r="I215">
        <f>order[[#This Row],[Total_Amount]]-order[[#This Row],[Discount_Amount]]</f>
        <v>1271.25</v>
      </c>
      <c r="J215" t="s">
        <v>120</v>
      </c>
      <c r="K215" s="6">
        <f>order[[#This Row],[Discount_Amount]]/order[[#This Row],[Total_Amount]]</f>
        <v>0.11123151676163177</v>
      </c>
      <c r="L215" s="7">
        <f>order[[#This Row],[Final_Price]]/order[[#This Row],[Discount_Amount]]</f>
        <v>7.9902576995600256</v>
      </c>
    </row>
    <row r="216" spans="1:12" x14ac:dyDescent="0.3">
      <c r="A216">
        <v>215</v>
      </c>
      <c r="B216" s="3">
        <v>45462</v>
      </c>
      <c r="C216">
        <v>60</v>
      </c>
      <c r="D216">
        <v>249</v>
      </c>
      <c r="E216">
        <v>5</v>
      </c>
      <c r="F216">
        <v>472.78</v>
      </c>
      <c r="G216">
        <v>2363.9</v>
      </c>
      <c r="H216">
        <v>177.52</v>
      </c>
      <c r="I216">
        <f>order[[#This Row],[Total_Amount]]-order[[#This Row],[Discount_Amount]]</f>
        <v>2186.38</v>
      </c>
      <c r="J216" t="s">
        <v>9</v>
      </c>
      <c r="K216" s="6">
        <f>order[[#This Row],[Discount_Amount]]/order[[#This Row],[Total_Amount]]</f>
        <v>7.5096239265620368E-2</v>
      </c>
      <c r="L216" s="7">
        <f>order[[#This Row],[Final_Price]]/order[[#This Row],[Discount_Amount]]</f>
        <v>12.316246056782335</v>
      </c>
    </row>
    <row r="217" spans="1:12" x14ac:dyDescent="0.3">
      <c r="A217">
        <v>216</v>
      </c>
      <c r="B217" s="3">
        <v>45581</v>
      </c>
      <c r="C217">
        <v>346</v>
      </c>
      <c r="D217">
        <v>38</v>
      </c>
      <c r="E217">
        <v>3</v>
      </c>
      <c r="F217">
        <v>263.16000000000003</v>
      </c>
      <c r="G217">
        <v>789.48</v>
      </c>
      <c r="H217">
        <v>32.630000000000003</v>
      </c>
      <c r="I217">
        <f>order[[#This Row],[Total_Amount]]-order[[#This Row],[Discount_Amount]]</f>
        <v>756.85</v>
      </c>
      <c r="J217" t="s">
        <v>119</v>
      </c>
      <c r="K217" s="6">
        <f>order[[#This Row],[Discount_Amount]]/order[[#This Row],[Total_Amount]]</f>
        <v>4.1331002685311855E-2</v>
      </c>
      <c r="L217" s="7">
        <f>order[[#This Row],[Final_Price]]/order[[#This Row],[Discount_Amount]]</f>
        <v>23.194912657064052</v>
      </c>
    </row>
    <row r="218" spans="1:12" x14ac:dyDescent="0.3">
      <c r="A218">
        <v>217</v>
      </c>
      <c r="B218" s="3">
        <v>45447</v>
      </c>
      <c r="C218">
        <v>11</v>
      </c>
      <c r="D218">
        <v>167</v>
      </c>
      <c r="E218">
        <v>2</v>
      </c>
      <c r="F218">
        <v>131.44</v>
      </c>
      <c r="G218">
        <v>262.88</v>
      </c>
      <c r="H218">
        <v>4.45</v>
      </c>
      <c r="I218">
        <f>order[[#This Row],[Total_Amount]]-order[[#This Row],[Discount_Amount]]</f>
        <v>258.43</v>
      </c>
      <c r="J218" t="s">
        <v>118</v>
      </c>
      <c r="K218" s="6">
        <f>order[[#This Row],[Discount_Amount]]/order[[#This Row],[Total_Amount]]</f>
        <v>1.6927875836883752E-2</v>
      </c>
      <c r="L218" s="7">
        <f>order[[#This Row],[Final_Price]]/order[[#This Row],[Discount_Amount]]</f>
        <v>58.074157303370782</v>
      </c>
    </row>
    <row r="219" spans="1:12" x14ac:dyDescent="0.3">
      <c r="A219">
        <v>218</v>
      </c>
      <c r="B219" s="3">
        <v>45546</v>
      </c>
      <c r="C219">
        <v>129</v>
      </c>
      <c r="D219">
        <v>327</v>
      </c>
      <c r="E219">
        <v>3</v>
      </c>
      <c r="F219">
        <v>427.05</v>
      </c>
      <c r="G219">
        <v>1281.1500000000001</v>
      </c>
      <c r="H219">
        <v>82.99</v>
      </c>
      <c r="I219">
        <f>order[[#This Row],[Total_Amount]]-order[[#This Row],[Discount_Amount]]</f>
        <v>1198.1600000000001</v>
      </c>
      <c r="J219" t="s">
        <v>119</v>
      </c>
      <c r="K219" s="6">
        <f>order[[#This Row],[Discount_Amount]]/order[[#This Row],[Total_Amount]]</f>
        <v>6.4777738750341485E-2</v>
      </c>
      <c r="L219" s="7">
        <f>order[[#This Row],[Final_Price]]/order[[#This Row],[Discount_Amount]]</f>
        <v>14.43740209663815</v>
      </c>
    </row>
    <row r="220" spans="1:12" x14ac:dyDescent="0.3">
      <c r="A220">
        <v>219</v>
      </c>
      <c r="B220" s="3">
        <v>45437</v>
      </c>
      <c r="C220">
        <v>446</v>
      </c>
      <c r="D220">
        <v>383</v>
      </c>
      <c r="E220">
        <v>3</v>
      </c>
      <c r="F220">
        <v>199.45</v>
      </c>
      <c r="G220">
        <v>598.35</v>
      </c>
      <c r="H220">
        <v>79.22</v>
      </c>
      <c r="I220">
        <f>order[[#This Row],[Total_Amount]]-order[[#This Row],[Discount_Amount]]</f>
        <v>519.13</v>
      </c>
      <c r="J220" t="s">
        <v>120</v>
      </c>
      <c r="K220" s="6">
        <f>order[[#This Row],[Discount_Amount]]/order[[#This Row],[Total_Amount]]</f>
        <v>0.13239742625553605</v>
      </c>
      <c r="L220" s="7">
        <f>order[[#This Row],[Final_Price]]/order[[#This Row],[Discount_Amount]]</f>
        <v>6.5530169149204749</v>
      </c>
    </row>
    <row r="221" spans="1:12" x14ac:dyDescent="0.3">
      <c r="A221">
        <v>220</v>
      </c>
      <c r="B221" s="3">
        <v>45311</v>
      </c>
      <c r="C221">
        <v>81</v>
      </c>
      <c r="D221">
        <v>467</v>
      </c>
      <c r="E221">
        <v>3</v>
      </c>
      <c r="F221">
        <v>69.03</v>
      </c>
      <c r="G221">
        <v>207.09</v>
      </c>
      <c r="H221">
        <v>17.98</v>
      </c>
      <c r="I221">
        <f>order[[#This Row],[Total_Amount]]-order[[#This Row],[Discount_Amount]]</f>
        <v>189.11</v>
      </c>
      <c r="J221" t="s">
        <v>117</v>
      </c>
      <c r="K221" s="6">
        <f>order[[#This Row],[Discount_Amount]]/order[[#This Row],[Total_Amount]]</f>
        <v>8.6822154618764788E-2</v>
      </c>
      <c r="L221" s="7">
        <f>order[[#This Row],[Final_Price]]/order[[#This Row],[Discount_Amount]]</f>
        <v>10.517797552836486</v>
      </c>
    </row>
    <row r="222" spans="1:12" x14ac:dyDescent="0.3">
      <c r="A222">
        <v>221</v>
      </c>
      <c r="B222" s="3">
        <v>45493</v>
      </c>
      <c r="C222">
        <v>66</v>
      </c>
      <c r="D222">
        <v>130</v>
      </c>
      <c r="E222">
        <v>2</v>
      </c>
      <c r="F222">
        <v>350.54</v>
      </c>
      <c r="G222">
        <v>701.08</v>
      </c>
      <c r="H222">
        <v>102.2</v>
      </c>
      <c r="I222">
        <f>order[[#This Row],[Total_Amount]]-order[[#This Row],[Discount_Amount]]</f>
        <v>598.88</v>
      </c>
      <c r="J222" t="s">
        <v>117</v>
      </c>
      <c r="K222" s="6">
        <f>order[[#This Row],[Discount_Amount]]/order[[#This Row],[Total_Amount]]</f>
        <v>0.14577508986135676</v>
      </c>
      <c r="L222" s="7">
        <f>order[[#This Row],[Final_Price]]/order[[#This Row],[Discount_Amount]]</f>
        <v>5.8598825831702541</v>
      </c>
    </row>
    <row r="223" spans="1:12" x14ac:dyDescent="0.3">
      <c r="A223">
        <v>222</v>
      </c>
      <c r="B223" s="3">
        <v>45496</v>
      </c>
      <c r="C223">
        <v>29</v>
      </c>
      <c r="D223">
        <v>80</v>
      </c>
      <c r="E223">
        <v>3</v>
      </c>
      <c r="F223">
        <v>182.4</v>
      </c>
      <c r="G223">
        <v>547.20000000000005</v>
      </c>
      <c r="H223">
        <v>29.68</v>
      </c>
      <c r="I223">
        <f>order[[#This Row],[Total_Amount]]-order[[#This Row],[Discount_Amount]]</f>
        <v>517.5200000000001</v>
      </c>
      <c r="J223" t="s">
        <v>9</v>
      </c>
      <c r="K223" s="6">
        <f>order[[#This Row],[Discount_Amount]]/order[[#This Row],[Total_Amount]]</f>
        <v>5.4239766081871338E-2</v>
      </c>
      <c r="L223" s="7">
        <f>order[[#This Row],[Final_Price]]/order[[#This Row],[Discount_Amount]]</f>
        <v>17.436657681940705</v>
      </c>
    </row>
    <row r="224" spans="1:12" x14ac:dyDescent="0.3">
      <c r="A224">
        <v>223</v>
      </c>
      <c r="B224" s="3">
        <v>45608</v>
      </c>
      <c r="C224">
        <v>17</v>
      </c>
      <c r="D224">
        <v>449</v>
      </c>
      <c r="E224">
        <v>1</v>
      </c>
      <c r="F224">
        <v>116.21</v>
      </c>
      <c r="G224">
        <v>116.21</v>
      </c>
      <c r="H224">
        <v>13.9</v>
      </c>
      <c r="I224">
        <f>order[[#This Row],[Total_Amount]]-order[[#This Row],[Discount_Amount]]</f>
        <v>102.30999999999999</v>
      </c>
      <c r="J224" t="s">
        <v>120</v>
      </c>
      <c r="K224" s="6">
        <f>order[[#This Row],[Discount_Amount]]/order[[#This Row],[Total_Amount]]</f>
        <v>0.11961104896308408</v>
      </c>
      <c r="L224" s="7">
        <f>order[[#This Row],[Final_Price]]/order[[#This Row],[Discount_Amount]]</f>
        <v>7.3604316546762583</v>
      </c>
    </row>
    <row r="225" spans="1:12" x14ac:dyDescent="0.3">
      <c r="A225">
        <v>224</v>
      </c>
      <c r="B225" s="3">
        <v>45448</v>
      </c>
      <c r="C225">
        <v>435</v>
      </c>
      <c r="D225">
        <v>291</v>
      </c>
      <c r="E225">
        <v>4</v>
      </c>
      <c r="F225">
        <v>216.96</v>
      </c>
      <c r="G225">
        <v>867.84</v>
      </c>
      <c r="H225">
        <v>5.81</v>
      </c>
      <c r="I225">
        <f>order[[#This Row],[Total_Amount]]-order[[#This Row],[Discount_Amount]]</f>
        <v>862.03000000000009</v>
      </c>
      <c r="J225" t="s">
        <v>9</v>
      </c>
      <c r="K225" s="6">
        <f>order[[#This Row],[Discount_Amount]]/order[[#This Row],[Total_Amount]]</f>
        <v>6.6947824483775805E-3</v>
      </c>
      <c r="L225" s="7">
        <f>order[[#This Row],[Final_Price]]/order[[#This Row],[Discount_Amount]]</f>
        <v>148.37005163511191</v>
      </c>
    </row>
    <row r="226" spans="1:12" x14ac:dyDescent="0.3">
      <c r="A226">
        <v>225</v>
      </c>
      <c r="B226" s="3">
        <v>45393</v>
      </c>
      <c r="C226">
        <v>28</v>
      </c>
      <c r="D226">
        <v>187</v>
      </c>
      <c r="E226">
        <v>5</v>
      </c>
      <c r="F226">
        <v>364.82</v>
      </c>
      <c r="G226">
        <v>1824.1</v>
      </c>
      <c r="H226">
        <v>222.29</v>
      </c>
      <c r="I226">
        <f>order[[#This Row],[Total_Amount]]-order[[#This Row],[Discount_Amount]]</f>
        <v>1601.81</v>
      </c>
      <c r="J226" t="s">
        <v>118</v>
      </c>
      <c r="K226" s="6">
        <f>order[[#This Row],[Discount_Amount]]/order[[#This Row],[Total_Amount]]</f>
        <v>0.12186283646729894</v>
      </c>
      <c r="L226" s="7">
        <f>order[[#This Row],[Final_Price]]/order[[#This Row],[Discount_Amount]]</f>
        <v>7.2059471861082374</v>
      </c>
    </row>
    <row r="227" spans="1:12" x14ac:dyDescent="0.3">
      <c r="A227">
        <v>226</v>
      </c>
      <c r="B227" s="3">
        <v>45587</v>
      </c>
      <c r="C227">
        <v>101</v>
      </c>
      <c r="D227">
        <v>415</v>
      </c>
      <c r="E227">
        <v>2</v>
      </c>
      <c r="F227">
        <v>409.5</v>
      </c>
      <c r="G227">
        <v>819</v>
      </c>
      <c r="H227">
        <v>4.9800000000000004</v>
      </c>
      <c r="I227">
        <f>order[[#This Row],[Total_Amount]]-order[[#This Row],[Discount_Amount]]</f>
        <v>814.02</v>
      </c>
      <c r="J227" t="s">
        <v>120</v>
      </c>
      <c r="K227" s="6">
        <f>order[[#This Row],[Discount_Amount]]/order[[#This Row],[Total_Amount]]</f>
        <v>6.080586080586081E-3</v>
      </c>
      <c r="L227" s="7">
        <f>order[[#This Row],[Final_Price]]/order[[#This Row],[Discount_Amount]]</f>
        <v>163.45783132530119</v>
      </c>
    </row>
    <row r="228" spans="1:12" x14ac:dyDescent="0.3">
      <c r="A228">
        <v>227</v>
      </c>
      <c r="B228" s="3">
        <v>45501</v>
      </c>
      <c r="C228">
        <v>128</v>
      </c>
      <c r="D228">
        <v>487</v>
      </c>
      <c r="E228">
        <v>3</v>
      </c>
      <c r="F228">
        <v>401.73</v>
      </c>
      <c r="G228">
        <v>1205.19</v>
      </c>
      <c r="H228">
        <v>8.24</v>
      </c>
      <c r="I228">
        <f>order[[#This Row],[Total_Amount]]-order[[#This Row],[Discount_Amount]]</f>
        <v>1196.95</v>
      </c>
      <c r="J228" t="s">
        <v>117</v>
      </c>
      <c r="K228" s="6">
        <f>order[[#This Row],[Discount_Amount]]/order[[#This Row],[Total_Amount]]</f>
        <v>6.8370962254914163E-3</v>
      </c>
      <c r="L228" s="7">
        <f>order[[#This Row],[Final_Price]]/order[[#This Row],[Discount_Amount]]</f>
        <v>145.26092233009709</v>
      </c>
    </row>
    <row r="229" spans="1:12" x14ac:dyDescent="0.3">
      <c r="A229">
        <v>228</v>
      </c>
      <c r="B229" s="3">
        <v>45403</v>
      </c>
      <c r="C229">
        <v>67</v>
      </c>
      <c r="D229">
        <v>337</v>
      </c>
      <c r="E229">
        <v>5</v>
      </c>
      <c r="F229">
        <v>52.49</v>
      </c>
      <c r="G229">
        <v>262.45</v>
      </c>
      <c r="H229">
        <v>22.2</v>
      </c>
      <c r="I229">
        <f>order[[#This Row],[Total_Amount]]-order[[#This Row],[Discount_Amount]]</f>
        <v>240.25</v>
      </c>
      <c r="J229" t="s">
        <v>120</v>
      </c>
      <c r="K229" s="6">
        <f>order[[#This Row],[Discount_Amount]]/order[[#This Row],[Total_Amount]]</f>
        <v>8.4587540483901699E-2</v>
      </c>
      <c r="L229" s="7">
        <f>order[[#This Row],[Final_Price]]/order[[#This Row],[Discount_Amount]]</f>
        <v>10.822072072072073</v>
      </c>
    </row>
    <row r="230" spans="1:12" x14ac:dyDescent="0.3">
      <c r="A230">
        <v>229</v>
      </c>
      <c r="B230" s="3">
        <v>45488</v>
      </c>
      <c r="C230">
        <v>377</v>
      </c>
      <c r="D230">
        <v>54</v>
      </c>
      <c r="E230">
        <v>2</v>
      </c>
      <c r="F230">
        <v>477.8</v>
      </c>
      <c r="G230">
        <v>955.6</v>
      </c>
      <c r="H230">
        <v>68.040000000000006</v>
      </c>
      <c r="I230">
        <f>order[[#This Row],[Total_Amount]]-order[[#This Row],[Discount_Amount]]</f>
        <v>887.56000000000006</v>
      </c>
      <c r="J230" t="s">
        <v>117</v>
      </c>
      <c r="K230" s="6">
        <f>order[[#This Row],[Discount_Amount]]/order[[#This Row],[Total_Amount]]</f>
        <v>7.120133947258267E-2</v>
      </c>
      <c r="L230" s="7">
        <f>order[[#This Row],[Final_Price]]/order[[#This Row],[Discount_Amount]]</f>
        <v>13.044679600235156</v>
      </c>
    </row>
    <row r="231" spans="1:12" x14ac:dyDescent="0.3">
      <c r="A231">
        <v>230</v>
      </c>
      <c r="B231" s="3">
        <v>45611</v>
      </c>
      <c r="C231">
        <v>284</v>
      </c>
      <c r="D231">
        <v>70</v>
      </c>
      <c r="E231">
        <v>5</v>
      </c>
      <c r="F231">
        <v>210.08</v>
      </c>
      <c r="G231">
        <v>1050.4000000000001</v>
      </c>
      <c r="H231">
        <v>19.8</v>
      </c>
      <c r="I231">
        <f>order[[#This Row],[Total_Amount]]-order[[#This Row],[Discount_Amount]]</f>
        <v>1030.6000000000001</v>
      </c>
      <c r="J231" t="s">
        <v>118</v>
      </c>
      <c r="K231" s="6">
        <f>order[[#This Row],[Discount_Amount]]/order[[#This Row],[Total_Amount]]</f>
        <v>1.884996191926885E-2</v>
      </c>
      <c r="L231" s="7">
        <f>order[[#This Row],[Final_Price]]/order[[#This Row],[Discount_Amount]]</f>
        <v>52.050505050505059</v>
      </c>
    </row>
    <row r="232" spans="1:12" x14ac:dyDescent="0.3">
      <c r="A232">
        <v>231</v>
      </c>
      <c r="B232" s="3">
        <v>45460</v>
      </c>
      <c r="C232">
        <v>493</v>
      </c>
      <c r="D232">
        <v>400</v>
      </c>
      <c r="E232">
        <v>2</v>
      </c>
      <c r="F232">
        <v>55.7</v>
      </c>
      <c r="G232">
        <v>111.4</v>
      </c>
      <c r="H232">
        <v>4.24</v>
      </c>
      <c r="I232">
        <f>order[[#This Row],[Total_Amount]]-order[[#This Row],[Discount_Amount]]</f>
        <v>107.16000000000001</v>
      </c>
      <c r="J232" t="s">
        <v>119</v>
      </c>
      <c r="K232" s="6">
        <f>order[[#This Row],[Discount_Amount]]/order[[#This Row],[Total_Amount]]</f>
        <v>3.8061041292639139E-2</v>
      </c>
      <c r="L232" s="7">
        <f>order[[#This Row],[Final_Price]]/order[[#This Row],[Discount_Amount]]</f>
        <v>25.273584905660378</v>
      </c>
    </row>
    <row r="233" spans="1:12" x14ac:dyDescent="0.3">
      <c r="A233">
        <v>232</v>
      </c>
      <c r="B233" s="3">
        <v>45322</v>
      </c>
      <c r="C233">
        <v>215</v>
      </c>
      <c r="D233">
        <v>467</v>
      </c>
      <c r="E233">
        <v>5</v>
      </c>
      <c r="F233">
        <v>88.84</v>
      </c>
      <c r="G233">
        <v>444.2</v>
      </c>
      <c r="H233">
        <v>62.87</v>
      </c>
      <c r="I233">
        <f>order[[#This Row],[Total_Amount]]-order[[#This Row],[Discount_Amount]]</f>
        <v>381.33</v>
      </c>
      <c r="J233" t="s">
        <v>118</v>
      </c>
      <c r="K233" s="6">
        <f>order[[#This Row],[Discount_Amount]]/order[[#This Row],[Total_Amount]]</f>
        <v>0.14153534443944168</v>
      </c>
      <c r="L233" s="7">
        <f>order[[#This Row],[Final_Price]]/order[[#This Row],[Discount_Amount]]</f>
        <v>6.0653729918880233</v>
      </c>
    </row>
    <row r="234" spans="1:12" x14ac:dyDescent="0.3">
      <c r="A234">
        <v>233</v>
      </c>
      <c r="B234" s="3">
        <v>45297</v>
      </c>
      <c r="C234">
        <v>186</v>
      </c>
      <c r="D234">
        <v>483</v>
      </c>
      <c r="E234">
        <v>4</v>
      </c>
      <c r="F234">
        <v>259.81</v>
      </c>
      <c r="G234">
        <v>1039.24</v>
      </c>
      <c r="H234">
        <v>102.84</v>
      </c>
      <c r="I234">
        <f>order[[#This Row],[Total_Amount]]-order[[#This Row],[Discount_Amount]]</f>
        <v>936.4</v>
      </c>
      <c r="J234" t="s">
        <v>118</v>
      </c>
      <c r="K234" s="6">
        <f>order[[#This Row],[Discount_Amount]]/order[[#This Row],[Total_Amount]]</f>
        <v>9.8956930064277748E-2</v>
      </c>
      <c r="L234" s="7">
        <f>order[[#This Row],[Final_Price]]/order[[#This Row],[Discount_Amount]]</f>
        <v>9.1054064566316608</v>
      </c>
    </row>
    <row r="235" spans="1:12" x14ac:dyDescent="0.3">
      <c r="A235">
        <v>234</v>
      </c>
      <c r="B235" s="3">
        <v>45380</v>
      </c>
      <c r="C235">
        <v>60</v>
      </c>
      <c r="D235">
        <v>360</v>
      </c>
      <c r="E235">
        <v>4</v>
      </c>
      <c r="F235">
        <v>120.57</v>
      </c>
      <c r="G235">
        <v>482.28</v>
      </c>
      <c r="H235">
        <v>49.63</v>
      </c>
      <c r="I235">
        <f>order[[#This Row],[Total_Amount]]-order[[#This Row],[Discount_Amount]]</f>
        <v>432.65</v>
      </c>
      <c r="J235" t="s">
        <v>119</v>
      </c>
      <c r="K235" s="6">
        <f>order[[#This Row],[Discount_Amount]]/order[[#This Row],[Total_Amount]]</f>
        <v>0.10290702496475078</v>
      </c>
      <c r="L235" s="7">
        <f>order[[#This Row],[Final_Price]]/order[[#This Row],[Discount_Amount]]</f>
        <v>8.7175095708240971</v>
      </c>
    </row>
    <row r="236" spans="1:12" x14ac:dyDescent="0.3">
      <c r="A236">
        <v>235</v>
      </c>
      <c r="B236" s="3">
        <v>45589</v>
      </c>
      <c r="C236">
        <v>234</v>
      </c>
      <c r="D236">
        <v>6</v>
      </c>
      <c r="E236">
        <v>1</v>
      </c>
      <c r="F236">
        <v>122.05</v>
      </c>
      <c r="G236">
        <v>122.05</v>
      </c>
      <c r="H236">
        <v>1.77</v>
      </c>
      <c r="I236">
        <f>order[[#This Row],[Total_Amount]]-order[[#This Row],[Discount_Amount]]</f>
        <v>120.28</v>
      </c>
      <c r="J236" t="s">
        <v>120</v>
      </c>
      <c r="K236" s="6">
        <f>order[[#This Row],[Discount_Amount]]/order[[#This Row],[Total_Amount]]</f>
        <v>1.4502253174928309E-2</v>
      </c>
      <c r="L236" s="7">
        <f>order[[#This Row],[Final_Price]]/order[[#This Row],[Discount_Amount]]</f>
        <v>67.954802259887003</v>
      </c>
    </row>
    <row r="237" spans="1:12" x14ac:dyDescent="0.3">
      <c r="A237">
        <v>236</v>
      </c>
      <c r="B237" s="3">
        <v>45517</v>
      </c>
      <c r="C237">
        <v>497</v>
      </c>
      <c r="D237">
        <v>407</v>
      </c>
      <c r="E237">
        <v>3</v>
      </c>
      <c r="F237">
        <v>273.24</v>
      </c>
      <c r="G237">
        <v>819.72</v>
      </c>
      <c r="H237">
        <v>85.39</v>
      </c>
      <c r="I237">
        <f>order[[#This Row],[Total_Amount]]-order[[#This Row],[Discount_Amount]]</f>
        <v>734.33</v>
      </c>
      <c r="J237" t="s">
        <v>119</v>
      </c>
      <c r="K237" s="6">
        <f>order[[#This Row],[Discount_Amount]]/order[[#This Row],[Total_Amount]]</f>
        <v>0.10416971648855707</v>
      </c>
      <c r="L237" s="7">
        <f>order[[#This Row],[Final_Price]]/order[[#This Row],[Discount_Amount]]</f>
        <v>8.5997189366436348</v>
      </c>
    </row>
    <row r="238" spans="1:12" x14ac:dyDescent="0.3">
      <c r="A238">
        <v>237</v>
      </c>
      <c r="B238" s="3">
        <v>45450</v>
      </c>
      <c r="C238">
        <v>84</v>
      </c>
      <c r="D238">
        <v>295</v>
      </c>
      <c r="E238">
        <v>1</v>
      </c>
      <c r="F238">
        <v>176.54</v>
      </c>
      <c r="G238">
        <v>176.54</v>
      </c>
      <c r="H238">
        <v>22.94</v>
      </c>
      <c r="I238">
        <f>order[[#This Row],[Total_Amount]]-order[[#This Row],[Discount_Amount]]</f>
        <v>153.6</v>
      </c>
      <c r="J238" t="s">
        <v>9</v>
      </c>
      <c r="K238" s="6">
        <f>order[[#This Row],[Discount_Amount]]/order[[#This Row],[Total_Amount]]</f>
        <v>0.12994222272572789</v>
      </c>
      <c r="L238" s="7">
        <f>order[[#This Row],[Final_Price]]/order[[#This Row],[Discount_Amount]]</f>
        <v>6.6957279860505663</v>
      </c>
    </row>
    <row r="239" spans="1:12" x14ac:dyDescent="0.3">
      <c r="A239">
        <v>238</v>
      </c>
      <c r="B239" s="3">
        <v>45558</v>
      </c>
      <c r="C239">
        <v>292</v>
      </c>
      <c r="D239">
        <v>222</v>
      </c>
      <c r="E239">
        <v>4</v>
      </c>
      <c r="F239">
        <v>363.97</v>
      </c>
      <c r="G239">
        <v>1455.88</v>
      </c>
      <c r="H239">
        <v>183.23</v>
      </c>
      <c r="I239">
        <f>order[[#This Row],[Total_Amount]]-order[[#This Row],[Discount_Amount]]</f>
        <v>1272.6500000000001</v>
      </c>
      <c r="J239" t="s">
        <v>119</v>
      </c>
      <c r="K239" s="6">
        <f>order[[#This Row],[Discount_Amount]]/order[[#This Row],[Total_Amount]]</f>
        <v>0.1258551528972168</v>
      </c>
      <c r="L239" s="7">
        <f>order[[#This Row],[Final_Price]]/order[[#This Row],[Discount_Amount]]</f>
        <v>6.9456420891775377</v>
      </c>
    </row>
    <row r="240" spans="1:12" x14ac:dyDescent="0.3">
      <c r="A240">
        <v>239</v>
      </c>
      <c r="B240" s="3">
        <v>45359</v>
      </c>
      <c r="C240">
        <v>313</v>
      </c>
      <c r="D240">
        <v>158</v>
      </c>
      <c r="E240">
        <v>5</v>
      </c>
      <c r="F240">
        <v>461.13</v>
      </c>
      <c r="G240">
        <v>2305.65</v>
      </c>
      <c r="H240">
        <v>45.05</v>
      </c>
      <c r="I240">
        <f>order[[#This Row],[Total_Amount]]-order[[#This Row],[Discount_Amount]]</f>
        <v>2260.6</v>
      </c>
      <c r="J240" t="s">
        <v>9</v>
      </c>
      <c r="K240" s="6">
        <f>order[[#This Row],[Discount_Amount]]/order[[#This Row],[Total_Amount]]</f>
        <v>1.953895864506755E-2</v>
      </c>
      <c r="L240" s="7">
        <f>order[[#This Row],[Final_Price]]/order[[#This Row],[Discount_Amount]]</f>
        <v>50.179800221975583</v>
      </c>
    </row>
    <row r="241" spans="1:12" x14ac:dyDescent="0.3">
      <c r="A241">
        <v>240</v>
      </c>
      <c r="B241" s="3">
        <v>45547</v>
      </c>
      <c r="C241">
        <v>68</v>
      </c>
      <c r="D241">
        <v>356</v>
      </c>
      <c r="E241">
        <v>1</v>
      </c>
      <c r="F241">
        <v>222.22</v>
      </c>
      <c r="G241">
        <v>222.22</v>
      </c>
      <c r="H241">
        <v>14.04</v>
      </c>
      <c r="I241">
        <f>order[[#This Row],[Total_Amount]]-order[[#This Row],[Discount_Amount]]</f>
        <v>208.18</v>
      </c>
      <c r="J241" t="s">
        <v>117</v>
      </c>
      <c r="K241" s="6">
        <f>order[[#This Row],[Discount_Amount]]/order[[#This Row],[Total_Amount]]</f>
        <v>6.3180631806318055E-2</v>
      </c>
      <c r="L241" s="7">
        <f>order[[#This Row],[Final_Price]]/order[[#This Row],[Discount_Amount]]</f>
        <v>14.827635327635329</v>
      </c>
    </row>
    <row r="242" spans="1:12" x14ac:dyDescent="0.3">
      <c r="A242">
        <v>241</v>
      </c>
      <c r="B242" s="3">
        <v>45427</v>
      </c>
      <c r="C242">
        <v>467</v>
      </c>
      <c r="D242">
        <v>262</v>
      </c>
      <c r="E242">
        <v>4</v>
      </c>
      <c r="F242">
        <v>406.66</v>
      </c>
      <c r="G242">
        <v>1626.64</v>
      </c>
      <c r="H242">
        <v>222.95</v>
      </c>
      <c r="I242">
        <f>order[[#This Row],[Total_Amount]]-order[[#This Row],[Discount_Amount]]</f>
        <v>1403.69</v>
      </c>
      <c r="J242" t="s">
        <v>119</v>
      </c>
      <c r="K242" s="6">
        <f>order[[#This Row],[Discount_Amount]]/order[[#This Row],[Total_Amount]]</f>
        <v>0.13706167314218265</v>
      </c>
      <c r="L242" s="7">
        <f>order[[#This Row],[Final_Price]]/order[[#This Row],[Discount_Amount]]</f>
        <v>6.2959856470060558</v>
      </c>
    </row>
    <row r="243" spans="1:12" x14ac:dyDescent="0.3">
      <c r="A243">
        <v>242</v>
      </c>
      <c r="B243" s="3">
        <v>45401</v>
      </c>
      <c r="C243">
        <v>96</v>
      </c>
      <c r="D243">
        <v>303</v>
      </c>
      <c r="E243">
        <v>3</v>
      </c>
      <c r="F243">
        <v>469.63</v>
      </c>
      <c r="G243">
        <v>1408.89</v>
      </c>
      <c r="H243">
        <v>80.8</v>
      </c>
      <c r="I243">
        <f>order[[#This Row],[Total_Amount]]-order[[#This Row],[Discount_Amount]]</f>
        <v>1328.0900000000001</v>
      </c>
      <c r="J243" t="s">
        <v>9</v>
      </c>
      <c r="K243" s="6">
        <f>order[[#This Row],[Discount_Amount]]/order[[#This Row],[Total_Amount]]</f>
        <v>5.7350112499911274E-2</v>
      </c>
      <c r="L243" s="7">
        <f>order[[#This Row],[Final_Price]]/order[[#This Row],[Discount_Amount]]</f>
        <v>16.436757425742577</v>
      </c>
    </row>
    <row r="244" spans="1:12" x14ac:dyDescent="0.3">
      <c r="A244">
        <v>243</v>
      </c>
      <c r="B244" s="3">
        <v>45439</v>
      </c>
      <c r="C244">
        <v>367</v>
      </c>
      <c r="D244">
        <v>183</v>
      </c>
      <c r="E244">
        <v>1</v>
      </c>
      <c r="F244">
        <v>383.24</v>
      </c>
      <c r="G244">
        <v>383.24</v>
      </c>
      <c r="H244">
        <v>13.73</v>
      </c>
      <c r="I244">
        <f>order[[#This Row],[Total_Amount]]-order[[#This Row],[Discount_Amount]]</f>
        <v>369.51</v>
      </c>
      <c r="J244" t="s">
        <v>120</v>
      </c>
      <c r="K244" s="6">
        <f>order[[#This Row],[Discount_Amount]]/order[[#This Row],[Total_Amount]]</f>
        <v>3.5826114184323139E-2</v>
      </c>
      <c r="L244" s="7">
        <f>order[[#This Row],[Final_Price]]/order[[#This Row],[Discount_Amount]]</f>
        <v>26.912600145666424</v>
      </c>
    </row>
    <row r="245" spans="1:12" x14ac:dyDescent="0.3">
      <c r="A245">
        <v>244</v>
      </c>
      <c r="B245" s="3">
        <v>45333</v>
      </c>
      <c r="C245">
        <v>212</v>
      </c>
      <c r="D245">
        <v>205</v>
      </c>
      <c r="E245">
        <v>2</v>
      </c>
      <c r="F245">
        <v>340.96</v>
      </c>
      <c r="G245">
        <v>681.92</v>
      </c>
      <c r="H245">
        <v>55.24</v>
      </c>
      <c r="I245">
        <f>order[[#This Row],[Total_Amount]]-order[[#This Row],[Discount_Amount]]</f>
        <v>626.67999999999995</v>
      </c>
      <c r="J245" t="s">
        <v>9</v>
      </c>
      <c r="K245" s="6">
        <f>order[[#This Row],[Discount_Amount]]/order[[#This Row],[Total_Amount]]</f>
        <v>8.1006569685593624E-2</v>
      </c>
      <c r="L245" s="7">
        <f>order[[#This Row],[Final_Price]]/order[[#This Row],[Discount_Amount]]</f>
        <v>11.344677769732076</v>
      </c>
    </row>
    <row r="246" spans="1:12" x14ac:dyDescent="0.3">
      <c r="A246">
        <v>245</v>
      </c>
      <c r="B246" s="3">
        <v>45541</v>
      </c>
      <c r="C246">
        <v>281</v>
      </c>
      <c r="D246">
        <v>158</v>
      </c>
      <c r="E246">
        <v>5</v>
      </c>
      <c r="F246">
        <v>352.09</v>
      </c>
      <c r="G246">
        <v>1760.45</v>
      </c>
      <c r="H246">
        <v>108.7</v>
      </c>
      <c r="I246">
        <f>order[[#This Row],[Total_Amount]]-order[[#This Row],[Discount_Amount]]</f>
        <v>1651.75</v>
      </c>
      <c r="J246" t="s">
        <v>120</v>
      </c>
      <c r="K246" s="6">
        <f>order[[#This Row],[Discount_Amount]]/order[[#This Row],[Total_Amount]]</f>
        <v>6.1745576415121135E-2</v>
      </c>
      <c r="L246" s="7">
        <f>order[[#This Row],[Final_Price]]/order[[#This Row],[Discount_Amount]]</f>
        <v>15.195492180312787</v>
      </c>
    </row>
    <row r="247" spans="1:12" x14ac:dyDescent="0.3">
      <c r="A247">
        <v>246</v>
      </c>
      <c r="B247" s="3">
        <v>45424</v>
      </c>
      <c r="C247">
        <v>456</v>
      </c>
      <c r="D247">
        <v>404</v>
      </c>
      <c r="E247">
        <v>5</v>
      </c>
      <c r="F247">
        <v>63.34</v>
      </c>
      <c r="G247">
        <v>316.7</v>
      </c>
      <c r="H247">
        <v>4.08</v>
      </c>
      <c r="I247">
        <f>order[[#This Row],[Total_Amount]]-order[[#This Row],[Discount_Amount]]</f>
        <v>312.62</v>
      </c>
      <c r="J247" t="s">
        <v>118</v>
      </c>
      <c r="K247" s="6">
        <f>order[[#This Row],[Discount_Amount]]/order[[#This Row],[Total_Amount]]</f>
        <v>1.2882854436375119E-2</v>
      </c>
      <c r="L247" s="7">
        <f>order[[#This Row],[Final_Price]]/order[[#This Row],[Discount_Amount]]</f>
        <v>76.622549019607845</v>
      </c>
    </row>
    <row r="248" spans="1:12" x14ac:dyDescent="0.3">
      <c r="A248">
        <v>247</v>
      </c>
      <c r="B248" s="3">
        <v>45440</v>
      </c>
      <c r="C248">
        <v>345</v>
      </c>
      <c r="D248">
        <v>364</v>
      </c>
      <c r="E248">
        <v>1</v>
      </c>
      <c r="F248">
        <v>172.82</v>
      </c>
      <c r="G248">
        <v>172.82</v>
      </c>
      <c r="H248">
        <v>4.8099999999999996</v>
      </c>
      <c r="I248">
        <f>order[[#This Row],[Total_Amount]]-order[[#This Row],[Discount_Amount]]</f>
        <v>168.01</v>
      </c>
      <c r="J248" t="s">
        <v>117</v>
      </c>
      <c r="K248" s="6">
        <f>order[[#This Row],[Discount_Amount]]/order[[#This Row],[Total_Amount]]</f>
        <v>2.783242680245342E-2</v>
      </c>
      <c r="L248" s="7">
        <f>order[[#This Row],[Final_Price]]/order[[#This Row],[Discount_Amount]]</f>
        <v>34.929313929313928</v>
      </c>
    </row>
    <row r="249" spans="1:12" x14ac:dyDescent="0.3">
      <c r="A249">
        <v>248</v>
      </c>
      <c r="B249" s="3">
        <v>45531</v>
      </c>
      <c r="C249">
        <v>278</v>
      </c>
      <c r="D249">
        <v>190</v>
      </c>
      <c r="E249">
        <v>3</v>
      </c>
      <c r="F249">
        <v>353</v>
      </c>
      <c r="G249">
        <v>1059</v>
      </c>
      <c r="H249">
        <v>130.44999999999999</v>
      </c>
      <c r="I249">
        <f>order[[#This Row],[Total_Amount]]-order[[#This Row],[Discount_Amount]]</f>
        <v>928.55</v>
      </c>
      <c r="J249" t="s">
        <v>118</v>
      </c>
      <c r="K249" s="6">
        <f>order[[#This Row],[Discount_Amount]]/order[[#This Row],[Total_Amount]]</f>
        <v>0.12318224740321057</v>
      </c>
      <c r="L249" s="7">
        <f>order[[#This Row],[Final_Price]]/order[[#This Row],[Discount_Amount]]</f>
        <v>7.1180528938290539</v>
      </c>
    </row>
    <row r="250" spans="1:12" x14ac:dyDescent="0.3">
      <c r="A250">
        <v>249</v>
      </c>
      <c r="B250" s="3">
        <v>45466</v>
      </c>
      <c r="C250">
        <v>392</v>
      </c>
      <c r="D250">
        <v>9</v>
      </c>
      <c r="E250">
        <v>2</v>
      </c>
      <c r="F250">
        <v>459.78</v>
      </c>
      <c r="G250">
        <v>919.56</v>
      </c>
      <c r="H250">
        <v>3.04</v>
      </c>
      <c r="I250">
        <f>order[[#This Row],[Total_Amount]]-order[[#This Row],[Discount_Amount]]</f>
        <v>916.52</v>
      </c>
      <c r="J250" t="s">
        <v>117</v>
      </c>
      <c r="K250" s="6">
        <f>order[[#This Row],[Discount_Amount]]/order[[#This Row],[Total_Amount]]</f>
        <v>3.3059289225281659E-3</v>
      </c>
      <c r="L250" s="7">
        <f>order[[#This Row],[Final_Price]]/order[[#This Row],[Discount_Amount]]</f>
        <v>301.48684210526312</v>
      </c>
    </row>
    <row r="251" spans="1:12" x14ac:dyDescent="0.3">
      <c r="A251">
        <v>250</v>
      </c>
      <c r="B251" s="3">
        <v>45385</v>
      </c>
      <c r="C251">
        <v>134</v>
      </c>
      <c r="D251">
        <v>144</v>
      </c>
      <c r="E251">
        <v>3</v>
      </c>
      <c r="F251">
        <v>181.35</v>
      </c>
      <c r="G251">
        <v>544.04999999999995</v>
      </c>
      <c r="H251">
        <v>58.4</v>
      </c>
      <c r="I251">
        <f>order[[#This Row],[Total_Amount]]-order[[#This Row],[Discount_Amount]]</f>
        <v>485.65</v>
      </c>
      <c r="J251" t="s">
        <v>119</v>
      </c>
      <c r="K251" s="6">
        <f>order[[#This Row],[Discount_Amount]]/order[[#This Row],[Total_Amount]]</f>
        <v>0.10734307508501058</v>
      </c>
      <c r="L251" s="7">
        <f>order[[#This Row],[Final_Price]]/order[[#This Row],[Discount_Amount]]</f>
        <v>8.3159246575342465</v>
      </c>
    </row>
    <row r="252" spans="1:12" x14ac:dyDescent="0.3">
      <c r="A252">
        <v>251</v>
      </c>
      <c r="B252" s="3">
        <v>45431</v>
      </c>
      <c r="C252">
        <v>9</v>
      </c>
      <c r="D252">
        <v>226</v>
      </c>
      <c r="E252">
        <v>3</v>
      </c>
      <c r="F252">
        <v>375.27</v>
      </c>
      <c r="G252">
        <v>1125.81</v>
      </c>
      <c r="H252">
        <v>106.86</v>
      </c>
      <c r="I252">
        <f>order[[#This Row],[Total_Amount]]-order[[#This Row],[Discount_Amount]]</f>
        <v>1018.9499999999999</v>
      </c>
      <c r="J252" t="s">
        <v>9</v>
      </c>
      <c r="K252" s="6">
        <f>order[[#This Row],[Discount_Amount]]/order[[#This Row],[Total_Amount]]</f>
        <v>9.4918325472326592E-2</v>
      </c>
      <c r="L252" s="7">
        <f>order[[#This Row],[Final_Price]]/order[[#This Row],[Discount_Amount]]</f>
        <v>9.5353733857383478</v>
      </c>
    </row>
    <row r="253" spans="1:12" x14ac:dyDescent="0.3">
      <c r="A253">
        <v>252</v>
      </c>
      <c r="B253" s="3">
        <v>45535</v>
      </c>
      <c r="C253">
        <v>417</v>
      </c>
      <c r="D253">
        <v>131</v>
      </c>
      <c r="E253">
        <v>2</v>
      </c>
      <c r="F253">
        <v>65.739999999999995</v>
      </c>
      <c r="G253">
        <v>131.47999999999999</v>
      </c>
      <c r="H253">
        <v>10.199999999999999</v>
      </c>
      <c r="I253">
        <f>order[[#This Row],[Total_Amount]]-order[[#This Row],[Discount_Amount]]</f>
        <v>121.27999999999999</v>
      </c>
      <c r="J253" t="s">
        <v>118</v>
      </c>
      <c r="K253" s="6">
        <f>order[[#This Row],[Discount_Amount]]/order[[#This Row],[Total_Amount]]</f>
        <v>7.7578338910860967E-2</v>
      </c>
      <c r="L253" s="7">
        <f>order[[#This Row],[Final_Price]]/order[[#This Row],[Discount_Amount]]</f>
        <v>11.890196078431373</v>
      </c>
    </row>
    <row r="254" spans="1:12" x14ac:dyDescent="0.3">
      <c r="A254">
        <v>253</v>
      </c>
      <c r="B254" s="3">
        <v>45506</v>
      </c>
      <c r="C254">
        <v>465</v>
      </c>
      <c r="D254">
        <v>317</v>
      </c>
      <c r="E254">
        <v>5</v>
      </c>
      <c r="F254">
        <v>347.7</v>
      </c>
      <c r="G254">
        <v>1738.5</v>
      </c>
      <c r="H254">
        <v>102.37</v>
      </c>
      <c r="I254">
        <f>order[[#This Row],[Total_Amount]]-order[[#This Row],[Discount_Amount]]</f>
        <v>1636.13</v>
      </c>
      <c r="J254" t="s">
        <v>118</v>
      </c>
      <c r="K254" s="6">
        <f>order[[#This Row],[Discount_Amount]]/order[[#This Row],[Total_Amount]]</f>
        <v>5.8884095484613173E-2</v>
      </c>
      <c r="L254" s="7">
        <f>order[[#This Row],[Final_Price]]/order[[#This Row],[Discount_Amount]]</f>
        <v>15.982514408518121</v>
      </c>
    </row>
    <row r="255" spans="1:12" x14ac:dyDescent="0.3">
      <c r="A255">
        <v>254</v>
      </c>
      <c r="B255" s="3">
        <v>45501</v>
      </c>
      <c r="C255">
        <v>229</v>
      </c>
      <c r="D255">
        <v>44</v>
      </c>
      <c r="E255">
        <v>5</v>
      </c>
      <c r="F255">
        <v>278.62</v>
      </c>
      <c r="G255">
        <v>1393.1</v>
      </c>
      <c r="H255">
        <v>11.38</v>
      </c>
      <c r="I255">
        <f>order[[#This Row],[Total_Amount]]-order[[#This Row],[Discount_Amount]]</f>
        <v>1381.7199999999998</v>
      </c>
      <c r="J255" t="s">
        <v>118</v>
      </c>
      <c r="K255" s="6">
        <f>order[[#This Row],[Discount_Amount]]/order[[#This Row],[Total_Amount]]</f>
        <v>8.1688321010695581E-3</v>
      </c>
      <c r="L255" s="7">
        <f>order[[#This Row],[Final_Price]]/order[[#This Row],[Discount_Amount]]</f>
        <v>121.41652021089628</v>
      </c>
    </row>
    <row r="256" spans="1:12" x14ac:dyDescent="0.3">
      <c r="A256">
        <v>255</v>
      </c>
      <c r="B256" s="3">
        <v>45409</v>
      </c>
      <c r="C256">
        <v>163</v>
      </c>
      <c r="D256">
        <v>192</v>
      </c>
      <c r="E256">
        <v>1</v>
      </c>
      <c r="F256">
        <v>429.19</v>
      </c>
      <c r="G256">
        <v>429.19</v>
      </c>
      <c r="H256">
        <v>60.5</v>
      </c>
      <c r="I256">
        <f>order[[#This Row],[Total_Amount]]-order[[#This Row],[Discount_Amount]]</f>
        <v>368.69</v>
      </c>
      <c r="J256" t="s">
        <v>117</v>
      </c>
      <c r="K256" s="6">
        <f>order[[#This Row],[Discount_Amount]]/order[[#This Row],[Total_Amount]]</f>
        <v>0.14096320976723595</v>
      </c>
      <c r="L256" s="7">
        <f>order[[#This Row],[Final_Price]]/order[[#This Row],[Discount_Amount]]</f>
        <v>6.0940495867768592</v>
      </c>
    </row>
    <row r="257" spans="1:12" x14ac:dyDescent="0.3">
      <c r="A257">
        <v>256</v>
      </c>
      <c r="B257" s="3">
        <v>45545</v>
      </c>
      <c r="C257">
        <v>427</v>
      </c>
      <c r="D257">
        <v>10</v>
      </c>
      <c r="E257">
        <v>1</v>
      </c>
      <c r="F257">
        <v>453</v>
      </c>
      <c r="G257">
        <v>453</v>
      </c>
      <c r="H257">
        <v>11.66</v>
      </c>
      <c r="I257">
        <f>order[[#This Row],[Total_Amount]]-order[[#This Row],[Discount_Amount]]</f>
        <v>441.34</v>
      </c>
      <c r="J257" t="s">
        <v>118</v>
      </c>
      <c r="K257" s="6">
        <f>order[[#This Row],[Discount_Amount]]/order[[#This Row],[Total_Amount]]</f>
        <v>2.5739514348785873E-2</v>
      </c>
      <c r="L257" s="7">
        <f>order[[#This Row],[Final_Price]]/order[[#This Row],[Discount_Amount]]</f>
        <v>37.850771869639793</v>
      </c>
    </row>
    <row r="258" spans="1:12" x14ac:dyDescent="0.3">
      <c r="A258">
        <v>257</v>
      </c>
      <c r="B258" s="3">
        <v>45472</v>
      </c>
      <c r="C258">
        <v>287</v>
      </c>
      <c r="D258">
        <v>148</v>
      </c>
      <c r="E258">
        <v>3</v>
      </c>
      <c r="F258">
        <v>398.16</v>
      </c>
      <c r="G258">
        <v>1194.48</v>
      </c>
      <c r="H258">
        <v>141.04</v>
      </c>
      <c r="I258">
        <f>order[[#This Row],[Total_Amount]]-order[[#This Row],[Discount_Amount]]</f>
        <v>1053.44</v>
      </c>
      <c r="J258" t="s">
        <v>120</v>
      </c>
      <c r="K258" s="6">
        <f>order[[#This Row],[Discount_Amount]]/order[[#This Row],[Total_Amount]]</f>
        <v>0.11807648516509275</v>
      </c>
      <c r="L258" s="7">
        <f>order[[#This Row],[Final_Price]]/order[[#This Row],[Discount_Amount]]</f>
        <v>7.4690867838910959</v>
      </c>
    </row>
    <row r="259" spans="1:12" x14ac:dyDescent="0.3">
      <c r="A259">
        <v>258</v>
      </c>
      <c r="B259" s="3">
        <v>45557</v>
      </c>
      <c r="C259">
        <v>187</v>
      </c>
      <c r="D259">
        <v>354</v>
      </c>
      <c r="E259">
        <v>5</v>
      </c>
      <c r="F259">
        <v>196.67</v>
      </c>
      <c r="G259">
        <v>983.35</v>
      </c>
      <c r="H259">
        <v>6.98</v>
      </c>
      <c r="I259">
        <f>order[[#This Row],[Total_Amount]]-order[[#This Row],[Discount_Amount]]</f>
        <v>976.37</v>
      </c>
      <c r="J259" t="s">
        <v>119</v>
      </c>
      <c r="K259" s="6">
        <f>order[[#This Row],[Discount_Amount]]/order[[#This Row],[Total_Amount]]</f>
        <v>7.098184776529212E-3</v>
      </c>
      <c r="L259" s="7">
        <f>order[[#This Row],[Final_Price]]/order[[#This Row],[Discount_Amount]]</f>
        <v>139.8810888252149</v>
      </c>
    </row>
    <row r="260" spans="1:12" x14ac:dyDescent="0.3">
      <c r="A260">
        <v>259</v>
      </c>
      <c r="B260" s="3">
        <v>45339</v>
      </c>
      <c r="C260">
        <v>252</v>
      </c>
      <c r="D260">
        <v>26</v>
      </c>
      <c r="E260">
        <v>1</v>
      </c>
      <c r="F260">
        <v>464.63</v>
      </c>
      <c r="G260">
        <v>464.63</v>
      </c>
      <c r="H260">
        <v>63.47</v>
      </c>
      <c r="I260">
        <f>order[[#This Row],[Total_Amount]]-order[[#This Row],[Discount_Amount]]</f>
        <v>401.15999999999997</v>
      </c>
      <c r="J260" t="s">
        <v>119</v>
      </c>
      <c r="K260" s="6">
        <f>order[[#This Row],[Discount_Amount]]/order[[#This Row],[Total_Amount]]</f>
        <v>0.1366033187697738</v>
      </c>
      <c r="L260" s="7">
        <f>order[[#This Row],[Final_Price]]/order[[#This Row],[Discount_Amount]]</f>
        <v>6.3204663620608157</v>
      </c>
    </row>
    <row r="261" spans="1:12" x14ac:dyDescent="0.3">
      <c r="A261">
        <v>260</v>
      </c>
      <c r="B261" s="3">
        <v>45399</v>
      </c>
      <c r="C261">
        <v>111</v>
      </c>
      <c r="D261">
        <v>227</v>
      </c>
      <c r="E261">
        <v>2</v>
      </c>
      <c r="F261">
        <v>240.82</v>
      </c>
      <c r="G261">
        <v>481.64</v>
      </c>
      <c r="H261">
        <v>18.23</v>
      </c>
      <c r="I261">
        <f>order[[#This Row],[Total_Amount]]-order[[#This Row],[Discount_Amount]]</f>
        <v>463.40999999999997</v>
      </c>
      <c r="J261" t="s">
        <v>9</v>
      </c>
      <c r="K261" s="6">
        <f>order[[#This Row],[Discount_Amount]]/order[[#This Row],[Total_Amount]]</f>
        <v>3.7849846358275895E-2</v>
      </c>
      <c r="L261" s="7">
        <f>order[[#This Row],[Final_Price]]/order[[#This Row],[Discount_Amount]]</f>
        <v>25.420186505759734</v>
      </c>
    </row>
    <row r="262" spans="1:12" x14ac:dyDescent="0.3">
      <c r="A262">
        <v>261</v>
      </c>
      <c r="B262" s="3">
        <v>45606</v>
      </c>
      <c r="C262">
        <v>201</v>
      </c>
      <c r="D262">
        <v>200</v>
      </c>
      <c r="E262">
        <v>1</v>
      </c>
      <c r="F262">
        <v>79.98</v>
      </c>
      <c r="G262">
        <v>79.98</v>
      </c>
      <c r="H262">
        <v>4.22</v>
      </c>
      <c r="I262">
        <f>order[[#This Row],[Total_Amount]]-order[[#This Row],[Discount_Amount]]</f>
        <v>75.760000000000005</v>
      </c>
      <c r="J262" t="s">
        <v>120</v>
      </c>
      <c r="K262" s="6">
        <f>order[[#This Row],[Discount_Amount]]/order[[#This Row],[Total_Amount]]</f>
        <v>5.2763190797699422E-2</v>
      </c>
      <c r="L262" s="7">
        <f>order[[#This Row],[Final_Price]]/order[[#This Row],[Discount_Amount]]</f>
        <v>17.952606635071092</v>
      </c>
    </row>
    <row r="263" spans="1:12" x14ac:dyDescent="0.3">
      <c r="A263">
        <v>262</v>
      </c>
      <c r="B263" s="3">
        <v>45598</v>
      </c>
      <c r="C263">
        <v>210</v>
      </c>
      <c r="D263">
        <v>470</v>
      </c>
      <c r="E263">
        <v>3</v>
      </c>
      <c r="F263">
        <v>416.69</v>
      </c>
      <c r="G263">
        <v>1250.07</v>
      </c>
      <c r="H263">
        <v>57.41</v>
      </c>
      <c r="I263">
        <f>order[[#This Row],[Total_Amount]]-order[[#This Row],[Discount_Amount]]</f>
        <v>1192.6599999999999</v>
      </c>
      <c r="J263" t="s">
        <v>117</v>
      </c>
      <c r="K263" s="6">
        <f>order[[#This Row],[Discount_Amount]]/order[[#This Row],[Total_Amount]]</f>
        <v>4.5925428176022146E-2</v>
      </c>
      <c r="L263" s="7">
        <f>order[[#This Row],[Final_Price]]/order[[#This Row],[Discount_Amount]]</f>
        <v>20.774429541891656</v>
      </c>
    </row>
    <row r="264" spans="1:12" x14ac:dyDescent="0.3">
      <c r="A264">
        <v>263</v>
      </c>
      <c r="B264" s="3">
        <v>45554</v>
      </c>
      <c r="C264">
        <v>197</v>
      </c>
      <c r="D264">
        <v>31</v>
      </c>
      <c r="E264">
        <v>5</v>
      </c>
      <c r="F264">
        <v>433.5</v>
      </c>
      <c r="G264">
        <v>2167.5</v>
      </c>
      <c r="H264">
        <v>8.1199999999999992</v>
      </c>
      <c r="I264">
        <f>order[[#This Row],[Total_Amount]]-order[[#This Row],[Discount_Amount]]</f>
        <v>2159.38</v>
      </c>
      <c r="J264" t="s">
        <v>120</v>
      </c>
      <c r="K264" s="6">
        <f>order[[#This Row],[Discount_Amount]]/order[[#This Row],[Total_Amount]]</f>
        <v>3.7462514417531713E-3</v>
      </c>
      <c r="L264" s="7">
        <f>order[[#This Row],[Final_Price]]/order[[#This Row],[Discount_Amount]]</f>
        <v>265.93349753694588</v>
      </c>
    </row>
    <row r="265" spans="1:12" x14ac:dyDescent="0.3">
      <c r="A265">
        <v>264</v>
      </c>
      <c r="B265" s="3">
        <v>45575</v>
      </c>
      <c r="C265">
        <v>427</v>
      </c>
      <c r="D265">
        <v>33</v>
      </c>
      <c r="E265">
        <v>1</v>
      </c>
      <c r="F265">
        <v>297.79000000000002</v>
      </c>
      <c r="G265">
        <v>297.79000000000002</v>
      </c>
      <c r="H265">
        <v>0.08</v>
      </c>
      <c r="I265">
        <f>order[[#This Row],[Total_Amount]]-order[[#This Row],[Discount_Amount]]</f>
        <v>297.71000000000004</v>
      </c>
      <c r="J265" t="s">
        <v>119</v>
      </c>
      <c r="K265" s="6">
        <f>order[[#This Row],[Discount_Amount]]/order[[#This Row],[Total_Amount]]</f>
        <v>2.6864568991571242E-4</v>
      </c>
      <c r="L265" s="7">
        <f>order[[#This Row],[Final_Price]]/order[[#This Row],[Discount_Amount]]</f>
        <v>3721.3750000000005</v>
      </c>
    </row>
    <row r="266" spans="1:12" x14ac:dyDescent="0.3">
      <c r="A266">
        <v>265</v>
      </c>
      <c r="B266" s="3">
        <v>45596</v>
      </c>
      <c r="C266">
        <v>40</v>
      </c>
      <c r="D266">
        <v>146</v>
      </c>
      <c r="E266">
        <v>2</v>
      </c>
      <c r="F266">
        <v>351</v>
      </c>
      <c r="G266">
        <v>702</v>
      </c>
      <c r="H266">
        <v>41.15</v>
      </c>
      <c r="I266">
        <f>order[[#This Row],[Total_Amount]]-order[[#This Row],[Discount_Amount]]</f>
        <v>660.85</v>
      </c>
      <c r="J266" t="s">
        <v>117</v>
      </c>
      <c r="K266" s="6">
        <f>order[[#This Row],[Discount_Amount]]/order[[#This Row],[Total_Amount]]</f>
        <v>5.8618233618233616E-2</v>
      </c>
      <c r="L266" s="7">
        <f>order[[#This Row],[Final_Price]]/order[[#This Row],[Discount_Amount]]</f>
        <v>16.059538274605103</v>
      </c>
    </row>
    <row r="267" spans="1:12" x14ac:dyDescent="0.3">
      <c r="A267">
        <v>266</v>
      </c>
      <c r="B267" s="3">
        <v>45358</v>
      </c>
      <c r="C267">
        <v>3</v>
      </c>
      <c r="D267">
        <v>305</v>
      </c>
      <c r="E267">
        <v>4</v>
      </c>
      <c r="F267">
        <v>192.99</v>
      </c>
      <c r="G267">
        <v>771.96</v>
      </c>
      <c r="H267">
        <v>57.34</v>
      </c>
      <c r="I267">
        <f>order[[#This Row],[Total_Amount]]-order[[#This Row],[Discount_Amount]]</f>
        <v>714.62</v>
      </c>
      <c r="J267" t="s">
        <v>117</v>
      </c>
      <c r="K267" s="6">
        <f>order[[#This Row],[Discount_Amount]]/order[[#This Row],[Total_Amount]]</f>
        <v>7.4278460023835438E-2</v>
      </c>
      <c r="L267" s="7">
        <f>order[[#This Row],[Final_Price]]/order[[#This Row],[Discount_Amount]]</f>
        <v>12.462853156609697</v>
      </c>
    </row>
    <row r="268" spans="1:12" x14ac:dyDescent="0.3">
      <c r="A268">
        <v>267</v>
      </c>
      <c r="B268" s="3">
        <v>45572</v>
      </c>
      <c r="C268">
        <v>212</v>
      </c>
      <c r="D268">
        <v>310</v>
      </c>
      <c r="E268">
        <v>1</v>
      </c>
      <c r="F268">
        <v>149.55000000000001</v>
      </c>
      <c r="G268">
        <v>149.55000000000001</v>
      </c>
      <c r="H268">
        <v>11.24</v>
      </c>
      <c r="I268">
        <f>order[[#This Row],[Total_Amount]]-order[[#This Row],[Discount_Amount]]</f>
        <v>138.31</v>
      </c>
      <c r="J268" t="s">
        <v>9</v>
      </c>
      <c r="K268" s="6">
        <f>order[[#This Row],[Discount_Amount]]/order[[#This Row],[Total_Amount]]</f>
        <v>7.5158809762621195E-2</v>
      </c>
      <c r="L268" s="7">
        <f>order[[#This Row],[Final_Price]]/order[[#This Row],[Discount_Amount]]</f>
        <v>12.305160142348754</v>
      </c>
    </row>
    <row r="269" spans="1:12" x14ac:dyDescent="0.3">
      <c r="A269">
        <v>268</v>
      </c>
      <c r="B269" s="3">
        <v>45617</v>
      </c>
      <c r="C269">
        <v>397</v>
      </c>
      <c r="D269">
        <v>141</v>
      </c>
      <c r="E269">
        <v>5</v>
      </c>
      <c r="F269">
        <v>322.69</v>
      </c>
      <c r="G269">
        <v>1613.45</v>
      </c>
      <c r="H269">
        <v>106.22</v>
      </c>
      <c r="I269">
        <f>order[[#This Row],[Total_Amount]]-order[[#This Row],[Discount_Amount]]</f>
        <v>1507.23</v>
      </c>
      <c r="J269" t="s">
        <v>119</v>
      </c>
      <c r="K269" s="6">
        <f>order[[#This Row],[Discount_Amount]]/order[[#This Row],[Total_Amount]]</f>
        <v>6.5834082246118558E-2</v>
      </c>
      <c r="L269" s="7">
        <f>order[[#This Row],[Final_Price]]/order[[#This Row],[Discount_Amount]]</f>
        <v>14.189700621351911</v>
      </c>
    </row>
    <row r="270" spans="1:12" x14ac:dyDescent="0.3">
      <c r="A270">
        <v>269</v>
      </c>
      <c r="B270" s="3">
        <v>45450</v>
      </c>
      <c r="C270">
        <v>319</v>
      </c>
      <c r="D270">
        <v>146</v>
      </c>
      <c r="E270">
        <v>1</v>
      </c>
      <c r="F270">
        <v>66.989999999999995</v>
      </c>
      <c r="G270">
        <v>66.989999999999995</v>
      </c>
      <c r="H270">
        <v>4.38</v>
      </c>
      <c r="I270">
        <f>order[[#This Row],[Total_Amount]]-order[[#This Row],[Discount_Amount]]</f>
        <v>62.609999999999992</v>
      </c>
      <c r="J270" t="s">
        <v>117</v>
      </c>
      <c r="K270" s="6">
        <f>order[[#This Row],[Discount_Amount]]/order[[#This Row],[Total_Amount]]</f>
        <v>6.5382892969099868E-2</v>
      </c>
      <c r="L270" s="7">
        <f>order[[#This Row],[Final_Price]]/order[[#This Row],[Discount_Amount]]</f>
        <v>14.294520547945204</v>
      </c>
    </row>
    <row r="271" spans="1:12" x14ac:dyDescent="0.3">
      <c r="A271">
        <v>270</v>
      </c>
      <c r="B271" s="3">
        <v>45591</v>
      </c>
      <c r="C271">
        <v>120</v>
      </c>
      <c r="D271">
        <v>75</v>
      </c>
      <c r="E271">
        <v>5</v>
      </c>
      <c r="F271">
        <v>89.68</v>
      </c>
      <c r="G271">
        <v>448.4</v>
      </c>
      <c r="H271">
        <v>35.380000000000003</v>
      </c>
      <c r="I271">
        <f>order[[#This Row],[Total_Amount]]-order[[#This Row],[Discount_Amount]]</f>
        <v>413.02</v>
      </c>
      <c r="J271" t="s">
        <v>120</v>
      </c>
      <c r="K271" s="6">
        <f>order[[#This Row],[Discount_Amount]]/order[[#This Row],[Total_Amount]]</f>
        <v>7.89027653880464E-2</v>
      </c>
      <c r="L271" s="7">
        <f>order[[#This Row],[Final_Price]]/order[[#This Row],[Discount_Amount]]</f>
        <v>11.67382702091577</v>
      </c>
    </row>
    <row r="272" spans="1:12" x14ac:dyDescent="0.3">
      <c r="A272">
        <v>271</v>
      </c>
      <c r="B272" s="3">
        <v>45460</v>
      </c>
      <c r="C272">
        <v>122</v>
      </c>
      <c r="D272">
        <v>58</v>
      </c>
      <c r="E272">
        <v>4</v>
      </c>
      <c r="F272">
        <v>481.24</v>
      </c>
      <c r="G272">
        <v>1924.96</v>
      </c>
      <c r="H272">
        <v>165.77</v>
      </c>
      <c r="I272">
        <f>order[[#This Row],[Total_Amount]]-order[[#This Row],[Discount_Amount]]</f>
        <v>1759.19</v>
      </c>
      <c r="J272" t="s">
        <v>120</v>
      </c>
      <c r="K272" s="6">
        <f>order[[#This Row],[Discount_Amount]]/order[[#This Row],[Total_Amount]]</f>
        <v>8.6116075139223675E-2</v>
      </c>
      <c r="L272" s="7">
        <f>order[[#This Row],[Final_Price]]/order[[#This Row],[Discount_Amount]]</f>
        <v>10.61223381794052</v>
      </c>
    </row>
    <row r="273" spans="1:12" x14ac:dyDescent="0.3">
      <c r="A273">
        <v>272</v>
      </c>
      <c r="B273" s="3">
        <v>45545</v>
      </c>
      <c r="C273">
        <v>384</v>
      </c>
      <c r="D273">
        <v>167</v>
      </c>
      <c r="E273">
        <v>1</v>
      </c>
      <c r="F273">
        <v>252.85</v>
      </c>
      <c r="G273">
        <v>252.85</v>
      </c>
      <c r="H273">
        <v>0.7</v>
      </c>
      <c r="I273">
        <f>order[[#This Row],[Total_Amount]]-order[[#This Row],[Discount_Amount]]</f>
        <v>252.15</v>
      </c>
      <c r="J273" t="s">
        <v>119</v>
      </c>
      <c r="K273" s="6">
        <f>order[[#This Row],[Discount_Amount]]/order[[#This Row],[Total_Amount]]</f>
        <v>2.768439786434645E-3</v>
      </c>
      <c r="L273" s="7">
        <f>order[[#This Row],[Final_Price]]/order[[#This Row],[Discount_Amount]]</f>
        <v>360.21428571428572</v>
      </c>
    </row>
    <row r="274" spans="1:12" x14ac:dyDescent="0.3">
      <c r="A274">
        <v>273</v>
      </c>
      <c r="B274" s="3">
        <v>45329</v>
      </c>
      <c r="C274">
        <v>217</v>
      </c>
      <c r="D274">
        <v>380</v>
      </c>
      <c r="E274">
        <v>4</v>
      </c>
      <c r="F274">
        <v>228.94</v>
      </c>
      <c r="G274">
        <v>915.76</v>
      </c>
      <c r="H274">
        <v>5.68</v>
      </c>
      <c r="I274">
        <f>order[[#This Row],[Total_Amount]]-order[[#This Row],[Discount_Amount]]</f>
        <v>910.08</v>
      </c>
      <c r="J274" t="s">
        <v>119</v>
      </c>
      <c r="K274" s="6">
        <f>order[[#This Row],[Discount_Amount]]/order[[#This Row],[Total_Amount]]</f>
        <v>6.2024984712151657E-3</v>
      </c>
      <c r="L274" s="7">
        <f>order[[#This Row],[Final_Price]]/order[[#This Row],[Discount_Amount]]</f>
        <v>160.22535211267606</v>
      </c>
    </row>
    <row r="275" spans="1:12" x14ac:dyDescent="0.3">
      <c r="A275">
        <v>274</v>
      </c>
      <c r="B275" s="3">
        <v>45570</v>
      </c>
      <c r="C275">
        <v>402</v>
      </c>
      <c r="D275">
        <v>264</v>
      </c>
      <c r="E275">
        <v>2</v>
      </c>
      <c r="F275">
        <v>283.5</v>
      </c>
      <c r="G275">
        <v>567</v>
      </c>
      <c r="H275">
        <v>35.299999999999997</v>
      </c>
      <c r="I275">
        <f>order[[#This Row],[Total_Amount]]-order[[#This Row],[Discount_Amount]]</f>
        <v>531.70000000000005</v>
      </c>
      <c r="J275" t="s">
        <v>119</v>
      </c>
      <c r="K275" s="6">
        <f>order[[#This Row],[Discount_Amount]]/order[[#This Row],[Total_Amount]]</f>
        <v>6.2257495590828917E-2</v>
      </c>
      <c r="L275" s="7">
        <f>order[[#This Row],[Final_Price]]/order[[#This Row],[Discount_Amount]]</f>
        <v>15.062322946175639</v>
      </c>
    </row>
    <row r="276" spans="1:12" x14ac:dyDescent="0.3">
      <c r="A276">
        <v>275</v>
      </c>
      <c r="B276" s="3">
        <v>45336</v>
      </c>
      <c r="C276">
        <v>26</v>
      </c>
      <c r="D276">
        <v>86</v>
      </c>
      <c r="E276">
        <v>3</v>
      </c>
      <c r="F276">
        <v>110</v>
      </c>
      <c r="G276">
        <v>330</v>
      </c>
      <c r="H276">
        <v>1.92</v>
      </c>
      <c r="I276">
        <f>order[[#This Row],[Total_Amount]]-order[[#This Row],[Discount_Amount]]</f>
        <v>328.08</v>
      </c>
      <c r="J276" t="s">
        <v>120</v>
      </c>
      <c r="K276" s="6">
        <f>order[[#This Row],[Discount_Amount]]/order[[#This Row],[Total_Amount]]</f>
        <v>5.8181818181818178E-3</v>
      </c>
      <c r="L276" s="7">
        <f>order[[#This Row],[Final_Price]]/order[[#This Row],[Discount_Amount]]</f>
        <v>170.875</v>
      </c>
    </row>
    <row r="277" spans="1:12" x14ac:dyDescent="0.3">
      <c r="A277">
        <v>276</v>
      </c>
      <c r="B277" s="3">
        <v>45389</v>
      </c>
      <c r="C277">
        <v>341</v>
      </c>
      <c r="D277">
        <v>214</v>
      </c>
      <c r="E277">
        <v>4</v>
      </c>
      <c r="F277">
        <v>292.20999999999998</v>
      </c>
      <c r="G277">
        <v>1168.8399999999999</v>
      </c>
      <c r="H277">
        <v>123.95</v>
      </c>
      <c r="I277">
        <f>order[[#This Row],[Total_Amount]]-order[[#This Row],[Discount_Amount]]</f>
        <v>1044.8899999999999</v>
      </c>
      <c r="J277" t="s">
        <v>118</v>
      </c>
      <c r="K277" s="6">
        <f>order[[#This Row],[Discount_Amount]]/order[[#This Row],[Total_Amount]]</f>
        <v>0.10604530987988092</v>
      </c>
      <c r="L277" s="7">
        <f>order[[#This Row],[Final_Price]]/order[[#This Row],[Discount_Amount]]</f>
        <v>8.429931423961273</v>
      </c>
    </row>
    <row r="278" spans="1:12" x14ac:dyDescent="0.3">
      <c r="A278">
        <v>277</v>
      </c>
      <c r="B278" s="3">
        <v>45613</v>
      </c>
      <c r="C278">
        <v>165</v>
      </c>
      <c r="D278">
        <v>37</v>
      </c>
      <c r="E278">
        <v>3</v>
      </c>
      <c r="F278">
        <v>138.33000000000001</v>
      </c>
      <c r="G278">
        <v>414.99</v>
      </c>
      <c r="H278">
        <v>25.45</v>
      </c>
      <c r="I278">
        <f>order[[#This Row],[Total_Amount]]-order[[#This Row],[Discount_Amount]]</f>
        <v>389.54</v>
      </c>
      <c r="J278" t="s">
        <v>117</v>
      </c>
      <c r="K278" s="6">
        <f>order[[#This Row],[Discount_Amount]]/order[[#This Row],[Total_Amount]]</f>
        <v>6.1326778958529116E-2</v>
      </c>
      <c r="L278" s="7">
        <f>order[[#This Row],[Final_Price]]/order[[#This Row],[Discount_Amount]]</f>
        <v>15.306090373280945</v>
      </c>
    </row>
    <row r="279" spans="1:12" x14ac:dyDescent="0.3">
      <c r="A279">
        <v>278</v>
      </c>
      <c r="B279" s="3">
        <v>45396</v>
      </c>
      <c r="C279">
        <v>46</v>
      </c>
      <c r="D279">
        <v>71</v>
      </c>
      <c r="E279">
        <v>4</v>
      </c>
      <c r="F279">
        <v>299.93</v>
      </c>
      <c r="G279">
        <v>1199.72</v>
      </c>
      <c r="H279">
        <v>85.38</v>
      </c>
      <c r="I279">
        <f>order[[#This Row],[Total_Amount]]-order[[#This Row],[Discount_Amount]]</f>
        <v>1114.3400000000001</v>
      </c>
      <c r="J279" t="s">
        <v>9</v>
      </c>
      <c r="K279" s="6">
        <f>order[[#This Row],[Discount_Amount]]/order[[#This Row],[Total_Amount]]</f>
        <v>7.1166605541292963E-2</v>
      </c>
      <c r="L279" s="7">
        <f>order[[#This Row],[Final_Price]]/order[[#This Row],[Discount_Amount]]</f>
        <v>13.051534317170299</v>
      </c>
    </row>
    <row r="280" spans="1:12" x14ac:dyDescent="0.3">
      <c r="A280">
        <v>279</v>
      </c>
      <c r="B280" s="3">
        <v>45293</v>
      </c>
      <c r="C280">
        <v>270</v>
      </c>
      <c r="D280">
        <v>199</v>
      </c>
      <c r="E280">
        <v>3</v>
      </c>
      <c r="F280">
        <v>317.77999999999997</v>
      </c>
      <c r="G280">
        <v>953.34</v>
      </c>
      <c r="H280">
        <v>30.62</v>
      </c>
      <c r="I280">
        <f>order[[#This Row],[Total_Amount]]-order[[#This Row],[Discount_Amount]]</f>
        <v>922.72</v>
      </c>
      <c r="J280" t="s">
        <v>119</v>
      </c>
      <c r="K280" s="6">
        <f>order[[#This Row],[Discount_Amount]]/order[[#This Row],[Total_Amount]]</f>
        <v>3.2118656512891516E-2</v>
      </c>
      <c r="L280" s="7">
        <f>order[[#This Row],[Final_Price]]/order[[#This Row],[Discount_Amount]]</f>
        <v>30.134552580013064</v>
      </c>
    </row>
    <row r="281" spans="1:12" x14ac:dyDescent="0.3">
      <c r="A281">
        <v>280</v>
      </c>
      <c r="B281" s="3">
        <v>45419</v>
      </c>
      <c r="C281">
        <v>391</v>
      </c>
      <c r="D281">
        <v>290</v>
      </c>
      <c r="E281">
        <v>1</v>
      </c>
      <c r="F281">
        <v>488.52</v>
      </c>
      <c r="G281">
        <v>488.52</v>
      </c>
      <c r="H281">
        <v>71.77</v>
      </c>
      <c r="I281">
        <f>order[[#This Row],[Total_Amount]]-order[[#This Row],[Discount_Amount]]</f>
        <v>416.75</v>
      </c>
      <c r="J281" t="s">
        <v>117</v>
      </c>
      <c r="K281" s="6">
        <f>order[[#This Row],[Discount_Amount]]/order[[#This Row],[Total_Amount]]</f>
        <v>0.14691312535822484</v>
      </c>
      <c r="L281" s="7">
        <f>order[[#This Row],[Final_Price]]/order[[#This Row],[Discount_Amount]]</f>
        <v>5.8067437648042359</v>
      </c>
    </row>
    <row r="282" spans="1:12" x14ac:dyDescent="0.3">
      <c r="A282">
        <v>281</v>
      </c>
      <c r="B282" s="3">
        <v>45474</v>
      </c>
      <c r="C282">
        <v>32</v>
      </c>
      <c r="D282">
        <v>302</v>
      </c>
      <c r="E282">
        <v>1</v>
      </c>
      <c r="F282">
        <v>306.73</v>
      </c>
      <c r="G282">
        <v>306.73</v>
      </c>
      <c r="H282">
        <v>41.59</v>
      </c>
      <c r="I282">
        <f>order[[#This Row],[Total_Amount]]-order[[#This Row],[Discount_Amount]]</f>
        <v>265.14</v>
      </c>
      <c r="J282" t="s">
        <v>9</v>
      </c>
      <c r="K282" s="6">
        <f>order[[#This Row],[Discount_Amount]]/order[[#This Row],[Total_Amount]]</f>
        <v>0.13559156261206926</v>
      </c>
      <c r="L282" s="7">
        <f>order[[#This Row],[Final_Price]]/order[[#This Row],[Discount_Amount]]</f>
        <v>6.3750901659052648</v>
      </c>
    </row>
    <row r="283" spans="1:12" x14ac:dyDescent="0.3">
      <c r="A283">
        <v>282</v>
      </c>
      <c r="B283" s="3">
        <v>45348</v>
      </c>
      <c r="C283">
        <v>11</v>
      </c>
      <c r="D283">
        <v>448</v>
      </c>
      <c r="E283">
        <v>1</v>
      </c>
      <c r="F283">
        <v>133.59</v>
      </c>
      <c r="G283">
        <v>133.59</v>
      </c>
      <c r="H283">
        <v>5.45</v>
      </c>
      <c r="I283">
        <f>order[[#This Row],[Total_Amount]]-order[[#This Row],[Discount_Amount]]</f>
        <v>128.14000000000001</v>
      </c>
      <c r="J283" t="s">
        <v>119</v>
      </c>
      <c r="K283" s="6">
        <f>order[[#This Row],[Discount_Amount]]/order[[#This Row],[Total_Amount]]</f>
        <v>4.0796466801407291E-2</v>
      </c>
      <c r="L283" s="7">
        <f>order[[#This Row],[Final_Price]]/order[[#This Row],[Discount_Amount]]</f>
        <v>23.511926605504588</v>
      </c>
    </row>
    <row r="284" spans="1:12" x14ac:dyDescent="0.3">
      <c r="A284">
        <v>283</v>
      </c>
      <c r="B284" s="3">
        <v>45527</v>
      </c>
      <c r="C284">
        <v>405</v>
      </c>
      <c r="D284">
        <v>422</v>
      </c>
      <c r="E284">
        <v>2</v>
      </c>
      <c r="F284">
        <v>82.15</v>
      </c>
      <c r="G284">
        <v>164.3</v>
      </c>
      <c r="H284">
        <v>4.05</v>
      </c>
      <c r="I284">
        <f>order[[#This Row],[Total_Amount]]-order[[#This Row],[Discount_Amount]]</f>
        <v>160.25</v>
      </c>
      <c r="J284" t="s">
        <v>117</v>
      </c>
      <c r="K284" s="6">
        <f>order[[#This Row],[Discount_Amount]]/order[[#This Row],[Total_Amount]]</f>
        <v>2.4650030432136334E-2</v>
      </c>
      <c r="L284" s="7">
        <f>order[[#This Row],[Final_Price]]/order[[#This Row],[Discount_Amount]]</f>
        <v>39.567901234567906</v>
      </c>
    </row>
    <row r="285" spans="1:12" x14ac:dyDescent="0.3">
      <c r="A285">
        <v>284</v>
      </c>
      <c r="B285" s="3">
        <v>45360</v>
      </c>
      <c r="C285">
        <v>254</v>
      </c>
      <c r="D285">
        <v>456</v>
      </c>
      <c r="E285">
        <v>2</v>
      </c>
      <c r="F285">
        <v>264.94</v>
      </c>
      <c r="G285">
        <v>529.88</v>
      </c>
      <c r="H285">
        <v>58.69</v>
      </c>
      <c r="I285">
        <f>order[[#This Row],[Total_Amount]]-order[[#This Row],[Discount_Amount]]</f>
        <v>471.19</v>
      </c>
      <c r="J285" t="s">
        <v>9</v>
      </c>
      <c r="K285" s="6">
        <f>order[[#This Row],[Discount_Amount]]/order[[#This Row],[Total_Amount]]</f>
        <v>0.11076092700234015</v>
      </c>
      <c r="L285" s="7">
        <f>order[[#This Row],[Final_Price]]/order[[#This Row],[Discount_Amount]]</f>
        <v>8.0284545919236674</v>
      </c>
    </row>
    <row r="286" spans="1:12" x14ac:dyDescent="0.3">
      <c r="A286">
        <v>285</v>
      </c>
      <c r="B286" s="3">
        <v>45322</v>
      </c>
      <c r="C286">
        <v>277</v>
      </c>
      <c r="D286">
        <v>383</v>
      </c>
      <c r="E286">
        <v>1</v>
      </c>
      <c r="F286">
        <v>73.900000000000006</v>
      </c>
      <c r="G286">
        <v>73.900000000000006</v>
      </c>
      <c r="H286">
        <v>2.82</v>
      </c>
      <c r="I286">
        <f>order[[#This Row],[Total_Amount]]-order[[#This Row],[Discount_Amount]]</f>
        <v>71.080000000000013</v>
      </c>
      <c r="J286" t="s">
        <v>120</v>
      </c>
      <c r="K286" s="6">
        <f>order[[#This Row],[Discount_Amount]]/order[[#This Row],[Total_Amount]]</f>
        <v>3.8159675236806488E-2</v>
      </c>
      <c r="L286" s="7">
        <f>order[[#This Row],[Final_Price]]/order[[#This Row],[Discount_Amount]]</f>
        <v>25.205673758865252</v>
      </c>
    </row>
    <row r="287" spans="1:12" x14ac:dyDescent="0.3">
      <c r="A287">
        <v>286</v>
      </c>
      <c r="B287" s="3">
        <v>45423</v>
      </c>
      <c r="C287">
        <v>334</v>
      </c>
      <c r="D287">
        <v>127</v>
      </c>
      <c r="E287">
        <v>1</v>
      </c>
      <c r="F287">
        <v>57.49</v>
      </c>
      <c r="G287">
        <v>57.49</v>
      </c>
      <c r="H287">
        <v>1.57</v>
      </c>
      <c r="I287">
        <f>order[[#This Row],[Total_Amount]]-order[[#This Row],[Discount_Amount]]</f>
        <v>55.92</v>
      </c>
      <c r="J287" t="s">
        <v>9</v>
      </c>
      <c r="K287" s="6">
        <f>order[[#This Row],[Discount_Amount]]/order[[#This Row],[Total_Amount]]</f>
        <v>2.7309097234301617E-2</v>
      </c>
      <c r="L287" s="7">
        <f>order[[#This Row],[Final_Price]]/order[[#This Row],[Discount_Amount]]</f>
        <v>35.617834394904456</v>
      </c>
    </row>
    <row r="288" spans="1:12" x14ac:dyDescent="0.3">
      <c r="A288">
        <v>287</v>
      </c>
      <c r="B288" s="3">
        <v>45555</v>
      </c>
      <c r="C288">
        <v>322</v>
      </c>
      <c r="D288">
        <v>46</v>
      </c>
      <c r="E288">
        <v>5</v>
      </c>
      <c r="F288">
        <v>436.44</v>
      </c>
      <c r="G288">
        <v>2182.1999999999998</v>
      </c>
      <c r="H288">
        <v>150.87</v>
      </c>
      <c r="I288">
        <f>order[[#This Row],[Total_Amount]]-order[[#This Row],[Discount_Amount]]</f>
        <v>2031.33</v>
      </c>
      <c r="J288" t="s">
        <v>117</v>
      </c>
      <c r="K288" s="6">
        <f>order[[#This Row],[Discount_Amount]]/order[[#This Row],[Total_Amount]]</f>
        <v>6.9136651086059944E-2</v>
      </c>
      <c r="L288" s="7">
        <f>order[[#This Row],[Final_Price]]/order[[#This Row],[Discount_Amount]]</f>
        <v>13.464108172598925</v>
      </c>
    </row>
    <row r="289" spans="1:12" x14ac:dyDescent="0.3">
      <c r="A289">
        <v>288</v>
      </c>
      <c r="B289" s="3">
        <v>45294</v>
      </c>
      <c r="C289">
        <v>187</v>
      </c>
      <c r="D289">
        <v>184</v>
      </c>
      <c r="E289">
        <v>3</v>
      </c>
      <c r="F289">
        <v>283.44</v>
      </c>
      <c r="G289">
        <v>850.32</v>
      </c>
      <c r="H289">
        <v>90.46</v>
      </c>
      <c r="I289">
        <f>order[[#This Row],[Total_Amount]]-order[[#This Row],[Discount_Amount]]</f>
        <v>759.86</v>
      </c>
      <c r="J289" t="s">
        <v>118</v>
      </c>
      <c r="K289" s="6">
        <f>order[[#This Row],[Discount_Amount]]/order[[#This Row],[Total_Amount]]</f>
        <v>0.10638347916078651</v>
      </c>
      <c r="L289" s="7">
        <f>order[[#This Row],[Final_Price]]/order[[#This Row],[Discount_Amount]]</f>
        <v>8.3999557815609123</v>
      </c>
    </row>
    <row r="290" spans="1:12" x14ac:dyDescent="0.3">
      <c r="A290">
        <v>289</v>
      </c>
      <c r="B290" s="3">
        <v>45512</v>
      </c>
      <c r="C290">
        <v>366</v>
      </c>
      <c r="D290">
        <v>296</v>
      </c>
      <c r="E290">
        <v>3</v>
      </c>
      <c r="F290">
        <v>416.43</v>
      </c>
      <c r="G290">
        <v>1249.29</v>
      </c>
      <c r="H290">
        <v>69.150000000000006</v>
      </c>
      <c r="I290">
        <f>order[[#This Row],[Total_Amount]]-order[[#This Row],[Discount_Amount]]</f>
        <v>1180.1399999999999</v>
      </c>
      <c r="J290" t="s">
        <v>118</v>
      </c>
      <c r="K290" s="6">
        <f>order[[#This Row],[Discount_Amount]]/order[[#This Row],[Total_Amount]]</f>
        <v>5.5351439617702863E-2</v>
      </c>
      <c r="L290" s="7">
        <f>order[[#This Row],[Final_Price]]/order[[#This Row],[Discount_Amount]]</f>
        <v>17.066377440347068</v>
      </c>
    </row>
    <row r="291" spans="1:12" x14ac:dyDescent="0.3">
      <c r="A291">
        <v>290</v>
      </c>
      <c r="B291" s="3">
        <v>45484</v>
      </c>
      <c r="C291">
        <v>66</v>
      </c>
      <c r="D291">
        <v>198</v>
      </c>
      <c r="E291">
        <v>3</v>
      </c>
      <c r="F291">
        <v>272.95999999999998</v>
      </c>
      <c r="G291">
        <v>818.88</v>
      </c>
      <c r="H291">
        <v>17.62</v>
      </c>
      <c r="I291">
        <f>order[[#This Row],[Total_Amount]]-order[[#This Row],[Discount_Amount]]</f>
        <v>801.26</v>
      </c>
      <c r="J291" t="s">
        <v>120</v>
      </c>
      <c r="K291" s="6">
        <f>order[[#This Row],[Discount_Amount]]/order[[#This Row],[Total_Amount]]</f>
        <v>2.1517194216490818E-2</v>
      </c>
      <c r="L291" s="7">
        <f>order[[#This Row],[Final_Price]]/order[[#This Row],[Discount_Amount]]</f>
        <v>45.474460839954595</v>
      </c>
    </row>
    <row r="292" spans="1:12" x14ac:dyDescent="0.3">
      <c r="A292">
        <v>291</v>
      </c>
      <c r="B292" s="3">
        <v>45613</v>
      </c>
      <c r="C292">
        <v>257</v>
      </c>
      <c r="D292">
        <v>230</v>
      </c>
      <c r="E292">
        <v>2</v>
      </c>
      <c r="F292">
        <v>213.48</v>
      </c>
      <c r="G292">
        <v>426.96</v>
      </c>
      <c r="H292">
        <v>48.77</v>
      </c>
      <c r="I292">
        <f>order[[#This Row],[Total_Amount]]-order[[#This Row],[Discount_Amount]]</f>
        <v>378.19</v>
      </c>
      <c r="J292" t="s">
        <v>119</v>
      </c>
      <c r="K292" s="6">
        <f>order[[#This Row],[Discount_Amount]]/order[[#This Row],[Total_Amount]]</f>
        <v>0.11422615701705079</v>
      </c>
      <c r="L292" s="7">
        <f>order[[#This Row],[Final_Price]]/order[[#This Row],[Discount_Amount]]</f>
        <v>7.7545622308796389</v>
      </c>
    </row>
    <row r="293" spans="1:12" x14ac:dyDescent="0.3">
      <c r="A293">
        <v>292</v>
      </c>
      <c r="B293" s="3">
        <v>45298</v>
      </c>
      <c r="C293">
        <v>310</v>
      </c>
      <c r="D293">
        <v>344</v>
      </c>
      <c r="E293">
        <v>2</v>
      </c>
      <c r="F293">
        <v>149.09</v>
      </c>
      <c r="G293">
        <v>298.18</v>
      </c>
      <c r="H293">
        <v>8.06</v>
      </c>
      <c r="I293">
        <f>order[[#This Row],[Total_Amount]]-order[[#This Row],[Discount_Amount]]</f>
        <v>290.12</v>
      </c>
      <c r="J293" t="s">
        <v>119</v>
      </c>
      <c r="K293" s="6">
        <f>order[[#This Row],[Discount_Amount]]/order[[#This Row],[Total_Amount]]</f>
        <v>2.7030652625930646E-2</v>
      </c>
      <c r="L293" s="7">
        <f>order[[#This Row],[Final_Price]]/order[[#This Row],[Discount_Amount]]</f>
        <v>35.99503722084367</v>
      </c>
    </row>
    <row r="294" spans="1:12" x14ac:dyDescent="0.3">
      <c r="A294">
        <v>293</v>
      </c>
      <c r="B294" s="3">
        <v>45312</v>
      </c>
      <c r="C294">
        <v>13</v>
      </c>
      <c r="D294">
        <v>331</v>
      </c>
      <c r="E294">
        <v>3</v>
      </c>
      <c r="F294">
        <v>499.31</v>
      </c>
      <c r="G294">
        <v>1497.93</v>
      </c>
      <c r="H294">
        <v>216.25</v>
      </c>
      <c r="I294">
        <f>order[[#This Row],[Total_Amount]]-order[[#This Row],[Discount_Amount]]</f>
        <v>1281.68</v>
      </c>
      <c r="J294" t="s">
        <v>118</v>
      </c>
      <c r="K294" s="6">
        <f>order[[#This Row],[Discount_Amount]]/order[[#This Row],[Total_Amount]]</f>
        <v>0.14436589159707061</v>
      </c>
      <c r="L294" s="7">
        <f>order[[#This Row],[Final_Price]]/order[[#This Row],[Discount_Amount]]</f>
        <v>5.9268439306358385</v>
      </c>
    </row>
    <row r="295" spans="1:12" x14ac:dyDescent="0.3">
      <c r="A295">
        <v>294</v>
      </c>
      <c r="B295" s="3">
        <v>45509</v>
      </c>
      <c r="C295">
        <v>1</v>
      </c>
      <c r="D295">
        <v>158</v>
      </c>
      <c r="E295">
        <v>5</v>
      </c>
      <c r="F295">
        <v>91.82</v>
      </c>
      <c r="G295">
        <v>459.1</v>
      </c>
      <c r="H295">
        <v>53.92</v>
      </c>
      <c r="I295">
        <f>order[[#This Row],[Total_Amount]]-order[[#This Row],[Discount_Amount]]</f>
        <v>405.18</v>
      </c>
      <c r="J295" t="s">
        <v>119</v>
      </c>
      <c r="K295" s="6">
        <f>order[[#This Row],[Discount_Amount]]/order[[#This Row],[Total_Amount]]</f>
        <v>0.11744717926377696</v>
      </c>
      <c r="L295" s="7">
        <f>order[[#This Row],[Final_Price]]/order[[#This Row],[Discount_Amount]]</f>
        <v>7.5144658753709201</v>
      </c>
    </row>
    <row r="296" spans="1:12" x14ac:dyDescent="0.3">
      <c r="A296">
        <v>295</v>
      </c>
      <c r="B296" s="3">
        <v>45365</v>
      </c>
      <c r="C296">
        <v>336</v>
      </c>
      <c r="D296">
        <v>300</v>
      </c>
      <c r="E296">
        <v>3</v>
      </c>
      <c r="F296">
        <v>398.59</v>
      </c>
      <c r="G296">
        <v>1195.77</v>
      </c>
      <c r="H296">
        <v>171.53</v>
      </c>
      <c r="I296">
        <f>order[[#This Row],[Total_Amount]]-order[[#This Row],[Discount_Amount]]</f>
        <v>1024.24</v>
      </c>
      <c r="J296" t="s">
        <v>119</v>
      </c>
      <c r="K296" s="6">
        <f>order[[#This Row],[Discount_Amount]]/order[[#This Row],[Total_Amount]]</f>
        <v>0.14344731846425315</v>
      </c>
      <c r="L296" s="7">
        <f>order[[#This Row],[Final_Price]]/order[[#This Row],[Discount_Amount]]</f>
        <v>5.9712003731125751</v>
      </c>
    </row>
    <row r="297" spans="1:12" x14ac:dyDescent="0.3">
      <c r="A297">
        <v>296</v>
      </c>
      <c r="B297" s="3">
        <v>45357</v>
      </c>
      <c r="C297">
        <v>487</v>
      </c>
      <c r="D297">
        <v>239</v>
      </c>
      <c r="E297">
        <v>5</v>
      </c>
      <c r="F297">
        <v>214.3</v>
      </c>
      <c r="G297">
        <v>1071.5</v>
      </c>
      <c r="H297">
        <v>103.53</v>
      </c>
      <c r="I297">
        <f>order[[#This Row],[Total_Amount]]-order[[#This Row],[Discount_Amount]]</f>
        <v>967.97</v>
      </c>
      <c r="J297" t="s">
        <v>118</v>
      </c>
      <c r="K297" s="6">
        <f>order[[#This Row],[Discount_Amount]]/order[[#This Row],[Total_Amount]]</f>
        <v>9.6621558562762486E-2</v>
      </c>
      <c r="L297" s="7">
        <f>order[[#This Row],[Final_Price]]/order[[#This Row],[Discount_Amount]]</f>
        <v>9.3496571042209986</v>
      </c>
    </row>
    <row r="298" spans="1:12" x14ac:dyDescent="0.3">
      <c r="A298">
        <v>297</v>
      </c>
      <c r="B298" s="3">
        <v>45528</v>
      </c>
      <c r="C298">
        <v>33</v>
      </c>
      <c r="D298">
        <v>410</v>
      </c>
      <c r="E298">
        <v>2</v>
      </c>
      <c r="F298">
        <v>79.81</v>
      </c>
      <c r="G298">
        <v>159.62</v>
      </c>
      <c r="H298">
        <v>20.81</v>
      </c>
      <c r="I298">
        <f>order[[#This Row],[Total_Amount]]-order[[#This Row],[Discount_Amount]]</f>
        <v>138.81</v>
      </c>
      <c r="J298" t="s">
        <v>117</v>
      </c>
      <c r="K298" s="6">
        <f>order[[#This Row],[Discount_Amount]]/order[[#This Row],[Total_Amount]]</f>
        <v>0.13037213381781732</v>
      </c>
      <c r="L298" s="7">
        <f>order[[#This Row],[Final_Price]]/order[[#This Row],[Discount_Amount]]</f>
        <v>6.6703507928880352</v>
      </c>
    </row>
    <row r="299" spans="1:12" x14ac:dyDescent="0.3">
      <c r="A299">
        <v>298</v>
      </c>
      <c r="B299" s="3">
        <v>45413</v>
      </c>
      <c r="C299">
        <v>24</v>
      </c>
      <c r="D299">
        <v>313</v>
      </c>
      <c r="E299">
        <v>4</v>
      </c>
      <c r="F299">
        <v>401.72</v>
      </c>
      <c r="G299">
        <v>1606.88</v>
      </c>
      <c r="H299">
        <v>177.06</v>
      </c>
      <c r="I299">
        <f>order[[#This Row],[Total_Amount]]-order[[#This Row],[Discount_Amount]]</f>
        <v>1429.8200000000002</v>
      </c>
      <c r="J299" t="s">
        <v>118</v>
      </c>
      <c r="K299" s="6">
        <f>order[[#This Row],[Discount_Amount]]/order[[#This Row],[Total_Amount]]</f>
        <v>0.11018868863885292</v>
      </c>
      <c r="L299" s="7">
        <f>order[[#This Row],[Final_Price]]/order[[#This Row],[Discount_Amount]]</f>
        <v>8.0753416920817802</v>
      </c>
    </row>
    <row r="300" spans="1:12" x14ac:dyDescent="0.3">
      <c r="A300">
        <v>299</v>
      </c>
      <c r="B300" s="3">
        <v>45609</v>
      </c>
      <c r="C300">
        <v>144</v>
      </c>
      <c r="D300">
        <v>444</v>
      </c>
      <c r="E300">
        <v>4</v>
      </c>
      <c r="F300">
        <v>141.87</v>
      </c>
      <c r="G300">
        <v>567.48</v>
      </c>
      <c r="H300">
        <v>35.44</v>
      </c>
      <c r="I300">
        <f>order[[#This Row],[Total_Amount]]-order[[#This Row],[Discount_Amount]]</f>
        <v>532.04</v>
      </c>
      <c r="J300" t="s">
        <v>117</v>
      </c>
      <c r="K300" s="6">
        <f>order[[#This Row],[Discount_Amount]]/order[[#This Row],[Total_Amount]]</f>
        <v>6.2451540142383868E-2</v>
      </c>
      <c r="L300" s="7">
        <f>order[[#This Row],[Final_Price]]/order[[#This Row],[Discount_Amount]]</f>
        <v>15.012415349887133</v>
      </c>
    </row>
    <row r="301" spans="1:12" x14ac:dyDescent="0.3">
      <c r="A301">
        <v>300</v>
      </c>
      <c r="B301" s="3">
        <v>45577</v>
      </c>
      <c r="C301">
        <v>434</v>
      </c>
      <c r="D301">
        <v>164</v>
      </c>
      <c r="E301">
        <v>5</v>
      </c>
      <c r="F301">
        <v>75.739999999999995</v>
      </c>
      <c r="G301">
        <v>378.7</v>
      </c>
      <c r="H301">
        <v>2.74</v>
      </c>
      <c r="I301">
        <f>order[[#This Row],[Total_Amount]]-order[[#This Row],[Discount_Amount]]</f>
        <v>375.96</v>
      </c>
      <c r="J301" t="s">
        <v>120</v>
      </c>
      <c r="K301" s="6">
        <f>order[[#This Row],[Discount_Amount]]/order[[#This Row],[Total_Amount]]</f>
        <v>7.2352785846316351E-3</v>
      </c>
      <c r="L301" s="7">
        <f>order[[#This Row],[Final_Price]]/order[[#This Row],[Discount_Amount]]</f>
        <v>137.21167883211677</v>
      </c>
    </row>
    <row r="302" spans="1:12" x14ac:dyDescent="0.3">
      <c r="A302">
        <v>301</v>
      </c>
      <c r="B302" s="3">
        <v>45315</v>
      </c>
      <c r="C302">
        <v>369</v>
      </c>
      <c r="D302">
        <v>143</v>
      </c>
      <c r="E302">
        <v>3</v>
      </c>
      <c r="F302">
        <v>109</v>
      </c>
      <c r="G302">
        <v>327</v>
      </c>
      <c r="H302">
        <v>5.32</v>
      </c>
      <c r="I302">
        <f>order[[#This Row],[Total_Amount]]-order[[#This Row],[Discount_Amount]]</f>
        <v>321.68</v>
      </c>
      <c r="J302" t="s">
        <v>120</v>
      </c>
      <c r="K302" s="6">
        <f>order[[#This Row],[Discount_Amount]]/order[[#This Row],[Total_Amount]]</f>
        <v>1.6269113149847095E-2</v>
      </c>
      <c r="L302" s="7">
        <f>order[[#This Row],[Final_Price]]/order[[#This Row],[Discount_Amount]]</f>
        <v>60.46616541353383</v>
      </c>
    </row>
    <row r="303" spans="1:12" x14ac:dyDescent="0.3">
      <c r="A303">
        <v>302</v>
      </c>
      <c r="B303" s="3">
        <v>45296</v>
      </c>
      <c r="C303">
        <v>261</v>
      </c>
      <c r="D303">
        <v>486</v>
      </c>
      <c r="E303">
        <v>1</v>
      </c>
      <c r="F303">
        <v>142.16999999999999</v>
      </c>
      <c r="G303">
        <v>142.16999999999999</v>
      </c>
      <c r="H303">
        <v>8.73</v>
      </c>
      <c r="I303">
        <f>order[[#This Row],[Total_Amount]]-order[[#This Row],[Discount_Amount]]</f>
        <v>133.44</v>
      </c>
      <c r="J303" t="s">
        <v>9</v>
      </c>
      <c r="K303" s="6">
        <f>order[[#This Row],[Discount_Amount]]/order[[#This Row],[Total_Amount]]</f>
        <v>6.1405359780544427E-2</v>
      </c>
      <c r="L303" s="7">
        <f>order[[#This Row],[Final_Price]]/order[[#This Row],[Discount_Amount]]</f>
        <v>15.285223367697593</v>
      </c>
    </row>
    <row r="304" spans="1:12" x14ac:dyDescent="0.3">
      <c r="A304">
        <v>303</v>
      </c>
      <c r="B304" s="3">
        <v>45433</v>
      </c>
      <c r="C304">
        <v>9</v>
      </c>
      <c r="D304">
        <v>342</v>
      </c>
      <c r="E304">
        <v>3</v>
      </c>
      <c r="F304">
        <v>280.01</v>
      </c>
      <c r="G304">
        <v>840.03</v>
      </c>
      <c r="H304">
        <v>52.41</v>
      </c>
      <c r="I304">
        <f>order[[#This Row],[Total_Amount]]-order[[#This Row],[Discount_Amount]]</f>
        <v>787.62</v>
      </c>
      <c r="J304" t="s">
        <v>119</v>
      </c>
      <c r="K304" s="6">
        <f>order[[#This Row],[Discount_Amount]]/order[[#This Row],[Total_Amount]]</f>
        <v>6.2390628906110496E-2</v>
      </c>
      <c r="L304" s="7">
        <f>order[[#This Row],[Final_Price]]/order[[#This Row],[Discount_Amount]]</f>
        <v>15.028048082427018</v>
      </c>
    </row>
    <row r="305" spans="1:12" x14ac:dyDescent="0.3">
      <c r="A305">
        <v>304</v>
      </c>
      <c r="B305" s="3">
        <v>45480</v>
      </c>
      <c r="C305">
        <v>218</v>
      </c>
      <c r="D305">
        <v>75</v>
      </c>
      <c r="E305">
        <v>4</v>
      </c>
      <c r="F305">
        <v>344.69</v>
      </c>
      <c r="G305">
        <v>1378.76</v>
      </c>
      <c r="H305">
        <v>85.77</v>
      </c>
      <c r="I305">
        <f>order[[#This Row],[Total_Amount]]-order[[#This Row],[Discount_Amount]]</f>
        <v>1292.99</v>
      </c>
      <c r="J305" t="s">
        <v>117</v>
      </c>
      <c r="K305" s="6">
        <f>order[[#This Row],[Discount_Amount]]/order[[#This Row],[Total_Amount]]</f>
        <v>6.2208071020337111E-2</v>
      </c>
      <c r="L305" s="7">
        <f>order[[#This Row],[Final_Price]]/order[[#This Row],[Discount_Amount]]</f>
        <v>15.075084528389882</v>
      </c>
    </row>
    <row r="306" spans="1:12" x14ac:dyDescent="0.3">
      <c r="A306">
        <v>305</v>
      </c>
      <c r="B306" s="3">
        <v>45368</v>
      </c>
      <c r="C306">
        <v>322</v>
      </c>
      <c r="D306">
        <v>23</v>
      </c>
      <c r="E306">
        <v>3</v>
      </c>
      <c r="F306">
        <v>98.03</v>
      </c>
      <c r="G306">
        <v>294.08999999999997</v>
      </c>
      <c r="H306">
        <v>26.42</v>
      </c>
      <c r="I306">
        <f>order[[#This Row],[Total_Amount]]-order[[#This Row],[Discount_Amount]]</f>
        <v>267.66999999999996</v>
      </c>
      <c r="J306" t="s">
        <v>9</v>
      </c>
      <c r="K306" s="6">
        <f>order[[#This Row],[Discount_Amount]]/order[[#This Row],[Total_Amount]]</f>
        <v>8.9836444625794834E-2</v>
      </c>
      <c r="L306" s="7">
        <f>order[[#This Row],[Final_Price]]/order[[#This Row],[Discount_Amount]]</f>
        <v>10.13133989401968</v>
      </c>
    </row>
    <row r="307" spans="1:12" x14ac:dyDescent="0.3">
      <c r="A307">
        <v>306</v>
      </c>
      <c r="B307" s="3">
        <v>45455</v>
      </c>
      <c r="C307">
        <v>486</v>
      </c>
      <c r="D307">
        <v>37</v>
      </c>
      <c r="E307">
        <v>4</v>
      </c>
      <c r="F307">
        <v>472.17</v>
      </c>
      <c r="G307">
        <v>1888.68</v>
      </c>
      <c r="H307">
        <v>101.07</v>
      </c>
      <c r="I307">
        <f>order[[#This Row],[Total_Amount]]-order[[#This Row],[Discount_Amount]]</f>
        <v>1787.6100000000001</v>
      </c>
      <c r="J307" t="s">
        <v>9</v>
      </c>
      <c r="K307" s="6">
        <f>order[[#This Row],[Discount_Amount]]/order[[#This Row],[Total_Amount]]</f>
        <v>5.3513565029544435E-2</v>
      </c>
      <c r="L307" s="7">
        <f>order[[#This Row],[Final_Price]]/order[[#This Row],[Discount_Amount]]</f>
        <v>17.686850697536364</v>
      </c>
    </row>
    <row r="308" spans="1:12" x14ac:dyDescent="0.3">
      <c r="A308">
        <v>307</v>
      </c>
      <c r="B308" s="3">
        <v>45437</v>
      </c>
      <c r="C308">
        <v>130</v>
      </c>
      <c r="D308">
        <v>179</v>
      </c>
      <c r="E308">
        <v>2</v>
      </c>
      <c r="F308">
        <v>116.68</v>
      </c>
      <c r="G308">
        <v>233.36</v>
      </c>
      <c r="H308">
        <v>11.58</v>
      </c>
      <c r="I308">
        <f>order[[#This Row],[Total_Amount]]-order[[#This Row],[Discount_Amount]]</f>
        <v>221.78</v>
      </c>
      <c r="J308" t="s">
        <v>117</v>
      </c>
      <c r="K308" s="6">
        <f>order[[#This Row],[Discount_Amount]]/order[[#This Row],[Total_Amount]]</f>
        <v>4.9622900239972574E-2</v>
      </c>
      <c r="L308" s="7">
        <f>order[[#This Row],[Final_Price]]/order[[#This Row],[Discount_Amount]]</f>
        <v>19.151986183074268</v>
      </c>
    </row>
    <row r="309" spans="1:12" x14ac:dyDescent="0.3">
      <c r="A309">
        <v>308</v>
      </c>
      <c r="B309" s="3">
        <v>45327</v>
      </c>
      <c r="C309">
        <v>331</v>
      </c>
      <c r="D309">
        <v>275</v>
      </c>
      <c r="E309">
        <v>3</v>
      </c>
      <c r="F309">
        <v>331.51</v>
      </c>
      <c r="G309">
        <v>994.53</v>
      </c>
      <c r="H309">
        <v>104.23</v>
      </c>
      <c r="I309">
        <f>order[[#This Row],[Total_Amount]]-order[[#This Row],[Discount_Amount]]</f>
        <v>890.3</v>
      </c>
      <c r="J309" t="s">
        <v>118</v>
      </c>
      <c r="K309" s="6">
        <f>order[[#This Row],[Discount_Amount]]/order[[#This Row],[Total_Amount]]</f>
        <v>0.10480327390827829</v>
      </c>
      <c r="L309" s="7">
        <f>order[[#This Row],[Final_Price]]/order[[#This Row],[Discount_Amount]]</f>
        <v>8.541686654514054</v>
      </c>
    </row>
    <row r="310" spans="1:12" x14ac:dyDescent="0.3">
      <c r="A310">
        <v>309</v>
      </c>
      <c r="B310" s="3">
        <v>45564</v>
      </c>
      <c r="C310">
        <v>154</v>
      </c>
      <c r="D310">
        <v>94</v>
      </c>
      <c r="E310">
        <v>2</v>
      </c>
      <c r="F310">
        <v>57.93</v>
      </c>
      <c r="G310">
        <v>115.86</v>
      </c>
      <c r="H310">
        <v>5.41</v>
      </c>
      <c r="I310">
        <f>order[[#This Row],[Total_Amount]]-order[[#This Row],[Discount_Amount]]</f>
        <v>110.45</v>
      </c>
      <c r="J310" t="s">
        <v>118</v>
      </c>
      <c r="K310" s="6">
        <f>order[[#This Row],[Discount_Amount]]/order[[#This Row],[Total_Amount]]</f>
        <v>4.6694286207491803E-2</v>
      </c>
      <c r="L310" s="7">
        <f>order[[#This Row],[Final_Price]]/order[[#This Row],[Discount_Amount]]</f>
        <v>20.415896487985211</v>
      </c>
    </row>
    <row r="311" spans="1:12" x14ac:dyDescent="0.3">
      <c r="A311">
        <v>310</v>
      </c>
      <c r="B311" s="3">
        <v>45583</v>
      </c>
      <c r="C311">
        <v>467</v>
      </c>
      <c r="D311">
        <v>409</v>
      </c>
      <c r="E311">
        <v>2</v>
      </c>
      <c r="F311">
        <v>408.15</v>
      </c>
      <c r="G311">
        <v>816.3</v>
      </c>
      <c r="H311">
        <v>59.61</v>
      </c>
      <c r="I311">
        <f>order[[#This Row],[Total_Amount]]-order[[#This Row],[Discount_Amount]]</f>
        <v>756.68999999999994</v>
      </c>
      <c r="J311" t="s">
        <v>119</v>
      </c>
      <c r="K311" s="6">
        <f>order[[#This Row],[Discount_Amount]]/order[[#This Row],[Total_Amount]]</f>
        <v>7.302462330025726E-2</v>
      </c>
      <c r="L311" s="7">
        <f>order[[#This Row],[Final_Price]]/order[[#This Row],[Discount_Amount]]</f>
        <v>12.69401107196779</v>
      </c>
    </row>
    <row r="312" spans="1:12" x14ac:dyDescent="0.3">
      <c r="A312">
        <v>311</v>
      </c>
      <c r="B312" s="3">
        <v>45300</v>
      </c>
      <c r="C312">
        <v>283</v>
      </c>
      <c r="D312">
        <v>500</v>
      </c>
      <c r="E312">
        <v>3</v>
      </c>
      <c r="F312">
        <v>461.72</v>
      </c>
      <c r="G312">
        <v>1385.16</v>
      </c>
      <c r="H312">
        <v>162.99</v>
      </c>
      <c r="I312">
        <f>order[[#This Row],[Total_Amount]]-order[[#This Row],[Discount_Amount]]</f>
        <v>1222.17</v>
      </c>
      <c r="J312" t="s">
        <v>120</v>
      </c>
      <c r="K312" s="6">
        <f>order[[#This Row],[Discount_Amount]]/order[[#This Row],[Total_Amount]]</f>
        <v>0.11766871697132461</v>
      </c>
      <c r="L312" s="7">
        <f>order[[#This Row],[Final_Price]]/order[[#This Row],[Discount_Amount]]</f>
        <v>7.4984354868396839</v>
      </c>
    </row>
    <row r="313" spans="1:12" x14ac:dyDescent="0.3">
      <c r="A313">
        <v>312</v>
      </c>
      <c r="B313" s="3">
        <v>45542</v>
      </c>
      <c r="C313">
        <v>208</v>
      </c>
      <c r="D313">
        <v>265</v>
      </c>
      <c r="E313">
        <v>2</v>
      </c>
      <c r="F313">
        <v>411.92</v>
      </c>
      <c r="G313">
        <v>823.84</v>
      </c>
      <c r="H313">
        <v>35.86</v>
      </c>
      <c r="I313">
        <f>order[[#This Row],[Total_Amount]]-order[[#This Row],[Discount_Amount]]</f>
        <v>787.98</v>
      </c>
      <c r="J313" t="s">
        <v>119</v>
      </c>
      <c r="K313" s="6">
        <f>order[[#This Row],[Discount_Amount]]/order[[#This Row],[Total_Amount]]</f>
        <v>4.3527869489221209E-2</v>
      </c>
      <c r="L313" s="7">
        <f>order[[#This Row],[Final_Price]]/order[[#This Row],[Discount_Amount]]</f>
        <v>21.973786949247074</v>
      </c>
    </row>
    <row r="314" spans="1:12" x14ac:dyDescent="0.3">
      <c r="A314">
        <v>313</v>
      </c>
      <c r="B314" s="3">
        <v>45467</v>
      </c>
      <c r="C314">
        <v>69</v>
      </c>
      <c r="D314">
        <v>471</v>
      </c>
      <c r="E314">
        <v>1</v>
      </c>
      <c r="F314">
        <v>493.71</v>
      </c>
      <c r="G314">
        <v>493.71</v>
      </c>
      <c r="H314">
        <v>22.89</v>
      </c>
      <c r="I314">
        <f>order[[#This Row],[Total_Amount]]-order[[#This Row],[Discount_Amount]]</f>
        <v>470.82</v>
      </c>
      <c r="J314" t="s">
        <v>117</v>
      </c>
      <c r="K314" s="6">
        <f>order[[#This Row],[Discount_Amount]]/order[[#This Row],[Total_Amount]]</f>
        <v>4.6363249680986818E-2</v>
      </c>
      <c r="L314" s="7">
        <f>order[[#This Row],[Final_Price]]/order[[#This Row],[Discount_Amount]]</f>
        <v>20.568807339449542</v>
      </c>
    </row>
    <row r="315" spans="1:12" x14ac:dyDescent="0.3">
      <c r="A315">
        <v>314</v>
      </c>
      <c r="B315" s="3">
        <v>45577</v>
      </c>
      <c r="C315">
        <v>127</v>
      </c>
      <c r="D315">
        <v>14</v>
      </c>
      <c r="E315">
        <v>3</v>
      </c>
      <c r="F315">
        <v>389.99</v>
      </c>
      <c r="G315">
        <v>1169.97</v>
      </c>
      <c r="H315">
        <v>141.82</v>
      </c>
      <c r="I315">
        <f>order[[#This Row],[Total_Amount]]-order[[#This Row],[Discount_Amount]]</f>
        <v>1028.1500000000001</v>
      </c>
      <c r="J315" t="s">
        <v>119</v>
      </c>
      <c r="K315" s="6">
        <f>order[[#This Row],[Discount_Amount]]/order[[#This Row],[Total_Amount]]</f>
        <v>0.12121678333632485</v>
      </c>
      <c r="L315" s="7">
        <f>order[[#This Row],[Final_Price]]/order[[#This Row],[Discount_Amount]]</f>
        <v>7.2496826963756886</v>
      </c>
    </row>
    <row r="316" spans="1:12" x14ac:dyDescent="0.3">
      <c r="A316">
        <v>315</v>
      </c>
      <c r="B316" s="3">
        <v>45365</v>
      </c>
      <c r="C316">
        <v>67</v>
      </c>
      <c r="D316">
        <v>9</v>
      </c>
      <c r="E316">
        <v>1</v>
      </c>
      <c r="F316">
        <v>494.36</v>
      </c>
      <c r="G316">
        <v>494.36</v>
      </c>
      <c r="H316">
        <v>12.48</v>
      </c>
      <c r="I316">
        <f>order[[#This Row],[Total_Amount]]-order[[#This Row],[Discount_Amount]]</f>
        <v>481.88</v>
      </c>
      <c r="J316" t="s">
        <v>117</v>
      </c>
      <c r="K316" s="6">
        <f>order[[#This Row],[Discount_Amount]]/order[[#This Row],[Total_Amount]]</f>
        <v>2.5244760902985677E-2</v>
      </c>
      <c r="L316" s="7">
        <f>order[[#This Row],[Final_Price]]/order[[#This Row],[Discount_Amount]]</f>
        <v>38.612179487179489</v>
      </c>
    </row>
    <row r="317" spans="1:12" x14ac:dyDescent="0.3">
      <c r="A317">
        <v>316</v>
      </c>
      <c r="B317" s="3">
        <v>45569</v>
      </c>
      <c r="C317">
        <v>258</v>
      </c>
      <c r="D317">
        <v>102</v>
      </c>
      <c r="E317">
        <v>5</v>
      </c>
      <c r="F317">
        <v>122.9</v>
      </c>
      <c r="G317">
        <v>614.5</v>
      </c>
      <c r="H317">
        <v>91.65</v>
      </c>
      <c r="I317">
        <f>order[[#This Row],[Total_Amount]]-order[[#This Row],[Discount_Amount]]</f>
        <v>522.85</v>
      </c>
      <c r="J317" t="s">
        <v>120</v>
      </c>
      <c r="K317" s="6">
        <f>order[[#This Row],[Discount_Amount]]/order[[#This Row],[Total_Amount]]</f>
        <v>0.14914564686737186</v>
      </c>
      <c r="L317" s="7">
        <f>order[[#This Row],[Final_Price]]/order[[#This Row],[Discount_Amount]]</f>
        <v>5.7048554282596831</v>
      </c>
    </row>
    <row r="318" spans="1:12" x14ac:dyDescent="0.3">
      <c r="A318">
        <v>317</v>
      </c>
      <c r="B318" s="3">
        <v>45361</v>
      </c>
      <c r="C318">
        <v>44</v>
      </c>
      <c r="D318">
        <v>14</v>
      </c>
      <c r="E318">
        <v>3</v>
      </c>
      <c r="F318">
        <v>410.54</v>
      </c>
      <c r="G318">
        <v>1231.6199999999999</v>
      </c>
      <c r="H318">
        <v>85.55</v>
      </c>
      <c r="I318">
        <f>order[[#This Row],[Total_Amount]]-order[[#This Row],[Discount_Amount]]</f>
        <v>1146.07</v>
      </c>
      <c r="J318" t="s">
        <v>118</v>
      </c>
      <c r="K318" s="6">
        <f>order[[#This Row],[Discount_Amount]]/order[[#This Row],[Total_Amount]]</f>
        <v>6.9461359835014044E-2</v>
      </c>
      <c r="L318" s="7">
        <f>order[[#This Row],[Final_Price]]/order[[#This Row],[Discount_Amount]]</f>
        <v>13.396493278784336</v>
      </c>
    </row>
    <row r="319" spans="1:12" x14ac:dyDescent="0.3">
      <c r="A319">
        <v>318</v>
      </c>
      <c r="B319" s="3">
        <v>45500</v>
      </c>
      <c r="C319">
        <v>152</v>
      </c>
      <c r="D319">
        <v>308</v>
      </c>
      <c r="E319">
        <v>1</v>
      </c>
      <c r="F319">
        <v>455.38</v>
      </c>
      <c r="G319">
        <v>455.38</v>
      </c>
      <c r="H319">
        <v>2.1800000000000002</v>
      </c>
      <c r="I319">
        <f>order[[#This Row],[Total_Amount]]-order[[#This Row],[Discount_Amount]]</f>
        <v>453.2</v>
      </c>
      <c r="J319" t="s">
        <v>117</v>
      </c>
      <c r="K319" s="6">
        <f>order[[#This Row],[Discount_Amount]]/order[[#This Row],[Total_Amount]]</f>
        <v>4.7872106811893368E-3</v>
      </c>
      <c r="L319" s="7">
        <f>order[[#This Row],[Final_Price]]/order[[#This Row],[Discount_Amount]]</f>
        <v>207.88990825688072</v>
      </c>
    </row>
    <row r="320" spans="1:12" x14ac:dyDescent="0.3">
      <c r="A320">
        <v>319</v>
      </c>
      <c r="B320" s="3">
        <v>45460</v>
      </c>
      <c r="C320">
        <v>368</v>
      </c>
      <c r="D320">
        <v>66</v>
      </c>
      <c r="E320">
        <v>1</v>
      </c>
      <c r="F320">
        <v>300.95</v>
      </c>
      <c r="G320">
        <v>300.95</v>
      </c>
      <c r="H320">
        <v>6.65</v>
      </c>
      <c r="I320">
        <f>order[[#This Row],[Total_Amount]]-order[[#This Row],[Discount_Amount]]</f>
        <v>294.3</v>
      </c>
      <c r="J320" t="s">
        <v>119</v>
      </c>
      <c r="K320" s="6">
        <f>order[[#This Row],[Discount_Amount]]/order[[#This Row],[Total_Amount]]</f>
        <v>2.2096693802957305E-2</v>
      </c>
      <c r="L320" s="7">
        <f>order[[#This Row],[Final_Price]]/order[[#This Row],[Discount_Amount]]</f>
        <v>44.255639097744357</v>
      </c>
    </row>
    <row r="321" spans="1:12" x14ac:dyDescent="0.3">
      <c r="A321">
        <v>320</v>
      </c>
      <c r="B321" s="3">
        <v>45335</v>
      </c>
      <c r="C321">
        <v>64</v>
      </c>
      <c r="D321">
        <v>343</v>
      </c>
      <c r="E321">
        <v>1</v>
      </c>
      <c r="F321">
        <v>461.57</v>
      </c>
      <c r="G321">
        <v>461.57</v>
      </c>
      <c r="H321">
        <v>7.49</v>
      </c>
      <c r="I321">
        <f>order[[#This Row],[Total_Amount]]-order[[#This Row],[Discount_Amount]]</f>
        <v>454.08</v>
      </c>
      <c r="J321" t="s">
        <v>120</v>
      </c>
      <c r="K321" s="6">
        <f>order[[#This Row],[Discount_Amount]]/order[[#This Row],[Total_Amount]]</f>
        <v>1.6227224472994347E-2</v>
      </c>
      <c r="L321" s="7">
        <f>order[[#This Row],[Final_Price]]/order[[#This Row],[Discount_Amount]]</f>
        <v>60.624833110814414</v>
      </c>
    </row>
    <row r="322" spans="1:12" x14ac:dyDescent="0.3">
      <c r="A322">
        <v>321</v>
      </c>
      <c r="B322" s="3">
        <v>45474</v>
      </c>
      <c r="C322">
        <v>431</v>
      </c>
      <c r="D322">
        <v>406</v>
      </c>
      <c r="E322">
        <v>4</v>
      </c>
      <c r="F322">
        <v>202.2</v>
      </c>
      <c r="G322">
        <v>808.8</v>
      </c>
      <c r="H322">
        <v>8.9700000000000006</v>
      </c>
      <c r="I322">
        <f>order[[#This Row],[Total_Amount]]-order[[#This Row],[Discount_Amount]]</f>
        <v>799.82999999999993</v>
      </c>
      <c r="J322" t="s">
        <v>117</v>
      </c>
      <c r="K322" s="6">
        <f>order[[#This Row],[Discount_Amount]]/order[[#This Row],[Total_Amount]]</f>
        <v>1.1090504451038577E-2</v>
      </c>
      <c r="L322" s="7">
        <f>order[[#This Row],[Final_Price]]/order[[#This Row],[Discount_Amount]]</f>
        <v>89.167224080267545</v>
      </c>
    </row>
    <row r="323" spans="1:12" x14ac:dyDescent="0.3">
      <c r="A323">
        <v>322</v>
      </c>
      <c r="B323" s="3">
        <v>45509</v>
      </c>
      <c r="C323">
        <v>181</v>
      </c>
      <c r="D323">
        <v>183</v>
      </c>
      <c r="E323">
        <v>1</v>
      </c>
      <c r="F323">
        <v>249.36</v>
      </c>
      <c r="G323">
        <v>249.36</v>
      </c>
      <c r="H323">
        <v>28.76</v>
      </c>
      <c r="I323">
        <f>order[[#This Row],[Total_Amount]]-order[[#This Row],[Discount_Amount]]</f>
        <v>220.60000000000002</v>
      </c>
      <c r="J323" t="s">
        <v>118</v>
      </c>
      <c r="K323" s="6">
        <f>order[[#This Row],[Discount_Amount]]/order[[#This Row],[Total_Amount]]</f>
        <v>0.11533525826114854</v>
      </c>
      <c r="L323" s="7">
        <f>order[[#This Row],[Final_Price]]/order[[#This Row],[Discount_Amount]]</f>
        <v>7.6703755215577196</v>
      </c>
    </row>
    <row r="324" spans="1:12" x14ac:dyDescent="0.3">
      <c r="A324">
        <v>323</v>
      </c>
      <c r="B324" s="3">
        <v>45538</v>
      </c>
      <c r="C324">
        <v>339</v>
      </c>
      <c r="D324">
        <v>261</v>
      </c>
      <c r="E324">
        <v>4</v>
      </c>
      <c r="F324">
        <v>365.49</v>
      </c>
      <c r="G324">
        <v>1461.96</v>
      </c>
      <c r="H324">
        <v>89.39</v>
      </c>
      <c r="I324">
        <f>order[[#This Row],[Total_Amount]]-order[[#This Row],[Discount_Amount]]</f>
        <v>1372.57</v>
      </c>
      <c r="J324" t="s">
        <v>118</v>
      </c>
      <c r="K324" s="6">
        <f>order[[#This Row],[Discount_Amount]]/order[[#This Row],[Total_Amount]]</f>
        <v>6.1143943746750938E-2</v>
      </c>
      <c r="L324" s="7">
        <f>order[[#This Row],[Final_Price]]/order[[#This Row],[Discount_Amount]]</f>
        <v>15.354849535742252</v>
      </c>
    </row>
    <row r="325" spans="1:12" x14ac:dyDescent="0.3">
      <c r="A325">
        <v>324</v>
      </c>
      <c r="B325" s="3">
        <v>45442</v>
      </c>
      <c r="C325">
        <v>295</v>
      </c>
      <c r="D325">
        <v>201</v>
      </c>
      <c r="E325">
        <v>5</v>
      </c>
      <c r="F325">
        <v>388.31</v>
      </c>
      <c r="G325">
        <v>1941.55</v>
      </c>
      <c r="H325">
        <v>141.75</v>
      </c>
      <c r="I325">
        <f>order[[#This Row],[Total_Amount]]-order[[#This Row],[Discount_Amount]]</f>
        <v>1799.8</v>
      </c>
      <c r="J325" t="s">
        <v>120</v>
      </c>
      <c r="K325" s="6">
        <f>order[[#This Row],[Discount_Amount]]/order[[#This Row],[Total_Amount]]</f>
        <v>7.3008678633050911E-2</v>
      </c>
      <c r="L325" s="7">
        <f>order[[#This Row],[Final_Price]]/order[[#This Row],[Discount_Amount]]</f>
        <v>12.69700176366843</v>
      </c>
    </row>
    <row r="326" spans="1:12" x14ac:dyDescent="0.3">
      <c r="A326">
        <v>325</v>
      </c>
      <c r="B326" s="3">
        <v>45429</v>
      </c>
      <c r="C326">
        <v>206</v>
      </c>
      <c r="D326">
        <v>378</v>
      </c>
      <c r="E326">
        <v>1</v>
      </c>
      <c r="F326">
        <v>220.71</v>
      </c>
      <c r="G326">
        <v>220.71</v>
      </c>
      <c r="H326">
        <v>23.2</v>
      </c>
      <c r="I326">
        <f>order[[#This Row],[Total_Amount]]-order[[#This Row],[Discount_Amount]]</f>
        <v>197.51000000000002</v>
      </c>
      <c r="J326" t="s">
        <v>9</v>
      </c>
      <c r="K326" s="6">
        <f>order[[#This Row],[Discount_Amount]]/order[[#This Row],[Total_Amount]]</f>
        <v>0.10511530968238865</v>
      </c>
      <c r="L326" s="7">
        <f>order[[#This Row],[Final_Price]]/order[[#This Row],[Discount_Amount]]</f>
        <v>8.5133620689655185</v>
      </c>
    </row>
    <row r="327" spans="1:12" x14ac:dyDescent="0.3">
      <c r="A327">
        <v>326</v>
      </c>
      <c r="B327" s="3">
        <v>45318</v>
      </c>
      <c r="C327">
        <v>391</v>
      </c>
      <c r="D327">
        <v>123</v>
      </c>
      <c r="E327">
        <v>3</v>
      </c>
      <c r="F327">
        <v>411.94</v>
      </c>
      <c r="G327">
        <v>1235.82</v>
      </c>
      <c r="H327">
        <v>76.540000000000006</v>
      </c>
      <c r="I327">
        <f>order[[#This Row],[Total_Amount]]-order[[#This Row],[Discount_Amount]]</f>
        <v>1159.28</v>
      </c>
      <c r="J327" t="s">
        <v>120</v>
      </c>
      <c r="K327" s="6">
        <f>order[[#This Row],[Discount_Amount]]/order[[#This Row],[Total_Amount]]</f>
        <v>6.193458594293668E-2</v>
      </c>
      <c r="L327" s="7">
        <f>order[[#This Row],[Final_Price]]/order[[#This Row],[Discount_Amount]]</f>
        <v>15.146067415730336</v>
      </c>
    </row>
    <row r="328" spans="1:12" x14ac:dyDescent="0.3">
      <c r="A328">
        <v>327</v>
      </c>
      <c r="B328" s="3">
        <v>45463</v>
      </c>
      <c r="C328">
        <v>422</v>
      </c>
      <c r="D328">
        <v>60</v>
      </c>
      <c r="E328">
        <v>3</v>
      </c>
      <c r="F328">
        <v>257.67</v>
      </c>
      <c r="G328">
        <v>773.01</v>
      </c>
      <c r="H328">
        <v>7.26</v>
      </c>
      <c r="I328">
        <f>order[[#This Row],[Total_Amount]]-order[[#This Row],[Discount_Amount]]</f>
        <v>765.75</v>
      </c>
      <c r="J328" t="s">
        <v>9</v>
      </c>
      <c r="K328" s="6">
        <f>order[[#This Row],[Discount_Amount]]/order[[#This Row],[Total_Amount]]</f>
        <v>9.3918578026157482E-3</v>
      </c>
      <c r="L328" s="7">
        <f>order[[#This Row],[Final_Price]]/order[[#This Row],[Discount_Amount]]</f>
        <v>105.47520661157026</v>
      </c>
    </row>
    <row r="329" spans="1:12" x14ac:dyDescent="0.3">
      <c r="A329">
        <v>328</v>
      </c>
      <c r="B329" s="3">
        <v>45305</v>
      </c>
      <c r="C329">
        <v>246</v>
      </c>
      <c r="D329">
        <v>475</v>
      </c>
      <c r="E329">
        <v>3</v>
      </c>
      <c r="F329">
        <v>214.09</v>
      </c>
      <c r="G329">
        <v>642.27</v>
      </c>
      <c r="H329">
        <v>47.4</v>
      </c>
      <c r="I329">
        <f>order[[#This Row],[Total_Amount]]-order[[#This Row],[Discount_Amount]]</f>
        <v>594.87</v>
      </c>
      <c r="J329" t="s">
        <v>117</v>
      </c>
      <c r="K329" s="6">
        <f>order[[#This Row],[Discount_Amount]]/order[[#This Row],[Total_Amount]]</f>
        <v>7.3800738007380073E-2</v>
      </c>
      <c r="L329" s="7">
        <f>order[[#This Row],[Final_Price]]/order[[#This Row],[Discount_Amount]]</f>
        <v>12.55</v>
      </c>
    </row>
    <row r="330" spans="1:12" x14ac:dyDescent="0.3">
      <c r="A330">
        <v>329</v>
      </c>
      <c r="B330" s="3">
        <v>45342</v>
      </c>
      <c r="C330">
        <v>362</v>
      </c>
      <c r="D330">
        <v>198</v>
      </c>
      <c r="E330">
        <v>2</v>
      </c>
      <c r="F330">
        <v>149.01</v>
      </c>
      <c r="G330">
        <v>298.02</v>
      </c>
      <c r="H330">
        <v>3.78</v>
      </c>
      <c r="I330">
        <f>order[[#This Row],[Total_Amount]]-order[[#This Row],[Discount_Amount]]</f>
        <v>294.24</v>
      </c>
      <c r="J330" t="s">
        <v>118</v>
      </c>
      <c r="K330" s="6">
        <f>order[[#This Row],[Discount_Amount]]/order[[#This Row],[Total_Amount]]</f>
        <v>1.268371250251661E-2</v>
      </c>
      <c r="L330" s="7">
        <f>order[[#This Row],[Final_Price]]/order[[#This Row],[Discount_Amount]]</f>
        <v>77.841269841269849</v>
      </c>
    </row>
    <row r="331" spans="1:12" x14ac:dyDescent="0.3">
      <c r="A331">
        <v>330</v>
      </c>
      <c r="B331" s="3">
        <v>45609</v>
      </c>
      <c r="C331">
        <v>3</v>
      </c>
      <c r="D331">
        <v>169</v>
      </c>
      <c r="E331">
        <v>1</v>
      </c>
      <c r="F331">
        <v>409.62</v>
      </c>
      <c r="G331">
        <v>409.62</v>
      </c>
      <c r="H331">
        <v>38.06</v>
      </c>
      <c r="I331">
        <f>order[[#This Row],[Total_Amount]]-order[[#This Row],[Discount_Amount]]</f>
        <v>371.56</v>
      </c>
      <c r="J331" t="s">
        <v>119</v>
      </c>
      <c r="K331" s="6">
        <f>order[[#This Row],[Discount_Amount]]/order[[#This Row],[Total_Amount]]</f>
        <v>9.2915384990967242E-2</v>
      </c>
      <c r="L331" s="7">
        <f>order[[#This Row],[Final_Price]]/order[[#This Row],[Discount_Amount]]</f>
        <v>9.7624802942722013</v>
      </c>
    </row>
    <row r="332" spans="1:12" x14ac:dyDescent="0.3">
      <c r="A332">
        <v>331</v>
      </c>
      <c r="B332" s="3">
        <v>45374</v>
      </c>
      <c r="C332">
        <v>66</v>
      </c>
      <c r="D332">
        <v>249</v>
      </c>
      <c r="E332">
        <v>2</v>
      </c>
      <c r="F332">
        <v>285.01</v>
      </c>
      <c r="G332">
        <v>570.02</v>
      </c>
      <c r="H332">
        <v>13.27</v>
      </c>
      <c r="I332">
        <f>order[[#This Row],[Total_Amount]]-order[[#This Row],[Discount_Amount]]</f>
        <v>556.75</v>
      </c>
      <c r="J332" t="s">
        <v>9</v>
      </c>
      <c r="K332" s="6">
        <f>order[[#This Row],[Discount_Amount]]/order[[#This Row],[Total_Amount]]</f>
        <v>2.3279884916318726E-2</v>
      </c>
      <c r="L332" s="7">
        <f>order[[#This Row],[Final_Price]]/order[[#This Row],[Discount_Amount]]</f>
        <v>41.95553880934439</v>
      </c>
    </row>
    <row r="333" spans="1:12" x14ac:dyDescent="0.3">
      <c r="A333">
        <v>332</v>
      </c>
      <c r="B333" s="3">
        <v>45406</v>
      </c>
      <c r="C333">
        <v>450</v>
      </c>
      <c r="D333">
        <v>224</v>
      </c>
      <c r="E333">
        <v>5</v>
      </c>
      <c r="F333">
        <v>405.03</v>
      </c>
      <c r="G333">
        <v>2025.15</v>
      </c>
      <c r="H333">
        <v>62.31</v>
      </c>
      <c r="I333">
        <f>order[[#This Row],[Total_Amount]]-order[[#This Row],[Discount_Amount]]</f>
        <v>1962.8400000000001</v>
      </c>
      <c r="J333" t="s">
        <v>9</v>
      </c>
      <c r="K333" s="6">
        <f>order[[#This Row],[Discount_Amount]]/order[[#This Row],[Total_Amount]]</f>
        <v>3.0768091252499814E-2</v>
      </c>
      <c r="L333" s="7">
        <f>order[[#This Row],[Final_Price]]/order[[#This Row],[Discount_Amount]]</f>
        <v>31.501203659123739</v>
      </c>
    </row>
    <row r="334" spans="1:12" x14ac:dyDescent="0.3">
      <c r="A334">
        <v>333</v>
      </c>
      <c r="B334" s="3">
        <v>45359</v>
      </c>
      <c r="C334">
        <v>97</v>
      </c>
      <c r="D334">
        <v>270</v>
      </c>
      <c r="E334">
        <v>2</v>
      </c>
      <c r="F334">
        <v>219.81</v>
      </c>
      <c r="G334">
        <v>439.62</v>
      </c>
      <c r="H334">
        <v>21.15</v>
      </c>
      <c r="I334">
        <f>order[[#This Row],[Total_Amount]]-order[[#This Row],[Discount_Amount]]</f>
        <v>418.47</v>
      </c>
      <c r="J334" t="s">
        <v>120</v>
      </c>
      <c r="K334" s="6">
        <f>order[[#This Row],[Discount_Amount]]/order[[#This Row],[Total_Amount]]</f>
        <v>4.8109731131431688E-2</v>
      </c>
      <c r="L334" s="7">
        <f>order[[#This Row],[Final_Price]]/order[[#This Row],[Discount_Amount]]</f>
        <v>19.78581560283688</v>
      </c>
    </row>
    <row r="335" spans="1:12" x14ac:dyDescent="0.3">
      <c r="A335">
        <v>334</v>
      </c>
      <c r="B335" s="3">
        <v>45339</v>
      </c>
      <c r="C335">
        <v>316</v>
      </c>
      <c r="D335">
        <v>136</v>
      </c>
      <c r="E335">
        <v>3</v>
      </c>
      <c r="F335">
        <v>466.69</v>
      </c>
      <c r="G335">
        <v>1400.07</v>
      </c>
      <c r="H335">
        <v>45.7</v>
      </c>
      <c r="I335">
        <f>order[[#This Row],[Total_Amount]]-order[[#This Row],[Discount_Amount]]</f>
        <v>1354.37</v>
      </c>
      <c r="J335" t="s">
        <v>120</v>
      </c>
      <c r="K335" s="6">
        <f>order[[#This Row],[Discount_Amount]]/order[[#This Row],[Total_Amount]]</f>
        <v>3.2641225081603067E-2</v>
      </c>
      <c r="L335" s="7">
        <f>order[[#This Row],[Final_Price]]/order[[#This Row],[Discount_Amount]]</f>
        <v>29.636105032822751</v>
      </c>
    </row>
    <row r="336" spans="1:12" x14ac:dyDescent="0.3">
      <c r="A336">
        <v>335</v>
      </c>
      <c r="B336" s="3">
        <v>45469</v>
      </c>
      <c r="C336">
        <v>198</v>
      </c>
      <c r="D336">
        <v>62</v>
      </c>
      <c r="E336">
        <v>1</v>
      </c>
      <c r="F336">
        <v>362.29</v>
      </c>
      <c r="G336">
        <v>362.29</v>
      </c>
      <c r="H336">
        <v>36.659999999999997</v>
      </c>
      <c r="I336">
        <f>order[[#This Row],[Total_Amount]]-order[[#This Row],[Discount_Amount]]</f>
        <v>325.63</v>
      </c>
      <c r="J336" t="s">
        <v>120</v>
      </c>
      <c r="K336" s="6">
        <f>order[[#This Row],[Discount_Amount]]/order[[#This Row],[Total_Amount]]</f>
        <v>0.10118965469651382</v>
      </c>
      <c r="L336" s="7">
        <f>order[[#This Row],[Final_Price]]/order[[#This Row],[Discount_Amount]]</f>
        <v>8.8824331696672125</v>
      </c>
    </row>
    <row r="337" spans="1:12" x14ac:dyDescent="0.3">
      <c r="A337">
        <v>336</v>
      </c>
      <c r="B337" s="3">
        <v>45417</v>
      </c>
      <c r="C337">
        <v>78</v>
      </c>
      <c r="D337">
        <v>398</v>
      </c>
      <c r="E337">
        <v>4</v>
      </c>
      <c r="F337">
        <v>254.98</v>
      </c>
      <c r="G337">
        <v>1019.92</v>
      </c>
      <c r="H337">
        <v>109.42</v>
      </c>
      <c r="I337">
        <f>order[[#This Row],[Total_Amount]]-order[[#This Row],[Discount_Amount]]</f>
        <v>910.5</v>
      </c>
      <c r="J337" t="s">
        <v>118</v>
      </c>
      <c r="K337" s="6">
        <f>order[[#This Row],[Discount_Amount]]/order[[#This Row],[Total_Amount]]</f>
        <v>0.1072829241509138</v>
      </c>
      <c r="L337" s="7">
        <f>order[[#This Row],[Final_Price]]/order[[#This Row],[Discount_Amount]]</f>
        <v>8.3211478705903854</v>
      </c>
    </row>
    <row r="338" spans="1:12" x14ac:dyDescent="0.3">
      <c r="A338">
        <v>337</v>
      </c>
      <c r="B338" s="3">
        <v>45377</v>
      </c>
      <c r="C338">
        <v>206</v>
      </c>
      <c r="D338">
        <v>65</v>
      </c>
      <c r="E338">
        <v>4</v>
      </c>
      <c r="F338">
        <v>454.31</v>
      </c>
      <c r="G338">
        <v>1817.24</v>
      </c>
      <c r="H338">
        <v>100.88</v>
      </c>
      <c r="I338">
        <f>order[[#This Row],[Total_Amount]]-order[[#This Row],[Discount_Amount]]</f>
        <v>1716.3600000000001</v>
      </c>
      <c r="J338" t="s">
        <v>120</v>
      </c>
      <c r="K338" s="6">
        <f>order[[#This Row],[Discount_Amount]]/order[[#This Row],[Total_Amount]]</f>
        <v>5.551275560740463E-2</v>
      </c>
      <c r="L338" s="7">
        <f>order[[#This Row],[Final_Price]]/order[[#This Row],[Discount_Amount]]</f>
        <v>17.013877874702619</v>
      </c>
    </row>
    <row r="339" spans="1:12" x14ac:dyDescent="0.3">
      <c r="A339">
        <v>338</v>
      </c>
      <c r="B339" s="3">
        <v>45303</v>
      </c>
      <c r="C339">
        <v>244</v>
      </c>
      <c r="D339">
        <v>62</v>
      </c>
      <c r="E339">
        <v>5</v>
      </c>
      <c r="F339">
        <v>442.24</v>
      </c>
      <c r="G339">
        <v>2211.1999999999998</v>
      </c>
      <c r="H339">
        <v>77.27</v>
      </c>
      <c r="I339">
        <f>order[[#This Row],[Total_Amount]]-order[[#This Row],[Discount_Amount]]</f>
        <v>2133.9299999999998</v>
      </c>
      <c r="J339" t="s">
        <v>118</v>
      </c>
      <c r="K339" s="6">
        <f>order[[#This Row],[Discount_Amount]]/order[[#This Row],[Total_Amount]]</f>
        <v>3.4944826338639656E-2</v>
      </c>
      <c r="L339" s="7">
        <f>order[[#This Row],[Final_Price]]/order[[#This Row],[Discount_Amount]]</f>
        <v>27.616539407273198</v>
      </c>
    </row>
    <row r="340" spans="1:12" x14ac:dyDescent="0.3">
      <c r="A340">
        <v>339</v>
      </c>
      <c r="B340" s="3">
        <v>45462</v>
      </c>
      <c r="C340">
        <v>150</v>
      </c>
      <c r="D340">
        <v>152</v>
      </c>
      <c r="E340">
        <v>5</v>
      </c>
      <c r="F340">
        <v>347.85</v>
      </c>
      <c r="G340">
        <v>1739.25</v>
      </c>
      <c r="H340">
        <v>130.37</v>
      </c>
      <c r="I340">
        <f>order[[#This Row],[Total_Amount]]-order[[#This Row],[Discount_Amount]]</f>
        <v>1608.88</v>
      </c>
      <c r="J340" t="s">
        <v>9</v>
      </c>
      <c r="K340" s="6">
        <f>order[[#This Row],[Discount_Amount]]/order[[#This Row],[Total_Amount]]</f>
        <v>7.4957596665229262E-2</v>
      </c>
      <c r="L340" s="7">
        <f>order[[#This Row],[Final_Price]]/order[[#This Row],[Discount_Amount]]</f>
        <v>12.340875968397638</v>
      </c>
    </row>
    <row r="341" spans="1:12" x14ac:dyDescent="0.3">
      <c r="A341">
        <v>340</v>
      </c>
      <c r="B341" s="3">
        <v>45351</v>
      </c>
      <c r="C341">
        <v>27</v>
      </c>
      <c r="D341">
        <v>298</v>
      </c>
      <c r="E341">
        <v>3</v>
      </c>
      <c r="F341">
        <v>416.84</v>
      </c>
      <c r="G341">
        <v>1250.52</v>
      </c>
      <c r="H341">
        <v>84.24</v>
      </c>
      <c r="I341">
        <f>order[[#This Row],[Total_Amount]]-order[[#This Row],[Discount_Amount]]</f>
        <v>1166.28</v>
      </c>
      <c r="J341" t="s">
        <v>119</v>
      </c>
      <c r="K341" s="6">
        <f>order[[#This Row],[Discount_Amount]]/order[[#This Row],[Total_Amount]]</f>
        <v>6.7363976585740323E-2</v>
      </c>
      <c r="L341" s="7">
        <f>order[[#This Row],[Final_Price]]/order[[#This Row],[Discount_Amount]]</f>
        <v>13.844729344729345</v>
      </c>
    </row>
    <row r="342" spans="1:12" x14ac:dyDescent="0.3">
      <c r="A342">
        <v>341</v>
      </c>
      <c r="B342" s="3">
        <v>45547</v>
      </c>
      <c r="C342">
        <v>108</v>
      </c>
      <c r="D342">
        <v>144</v>
      </c>
      <c r="E342">
        <v>1</v>
      </c>
      <c r="F342">
        <v>210.49</v>
      </c>
      <c r="G342">
        <v>210.49</v>
      </c>
      <c r="H342">
        <v>8.1300000000000008</v>
      </c>
      <c r="I342">
        <f>order[[#This Row],[Total_Amount]]-order[[#This Row],[Discount_Amount]]</f>
        <v>202.36</v>
      </c>
      <c r="J342" t="s">
        <v>119</v>
      </c>
      <c r="K342" s="6">
        <f>order[[#This Row],[Discount_Amount]]/order[[#This Row],[Total_Amount]]</f>
        <v>3.8624162668060243E-2</v>
      </c>
      <c r="L342" s="7">
        <f>order[[#This Row],[Final_Price]]/order[[#This Row],[Discount_Amount]]</f>
        <v>24.890528905289052</v>
      </c>
    </row>
    <row r="343" spans="1:12" x14ac:dyDescent="0.3">
      <c r="A343">
        <v>342</v>
      </c>
      <c r="B343" s="3">
        <v>45369</v>
      </c>
      <c r="C343">
        <v>131</v>
      </c>
      <c r="D343">
        <v>347</v>
      </c>
      <c r="E343">
        <v>3</v>
      </c>
      <c r="F343">
        <v>94.43</v>
      </c>
      <c r="G343">
        <v>283.29000000000002</v>
      </c>
      <c r="H343">
        <v>36.270000000000003</v>
      </c>
      <c r="I343">
        <f>order[[#This Row],[Total_Amount]]-order[[#This Row],[Discount_Amount]]</f>
        <v>247.02</v>
      </c>
      <c r="J343" t="s">
        <v>120</v>
      </c>
      <c r="K343" s="6">
        <f>order[[#This Row],[Discount_Amount]]/order[[#This Row],[Total_Amount]]</f>
        <v>0.12803134597056021</v>
      </c>
      <c r="L343" s="7">
        <f>order[[#This Row],[Final_Price]]/order[[#This Row],[Discount_Amount]]</f>
        <v>6.8105872622001655</v>
      </c>
    </row>
    <row r="344" spans="1:12" x14ac:dyDescent="0.3">
      <c r="A344">
        <v>343</v>
      </c>
      <c r="B344" s="3">
        <v>45468</v>
      </c>
      <c r="C344">
        <v>475</v>
      </c>
      <c r="D344">
        <v>327</v>
      </c>
      <c r="E344">
        <v>5</v>
      </c>
      <c r="F344">
        <v>309.85000000000002</v>
      </c>
      <c r="G344">
        <v>1549.25</v>
      </c>
      <c r="H344">
        <v>41.95</v>
      </c>
      <c r="I344">
        <f>order[[#This Row],[Total_Amount]]-order[[#This Row],[Discount_Amount]]</f>
        <v>1507.3</v>
      </c>
      <c r="J344" t="s">
        <v>117</v>
      </c>
      <c r="K344" s="6">
        <f>order[[#This Row],[Discount_Amount]]/order[[#This Row],[Total_Amount]]</f>
        <v>2.707761820235598E-2</v>
      </c>
      <c r="L344" s="7">
        <f>order[[#This Row],[Final_Price]]/order[[#This Row],[Discount_Amount]]</f>
        <v>35.930870083432652</v>
      </c>
    </row>
    <row r="345" spans="1:12" x14ac:dyDescent="0.3">
      <c r="A345">
        <v>344</v>
      </c>
      <c r="B345" s="3">
        <v>45573</v>
      </c>
      <c r="C345">
        <v>380</v>
      </c>
      <c r="D345">
        <v>306</v>
      </c>
      <c r="E345">
        <v>4</v>
      </c>
      <c r="F345">
        <v>152.18</v>
      </c>
      <c r="G345">
        <v>608.72</v>
      </c>
      <c r="H345">
        <v>28.84</v>
      </c>
      <c r="I345">
        <f>order[[#This Row],[Total_Amount]]-order[[#This Row],[Discount_Amount]]</f>
        <v>579.88</v>
      </c>
      <c r="J345" t="s">
        <v>9</v>
      </c>
      <c r="K345" s="6">
        <f>order[[#This Row],[Discount_Amount]]/order[[#This Row],[Total_Amount]]</f>
        <v>4.7378104875804967E-2</v>
      </c>
      <c r="L345" s="7">
        <f>order[[#This Row],[Final_Price]]/order[[#This Row],[Discount_Amount]]</f>
        <v>20.106796116504853</v>
      </c>
    </row>
    <row r="346" spans="1:12" x14ac:dyDescent="0.3">
      <c r="A346">
        <v>345</v>
      </c>
      <c r="B346" s="3">
        <v>45525</v>
      </c>
      <c r="C346">
        <v>29</v>
      </c>
      <c r="D346">
        <v>482</v>
      </c>
      <c r="E346">
        <v>3</v>
      </c>
      <c r="F346">
        <v>491.81</v>
      </c>
      <c r="G346">
        <v>1475.43</v>
      </c>
      <c r="H346">
        <v>41.47</v>
      </c>
      <c r="I346">
        <f>order[[#This Row],[Total_Amount]]-order[[#This Row],[Discount_Amount]]</f>
        <v>1433.96</v>
      </c>
      <c r="J346" t="s">
        <v>118</v>
      </c>
      <c r="K346" s="6">
        <f>order[[#This Row],[Discount_Amount]]/order[[#This Row],[Total_Amount]]</f>
        <v>2.8107060314620142E-2</v>
      </c>
      <c r="L346" s="7">
        <f>order[[#This Row],[Final_Price]]/order[[#This Row],[Discount_Amount]]</f>
        <v>34.57824933687003</v>
      </c>
    </row>
    <row r="347" spans="1:12" x14ac:dyDescent="0.3">
      <c r="A347">
        <v>346</v>
      </c>
      <c r="B347" s="3">
        <v>45474</v>
      </c>
      <c r="C347">
        <v>430</v>
      </c>
      <c r="D347">
        <v>102</v>
      </c>
      <c r="E347">
        <v>1</v>
      </c>
      <c r="F347">
        <v>163.95</v>
      </c>
      <c r="G347">
        <v>163.95</v>
      </c>
      <c r="H347">
        <v>18.100000000000001</v>
      </c>
      <c r="I347">
        <f>order[[#This Row],[Total_Amount]]-order[[#This Row],[Discount_Amount]]</f>
        <v>145.85</v>
      </c>
      <c r="J347" t="s">
        <v>118</v>
      </c>
      <c r="K347" s="6">
        <f>order[[#This Row],[Discount_Amount]]/order[[#This Row],[Total_Amount]]</f>
        <v>0.11039951204635562</v>
      </c>
      <c r="L347" s="7">
        <f>order[[#This Row],[Final_Price]]/order[[#This Row],[Discount_Amount]]</f>
        <v>8.0580110497237563</v>
      </c>
    </row>
    <row r="348" spans="1:12" x14ac:dyDescent="0.3">
      <c r="A348">
        <v>347</v>
      </c>
      <c r="B348" s="3">
        <v>45455</v>
      </c>
      <c r="C348">
        <v>188</v>
      </c>
      <c r="D348">
        <v>248</v>
      </c>
      <c r="E348">
        <v>4</v>
      </c>
      <c r="F348">
        <v>276.60000000000002</v>
      </c>
      <c r="G348">
        <v>1106.4000000000001</v>
      </c>
      <c r="H348">
        <v>78</v>
      </c>
      <c r="I348">
        <f>order[[#This Row],[Total_Amount]]-order[[#This Row],[Discount_Amount]]</f>
        <v>1028.4000000000001</v>
      </c>
      <c r="J348" t="s">
        <v>118</v>
      </c>
      <c r="K348" s="6">
        <f>order[[#This Row],[Discount_Amount]]/order[[#This Row],[Total_Amount]]</f>
        <v>7.0498915401301515E-2</v>
      </c>
      <c r="L348" s="7">
        <f>order[[#This Row],[Final_Price]]/order[[#This Row],[Discount_Amount]]</f>
        <v>13.184615384615386</v>
      </c>
    </row>
    <row r="349" spans="1:12" x14ac:dyDescent="0.3">
      <c r="A349">
        <v>348</v>
      </c>
      <c r="B349" s="3">
        <v>45387</v>
      </c>
      <c r="C349">
        <v>213</v>
      </c>
      <c r="D349">
        <v>310</v>
      </c>
      <c r="E349">
        <v>1</v>
      </c>
      <c r="F349">
        <v>265.16000000000003</v>
      </c>
      <c r="G349">
        <v>265.16000000000003</v>
      </c>
      <c r="H349">
        <v>21.29</v>
      </c>
      <c r="I349">
        <f>order[[#This Row],[Total_Amount]]-order[[#This Row],[Discount_Amount]]</f>
        <v>243.87000000000003</v>
      </c>
      <c r="J349" t="s">
        <v>118</v>
      </c>
      <c r="K349" s="6">
        <f>order[[#This Row],[Discount_Amount]]/order[[#This Row],[Total_Amount]]</f>
        <v>8.0291144969075259E-2</v>
      </c>
      <c r="L349" s="7">
        <f>order[[#This Row],[Final_Price]]/order[[#This Row],[Discount_Amount]]</f>
        <v>11.454673555659936</v>
      </c>
    </row>
    <row r="350" spans="1:12" x14ac:dyDescent="0.3">
      <c r="A350">
        <v>349</v>
      </c>
      <c r="B350" s="3">
        <v>45461</v>
      </c>
      <c r="C350">
        <v>292</v>
      </c>
      <c r="D350">
        <v>380</v>
      </c>
      <c r="E350">
        <v>4</v>
      </c>
      <c r="F350">
        <v>465.44</v>
      </c>
      <c r="G350">
        <v>1861.76</v>
      </c>
      <c r="H350">
        <v>12.28</v>
      </c>
      <c r="I350">
        <f>order[[#This Row],[Total_Amount]]-order[[#This Row],[Discount_Amount]]</f>
        <v>1849.48</v>
      </c>
      <c r="J350" t="s">
        <v>118</v>
      </c>
      <c r="K350" s="6">
        <f>order[[#This Row],[Discount_Amount]]/order[[#This Row],[Total_Amount]]</f>
        <v>6.5959092471639738E-3</v>
      </c>
      <c r="L350" s="7">
        <f>order[[#This Row],[Final_Price]]/order[[#This Row],[Discount_Amount]]</f>
        <v>150.60912052117266</v>
      </c>
    </row>
    <row r="351" spans="1:12" x14ac:dyDescent="0.3">
      <c r="A351">
        <v>350</v>
      </c>
      <c r="B351" s="3">
        <v>45371</v>
      </c>
      <c r="C351">
        <v>342</v>
      </c>
      <c r="D351">
        <v>432</v>
      </c>
      <c r="E351">
        <v>2</v>
      </c>
      <c r="F351">
        <v>391.63</v>
      </c>
      <c r="G351">
        <v>783.26</v>
      </c>
      <c r="H351">
        <v>45.18</v>
      </c>
      <c r="I351">
        <f>order[[#This Row],[Total_Amount]]-order[[#This Row],[Discount_Amount]]</f>
        <v>738.08</v>
      </c>
      <c r="J351" t="s">
        <v>120</v>
      </c>
      <c r="K351" s="6">
        <f>order[[#This Row],[Discount_Amount]]/order[[#This Row],[Total_Amount]]</f>
        <v>5.7681995761305317E-2</v>
      </c>
      <c r="L351" s="7">
        <f>order[[#This Row],[Final_Price]]/order[[#This Row],[Discount_Amount]]</f>
        <v>16.336432049579461</v>
      </c>
    </row>
    <row r="352" spans="1:12" x14ac:dyDescent="0.3">
      <c r="A352">
        <v>351</v>
      </c>
      <c r="B352" s="3">
        <v>45359</v>
      </c>
      <c r="C352">
        <v>420</v>
      </c>
      <c r="D352">
        <v>273</v>
      </c>
      <c r="E352">
        <v>5</v>
      </c>
      <c r="F352">
        <v>409.63</v>
      </c>
      <c r="G352">
        <v>2048.15</v>
      </c>
      <c r="H352">
        <v>227.37</v>
      </c>
      <c r="I352">
        <f>order[[#This Row],[Total_Amount]]-order[[#This Row],[Discount_Amount]]</f>
        <v>1820.7800000000002</v>
      </c>
      <c r="J352" t="s">
        <v>118</v>
      </c>
      <c r="K352" s="6">
        <f>order[[#This Row],[Discount_Amount]]/order[[#This Row],[Total_Amount]]</f>
        <v>0.11101237702316724</v>
      </c>
      <c r="L352" s="7">
        <f>order[[#This Row],[Final_Price]]/order[[#This Row],[Discount_Amount]]</f>
        <v>8.0080045740423103</v>
      </c>
    </row>
    <row r="353" spans="1:12" x14ac:dyDescent="0.3">
      <c r="A353">
        <v>352</v>
      </c>
      <c r="B353" s="3">
        <v>45466</v>
      </c>
      <c r="C353">
        <v>184</v>
      </c>
      <c r="D353">
        <v>268</v>
      </c>
      <c r="E353">
        <v>1</v>
      </c>
      <c r="F353">
        <v>371.36</v>
      </c>
      <c r="G353">
        <v>371.36</v>
      </c>
      <c r="H353">
        <v>26.91</v>
      </c>
      <c r="I353">
        <f>order[[#This Row],[Total_Amount]]-order[[#This Row],[Discount_Amount]]</f>
        <v>344.45</v>
      </c>
      <c r="J353" t="s">
        <v>9</v>
      </c>
      <c r="K353" s="6">
        <f>order[[#This Row],[Discount_Amount]]/order[[#This Row],[Total_Amount]]</f>
        <v>7.2463377854373109E-2</v>
      </c>
      <c r="L353" s="7">
        <f>order[[#This Row],[Final_Price]]/order[[#This Row],[Discount_Amount]]</f>
        <v>12.800074321813451</v>
      </c>
    </row>
    <row r="354" spans="1:12" x14ac:dyDescent="0.3">
      <c r="A354">
        <v>353</v>
      </c>
      <c r="B354" s="3">
        <v>45572</v>
      </c>
      <c r="C354">
        <v>21</v>
      </c>
      <c r="D354">
        <v>473</v>
      </c>
      <c r="E354">
        <v>3</v>
      </c>
      <c r="F354">
        <v>62.85</v>
      </c>
      <c r="G354">
        <v>188.55</v>
      </c>
      <c r="H354">
        <v>27.98</v>
      </c>
      <c r="I354">
        <f>order[[#This Row],[Total_Amount]]-order[[#This Row],[Discount_Amount]]</f>
        <v>160.57000000000002</v>
      </c>
      <c r="J354" t="s">
        <v>118</v>
      </c>
      <c r="K354" s="6">
        <f>order[[#This Row],[Discount_Amount]]/order[[#This Row],[Total_Amount]]</f>
        <v>0.14839565102094934</v>
      </c>
      <c r="L354" s="7">
        <f>order[[#This Row],[Final_Price]]/order[[#This Row],[Discount_Amount]]</f>
        <v>5.7387419585418167</v>
      </c>
    </row>
    <row r="355" spans="1:12" x14ac:dyDescent="0.3">
      <c r="A355">
        <v>354</v>
      </c>
      <c r="B355" s="3">
        <v>45327</v>
      </c>
      <c r="C355">
        <v>94</v>
      </c>
      <c r="D355">
        <v>65</v>
      </c>
      <c r="E355">
        <v>1</v>
      </c>
      <c r="F355">
        <v>364.67</v>
      </c>
      <c r="G355">
        <v>364.67</v>
      </c>
      <c r="H355">
        <v>54.26</v>
      </c>
      <c r="I355">
        <f>order[[#This Row],[Total_Amount]]-order[[#This Row],[Discount_Amount]]</f>
        <v>310.41000000000003</v>
      </c>
      <c r="J355" t="s">
        <v>118</v>
      </c>
      <c r="K355" s="6">
        <f>order[[#This Row],[Discount_Amount]]/order[[#This Row],[Total_Amount]]</f>
        <v>0.1487920585735048</v>
      </c>
      <c r="L355" s="7">
        <f>order[[#This Row],[Final_Price]]/order[[#This Row],[Discount_Amount]]</f>
        <v>5.7207887946922229</v>
      </c>
    </row>
    <row r="356" spans="1:12" x14ac:dyDescent="0.3">
      <c r="A356">
        <v>355</v>
      </c>
      <c r="B356" s="3">
        <v>45546</v>
      </c>
      <c r="C356">
        <v>174</v>
      </c>
      <c r="D356">
        <v>479</v>
      </c>
      <c r="E356">
        <v>3</v>
      </c>
      <c r="F356">
        <v>431.23</v>
      </c>
      <c r="G356">
        <v>1293.69</v>
      </c>
      <c r="H356">
        <v>167.92</v>
      </c>
      <c r="I356">
        <f>order[[#This Row],[Total_Amount]]-order[[#This Row],[Discount_Amount]]</f>
        <v>1125.77</v>
      </c>
      <c r="J356" t="s">
        <v>118</v>
      </c>
      <c r="K356" s="6">
        <f>order[[#This Row],[Discount_Amount]]/order[[#This Row],[Total_Amount]]</f>
        <v>0.12979925639063453</v>
      </c>
      <c r="L356" s="7">
        <f>order[[#This Row],[Final_Price]]/order[[#This Row],[Discount_Amount]]</f>
        <v>6.704204383039543</v>
      </c>
    </row>
    <row r="357" spans="1:12" x14ac:dyDescent="0.3">
      <c r="A357">
        <v>356</v>
      </c>
      <c r="B357" s="3">
        <v>45608</v>
      </c>
      <c r="C357">
        <v>165</v>
      </c>
      <c r="D357">
        <v>228</v>
      </c>
      <c r="E357">
        <v>1</v>
      </c>
      <c r="F357">
        <v>150.13999999999999</v>
      </c>
      <c r="G357">
        <v>150.13999999999999</v>
      </c>
      <c r="H357">
        <v>3.41</v>
      </c>
      <c r="I357">
        <f>order[[#This Row],[Total_Amount]]-order[[#This Row],[Discount_Amount]]</f>
        <v>146.72999999999999</v>
      </c>
      <c r="J357" t="s">
        <v>119</v>
      </c>
      <c r="K357" s="6">
        <f>order[[#This Row],[Discount_Amount]]/order[[#This Row],[Total_Amount]]</f>
        <v>2.2712135340349011E-2</v>
      </c>
      <c r="L357" s="7">
        <f>order[[#This Row],[Final_Price]]/order[[#This Row],[Discount_Amount]]</f>
        <v>43.029325513196476</v>
      </c>
    </row>
    <row r="358" spans="1:12" x14ac:dyDescent="0.3">
      <c r="A358">
        <v>357</v>
      </c>
      <c r="B358" s="3">
        <v>45548</v>
      </c>
      <c r="C358">
        <v>237</v>
      </c>
      <c r="D358">
        <v>92</v>
      </c>
      <c r="E358">
        <v>2</v>
      </c>
      <c r="F358">
        <v>302.49</v>
      </c>
      <c r="G358">
        <v>604.98</v>
      </c>
      <c r="H358">
        <v>78.14</v>
      </c>
      <c r="I358">
        <f>order[[#This Row],[Total_Amount]]-order[[#This Row],[Discount_Amount]]</f>
        <v>526.84</v>
      </c>
      <c r="J358" t="s">
        <v>119</v>
      </c>
      <c r="K358" s="6">
        <f>order[[#This Row],[Discount_Amount]]/order[[#This Row],[Total_Amount]]</f>
        <v>0.12916129458825085</v>
      </c>
      <c r="L358" s="7">
        <f>order[[#This Row],[Final_Price]]/order[[#This Row],[Discount_Amount]]</f>
        <v>6.7422574865625799</v>
      </c>
    </row>
    <row r="359" spans="1:12" x14ac:dyDescent="0.3">
      <c r="A359">
        <v>358</v>
      </c>
      <c r="B359" s="3">
        <v>45305</v>
      </c>
      <c r="C359">
        <v>86</v>
      </c>
      <c r="D359">
        <v>144</v>
      </c>
      <c r="E359">
        <v>2</v>
      </c>
      <c r="F359">
        <v>177.23</v>
      </c>
      <c r="G359">
        <v>354.46</v>
      </c>
      <c r="H359">
        <v>52.91</v>
      </c>
      <c r="I359">
        <f>order[[#This Row],[Total_Amount]]-order[[#This Row],[Discount_Amount]]</f>
        <v>301.54999999999995</v>
      </c>
      <c r="J359" t="s">
        <v>9</v>
      </c>
      <c r="K359" s="6">
        <f>order[[#This Row],[Discount_Amount]]/order[[#This Row],[Total_Amount]]</f>
        <v>0.14926931106471816</v>
      </c>
      <c r="L359" s="7">
        <f>order[[#This Row],[Final_Price]]/order[[#This Row],[Discount_Amount]]</f>
        <v>5.6993006993006992</v>
      </c>
    </row>
    <row r="360" spans="1:12" x14ac:dyDescent="0.3">
      <c r="A360">
        <v>359</v>
      </c>
      <c r="B360" s="3">
        <v>45608</v>
      </c>
      <c r="C360">
        <v>226</v>
      </c>
      <c r="D360">
        <v>263</v>
      </c>
      <c r="E360">
        <v>5</v>
      </c>
      <c r="F360">
        <v>219.66</v>
      </c>
      <c r="G360">
        <v>1098.3</v>
      </c>
      <c r="H360">
        <v>140.94</v>
      </c>
      <c r="I360">
        <f>order[[#This Row],[Total_Amount]]-order[[#This Row],[Discount_Amount]]</f>
        <v>957.3599999999999</v>
      </c>
      <c r="J360" t="s">
        <v>120</v>
      </c>
      <c r="K360" s="6">
        <f>order[[#This Row],[Discount_Amount]]/order[[#This Row],[Total_Amount]]</f>
        <v>0.12832559409997268</v>
      </c>
      <c r="L360" s="7">
        <f>order[[#This Row],[Final_Price]]/order[[#This Row],[Discount_Amount]]</f>
        <v>6.7926777352064702</v>
      </c>
    </row>
    <row r="361" spans="1:12" x14ac:dyDescent="0.3">
      <c r="A361">
        <v>360</v>
      </c>
      <c r="B361" s="3">
        <v>45499</v>
      </c>
      <c r="C361">
        <v>282</v>
      </c>
      <c r="D361">
        <v>499</v>
      </c>
      <c r="E361">
        <v>1</v>
      </c>
      <c r="F361">
        <v>128.08000000000001</v>
      </c>
      <c r="G361">
        <v>128.08000000000001</v>
      </c>
      <c r="H361">
        <v>5.4</v>
      </c>
      <c r="I361">
        <f>order[[#This Row],[Total_Amount]]-order[[#This Row],[Discount_Amount]]</f>
        <v>122.68</v>
      </c>
      <c r="J361" t="s">
        <v>118</v>
      </c>
      <c r="K361" s="6">
        <f>order[[#This Row],[Discount_Amount]]/order[[#This Row],[Total_Amount]]</f>
        <v>4.2161149281698937E-2</v>
      </c>
      <c r="L361" s="7">
        <f>order[[#This Row],[Final_Price]]/order[[#This Row],[Discount_Amount]]</f>
        <v>22.718518518518518</v>
      </c>
    </row>
    <row r="362" spans="1:12" x14ac:dyDescent="0.3">
      <c r="A362">
        <v>361</v>
      </c>
      <c r="B362" s="3">
        <v>45393</v>
      </c>
      <c r="C362">
        <v>339</v>
      </c>
      <c r="D362">
        <v>252</v>
      </c>
      <c r="E362">
        <v>3</v>
      </c>
      <c r="F362">
        <v>83.43</v>
      </c>
      <c r="G362">
        <v>250.29</v>
      </c>
      <c r="H362">
        <v>18.89</v>
      </c>
      <c r="I362">
        <f>order[[#This Row],[Total_Amount]]-order[[#This Row],[Discount_Amount]]</f>
        <v>231.39999999999998</v>
      </c>
      <c r="J362" t="s">
        <v>118</v>
      </c>
      <c r="K362" s="6">
        <f>order[[#This Row],[Discount_Amount]]/order[[#This Row],[Total_Amount]]</f>
        <v>7.5472451955731351E-2</v>
      </c>
      <c r="L362" s="7">
        <f>order[[#This Row],[Final_Price]]/order[[#This Row],[Discount_Amount]]</f>
        <v>12.249867654843831</v>
      </c>
    </row>
    <row r="363" spans="1:12" x14ac:dyDescent="0.3">
      <c r="A363">
        <v>362</v>
      </c>
      <c r="B363" s="3">
        <v>45388</v>
      </c>
      <c r="C363">
        <v>426</v>
      </c>
      <c r="D363">
        <v>475</v>
      </c>
      <c r="E363">
        <v>4</v>
      </c>
      <c r="F363">
        <v>109.79</v>
      </c>
      <c r="G363">
        <v>439.16</v>
      </c>
      <c r="H363">
        <v>41.94</v>
      </c>
      <c r="I363">
        <f>order[[#This Row],[Total_Amount]]-order[[#This Row],[Discount_Amount]]</f>
        <v>397.22</v>
      </c>
      <c r="J363" t="s">
        <v>117</v>
      </c>
      <c r="K363" s="6">
        <f>order[[#This Row],[Discount_Amount]]/order[[#This Row],[Total_Amount]]</f>
        <v>9.5500500956371248E-2</v>
      </c>
      <c r="L363" s="7">
        <f>order[[#This Row],[Final_Price]]/order[[#This Row],[Discount_Amount]]</f>
        <v>9.4711492608488328</v>
      </c>
    </row>
    <row r="364" spans="1:12" x14ac:dyDescent="0.3">
      <c r="A364">
        <v>363</v>
      </c>
      <c r="B364" s="3">
        <v>45584</v>
      </c>
      <c r="C364">
        <v>444</v>
      </c>
      <c r="D364">
        <v>53</v>
      </c>
      <c r="E364">
        <v>2</v>
      </c>
      <c r="F364">
        <v>216.36</v>
      </c>
      <c r="G364">
        <v>432.72</v>
      </c>
      <c r="H364">
        <v>41.69</v>
      </c>
      <c r="I364">
        <f>order[[#This Row],[Total_Amount]]-order[[#This Row],[Discount_Amount]]</f>
        <v>391.03000000000003</v>
      </c>
      <c r="J364" t="s">
        <v>117</v>
      </c>
      <c r="K364" s="6">
        <f>order[[#This Row],[Discount_Amount]]/order[[#This Row],[Total_Amount]]</f>
        <v>9.6344056202625247E-2</v>
      </c>
      <c r="L364" s="7">
        <f>order[[#This Row],[Final_Price]]/order[[#This Row],[Discount_Amount]]</f>
        <v>9.3794674982010093</v>
      </c>
    </row>
    <row r="365" spans="1:12" x14ac:dyDescent="0.3">
      <c r="A365">
        <v>364</v>
      </c>
      <c r="B365" s="3">
        <v>45305</v>
      </c>
      <c r="C365">
        <v>129</v>
      </c>
      <c r="D365">
        <v>194</v>
      </c>
      <c r="E365">
        <v>2</v>
      </c>
      <c r="F365">
        <v>332.05</v>
      </c>
      <c r="G365">
        <v>664.1</v>
      </c>
      <c r="H365">
        <v>24.15</v>
      </c>
      <c r="I365">
        <f>order[[#This Row],[Total_Amount]]-order[[#This Row],[Discount_Amount]]</f>
        <v>639.95000000000005</v>
      </c>
      <c r="J365" t="s">
        <v>119</v>
      </c>
      <c r="K365" s="6">
        <f>order[[#This Row],[Discount_Amount]]/order[[#This Row],[Total_Amount]]</f>
        <v>3.6365005270290615E-2</v>
      </c>
      <c r="L365" s="7">
        <f>order[[#This Row],[Final_Price]]/order[[#This Row],[Discount_Amount]]</f>
        <v>26.498964803312631</v>
      </c>
    </row>
    <row r="366" spans="1:12" x14ac:dyDescent="0.3">
      <c r="A366">
        <v>365</v>
      </c>
      <c r="B366" s="3">
        <v>45609</v>
      </c>
      <c r="C366">
        <v>108</v>
      </c>
      <c r="D366">
        <v>166</v>
      </c>
      <c r="E366">
        <v>1</v>
      </c>
      <c r="F366">
        <v>211.95</v>
      </c>
      <c r="G366">
        <v>211.95</v>
      </c>
      <c r="H366">
        <v>7.12</v>
      </c>
      <c r="I366">
        <f>order[[#This Row],[Total_Amount]]-order[[#This Row],[Discount_Amount]]</f>
        <v>204.82999999999998</v>
      </c>
      <c r="J366" t="s">
        <v>9</v>
      </c>
      <c r="K366" s="6">
        <f>order[[#This Row],[Discount_Amount]]/order[[#This Row],[Total_Amount]]</f>
        <v>3.3592828497287099E-2</v>
      </c>
      <c r="L366" s="7">
        <f>order[[#This Row],[Final_Price]]/order[[#This Row],[Discount_Amount]]</f>
        <v>28.768258426966291</v>
      </c>
    </row>
    <row r="367" spans="1:12" x14ac:dyDescent="0.3">
      <c r="A367">
        <v>366</v>
      </c>
      <c r="B367" s="3">
        <v>45368</v>
      </c>
      <c r="C367">
        <v>243</v>
      </c>
      <c r="D367">
        <v>26</v>
      </c>
      <c r="E367">
        <v>5</v>
      </c>
      <c r="F367">
        <v>96.73</v>
      </c>
      <c r="G367">
        <v>483.65</v>
      </c>
      <c r="H367">
        <v>4.47</v>
      </c>
      <c r="I367">
        <f>order[[#This Row],[Total_Amount]]-order[[#This Row],[Discount_Amount]]</f>
        <v>479.17999999999995</v>
      </c>
      <c r="J367" t="s">
        <v>9</v>
      </c>
      <c r="K367" s="6">
        <f>order[[#This Row],[Discount_Amount]]/order[[#This Row],[Total_Amount]]</f>
        <v>9.2422206140804295E-3</v>
      </c>
      <c r="L367" s="7">
        <f>order[[#This Row],[Final_Price]]/order[[#This Row],[Discount_Amount]]</f>
        <v>107.19910514541387</v>
      </c>
    </row>
    <row r="368" spans="1:12" x14ac:dyDescent="0.3">
      <c r="A368">
        <v>367</v>
      </c>
      <c r="B368" s="3">
        <v>45429</v>
      </c>
      <c r="C368">
        <v>49</v>
      </c>
      <c r="D368">
        <v>412</v>
      </c>
      <c r="E368">
        <v>4</v>
      </c>
      <c r="F368">
        <v>301.01</v>
      </c>
      <c r="G368">
        <v>1204.04</v>
      </c>
      <c r="H368">
        <v>174.33</v>
      </c>
      <c r="I368">
        <f>order[[#This Row],[Total_Amount]]-order[[#This Row],[Discount_Amount]]</f>
        <v>1029.71</v>
      </c>
      <c r="J368" t="s">
        <v>120</v>
      </c>
      <c r="K368" s="6">
        <f>order[[#This Row],[Discount_Amount]]/order[[#This Row],[Total_Amount]]</f>
        <v>0.1447875485864257</v>
      </c>
      <c r="L368" s="7">
        <f>order[[#This Row],[Final_Price]]/order[[#This Row],[Discount_Amount]]</f>
        <v>5.906671255664544</v>
      </c>
    </row>
    <row r="369" spans="1:12" x14ac:dyDescent="0.3">
      <c r="A369">
        <v>368</v>
      </c>
      <c r="B369" s="3">
        <v>45398</v>
      </c>
      <c r="C369">
        <v>333</v>
      </c>
      <c r="D369">
        <v>477</v>
      </c>
      <c r="E369">
        <v>1</v>
      </c>
      <c r="F369">
        <v>488.42</v>
      </c>
      <c r="G369">
        <v>488.42</v>
      </c>
      <c r="H369">
        <v>6.61</v>
      </c>
      <c r="I369">
        <f>order[[#This Row],[Total_Amount]]-order[[#This Row],[Discount_Amount]]</f>
        <v>481.81</v>
      </c>
      <c r="J369" t="s">
        <v>118</v>
      </c>
      <c r="K369" s="6">
        <f>order[[#This Row],[Discount_Amount]]/order[[#This Row],[Total_Amount]]</f>
        <v>1.3533434339298146E-2</v>
      </c>
      <c r="L369" s="7">
        <f>order[[#This Row],[Final_Price]]/order[[#This Row],[Discount_Amount]]</f>
        <v>72.891074130105892</v>
      </c>
    </row>
    <row r="370" spans="1:12" x14ac:dyDescent="0.3">
      <c r="A370">
        <v>369</v>
      </c>
      <c r="B370" s="3">
        <v>45605</v>
      </c>
      <c r="C370">
        <v>325</v>
      </c>
      <c r="D370">
        <v>455</v>
      </c>
      <c r="E370">
        <v>2</v>
      </c>
      <c r="F370">
        <v>173.47</v>
      </c>
      <c r="G370">
        <v>346.94</v>
      </c>
      <c r="H370">
        <v>36.15</v>
      </c>
      <c r="I370">
        <f>order[[#This Row],[Total_Amount]]-order[[#This Row],[Discount_Amount]]</f>
        <v>310.79000000000002</v>
      </c>
      <c r="J370" t="s">
        <v>117</v>
      </c>
      <c r="K370" s="6">
        <f>order[[#This Row],[Discount_Amount]]/order[[#This Row],[Total_Amount]]</f>
        <v>0.1041966910705021</v>
      </c>
      <c r="L370" s="7">
        <f>order[[#This Row],[Final_Price]]/order[[#This Row],[Discount_Amount]]</f>
        <v>8.5972337482710941</v>
      </c>
    </row>
    <row r="371" spans="1:12" x14ac:dyDescent="0.3">
      <c r="A371">
        <v>370</v>
      </c>
      <c r="B371" s="3">
        <v>45578</v>
      </c>
      <c r="C371">
        <v>208</v>
      </c>
      <c r="D371">
        <v>238</v>
      </c>
      <c r="E371">
        <v>5</v>
      </c>
      <c r="F371">
        <v>441.19</v>
      </c>
      <c r="G371">
        <v>2205.9499999999998</v>
      </c>
      <c r="H371">
        <v>286.62</v>
      </c>
      <c r="I371">
        <f>order[[#This Row],[Total_Amount]]-order[[#This Row],[Discount_Amount]]</f>
        <v>1919.33</v>
      </c>
      <c r="J371" t="s">
        <v>118</v>
      </c>
      <c r="K371" s="6">
        <f>order[[#This Row],[Discount_Amount]]/order[[#This Row],[Total_Amount]]</f>
        <v>0.12993041546725903</v>
      </c>
      <c r="L371" s="7">
        <f>order[[#This Row],[Final_Price]]/order[[#This Row],[Discount_Amount]]</f>
        <v>6.6964273253785498</v>
      </c>
    </row>
    <row r="372" spans="1:12" x14ac:dyDescent="0.3">
      <c r="A372">
        <v>371</v>
      </c>
      <c r="B372" s="3">
        <v>45336</v>
      </c>
      <c r="C372">
        <v>36</v>
      </c>
      <c r="D372">
        <v>289</v>
      </c>
      <c r="E372">
        <v>1</v>
      </c>
      <c r="F372">
        <v>224.65</v>
      </c>
      <c r="G372">
        <v>224.65</v>
      </c>
      <c r="H372">
        <v>25.71</v>
      </c>
      <c r="I372">
        <f>order[[#This Row],[Total_Amount]]-order[[#This Row],[Discount_Amount]]</f>
        <v>198.94</v>
      </c>
      <c r="J372" t="s">
        <v>9</v>
      </c>
      <c r="K372" s="6">
        <f>order[[#This Row],[Discount_Amount]]/order[[#This Row],[Total_Amount]]</f>
        <v>0.11444469174271088</v>
      </c>
      <c r="L372" s="7">
        <f>order[[#This Row],[Final_Price]]/order[[#This Row],[Discount_Amount]]</f>
        <v>7.7378451964216257</v>
      </c>
    </row>
    <row r="373" spans="1:12" x14ac:dyDescent="0.3">
      <c r="A373">
        <v>372</v>
      </c>
      <c r="B373" s="3">
        <v>45572</v>
      </c>
      <c r="C373">
        <v>28</v>
      </c>
      <c r="D373">
        <v>401</v>
      </c>
      <c r="E373">
        <v>3</v>
      </c>
      <c r="F373">
        <v>490.86</v>
      </c>
      <c r="G373">
        <v>1472.58</v>
      </c>
      <c r="H373">
        <v>217.56</v>
      </c>
      <c r="I373">
        <f>order[[#This Row],[Total_Amount]]-order[[#This Row],[Discount_Amount]]</f>
        <v>1255.02</v>
      </c>
      <c r="J373" t="s">
        <v>120</v>
      </c>
      <c r="K373" s="6">
        <f>order[[#This Row],[Discount_Amount]]/order[[#This Row],[Total_Amount]]</f>
        <v>0.14774069999592554</v>
      </c>
      <c r="L373" s="7">
        <f>order[[#This Row],[Final_Price]]/order[[#This Row],[Discount_Amount]]</f>
        <v>5.7686155543298403</v>
      </c>
    </row>
    <row r="374" spans="1:12" x14ac:dyDescent="0.3">
      <c r="A374">
        <v>373</v>
      </c>
      <c r="B374" s="3">
        <v>45362</v>
      </c>
      <c r="C374">
        <v>77</v>
      </c>
      <c r="D374">
        <v>19</v>
      </c>
      <c r="E374">
        <v>4</v>
      </c>
      <c r="F374">
        <v>270.99</v>
      </c>
      <c r="G374">
        <v>1083.96</v>
      </c>
      <c r="H374">
        <v>138.87</v>
      </c>
      <c r="I374">
        <f>order[[#This Row],[Total_Amount]]-order[[#This Row],[Discount_Amount]]</f>
        <v>945.09</v>
      </c>
      <c r="J374" t="s">
        <v>118</v>
      </c>
      <c r="K374" s="6">
        <f>order[[#This Row],[Discount_Amount]]/order[[#This Row],[Total_Amount]]</f>
        <v>0.12811358352706742</v>
      </c>
      <c r="L374" s="7">
        <f>order[[#This Row],[Final_Price]]/order[[#This Row],[Discount_Amount]]</f>
        <v>6.8055735580038883</v>
      </c>
    </row>
    <row r="375" spans="1:12" x14ac:dyDescent="0.3">
      <c r="A375">
        <v>374</v>
      </c>
      <c r="B375" s="3">
        <v>45445</v>
      </c>
      <c r="C375">
        <v>169</v>
      </c>
      <c r="D375">
        <v>485</v>
      </c>
      <c r="E375">
        <v>2</v>
      </c>
      <c r="F375">
        <v>212.67</v>
      </c>
      <c r="G375">
        <v>425.34</v>
      </c>
      <c r="H375">
        <v>38.93</v>
      </c>
      <c r="I375">
        <f>order[[#This Row],[Total_Amount]]-order[[#This Row],[Discount_Amount]]</f>
        <v>386.40999999999997</v>
      </c>
      <c r="J375" t="s">
        <v>118</v>
      </c>
      <c r="K375" s="6">
        <f>order[[#This Row],[Discount_Amount]]/order[[#This Row],[Total_Amount]]</f>
        <v>9.1526778577138299E-2</v>
      </c>
      <c r="L375" s="7">
        <f>order[[#This Row],[Final_Price]]/order[[#This Row],[Discount_Amount]]</f>
        <v>9.9257641921397379</v>
      </c>
    </row>
    <row r="376" spans="1:12" x14ac:dyDescent="0.3">
      <c r="A376">
        <v>375</v>
      </c>
      <c r="B376" s="3">
        <v>45505</v>
      </c>
      <c r="C376">
        <v>199</v>
      </c>
      <c r="D376">
        <v>283</v>
      </c>
      <c r="E376">
        <v>3</v>
      </c>
      <c r="F376">
        <v>474.57</v>
      </c>
      <c r="G376">
        <v>1423.71</v>
      </c>
      <c r="H376">
        <v>125.23</v>
      </c>
      <c r="I376">
        <f>order[[#This Row],[Total_Amount]]-order[[#This Row],[Discount_Amount]]</f>
        <v>1298.48</v>
      </c>
      <c r="J376" t="s">
        <v>119</v>
      </c>
      <c r="K376" s="6">
        <f>order[[#This Row],[Discount_Amount]]/order[[#This Row],[Total_Amount]]</f>
        <v>8.7960328999585585E-2</v>
      </c>
      <c r="L376" s="7">
        <f>order[[#This Row],[Final_Price]]/order[[#This Row],[Discount_Amount]]</f>
        <v>10.368761478878863</v>
      </c>
    </row>
    <row r="377" spans="1:12" x14ac:dyDescent="0.3">
      <c r="A377">
        <v>376</v>
      </c>
      <c r="B377" s="3">
        <v>45349</v>
      </c>
      <c r="C377">
        <v>212</v>
      </c>
      <c r="D377">
        <v>401</v>
      </c>
      <c r="E377">
        <v>3</v>
      </c>
      <c r="F377">
        <v>446.88</v>
      </c>
      <c r="G377">
        <v>1340.64</v>
      </c>
      <c r="H377">
        <v>123.97</v>
      </c>
      <c r="I377">
        <f>order[[#This Row],[Total_Amount]]-order[[#This Row],[Discount_Amount]]</f>
        <v>1216.67</v>
      </c>
      <c r="J377" t="s">
        <v>118</v>
      </c>
      <c r="K377" s="6">
        <f>order[[#This Row],[Discount_Amount]]/order[[#This Row],[Total_Amount]]</f>
        <v>9.247076023391812E-2</v>
      </c>
      <c r="L377" s="7">
        <f>order[[#This Row],[Final_Price]]/order[[#This Row],[Discount_Amount]]</f>
        <v>9.8142292490118592</v>
      </c>
    </row>
    <row r="378" spans="1:12" x14ac:dyDescent="0.3">
      <c r="A378">
        <v>377</v>
      </c>
      <c r="B378" s="3">
        <v>45362</v>
      </c>
      <c r="C378">
        <v>115</v>
      </c>
      <c r="D378">
        <v>325</v>
      </c>
      <c r="E378">
        <v>1</v>
      </c>
      <c r="F378">
        <v>468.4</v>
      </c>
      <c r="G378">
        <v>468.4</v>
      </c>
      <c r="H378">
        <v>64.11</v>
      </c>
      <c r="I378">
        <f>order[[#This Row],[Total_Amount]]-order[[#This Row],[Discount_Amount]]</f>
        <v>404.28999999999996</v>
      </c>
      <c r="J378" t="s">
        <v>120</v>
      </c>
      <c r="K378" s="6">
        <f>order[[#This Row],[Discount_Amount]]/order[[#This Row],[Total_Amount]]</f>
        <v>0.13687019641332196</v>
      </c>
      <c r="L378" s="7">
        <f>order[[#This Row],[Final_Price]]/order[[#This Row],[Discount_Amount]]</f>
        <v>6.3061924816721255</v>
      </c>
    </row>
    <row r="379" spans="1:12" x14ac:dyDescent="0.3">
      <c r="A379">
        <v>378</v>
      </c>
      <c r="B379" s="3">
        <v>45580</v>
      </c>
      <c r="C379">
        <v>259</v>
      </c>
      <c r="D379">
        <v>244</v>
      </c>
      <c r="E379">
        <v>2</v>
      </c>
      <c r="F379">
        <v>456.04</v>
      </c>
      <c r="G379">
        <v>912.08</v>
      </c>
      <c r="H379">
        <v>32.020000000000003</v>
      </c>
      <c r="I379">
        <f>order[[#This Row],[Total_Amount]]-order[[#This Row],[Discount_Amount]]</f>
        <v>880.06000000000006</v>
      </c>
      <c r="J379" t="s">
        <v>120</v>
      </c>
      <c r="K379" s="6">
        <f>order[[#This Row],[Discount_Amount]]/order[[#This Row],[Total_Amount]]</f>
        <v>3.510656959915797E-2</v>
      </c>
      <c r="L379" s="7">
        <f>order[[#This Row],[Final_Price]]/order[[#This Row],[Discount_Amount]]</f>
        <v>27.484697064334789</v>
      </c>
    </row>
    <row r="380" spans="1:12" x14ac:dyDescent="0.3">
      <c r="A380">
        <v>379</v>
      </c>
      <c r="B380" s="3">
        <v>45551</v>
      </c>
      <c r="C380">
        <v>36</v>
      </c>
      <c r="D380">
        <v>233</v>
      </c>
      <c r="E380">
        <v>4</v>
      </c>
      <c r="F380">
        <v>390.49</v>
      </c>
      <c r="G380">
        <v>1561.96</v>
      </c>
      <c r="H380">
        <v>41.69</v>
      </c>
      <c r="I380">
        <f>order[[#This Row],[Total_Amount]]-order[[#This Row],[Discount_Amount]]</f>
        <v>1520.27</v>
      </c>
      <c r="J380" t="s">
        <v>118</v>
      </c>
      <c r="K380" s="6">
        <f>order[[#This Row],[Discount_Amount]]/order[[#This Row],[Total_Amount]]</f>
        <v>2.6690824348894977E-2</v>
      </c>
      <c r="L380" s="7">
        <f>order[[#This Row],[Final_Price]]/order[[#This Row],[Discount_Amount]]</f>
        <v>36.466059006956108</v>
      </c>
    </row>
    <row r="381" spans="1:12" x14ac:dyDescent="0.3">
      <c r="A381">
        <v>380</v>
      </c>
      <c r="B381" s="3">
        <v>45506</v>
      </c>
      <c r="C381">
        <v>157</v>
      </c>
      <c r="D381">
        <v>124</v>
      </c>
      <c r="E381">
        <v>3</v>
      </c>
      <c r="F381">
        <v>366.71</v>
      </c>
      <c r="G381">
        <v>1100.1300000000001</v>
      </c>
      <c r="H381">
        <v>127.89</v>
      </c>
      <c r="I381">
        <f>order[[#This Row],[Total_Amount]]-order[[#This Row],[Discount_Amount]]</f>
        <v>972.24000000000012</v>
      </c>
      <c r="J381" t="s">
        <v>117</v>
      </c>
      <c r="K381" s="6">
        <f>order[[#This Row],[Discount_Amount]]/order[[#This Row],[Total_Amount]]</f>
        <v>0.11624989773935807</v>
      </c>
      <c r="L381" s="7">
        <f>order[[#This Row],[Final_Price]]/order[[#This Row],[Discount_Amount]]</f>
        <v>7.6021581046211599</v>
      </c>
    </row>
    <row r="382" spans="1:12" x14ac:dyDescent="0.3">
      <c r="A382">
        <v>381</v>
      </c>
      <c r="B382" s="3">
        <v>45558</v>
      </c>
      <c r="C382">
        <v>351</v>
      </c>
      <c r="D382">
        <v>329</v>
      </c>
      <c r="E382">
        <v>3</v>
      </c>
      <c r="F382">
        <v>485.65</v>
      </c>
      <c r="G382">
        <v>1456.95</v>
      </c>
      <c r="H382">
        <v>215.1</v>
      </c>
      <c r="I382">
        <f>order[[#This Row],[Total_Amount]]-order[[#This Row],[Discount_Amount]]</f>
        <v>1241.8500000000001</v>
      </c>
      <c r="J382" t="s">
        <v>117</v>
      </c>
      <c r="K382" s="6">
        <f>order[[#This Row],[Discount_Amount]]/order[[#This Row],[Total_Amount]]</f>
        <v>0.14763718727478636</v>
      </c>
      <c r="L382" s="7">
        <f>order[[#This Row],[Final_Price]]/order[[#This Row],[Discount_Amount]]</f>
        <v>5.7733612273361237</v>
      </c>
    </row>
    <row r="383" spans="1:12" x14ac:dyDescent="0.3">
      <c r="A383">
        <v>382</v>
      </c>
      <c r="B383" s="3">
        <v>45520</v>
      </c>
      <c r="C383">
        <v>219</v>
      </c>
      <c r="D383">
        <v>137</v>
      </c>
      <c r="E383">
        <v>2</v>
      </c>
      <c r="F383">
        <v>297.38</v>
      </c>
      <c r="G383">
        <v>594.76</v>
      </c>
      <c r="H383">
        <v>34.35</v>
      </c>
      <c r="I383">
        <f>order[[#This Row],[Total_Amount]]-order[[#This Row],[Discount_Amount]]</f>
        <v>560.41</v>
      </c>
      <c r="J383" t="s">
        <v>119</v>
      </c>
      <c r="K383" s="6">
        <f>order[[#This Row],[Discount_Amount]]/order[[#This Row],[Total_Amount]]</f>
        <v>5.7754388324702408E-2</v>
      </c>
      <c r="L383" s="7">
        <f>order[[#This Row],[Final_Price]]/order[[#This Row],[Discount_Amount]]</f>
        <v>16.314701601164483</v>
      </c>
    </row>
    <row r="384" spans="1:12" x14ac:dyDescent="0.3">
      <c r="A384">
        <v>383</v>
      </c>
      <c r="B384" s="3">
        <v>45546</v>
      </c>
      <c r="C384">
        <v>40</v>
      </c>
      <c r="D384">
        <v>249</v>
      </c>
      <c r="E384">
        <v>5</v>
      </c>
      <c r="F384">
        <v>193.88</v>
      </c>
      <c r="G384">
        <v>969.4</v>
      </c>
      <c r="H384">
        <v>93.94</v>
      </c>
      <c r="I384">
        <f>order[[#This Row],[Total_Amount]]-order[[#This Row],[Discount_Amount]]</f>
        <v>875.46</v>
      </c>
      <c r="J384" t="s">
        <v>117</v>
      </c>
      <c r="K384" s="6">
        <f>order[[#This Row],[Discount_Amount]]/order[[#This Row],[Total_Amount]]</f>
        <v>9.6905302248813704E-2</v>
      </c>
      <c r="L384" s="7">
        <f>order[[#This Row],[Final_Price]]/order[[#This Row],[Discount_Amount]]</f>
        <v>9.3193527783691721</v>
      </c>
    </row>
    <row r="385" spans="1:12" x14ac:dyDescent="0.3">
      <c r="A385">
        <v>384</v>
      </c>
      <c r="B385" s="3">
        <v>45534</v>
      </c>
      <c r="C385">
        <v>298</v>
      </c>
      <c r="D385">
        <v>62</v>
      </c>
      <c r="E385">
        <v>3</v>
      </c>
      <c r="F385">
        <v>77.31</v>
      </c>
      <c r="G385">
        <v>231.93</v>
      </c>
      <c r="H385">
        <v>10.220000000000001</v>
      </c>
      <c r="I385">
        <f>order[[#This Row],[Total_Amount]]-order[[#This Row],[Discount_Amount]]</f>
        <v>221.71</v>
      </c>
      <c r="J385" t="s">
        <v>9</v>
      </c>
      <c r="K385" s="6">
        <f>order[[#This Row],[Discount_Amount]]/order[[#This Row],[Total_Amount]]</f>
        <v>4.4065019617988185E-2</v>
      </c>
      <c r="L385" s="7">
        <f>order[[#This Row],[Final_Price]]/order[[#This Row],[Discount_Amount]]</f>
        <v>21.693737769080233</v>
      </c>
    </row>
    <row r="386" spans="1:12" x14ac:dyDescent="0.3">
      <c r="A386">
        <v>385</v>
      </c>
      <c r="B386" s="3">
        <v>45547</v>
      </c>
      <c r="C386">
        <v>276</v>
      </c>
      <c r="D386">
        <v>472</v>
      </c>
      <c r="E386">
        <v>5</v>
      </c>
      <c r="F386">
        <v>298.89999999999998</v>
      </c>
      <c r="G386">
        <v>1494.5</v>
      </c>
      <c r="H386">
        <v>145.22</v>
      </c>
      <c r="I386">
        <f>order[[#This Row],[Total_Amount]]-order[[#This Row],[Discount_Amount]]</f>
        <v>1349.28</v>
      </c>
      <c r="J386" t="s">
        <v>119</v>
      </c>
      <c r="K386" s="6">
        <f>order[[#This Row],[Discount_Amount]]/order[[#This Row],[Total_Amount]]</f>
        <v>9.7169621947139517E-2</v>
      </c>
      <c r="L386" s="7">
        <f>order[[#This Row],[Final_Price]]/order[[#This Row],[Discount_Amount]]</f>
        <v>9.2912821925354638</v>
      </c>
    </row>
    <row r="387" spans="1:12" x14ac:dyDescent="0.3">
      <c r="A387">
        <v>386</v>
      </c>
      <c r="B387" s="3">
        <v>45372</v>
      </c>
      <c r="C387">
        <v>372</v>
      </c>
      <c r="D387">
        <v>109</v>
      </c>
      <c r="E387">
        <v>3</v>
      </c>
      <c r="F387">
        <v>481.32</v>
      </c>
      <c r="G387">
        <v>1443.96</v>
      </c>
      <c r="H387">
        <v>117.25</v>
      </c>
      <c r="I387">
        <f>order[[#This Row],[Total_Amount]]-order[[#This Row],[Discount_Amount]]</f>
        <v>1326.71</v>
      </c>
      <c r="J387" t="s">
        <v>117</v>
      </c>
      <c r="K387" s="6">
        <f>order[[#This Row],[Discount_Amount]]/order[[#This Row],[Total_Amount]]</f>
        <v>8.1200310257901878E-2</v>
      </c>
      <c r="L387" s="7">
        <f>order[[#This Row],[Final_Price]]/order[[#This Row],[Discount_Amount]]</f>
        <v>11.315223880597015</v>
      </c>
    </row>
    <row r="388" spans="1:12" x14ac:dyDescent="0.3">
      <c r="A388">
        <v>387</v>
      </c>
      <c r="B388" s="3">
        <v>45513</v>
      </c>
      <c r="C388">
        <v>52</v>
      </c>
      <c r="D388">
        <v>34</v>
      </c>
      <c r="E388">
        <v>4</v>
      </c>
      <c r="F388">
        <v>391.72</v>
      </c>
      <c r="G388">
        <v>1566.88</v>
      </c>
      <c r="H388">
        <v>83.38</v>
      </c>
      <c r="I388">
        <f>order[[#This Row],[Total_Amount]]-order[[#This Row],[Discount_Amount]]</f>
        <v>1483.5</v>
      </c>
      <c r="J388" t="s">
        <v>118</v>
      </c>
      <c r="K388" s="6">
        <f>order[[#This Row],[Discount_Amount]]/order[[#This Row],[Total_Amount]]</f>
        <v>5.3214030429898904E-2</v>
      </c>
      <c r="L388" s="7">
        <f>order[[#This Row],[Final_Price]]/order[[#This Row],[Discount_Amount]]</f>
        <v>17.792036459582636</v>
      </c>
    </row>
    <row r="389" spans="1:12" x14ac:dyDescent="0.3">
      <c r="A389">
        <v>388</v>
      </c>
      <c r="B389" s="3">
        <v>45343</v>
      </c>
      <c r="C389">
        <v>377</v>
      </c>
      <c r="D389">
        <v>58</v>
      </c>
      <c r="E389">
        <v>1</v>
      </c>
      <c r="F389">
        <v>289.48</v>
      </c>
      <c r="G389">
        <v>289.48</v>
      </c>
      <c r="H389">
        <v>35.58</v>
      </c>
      <c r="I389">
        <f>order[[#This Row],[Total_Amount]]-order[[#This Row],[Discount_Amount]]</f>
        <v>253.90000000000003</v>
      </c>
      <c r="J389" t="s">
        <v>120</v>
      </c>
      <c r="K389" s="6">
        <f>order[[#This Row],[Discount_Amount]]/order[[#This Row],[Total_Amount]]</f>
        <v>0.1229100455990051</v>
      </c>
      <c r="L389" s="7">
        <f>order[[#This Row],[Final_Price]]/order[[#This Row],[Discount_Amount]]</f>
        <v>7.1360314783586301</v>
      </c>
    </row>
    <row r="390" spans="1:12" x14ac:dyDescent="0.3">
      <c r="A390">
        <v>389</v>
      </c>
      <c r="B390" s="3">
        <v>45489</v>
      </c>
      <c r="C390">
        <v>495</v>
      </c>
      <c r="D390">
        <v>365</v>
      </c>
      <c r="E390">
        <v>3</v>
      </c>
      <c r="F390">
        <v>361.37</v>
      </c>
      <c r="G390">
        <v>1084.1099999999999</v>
      </c>
      <c r="H390">
        <v>14.73</v>
      </c>
      <c r="I390">
        <f>order[[#This Row],[Total_Amount]]-order[[#This Row],[Discount_Amount]]</f>
        <v>1069.3799999999999</v>
      </c>
      <c r="J390" t="s">
        <v>118</v>
      </c>
      <c r="K390" s="6">
        <f>order[[#This Row],[Discount_Amount]]/order[[#This Row],[Total_Amount]]</f>
        <v>1.358718211251626E-2</v>
      </c>
      <c r="L390" s="7">
        <f>order[[#This Row],[Final_Price]]/order[[#This Row],[Discount_Amount]]</f>
        <v>72.59877800407331</v>
      </c>
    </row>
    <row r="391" spans="1:12" x14ac:dyDescent="0.3">
      <c r="A391">
        <v>390</v>
      </c>
      <c r="B391" s="3">
        <v>45434</v>
      </c>
      <c r="C391">
        <v>45</v>
      </c>
      <c r="D391">
        <v>139</v>
      </c>
      <c r="E391">
        <v>3</v>
      </c>
      <c r="F391">
        <v>155.80000000000001</v>
      </c>
      <c r="G391">
        <v>467.4</v>
      </c>
      <c r="H391">
        <v>9.39</v>
      </c>
      <c r="I391">
        <f>order[[#This Row],[Total_Amount]]-order[[#This Row],[Discount_Amount]]</f>
        <v>458.01</v>
      </c>
      <c r="J391" t="s">
        <v>119</v>
      </c>
      <c r="K391" s="6">
        <f>order[[#This Row],[Discount_Amount]]/order[[#This Row],[Total_Amount]]</f>
        <v>2.0089858793324776E-2</v>
      </c>
      <c r="L391" s="7">
        <f>order[[#This Row],[Final_Price]]/order[[#This Row],[Discount_Amount]]</f>
        <v>48.776357827476033</v>
      </c>
    </row>
    <row r="392" spans="1:12" x14ac:dyDescent="0.3">
      <c r="A392">
        <v>391</v>
      </c>
      <c r="B392" s="3">
        <v>45455</v>
      </c>
      <c r="C392">
        <v>449</v>
      </c>
      <c r="D392">
        <v>311</v>
      </c>
      <c r="E392">
        <v>4</v>
      </c>
      <c r="F392">
        <v>262.70999999999998</v>
      </c>
      <c r="G392">
        <v>1050.8399999999999</v>
      </c>
      <c r="H392">
        <v>99.8</v>
      </c>
      <c r="I392">
        <f>order[[#This Row],[Total_Amount]]-order[[#This Row],[Discount_Amount]]</f>
        <v>951.04</v>
      </c>
      <c r="J392" t="s">
        <v>9</v>
      </c>
      <c r="K392" s="6">
        <f>order[[#This Row],[Discount_Amount]]/order[[#This Row],[Total_Amount]]</f>
        <v>9.4971641734231671E-2</v>
      </c>
      <c r="L392" s="7">
        <f>order[[#This Row],[Final_Price]]/order[[#This Row],[Discount_Amount]]</f>
        <v>9.5294589178356706</v>
      </c>
    </row>
    <row r="393" spans="1:12" x14ac:dyDescent="0.3">
      <c r="A393">
        <v>392</v>
      </c>
      <c r="B393" s="3">
        <v>45354</v>
      </c>
      <c r="C393">
        <v>240</v>
      </c>
      <c r="D393">
        <v>298</v>
      </c>
      <c r="E393">
        <v>4</v>
      </c>
      <c r="F393">
        <v>337.32</v>
      </c>
      <c r="G393">
        <v>1349.28</v>
      </c>
      <c r="H393">
        <v>53.78</v>
      </c>
      <c r="I393">
        <f>order[[#This Row],[Total_Amount]]-order[[#This Row],[Discount_Amount]]</f>
        <v>1295.5</v>
      </c>
      <c r="J393" t="s">
        <v>120</v>
      </c>
      <c r="K393" s="6">
        <f>order[[#This Row],[Discount_Amount]]/order[[#This Row],[Total_Amount]]</f>
        <v>3.9858294794260646E-2</v>
      </c>
      <c r="L393" s="7">
        <f>order[[#This Row],[Final_Price]]/order[[#This Row],[Discount_Amount]]</f>
        <v>24.088880624767572</v>
      </c>
    </row>
    <row r="394" spans="1:12" x14ac:dyDescent="0.3">
      <c r="A394">
        <v>393</v>
      </c>
      <c r="B394" s="3">
        <v>45448</v>
      </c>
      <c r="C394">
        <v>108</v>
      </c>
      <c r="D394">
        <v>251</v>
      </c>
      <c r="E394">
        <v>2</v>
      </c>
      <c r="F394">
        <v>128.12</v>
      </c>
      <c r="G394">
        <v>256.24</v>
      </c>
      <c r="H394">
        <v>7.55</v>
      </c>
      <c r="I394">
        <f>order[[#This Row],[Total_Amount]]-order[[#This Row],[Discount_Amount]]</f>
        <v>248.69</v>
      </c>
      <c r="J394" t="s">
        <v>117</v>
      </c>
      <c r="K394" s="6">
        <f>order[[#This Row],[Discount_Amount]]/order[[#This Row],[Total_Amount]]</f>
        <v>2.9464564470808616E-2</v>
      </c>
      <c r="L394" s="7">
        <f>order[[#This Row],[Final_Price]]/order[[#This Row],[Discount_Amount]]</f>
        <v>32.93907284768212</v>
      </c>
    </row>
    <row r="395" spans="1:12" x14ac:dyDescent="0.3">
      <c r="A395">
        <v>394</v>
      </c>
      <c r="B395" s="3">
        <v>45351</v>
      </c>
      <c r="C395">
        <v>166</v>
      </c>
      <c r="D395">
        <v>158</v>
      </c>
      <c r="E395">
        <v>1</v>
      </c>
      <c r="F395">
        <v>80.989999999999995</v>
      </c>
      <c r="G395">
        <v>80.989999999999995</v>
      </c>
      <c r="H395">
        <v>4.29</v>
      </c>
      <c r="I395">
        <f>order[[#This Row],[Total_Amount]]-order[[#This Row],[Discount_Amount]]</f>
        <v>76.699999999999989</v>
      </c>
      <c r="J395" t="s">
        <v>118</v>
      </c>
      <c r="K395" s="6">
        <f>order[[#This Row],[Discount_Amount]]/order[[#This Row],[Total_Amount]]</f>
        <v>5.2969502407704656E-2</v>
      </c>
      <c r="L395" s="7">
        <f>order[[#This Row],[Final_Price]]/order[[#This Row],[Discount_Amount]]</f>
        <v>17.878787878787875</v>
      </c>
    </row>
    <row r="396" spans="1:12" x14ac:dyDescent="0.3">
      <c r="A396">
        <v>395</v>
      </c>
      <c r="B396" s="3">
        <v>45609</v>
      </c>
      <c r="C396">
        <v>484</v>
      </c>
      <c r="D396">
        <v>478</v>
      </c>
      <c r="E396">
        <v>2</v>
      </c>
      <c r="F396">
        <v>264.02</v>
      </c>
      <c r="G396">
        <v>528.04</v>
      </c>
      <c r="H396">
        <v>13.08</v>
      </c>
      <c r="I396">
        <f>order[[#This Row],[Total_Amount]]-order[[#This Row],[Discount_Amount]]</f>
        <v>514.95999999999992</v>
      </c>
      <c r="J396" t="s">
        <v>117</v>
      </c>
      <c r="K396" s="6">
        <f>order[[#This Row],[Discount_Amount]]/order[[#This Row],[Total_Amount]]</f>
        <v>2.4770850693129311E-2</v>
      </c>
      <c r="L396" s="7">
        <f>order[[#This Row],[Final_Price]]/order[[#This Row],[Discount_Amount]]</f>
        <v>39.37003058103975</v>
      </c>
    </row>
    <row r="397" spans="1:12" x14ac:dyDescent="0.3">
      <c r="A397">
        <v>396</v>
      </c>
      <c r="B397" s="3">
        <v>45428</v>
      </c>
      <c r="C397">
        <v>233</v>
      </c>
      <c r="D397">
        <v>438</v>
      </c>
      <c r="E397">
        <v>1</v>
      </c>
      <c r="F397">
        <v>364.61</v>
      </c>
      <c r="G397">
        <v>364.61</v>
      </c>
      <c r="H397">
        <v>28.67</v>
      </c>
      <c r="I397">
        <f>order[[#This Row],[Total_Amount]]-order[[#This Row],[Discount_Amount]]</f>
        <v>335.94</v>
      </c>
      <c r="J397" t="s">
        <v>118</v>
      </c>
      <c r="K397" s="6">
        <f>order[[#This Row],[Discount_Amount]]/order[[#This Row],[Total_Amount]]</f>
        <v>7.8631962919283621E-2</v>
      </c>
      <c r="L397" s="7">
        <f>order[[#This Row],[Final_Price]]/order[[#This Row],[Discount_Amount]]</f>
        <v>11.717474712242762</v>
      </c>
    </row>
    <row r="398" spans="1:12" x14ac:dyDescent="0.3">
      <c r="A398">
        <v>397</v>
      </c>
      <c r="B398" s="3">
        <v>45504</v>
      </c>
      <c r="C398">
        <v>354</v>
      </c>
      <c r="D398">
        <v>302</v>
      </c>
      <c r="E398">
        <v>5</v>
      </c>
      <c r="F398">
        <v>450.04</v>
      </c>
      <c r="G398">
        <v>2250.1999999999998</v>
      </c>
      <c r="H398">
        <v>273.79000000000002</v>
      </c>
      <c r="I398">
        <f>order[[#This Row],[Total_Amount]]-order[[#This Row],[Discount_Amount]]</f>
        <v>1976.4099999999999</v>
      </c>
      <c r="J398" t="s">
        <v>117</v>
      </c>
      <c r="K398" s="6">
        <f>order[[#This Row],[Discount_Amount]]/order[[#This Row],[Total_Amount]]</f>
        <v>0.12167362901075462</v>
      </c>
      <c r="L398" s="7">
        <f>order[[#This Row],[Final_Price]]/order[[#This Row],[Discount_Amount]]</f>
        <v>7.2187077687278558</v>
      </c>
    </row>
    <row r="399" spans="1:12" x14ac:dyDescent="0.3">
      <c r="A399">
        <v>398</v>
      </c>
      <c r="B399" s="3">
        <v>45607</v>
      </c>
      <c r="C399">
        <v>485</v>
      </c>
      <c r="D399">
        <v>403</v>
      </c>
      <c r="E399">
        <v>5</v>
      </c>
      <c r="F399">
        <v>104.72</v>
      </c>
      <c r="G399">
        <v>523.6</v>
      </c>
      <c r="H399">
        <v>7.99</v>
      </c>
      <c r="I399">
        <f>order[[#This Row],[Total_Amount]]-order[[#This Row],[Discount_Amount]]</f>
        <v>515.61</v>
      </c>
      <c r="J399" t="s">
        <v>118</v>
      </c>
      <c r="K399" s="6">
        <f>order[[#This Row],[Discount_Amount]]/order[[#This Row],[Total_Amount]]</f>
        <v>1.525974025974026E-2</v>
      </c>
      <c r="L399" s="7">
        <f>order[[#This Row],[Final_Price]]/order[[#This Row],[Discount_Amount]]</f>
        <v>64.531914893617028</v>
      </c>
    </row>
    <row r="400" spans="1:12" x14ac:dyDescent="0.3">
      <c r="A400">
        <v>399</v>
      </c>
      <c r="B400" s="3">
        <v>45400</v>
      </c>
      <c r="C400">
        <v>173</v>
      </c>
      <c r="D400">
        <v>276</v>
      </c>
      <c r="E400">
        <v>1</v>
      </c>
      <c r="F400">
        <v>54.94</v>
      </c>
      <c r="G400">
        <v>54.94</v>
      </c>
      <c r="H400">
        <v>1.1299999999999999</v>
      </c>
      <c r="I400">
        <f>order[[#This Row],[Total_Amount]]-order[[#This Row],[Discount_Amount]]</f>
        <v>53.809999999999995</v>
      </c>
      <c r="J400" t="s">
        <v>117</v>
      </c>
      <c r="K400" s="6">
        <f>order[[#This Row],[Discount_Amount]]/order[[#This Row],[Total_Amount]]</f>
        <v>2.0567892246086638E-2</v>
      </c>
      <c r="L400" s="7">
        <f>order[[#This Row],[Final_Price]]/order[[#This Row],[Discount_Amount]]</f>
        <v>47.619469026548671</v>
      </c>
    </row>
    <row r="401" spans="1:12" x14ac:dyDescent="0.3">
      <c r="A401">
        <v>400</v>
      </c>
      <c r="B401" s="3">
        <v>45616</v>
      </c>
      <c r="C401">
        <v>81</v>
      </c>
      <c r="D401">
        <v>429</v>
      </c>
      <c r="E401">
        <v>2</v>
      </c>
      <c r="F401">
        <v>346.93</v>
      </c>
      <c r="G401">
        <v>693.86</v>
      </c>
      <c r="H401">
        <v>58.78</v>
      </c>
      <c r="I401">
        <f>order[[#This Row],[Total_Amount]]-order[[#This Row],[Discount_Amount]]</f>
        <v>635.08000000000004</v>
      </c>
      <c r="J401" t="s">
        <v>9</v>
      </c>
      <c r="K401" s="6">
        <f>order[[#This Row],[Discount_Amount]]/order[[#This Row],[Total_Amount]]</f>
        <v>8.4714495719597618E-2</v>
      </c>
      <c r="L401" s="7">
        <f>order[[#This Row],[Final_Price]]/order[[#This Row],[Discount_Amount]]</f>
        <v>10.80435522286492</v>
      </c>
    </row>
    <row r="402" spans="1:12" x14ac:dyDescent="0.3">
      <c r="A402">
        <v>401</v>
      </c>
      <c r="B402" s="3">
        <v>45511</v>
      </c>
      <c r="C402">
        <v>127</v>
      </c>
      <c r="D402">
        <v>124</v>
      </c>
      <c r="E402">
        <v>3</v>
      </c>
      <c r="F402">
        <v>377.73</v>
      </c>
      <c r="G402">
        <v>1133.19</v>
      </c>
      <c r="H402">
        <v>114.05</v>
      </c>
      <c r="I402">
        <f>order[[#This Row],[Total_Amount]]-order[[#This Row],[Discount_Amount]]</f>
        <v>1019.1400000000001</v>
      </c>
      <c r="J402" t="s">
        <v>119</v>
      </c>
      <c r="K402" s="6">
        <f>order[[#This Row],[Discount_Amount]]/order[[#This Row],[Total_Amount]]</f>
        <v>0.10064508158384736</v>
      </c>
      <c r="L402" s="7">
        <f>order[[#This Row],[Final_Price]]/order[[#This Row],[Discount_Amount]]</f>
        <v>8.9359053046909267</v>
      </c>
    </row>
    <row r="403" spans="1:12" x14ac:dyDescent="0.3">
      <c r="A403">
        <v>402</v>
      </c>
      <c r="B403" s="3">
        <v>45440</v>
      </c>
      <c r="C403">
        <v>28</v>
      </c>
      <c r="D403">
        <v>110</v>
      </c>
      <c r="E403">
        <v>3</v>
      </c>
      <c r="F403">
        <v>313.93</v>
      </c>
      <c r="G403">
        <v>941.79</v>
      </c>
      <c r="H403">
        <v>115.26</v>
      </c>
      <c r="I403">
        <f>order[[#This Row],[Total_Amount]]-order[[#This Row],[Discount_Amount]]</f>
        <v>826.53</v>
      </c>
      <c r="J403" t="s">
        <v>120</v>
      </c>
      <c r="K403" s="6">
        <f>order[[#This Row],[Discount_Amount]]/order[[#This Row],[Total_Amount]]</f>
        <v>0.12238397094893767</v>
      </c>
      <c r="L403" s="7">
        <f>order[[#This Row],[Final_Price]]/order[[#This Row],[Discount_Amount]]</f>
        <v>7.1710046850598639</v>
      </c>
    </row>
    <row r="404" spans="1:12" x14ac:dyDescent="0.3">
      <c r="A404">
        <v>403</v>
      </c>
      <c r="B404" s="3">
        <v>45308</v>
      </c>
      <c r="C404">
        <v>82</v>
      </c>
      <c r="D404">
        <v>296</v>
      </c>
      <c r="E404">
        <v>3</v>
      </c>
      <c r="F404">
        <v>443.83</v>
      </c>
      <c r="G404">
        <v>1331.49</v>
      </c>
      <c r="H404">
        <v>26.87</v>
      </c>
      <c r="I404">
        <f>order[[#This Row],[Total_Amount]]-order[[#This Row],[Discount_Amount]]</f>
        <v>1304.6200000000001</v>
      </c>
      <c r="J404" t="s">
        <v>120</v>
      </c>
      <c r="K404" s="6">
        <f>order[[#This Row],[Discount_Amount]]/order[[#This Row],[Total_Amount]]</f>
        <v>2.0180399402173504E-2</v>
      </c>
      <c r="L404" s="7">
        <f>order[[#This Row],[Final_Price]]/order[[#This Row],[Discount_Amount]]</f>
        <v>48.553033122441384</v>
      </c>
    </row>
    <row r="405" spans="1:12" x14ac:dyDescent="0.3">
      <c r="A405">
        <v>404</v>
      </c>
      <c r="B405" s="3">
        <v>45429</v>
      </c>
      <c r="C405">
        <v>27</v>
      </c>
      <c r="D405">
        <v>343</v>
      </c>
      <c r="E405">
        <v>3</v>
      </c>
      <c r="F405">
        <v>160.44</v>
      </c>
      <c r="G405">
        <v>481.32</v>
      </c>
      <c r="H405">
        <v>27.41</v>
      </c>
      <c r="I405">
        <f>order[[#This Row],[Total_Amount]]-order[[#This Row],[Discount_Amount]]</f>
        <v>453.90999999999997</v>
      </c>
      <c r="J405" t="s">
        <v>120</v>
      </c>
      <c r="K405" s="6">
        <f>order[[#This Row],[Discount_Amount]]/order[[#This Row],[Total_Amount]]</f>
        <v>5.6947560874262448E-2</v>
      </c>
      <c r="L405" s="7">
        <f>order[[#This Row],[Final_Price]]/order[[#This Row],[Discount_Amount]]</f>
        <v>16.560014593214156</v>
      </c>
    </row>
    <row r="406" spans="1:12" x14ac:dyDescent="0.3">
      <c r="A406">
        <v>405</v>
      </c>
      <c r="B406" s="3">
        <v>45582</v>
      </c>
      <c r="C406">
        <v>293</v>
      </c>
      <c r="D406">
        <v>257</v>
      </c>
      <c r="E406">
        <v>3</v>
      </c>
      <c r="F406">
        <v>264.05</v>
      </c>
      <c r="G406">
        <v>792.15</v>
      </c>
      <c r="H406">
        <v>40.39</v>
      </c>
      <c r="I406">
        <f>order[[#This Row],[Total_Amount]]-order[[#This Row],[Discount_Amount]]</f>
        <v>751.76</v>
      </c>
      <c r="J406" t="s">
        <v>117</v>
      </c>
      <c r="K406" s="6">
        <f>order[[#This Row],[Discount_Amount]]/order[[#This Row],[Total_Amount]]</f>
        <v>5.0987817963769493E-2</v>
      </c>
      <c r="L406" s="7">
        <f>order[[#This Row],[Final_Price]]/order[[#This Row],[Discount_Amount]]</f>
        <v>18.612527853429064</v>
      </c>
    </row>
    <row r="407" spans="1:12" x14ac:dyDescent="0.3">
      <c r="A407">
        <v>406</v>
      </c>
      <c r="B407" s="3">
        <v>45481</v>
      </c>
      <c r="C407">
        <v>98</v>
      </c>
      <c r="D407">
        <v>109</v>
      </c>
      <c r="E407">
        <v>3</v>
      </c>
      <c r="F407">
        <v>418.73</v>
      </c>
      <c r="G407">
        <v>1256.19</v>
      </c>
      <c r="H407">
        <v>49.28</v>
      </c>
      <c r="I407">
        <f>order[[#This Row],[Total_Amount]]-order[[#This Row],[Discount_Amount]]</f>
        <v>1206.9100000000001</v>
      </c>
      <c r="J407" t="s">
        <v>119</v>
      </c>
      <c r="K407" s="6">
        <f>order[[#This Row],[Discount_Amount]]/order[[#This Row],[Total_Amount]]</f>
        <v>3.9229734355471703E-2</v>
      </c>
      <c r="L407" s="7">
        <f>order[[#This Row],[Final_Price]]/order[[#This Row],[Discount_Amount]]</f>
        <v>24.490868506493509</v>
      </c>
    </row>
    <row r="408" spans="1:12" x14ac:dyDescent="0.3">
      <c r="A408">
        <v>407</v>
      </c>
      <c r="B408" s="3">
        <v>45598</v>
      </c>
      <c r="C408">
        <v>112</v>
      </c>
      <c r="D408">
        <v>437</v>
      </c>
      <c r="E408">
        <v>5</v>
      </c>
      <c r="F408">
        <v>144.85</v>
      </c>
      <c r="G408">
        <v>724.25</v>
      </c>
      <c r="H408">
        <v>58.08</v>
      </c>
      <c r="I408">
        <f>order[[#This Row],[Total_Amount]]-order[[#This Row],[Discount_Amount]]</f>
        <v>666.17</v>
      </c>
      <c r="J408" t="s">
        <v>9</v>
      </c>
      <c r="K408" s="6">
        <f>order[[#This Row],[Discount_Amount]]/order[[#This Row],[Total_Amount]]</f>
        <v>8.0193303417328263E-2</v>
      </c>
      <c r="L408" s="7">
        <f>order[[#This Row],[Final_Price]]/order[[#This Row],[Discount_Amount]]</f>
        <v>11.469869146005509</v>
      </c>
    </row>
    <row r="409" spans="1:12" x14ac:dyDescent="0.3">
      <c r="A409">
        <v>408</v>
      </c>
      <c r="B409" s="3">
        <v>45430</v>
      </c>
      <c r="C409">
        <v>309</v>
      </c>
      <c r="D409">
        <v>413</v>
      </c>
      <c r="E409">
        <v>4</v>
      </c>
      <c r="F409">
        <v>383.01</v>
      </c>
      <c r="G409">
        <v>1532.04</v>
      </c>
      <c r="H409">
        <v>74.42</v>
      </c>
      <c r="I409">
        <f>order[[#This Row],[Total_Amount]]-order[[#This Row],[Discount_Amount]]</f>
        <v>1457.62</v>
      </c>
      <c r="J409" t="s">
        <v>119</v>
      </c>
      <c r="K409" s="6">
        <f>order[[#This Row],[Discount_Amount]]/order[[#This Row],[Total_Amount]]</f>
        <v>4.8575755202214042E-2</v>
      </c>
      <c r="L409" s="7">
        <f>order[[#This Row],[Final_Price]]/order[[#This Row],[Discount_Amount]]</f>
        <v>19.586401504971779</v>
      </c>
    </row>
    <row r="410" spans="1:12" x14ac:dyDescent="0.3">
      <c r="A410">
        <v>409</v>
      </c>
      <c r="B410" s="3">
        <v>45418</v>
      </c>
      <c r="C410">
        <v>157</v>
      </c>
      <c r="D410">
        <v>259</v>
      </c>
      <c r="E410">
        <v>1</v>
      </c>
      <c r="F410">
        <v>463.23</v>
      </c>
      <c r="G410">
        <v>463.23</v>
      </c>
      <c r="H410">
        <v>24.77</v>
      </c>
      <c r="I410">
        <f>order[[#This Row],[Total_Amount]]-order[[#This Row],[Discount_Amount]]</f>
        <v>438.46000000000004</v>
      </c>
      <c r="J410" t="s">
        <v>119</v>
      </c>
      <c r="K410" s="6">
        <f>order[[#This Row],[Discount_Amount]]/order[[#This Row],[Total_Amount]]</f>
        <v>5.3472357144399109E-2</v>
      </c>
      <c r="L410" s="7">
        <f>order[[#This Row],[Final_Price]]/order[[#This Row],[Discount_Amount]]</f>
        <v>17.701251513928142</v>
      </c>
    </row>
    <row r="411" spans="1:12" x14ac:dyDescent="0.3">
      <c r="A411">
        <v>410</v>
      </c>
      <c r="B411" s="3">
        <v>45455</v>
      </c>
      <c r="C411">
        <v>88</v>
      </c>
      <c r="D411">
        <v>449</v>
      </c>
      <c r="E411">
        <v>5</v>
      </c>
      <c r="F411">
        <v>289.01</v>
      </c>
      <c r="G411">
        <v>1445.05</v>
      </c>
      <c r="H411">
        <v>118.84</v>
      </c>
      <c r="I411">
        <f>order[[#This Row],[Total_Amount]]-order[[#This Row],[Discount_Amount]]</f>
        <v>1326.21</v>
      </c>
      <c r="J411" t="s">
        <v>118</v>
      </c>
      <c r="K411" s="6">
        <f>order[[#This Row],[Discount_Amount]]/order[[#This Row],[Total_Amount]]</f>
        <v>8.2239368879969563E-2</v>
      </c>
      <c r="L411" s="7">
        <f>order[[#This Row],[Final_Price]]/order[[#This Row],[Discount_Amount]]</f>
        <v>11.159626388421406</v>
      </c>
    </row>
    <row r="412" spans="1:12" x14ac:dyDescent="0.3">
      <c r="A412">
        <v>411</v>
      </c>
      <c r="B412" s="3">
        <v>45373</v>
      </c>
      <c r="C412">
        <v>53</v>
      </c>
      <c r="D412">
        <v>400</v>
      </c>
      <c r="E412">
        <v>2</v>
      </c>
      <c r="F412">
        <v>264.38</v>
      </c>
      <c r="G412">
        <v>528.76</v>
      </c>
      <c r="H412">
        <v>31.25</v>
      </c>
      <c r="I412">
        <f>order[[#This Row],[Total_Amount]]-order[[#This Row],[Discount_Amount]]</f>
        <v>497.51</v>
      </c>
      <c r="J412" t="s">
        <v>119</v>
      </c>
      <c r="K412" s="6">
        <f>order[[#This Row],[Discount_Amount]]/order[[#This Row],[Total_Amount]]</f>
        <v>5.9100537105681215E-2</v>
      </c>
      <c r="L412" s="7">
        <f>order[[#This Row],[Final_Price]]/order[[#This Row],[Discount_Amount]]</f>
        <v>15.92032</v>
      </c>
    </row>
    <row r="413" spans="1:12" x14ac:dyDescent="0.3">
      <c r="A413">
        <v>412</v>
      </c>
      <c r="B413" s="3">
        <v>45586</v>
      </c>
      <c r="C413">
        <v>467</v>
      </c>
      <c r="D413">
        <v>412</v>
      </c>
      <c r="E413">
        <v>4</v>
      </c>
      <c r="F413">
        <v>202.72</v>
      </c>
      <c r="G413">
        <v>810.88</v>
      </c>
      <c r="H413">
        <v>53.47</v>
      </c>
      <c r="I413">
        <f>order[[#This Row],[Total_Amount]]-order[[#This Row],[Discount_Amount]]</f>
        <v>757.41</v>
      </c>
      <c r="J413" t="s">
        <v>9</v>
      </c>
      <c r="K413" s="6">
        <f>order[[#This Row],[Discount_Amount]]/order[[#This Row],[Total_Amount]]</f>
        <v>6.5940706393054452E-2</v>
      </c>
      <c r="L413" s="7">
        <f>order[[#This Row],[Final_Price]]/order[[#This Row],[Discount_Amount]]</f>
        <v>14.165139330465681</v>
      </c>
    </row>
    <row r="414" spans="1:12" x14ac:dyDescent="0.3">
      <c r="A414">
        <v>413</v>
      </c>
      <c r="B414" s="3">
        <v>45571</v>
      </c>
      <c r="C414">
        <v>345</v>
      </c>
      <c r="D414">
        <v>311</v>
      </c>
      <c r="E414">
        <v>4</v>
      </c>
      <c r="F414">
        <v>359.83</v>
      </c>
      <c r="G414">
        <v>1439.32</v>
      </c>
      <c r="H414">
        <v>137.02000000000001</v>
      </c>
      <c r="I414">
        <f>order[[#This Row],[Total_Amount]]-order[[#This Row],[Discount_Amount]]</f>
        <v>1302.3</v>
      </c>
      <c r="J414" t="s">
        <v>120</v>
      </c>
      <c r="K414" s="6">
        <f>order[[#This Row],[Discount_Amount]]/order[[#This Row],[Total_Amount]]</f>
        <v>9.5197732262457285E-2</v>
      </c>
      <c r="L414" s="7">
        <f>order[[#This Row],[Final_Price]]/order[[#This Row],[Discount_Amount]]</f>
        <v>9.5044519048314111</v>
      </c>
    </row>
    <row r="415" spans="1:12" x14ac:dyDescent="0.3">
      <c r="A415">
        <v>414</v>
      </c>
      <c r="B415" s="3">
        <v>45358</v>
      </c>
      <c r="C415">
        <v>56</v>
      </c>
      <c r="D415">
        <v>69</v>
      </c>
      <c r="E415">
        <v>2</v>
      </c>
      <c r="F415">
        <v>332.84</v>
      </c>
      <c r="G415">
        <v>665.68</v>
      </c>
      <c r="H415">
        <v>28.08</v>
      </c>
      <c r="I415">
        <f>order[[#This Row],[Total_Amount]]-order[[#This Row],[Discount_Amount]]</f>
        <v>637.59999999999991</v>
      </c>
      <c r="J415" t="s">
        <v>9</v>
      </c>
      <c r="K415" s="6">
        <f>order[[#This Row],[Discount_Amount]]/order[[#This Row],[Total_Amount]]</f>
        <v>4.2182429996394662E-2</v>
      </c>
      <c r="L415" s="7">
        <f>order[[#This Row],[Final_Price]]/order[[#This Row],[Discount_Amount]]</f>
        <v>22.706552706552706</v>
      </c>
    </row>
    <row r="416" spans="1:12" x14ac:dyDescent="0.3">
      <c r="A416">
        <v>415</v>
      </c>
      <c r="B416" s="3">
        <v>45560</v>
      </c>
      <c r="C416">
        <v>381</v>
      </c>
      <c r="D416">
        <v>248</v>
      </c>
      <c r="E416">
        <v>2</v>
      </c>
      <c r="F416">
        <v>220.4</v>
      </c>
      <c r="G416">
        <v>440.8</v>
      </c>
      <c r="H416">
        <v>16.88</v>
      </c>
      <c r="I416">
        <f>order[[#This Row],[Total_Amount]]-order[[#This Row],[Discount_Amount]]</f>
        <v>423.92</v>
      </c>
      <c r="J416" t="s">
        <v>118</v>
      </c>
      <c r="K416" s="6">
        <f>order[[#This Row],[Discount_Amount]]/order[[#This Row],[Total_Amount]]</f>
        <v>3.8294010889292192E-2</v>
      </c>
      <c r="L416" s="7">
        <f>order[[#This Row],[Final_Price]]/order[[#This Row],[Discount_Amount]]</f>
        <v>25.113744075829388</v>
      </c>
    </row>
    <row r="417" spans="1:12" x14ac:dyDescent="0.3">
      <c r="A417">
        <v>416</v>
      </c>
      <c r="B417" s="3">
        <v>45324</v>
      </c>
      <c r="C417">
        <v>449</v>
      </c>
      <c r="D417">
        <v>40</v>
      </c>
      <c r="E417">
        <v>3</v>
      </c>
      <c r="F417">
        <v>321.47000000000003</v>
      </c>
      <c r="G417">
        <v>964.41</v>
      </c>
      <c r="H417">
        <v>0.26</v>
      </c>
      <c r="I417">
        <f>order[[#This Row],[Total_Amount]]-order[[#This Row],[Discount_Amount]]</f>
        <v>964.15</v>
      </c>
      <c r="J417" t="s">
        <v>118</v>
      </c>
      <c r="K417" s="6">
        <f>order[[#This Row],[Discount_Amount]]/order[[#This Row],[Total_Amount]]</f>
        <v>2.6959488184485854E-4</v>
      </c>
      <c r="L417" s="7">
        <f>order[[#This Row],[Final_Price]]/order[[#This Row],[Discount_Amount]]</f>
        <v>3708.2692307692305</v>
      </c>
    </row>
    <row r="418" spans="1:12" x14ac:dyDescent="0.3">
      <c r="A418">
        <v>417</v>
      </c>
      <c r="B418" s="3">
        <v>45576</v>
      </c>
      <c r="C418">
        <v>183</v>
      </c>
      <c r="D418">
        <v>68</v>
      </c>
      <c r="E418">
        <v>5</v>
      </c>
      <c r="F418">
        <v>248.12</v>
      </c>
      <c r="G418">
        <v>1240.5999999999999</v>
      </c>
      <c r="H418">
        <v>82.1</v>
      </c>
      <c r="I418">
        <f>order[[#This Row],[Total_Amount]]-order[[#This Row],[Discount_Amount]]</f>
        <v>1158.5</v>
      </c>
      <c r="J418" t="s">
        <v>118</v>
      </c>
      <c r="K418" s="6">
        <f>order[[#This Row],[Discount_Amount]]/order[[#This Row],[Total_Amount]]</f>
        <v>6.6177655972916333E-2</v>
      </c>
      <c r="L418" s="7">
        <f>order[[#This Row],[Final_Price]]/order[[#This Row],[Discount_Amount]]</f>
        <v>14.110840438489648</v>
      </c>
    </row>
    <row r="419" spans="1:12" x14ac:dyDescent="0.3">
      <c r="A419">
        <v>418</v>
      </c>
      <c r="B419" s="3">
        <v>45438</v>
      </c>
      <c r="C419">
        <v>304</v>
      </c>
      <c r="D419">
        <v>312</v>
      </c>
      <c r="E419">
        <v>4</v>
      </c>
      <c r="F419">
        <v>269.08</v>
      </c>
      <c r="G419">
        <v>1076.32</v>
      </c>
      <c r="H419">
        <v>128.86000000000001</v>
      </c>
      <c r="I419">
        <f>order[[#This Row],[Total_Amount]]-order[[#This Row],[Discount_Amount]]</f>
        <v>947.45999999999992</v>
      </c>
      <c r="J419" t="s">
        <v>9</v>
      </c>
      <c r="K419" s="6">
        <f>order[[#This Row],[Discount_Amount]]/order[[#This Row],[Total_Amount]]</f>
        <v>0.11972275903077154</v>
      </c>
      <c r="L419" s="7">
        <f>order[[#This Row],[Final_Price]]/order[[#This Row],[Discount_Amount]]</f>
        <v>7.3526307620673581</v>
      </c>
    </row>
    <row r="420" spans="1:12" x14ac:dyDescent="0.3">
      <c r="A420">
        <v>419</v>
      </c>
      <c r="B420" s="3">
        <v>45543</v>
      </c>
      <c r="C420">
        <v>136</v>
      </c>
      <c r="D420">
        <v>104</v>
      </c>
      <c r="E420">
        <v>1</v>
      </c>
      <c r="F420">
        <v>52.57</v>
      </c>
      <c r="G420">
        <v>52.57</v>
      </c>
      <c r="H420">
        <v>3.25</v>
      </c>
      <c r="I420">
        <f>order[[#This Row],[Total_Amount]]-order[[#This Row],[Discount_Amount]]</f>
        <v>49.32</v>
      </c>
      <c r="J420" t="s">
        <v>118</v>
      </c>
      <c r="K420" s="6">
        <f>order[[#This Row],[Discount_Amount]]/order[[#This Row],[Total_Amount]]</f>
        <v>6.1822332128590451E-2</v>
      </c>
      <c r="L420" s="7">
        <f>order[[#This Row],[Final_Price]]/order[[#This Row],[Discount_Amount]]</f>
        <v>15.175384615384615</v>
      </c>
    </row>
    <row r="421" spans="1:12" x14ac:dyDescent="0.3">
      <c r="A421">
        <v>420</v>
      </c>
      <c r="B421" s="3">
        <v>45304</v>
      </c>
      <c r="C421">
        <v>119</v>
      </c>
      <c r="D421">
        <v>408</v>
      </c>
      <c r="E421">
        <v>1</v>
      </c>
      <c r="F421">
        <v>396.32</v>
      </c>
      <c r="G421">
        <v>396.32</v>
      </c>
      <c r="H421">
        <v>13.94</v>
      </c>
      <c r="I421">
        <f>order[[#This Row],[Total_Amount]]-order[[#This Row],[Discount_Amount]]</f>
        <v>382.38</v>
      </c>
      <c r="J421" t="s">
        <v>120</v>
      </c>
      <c r="K421" s="6">
        <f>order[[#This Row],[Discount_Amount]]/order[[#This Row],[Total_Amount]]</f>
        <v>3.5173597093257972E-2</v>
      </c>
      <c r="L421" s="7">
        <f>order[[#This Row],[Final_Price]]/order[[#This Row],[Discount_Amount]]</f>
        <v>27.43041606886657</v>
      </c>
    </row>
    <row r="422" spans="1:12" x14ac:dyDescent="0.3">
      <c r="A422">
        <v>421</v>
      </c>
      <c r="B422" s="3">
        <v>45462</v>
      </c>
      <c r="C422">
        <v>408</v>
      </c>
      <c r="D422">
        <v>467</v>
      </c>
      <c r="E422">
        <v>5</v>
      </c>
      <c r="F422">
        <v>377.13</v>
      </c>
      <c r="G422">
        <v>1885.65</v>
      </c>
      <c r="H422">
        <v>57.78</v>
      </c>
      <c r="I422">
        <f>order[[#This Row],[Total_Amount]]-order[[#This Row],[Discount_Amount]]</f>
        <v>1827.8700000000001</v>
      </c>
      <c r="J422" t="s">
        <v>117</v>
      </c>
      <c r="K422" s="6">
        <f>order[[#This Row],[Discount_Amount]]/order[[#This Row],[Total_Amount]]</f>
        <v>3.0641953702967146E-2</v>
      </c>
      <c r="L422" s="7">
        <f>order[[#This Row],[Final_Price]]/order[[#This Row],[Discount_Amount]]</f>
        <v>31.634994807892006</v>
      </c>
    </row>
    <row r="423" spans="1:12" x14ac:dyDescent="0.3">
      <c r="A423">
        <v>422</v>
      </c>
      <c r="B423" s="3">
        <v>45308</v>
      </c>
      <c r="C423">
        <v>152</v>
      </c>
      <c r="D423">
        <v>400</v>
      </c>
      <c r="E423">
        <v>3</v>
      </c>
      <c r="F423">
        <v>70.92</v>
      </c>
      <c r="G423">
        <v>212.76</v>
      </c>
      <c r="H423">
        <v>23.25</v>
      </c>
      <c r="I423">
        <f>order[[#This Row],[Total_Amount]]-order[[#This Row],[Discount_Amount]]</f>
        <v>189.51</v>
      </c>
      <c r="J423" t="s">
        <v>9</v>
      </c>
      <c r="K423" s="6">
        <f>order[[#This Row],[Discount_Amount]]/order[[#This Row],[Total_Amount]]</f>
        <v>0.10927805978567401</v>
      </c>
      <c r="L423" s="7">
        <f>order[[#This Row],[Final_Price]]/order[[#This Row],[Discount_Amount]]</f>
        <v>8.1509677419354833</v>
      </c>
    </row>
    <row r="424" spans="1:12" x14ac:dyDescent="0.3">
      <c r="A424">
        <v>423</v>
      </c>
      <c r="B424" s="3">
        <v>45488</v>
      </c>
      <c r="C424">
        <v>152</v>
      </c>
      <c r="D424">
        <v>303</v>
      </c>
      <c r="E424">
        <v>5</v>
      </c>
      <c r="F424">
        <v>209.23</v>
      </c>
      <c r="G424">
        <v>1046.1500000000001</v>
      </c>
      <c r="H424">
        <v>127.06</v>
      </c>
      <c r="I424">
        <f>order[[#This Row],[Total_Amount]]-order[[#This Row],[Discount_Amount]]</f>
        <v>919.09000000000015</v>
      </c>
      <c r="J424" t="s">
        <v>118</v>
      </c>
      <c r="K424" s="6">
        <f>order[[#This Row],[Discount_Amount]]/order[[#This Row],[Total_Amount]]</f>
        <v>0.12145485828992017</v>
      </c>
      <c r="L424" s="7">
        <f>order[[#This Row],[Final_Price]]/order[[#This Row],[Discount_Amount]]</f>
        <v>7.2335117267432718</v>
      </c>
    </row>
    <row r="425" spans="1:12" x14ac:dyDescent="0.3">
      <c r="A425">
        <v>424</v>
      </c>
      <c r="B425" s="3">
        <v>45589</v>
      </c>
      <c r="C425">
        <v>71</v>
      </c>
      <c r="D425">
        <v>256</v>
      </c>
      <c r="E425">
        <v>5</v>
      </c>
      <c r="F425">
        <v>321.05</v>
      </c>
      <c r="G425">
        <v>1605.25</v>
      </c>
      <c r="H425">
        <v>145.1</v>
      </c>
      <c r="I425">
        <f>order[[#This Row],[Total_Amount]]-order[[#This Row],[Discount_Amount]]</f>
        <v>1460.15</v>
      </c>
      <c r="J425" t="s">
        <v>9</v>
      </c>
      <c r="K425" s="6">
        <f>order[[#This Row],[Discount_Amount]]/order[[#This Row],[Total_Amount]]</f>
        <v>9.039090484348232E-2</v>
      </c>
      <c r="L425" s="7">
        <f>order[[#This Row],[Final_Price]]/order[[#This Row],[Discount_Amount]]</f>
        <v>10.063059958649209</v>
      </c>
    </row>
    <row r="426" spans="1:12" x14ac:dyDescent="0.3">
      <c r="A426">
        <v>425</v>
      </c>
      <c r="B426" s="3">
        <v>45345</v>
      </c>
      <c r="C426">
        <v>201</v>
      </c>
      <c r="D426">
        <v>218</v>
      </c>
      <c r="E426">
        <v>2</v>
      </c>
      <c r="F426">
        <v>133.09</v>
      </c>
      <c r="G426">
        <v>266.18</v>
      </c>
      <c r="H426">
        <v>6.33</v>
      </c>
      <c r="I426">
        <f>order[[#This Row],[Total_Amount]]-order[[#This Row],[Discount_Amount]]</f>
        <v>259.85000000000002</v>
      </c>
      <c r="J426" t="s">
        <v>118</v>
      </c>
      <c r="K426" s="6">
        <f>order[[#This Row],[Discount_Amount]]/order[[#This Row],[Total_Amount]]</f>
        <v>2.3780900142760537E-2</v>
      </c>
      <c r="L426" s="7">
        <f>order[[#This Row],[Final_Price]]/order[[#This Row],[Discount_Amount]]</f>
        <v>41.050552922590839</v>
      </c>
    </row>
    <row r="427" spans="1:12" x14ac:dyDescent="0.3">
      <c r="A427">
        <v>426</v>
      </c>
      <c r="B427" s="3">
        <v>45477</v>
      </c>
      <c r="C427">
        <v>69</v>
      </c>
      <c r="D427">
        <v>283</v>
      </c>
      <c r="E427">
        <v>4</v>
      </c>
      <c r="F427">
        <v>79.489999999999995</v>
      </c>
      <c r="G427">
        <v>317.95999999999998</v>
      </c>
      <c r="H427">
        <v>17.88</v>
      </c>
      <c r="I427">
        <f>order[[#This Row],[Total_Amount]]-order[[#This Row],[Discount_Amount]]</f>
        <v>300.08</v>
      </c>
      <c r="J427" t="s">
        <v>119</v>
      </c>
      <c r="K427" s="6">
        <f>order[[#This Row],[Discount_Amount]]/order[[#This Row],[Total_Amount]]</f>
        <v>5.6233488489118126E-2</v>
      </c>
      <c r="L427" s="7">
        <f>order[[#This Row],[Final_Price]]/order[[#This Row],[Discount_Amount]]</f>
        <v>16.782997762863534</v>
      </c>
    </row>
    <row r="428" spans="1:12" x14ac:dyDescent="0.3">
      <c r="A428">
        <v>427</v>
      </c>
      <c r="B428" s="3">
        <v>45331</v>
      </c>
      <c r="C428">
        <v>235</v>
      </c>
      <c r="D428">
        <v>186</v>
      </c>
      <c r="E428">
        <v>1</v>
      </c>
      <c r="F428">
        <v>495.51</v>
      </c>
      <c r="G428">
        <v>495.51</v>
      </c>
      <c r="H428">
        <v>48.06</v>
      </c>
      <c r="I428">
        <f>order[[#This Row],[Total_Amount]]-order[[#This Row],[Discount_Amount]]</f>
        <v>447.45</v>
      </c>
      <c r="J428" t="s">
        <v>120</v>
      </c>
      <c r="K428" s="6">
        <f>order[[#This Row],[Discount_Amount]]/order[[#This Row],[Total_Amount]]</f>
        <v>9.6990978991342264E-2</v>
      </c>
      <c r="L428" s="7">
        <f>order[[#This Row],[Final_Price]]/order[[#This Row],[Discount_Amount]]</f>
        <v>9.31023720349563</v>
      </c>
    </row>
    <row r="429" spans="1:12" x14ac:dyDescent="0.3">
      <c r="A429">
        <v>428</v>
      </c>
      <c r="B429" s="3">
        <v>45342</v>
      </c>
      <c r="C429">
        <v>80</v>
      </c>
      <c r="D429">
        <v>497</v>
      </c>
      <c r="E429">
        <v>1</v>
      </c>
      <c r="F429">
        <v>365.18</v>
      </c>
      <c r="G429">
        <v>365.18</v>
      </c>
      <c r="H429">
        <v>30.49</v>
      </c>
      <c r="I429">
        <f>order[[#This Row],[Total_Amount]]-order[[#This Row],[Discount_Amount]]</f>
        <v>334.69</v>
      </c>
      <c r="J429" t="s">
        <v>9</v>
      </c>
      <c r="K429" s="6">
        <f>order[[#This Row],[Discount_Amount]]/order[[#This Row],[Total_Amount]]</f>
        <v>8.349307190974313E-2</v>
      </c>
      <c r="L429" s="7">
        <f>order[[#This Row],[Final_Price]]/order[[#This Row],[Discount_Amount]]</f>
        <v>10.977041653000985</v>
      </c>
    </row>
    <row r="430" spans="1:12" x14ac:dyDescent="0.3">
      <c r="A430">
        <v>429</v>
      </c>
      <c r="B430" s="3">
        <v>45558</v>
      </c>
      <c r="C430">
        <v>74</v>
      </c>
      <c r="D430">
        <v>284</v>
      </c>
      <c r="E430">
        <v>5</v>
      </c>
      <c r="F430">
        <v>433.1</v>
      </c>
      <c r="G430">
        <v>2165.5</v>
      </c>
      <c r="H430">
        <v>248.57</v>
      </c>
      <c r="I430">
        <f>order[[#This Row],[Total_Amount]]-order[[#This Row],[Discount_Amount]]</f>
        <v>1916.93</v>
      </c>
      <c r="J430" t="s">
        <v>120</v>
      </c>
      <c r="K430" s="6">
        <f>order[[#This Row],[Discount_Amount]]/order[[#This Row],[Total_Amount]]</f>
        <v>0.11478642345878549</v>
      </c>
      <c r="L430" s="7">
        <f>order[[#This Row],[Final_Price]]/order[[#This Row],[Discount_Amount]]</f>
        <v>7.7118316771935476</v>
      </c>
    </row>
    <row r="431" spans="1:12" x14ac:dyDescent="0.3">
      <c r="A431">
        <v>430</v>
      </c>
      <c r="B431" s="3">
        <v>45384</v>
      </c>
      <c r="C431">
        <v>165</v>
      </c>
      <c r="D431">
        <v>94</v>
      </c>
      <c r="E431">
        <v>3</v>
      </c>
      <c r="F431">
        <v>426.89</v>
      </c>
      <c r="G431">
        <v>1280.67</v>
      </c>
      <c r="H431">
        <v>103.91</v>
      </c>
      <c r="I431">
        <f>order[[#This Row],[Total_Amount]]-order[[#This Row],[Discount_Amount]]</f>
        <v>1176.76</v>
      </c>
      <c r="J431" t="s">
        <v>120</v>
      </c>
      <c r="K431" s="6">
        <f>order[[#This Row],[Discount_Amount]]/order[[#This Row],[Total_Amount]]</f>
        <v>8.1137217237852055E-2</v>
      </c>
      <c r="L431" s="7">
        <f>order[[#This Row],[Final_Price]]/order[[#This Row],[Discount_Amount]]</f>
        <v>11.32480030795881</v>
      </c>
    </row>
    <row r="432" spans="1:12" x14ac:dyDescent="0.3">
      <c r="A432">
        <v>431</v>
      </c>
      <c r="B432" s="3">
        <v>45304</v>
      </c>
      <c r="C432">
        <v>169</v>
      </c>
      <c r="D432">
        <v>249</v>
      </c>
      <c r="E432">
        <v>1</v>
      </c>
      <c r="F432">
        <v>216.04</v>
      </c>
      <c r="G432">
        <v>216.04</v>
      </c>
      <c r="H432">
        <v>15.71</v>
      </c>
      <c r="I432">
        <f>order[[#This Row],[Total_Amount]]-order[[#This Row],[Discount_Amount]]</f>
        <v>200.32999999999998</v>
      </c>
      <c r="J432" t="s">
        <v>120</v>
      </c>
      <c r="K432" s="6">
        <f>order[[#This Row],[Discount_Amount]]/order[[#This Row],[Total_Amount]]</f>
        <v>7.2718015182373641E-2</v>
      </c>
      <c r="L432" s="7">
        <f>order[[#This Row],[Final_Price]]/order[[#This Row],[Discount_Amount]]</f>
        <v>12.751750477402926</v>
      </c>
    </row>
    <row r="433" spans="1:12" x14ac:dyDescent="0.3">
      <c r="A433">
        <v>432</v>
      </c>
      <c r="B433" s="3">
        <v>45466</v>
      </c>
      <c r="C433">
        <v>34</v>
      </c>
      <c r="D433">
        <v>449</v>
      </c>
      <c r="E433">
        <v>5</v>
      </c>
      <c r="F433">
        <v>96.67</v>
      </c>
      <c r="G433">
        <v>483.35</v>
      </c>
      <c r="H433">
        <v>38.1</v>
      </c>
      <c r="I433">
        <f>order[[#This Row],[Total_Amount]]-order[[#This Row],[Discount_Amount]]</f>
        <v>445.25</v>
      </c>
      <c r="J433" t="s">
        <v>9</v>
      </c>
      <c r="K433" s="6">
        <f>order[[#This Row],[Discount_Amount]]/order[[#This Row],[Total_Amount]]</f>
        <v>7.8824868107996271E-2</v>
      </c>
      <c r="L433" s="7">
        <f>order[[#This Row],[Final_Price]]/order[[#This Row],[Discount_Amount]]</f>
        <v>11.686351706036746</v>
      </c>
    </row>
    <row r="434" spans="1:12" x14ac:dyDescent="0.3">
      <c r="A434">
        <v>433</v>
      </c>
      <c r="B434" s="3">
        <v>45569</v>
      </c>
      <c r="C434">
        <v>210</v>
      </c>
      <c r="D434">
        <v>60</v>
      </c>
      <c r="E434">
        <v>4</v>
      </c>
      <c r="F434">
        <v>277.66000000000003</v>
      </c>
      <c r="G434">
        <v>1110.6400000000001</v>
      </c>
      <c r="H434">
        <v>5.39</v>
      </c>
      <c r="I434">
        <f>order[[#This Row],[Total_Amount]]-order[[#This Row],[Discount_Amount]]</f>
        <v>1105.25</v>
      </c>
      <c r="J434" t="s">
        <v>120</v>
      </c>
      <c r="K434" s="6">
        <f>order[[#This Row],[Discount_Amount]]/order[[#This Row],[Total_Amount]]</f>
        <v>4.8530576964632994E-3</v>
      </c>
      <c r="L434" s="7">
        <f>order[[#This Row],[Final_Price]]/order[[#This Row],[Discount_Amount]]</f>
        <v>205.05565862708721</v>
      </c>
    </row>
    <row r="435" spans="1:12" x14ac:dyDescent="0.3">
      <c r="A435">
        <v>434</v>
      </c>
      <c r="B435" s="3">
        <v>45445</v>
      </c>
      <c r="C435">
        <v>373</v>
      </c>
      <c r="D435">
        <v>298</v>
      </c>
      <c r="E435">
        <v>4</v>
      </c>
      <c r="F435">
        <v>176.78</v>
      </c>
      <c r="G435">
        <v>707.12</v>
      </c>
      <c r="H435">
        <v>100.74</v>
      </c>
      <c r="I435">
        <f>order[[#This Row],[Total_Amount]]-order[[#This Row],[Discount_Amount]]</f>
        <v>606.38</v>
      </c>
      <c r="J435" t="s">
        <v>120</v>
      </c>
      <c r="K435" s="6">
        <f>order[[#This Row],[Discount_Amount]]/order[[#This Row],[Total_Amount]]</f>
        <v>0.14246521099671908</v>
      </c>
      <c r="L435" s="7">
        <f>order[[#This Row],[Final_Price]]/order[[#This Row],[Discount_Amount]]</f>
        <v>6.0192574945404012</v>
      </c>
    </row>
    <row r="436" spans="1:12" x14ac:dyDescent="0.3">
      <c r="A436">
        <v>435</v>
      </c>
      <c r="B436" s="3">
        <v>45524</v>
      </c>
      <c r="C436">
        <v>236</v>
      </c>
      <c r="D436">
        <v>226</v>
      </c>
      <c r="E436">
        <v>2</v>
      </c>
      <c r="F436">
        <v>81.150000000000006</v>
      </c>
      <c r="G436">
        <v>162.30000000000001</v>
      </c>
      <c r="H436">
        <v>7.91</v>
      </c>
      <c r="I436">
        <f>order[[#This Row],[Total_Amount]]-order[[#This Row],[Discount_Amount]]</f>
        <v>154.39000000000001</v>
      </c>
      <c r="J436" t="s">
        <v>119</v>
      </c>
      <c r="K436" s="6">
        <f>order[[#This Row],[Discount_Amount]]/order[[#This Row],[Total_Amount]]</f>
        <v>4.8736906962415276E-2</v>
      </c>
      <c r="L436" s="7">
        <f>order[[#This Row],[Final_Price]]/order[[#This Row],[Discount_Amount]]</f>
        <v>19.518331226295828</v>
      </c>
    </row>
    <row r="437" spans="1:12" x14ac:dyDescent="0.3">
      <c r="A437">
        <v>436</v>
      </c>
      <c r="B437" s="3">
        <v>45435</v>
      </c>
      <c r="C437">
        <v>41</v>
      </c>
      <c r="D437">
        <v>496</v>
      </c>
      <c r="E437">
        <v>5</v>
      </c>
      <c r="F437">
        <v>371.55</v>
      </c>
      <c r="G437">
        <v>1857.75</v>
      </c>
      <c r="H437">
        <v>117.3</v>
      </c>
      <c r="I437">
        <f>order[[#This Row],[Total_Amount]]-order[[#This Row],[Discount_Amount]]</f>
        <v>1740.45</v>
      </c>
      <c r="J437" t="s">
        <v>117</v>
      </c>
      <c r="K437" s="6">
        <f>order[[#This Row],[Discount_Amount]]/order[[#This Row],[Total_Amount]]</f>
        <v>6.3140896245458211E-2</v>
      </c>
      <c r="L437" s="7">
        <f>order[[#This Row],[Final_Price]]/order[[#This Row],[Discount_Amount]]</f>
        <v>14.837595907928389</v>
      </c>
    </row>
    <row r="438" spans="1:12" x14ac:dyDescent="0.3">
      <c r="A438">
        <v>437</v>
      </c>
      <c r="B438" s="3">
        <v>45350</v>
      </c>
      <c r="C438">
        <v>62</v>
      </c>
      <c r="D438">
        <v>193</v>
      </c>
      <c r="E438">
        <v>1</v>
      </c>
      <c r="F438">
        <v>449.64</v>
      </c>
      <c r="G438">
        <v>449.64</v>
      </c>
      <c r="H438">
        <v>60.02</v>
      </c>
      <c r="I438">
        <f>order[[#This Row],[Total_Amount]]-order[[#This Row],[Discount_Amount]]</f>
        <v>389.62</v>
      </c>
      <c r="J438" t="s">
        <v>118</v>
      </c>
      <c r="K438" s="6">
        <f>order[[#This Row],[Discount_Amount]]/order[[#This Row],[Total_Amount]]</f>
        <v>0.13348456543012188</v>
      </c>
      <c r="L438" s="7">
        <f>order[[#This Row],[Final_Price]]/order[[#This Row],[Discount_Amount]]</f>
        <v>6.4915028323892034</v>
      </c>
    </row>
    <row r="439" spans="1:12" x14ac:dyDescent="0.3">
      <c r="A439">
        <v>438</v>
      </c>
      <c r="B439" s="3">
        <v>45501</v>
      </c>
      <c r="C439">
        <v>208</v>
      </c>
      <c r="D439">
        <v>264</v>
      </c>
      <c r="E439">
        <v>4</v>
      </c>
      <c r="F439">
        <v>143.27000000000001</v>
      </c>
      <c r="G439">
        <v>573.08000000000004</v>
      </c>
      <c r="H439">
        <v>39.06</v>
      </c>
      <c r="I439">
        <f>order[[#This Row],[Total_Amount]]-order[[#This Row],[Discount_Amount]]</f>
        <v>534.02</v>
      </c>
      <c r="J439" t="s">
        <v>118</v>
      </c>
      <c r="K439" s="6">
        <f>order[[#This Row],[Discount_Amount]]/order[[#This Row],[Total_Amount]]</f>
        <v>6.8158023312626506E-2</v>
      </c>
      <c r="L439" s="7">
        <f>order[[#This Row],[Final_Price]]/order[[#This Row],[Discount_Amount]]</f>
        <v>13.671786994367638</v>
      </c>
    </row>
    <row r="440" spans="1:12" x14ac:dyDescent="0.3">
      <c r="A440">
        <v>439</v>
      </c>
      <c r="B440" s="3">
        <v>45602</v>
      </c>
      <c r="C440">
        <v>226</v>
      </c>
      <c r="D440">
        <v>64</v>
      </c>
      <c r="E440">
        <v>3</v>
      </c>
      <c r="F440">
        <v>83.76</v>
      </c>
      <c r="G440">
        <v>251.28</v>
      </c>
      <c r="H440">
        <v>12.84</v>
      </c>
      <c r="I440">
        <f>order[[#This Row],[Total_Amount]]-order[[#This Row],[Discount_Amount]]</f>
        <v>238.44</v>
      </c>
      <c r="J440" t="s">
        <v>9</v>
      </c>
      <c r="K440" s="6">
        <f>order[[#This Row],[Discount_Amount]]/order[[#This Row],[Total_Amount]]</f>
        <v>5.1098376313276024E-2</v>
      </c>
      <c r="L440" s="7">
        <f>order[[#This Row],[Final_Price]]/order[[#This Row],[Discount_Amount]]</f>
        <v>18.570093457943926</v>
      </c>
    </row>
    <row r="441" spans="1:12" x14ac:dyDescent="0.3">
      <c r="A441">
        <v>440</v>
      </c>
      <c r="B441" s="3">
        <v>45401</v>
      </c>
      <c r="C441">
        <v>468</v>
      </c>
      <c r="D441">
        <v>264</v>
      </c>
      <c r="E441">
        <v>1</v>
      </c>
      <c r="F441">
        <v>452.26</v>
      </c>
      <c r="G441">
        <v>452.26</v>
      </c>
      <c r="H441">
        <v>20.7</v>
      </c>
      <c r="I441">
        <f>order[[#This Row],[Total_Amount]]-order[[#This Row],[Discount_Amount]]</f>
        <v>431.56</v>
      </c>
      <c r="J441" t="s">
        <v>117</v>
      </c>
      <c r="K441" s="6">
        <f>order[[#This Row],[Discount_Amount]]/order[[#This Row],[Total_Amount]]</f>
        <v>4.5770132224826426E-2</v>
      </c>
      <c r="L441" s="7">
        <f>order[[#This Row],[Final_Price]]/order[[#This Row],[Discount_Amount]]</f>
        <v>20.848309178743961</v>
      </c>
    </row>
    <row r="442" spans="1:12" x14ac:dyDescent="0.3">
      <c r="A442">
        <v>441</v>
      </c>
      <c r="B442" s="3">
        <v>45508</v>
      </c>
      <c r="C442">
        <v>155</v>
      </c>
      <c r="D442">
        <v>84</v>
      </c>
      <c r="E442">
        <v>2</v>
      </c>
      <c r="F442">
        <v>137.6</v>
      </c>
      <c r="G442">
        <v>275.2</v>
      </c>
      <c r="H442">
        <v>18.260000000000002</v>
      </c>
      <c r="I442">
        <f>order[[#This Row],[Total_Amount]]-order[[#This Row],[Discount_Amount]]</f>
        <v>256.94</v>
      </c>
      <c r="J442" t="s">
        <v>9</v>
      </c>
      <c r="K442" s="6">
        <f>order[[#This Row],[Discount_Amount]]/order[[#This Row],[Total_Amount]]</f>
        <v>6.6351744186046516E-2</v>
      </c>
      <c r="L442" s="7">
        <f>order[[#This Row],[Final_Price]]/order[[#This Row],[Discount_Amount]]</f>
        <v>14.071193866374587</v>
      </c>
    </row>
    <row r="443" spans="1:12" x14ac:dyDescent="0.3">
      <c r="A443">
        <v>442</v>
      </c>
      <c r="B443" s="3">
        <v>45301</v>
      </c>
      <c r="C443">
        <v>307</v>
      </c>
      <c r="D443">
        <v>202</v>
      </c>
      <c r="E443">
        <v>5</v>
      </c>
      <c r="F443">
        <v>323.58</v>
      </c>
      <c r="G443">
        <v>1617.9</v>
      </c>
      <c r="H443">
        <v>180.42</v>
      </c>
      <c r="I443">
        <f>order[[#This Row],[Total_Amount]]-order[[#This Row],[Discount_Amount]]</f>
        <v>1437.48</v>
      </c>
      <c r="J443" t="s">
        <v>120</v>
      </c>
      <c r="K443" s="6">
        <f>order[[#This Row],[Discount_Amount]]/order[[#This Row],[Total_Amount]]</f>
        <v>0.11151492675690709</v>
      </c>
      <c r="L443" s="7">
        <f>order[[#This Row],[Final_Price]]/order[[#This Row],[Discount_Amount]]</f>
        <v>7.9674093781177255</v>
      </c>
    </row>
    <row r="444" spans="1:12" x14ac:dyDescent="0.3">
      <c r="A444">
        <v>443</v>
      </c>
      <c r="B444" s="3">
        <v>45363</v>
      </c>
      <c r="C444">
        <v>247</v>
      </c>
      <c r="D444">
        <v>476</v>
      </c>
      <c r="E444">
        <v>5</v>
      </c>
      <c r="F444">
        <v>369.43</v>
      </c>
      <c r="G444">
        <v>1847.15</v>
      </c>
      <c r="H444">
        <v>121.07</v>
      </c>
      <c r="I444">
        <f>order[[#This Row],[Total_Amount]]-order[[#This Row],[Discount_Amount]]</f>
        <v>1726.0800000000002</v>
      </c>
      <c r="J444" t="s">
        <v>9</v>
      </c>
      <c r="K444" s="6">
        <f>order[[#This Row],[Discount_Amount]]/order[[#This Row],[Total_Amount]]</f>
        <v>6.5544216766369803E-2</v>
      </c>
      <c r="L444" s="7">
        <f>order[[#This Row],[Final_Price]]/order[[#This Row],[Discount_Amount]]</f>
        <v>14.256876187329645</v>
      </c>
    </row>
    <row r="445" spans="1:12" x14ac:dyDescent="0.3">
      <c r="A445">
        <v>444</v>
      </c>
      <c r="B445" s="3">
        <v>45477</v>
      </c>
      <c r="C445">
        <v>158</v>
      </c>
      <c r="D445">
        <v>425</v>
      </c>
      <c r="E445">
        <v>3</v>
      </c>
      <c r="F445">
        <v>237.59</v>
      </c>
      <c r="G445">
        <v>712.77</v>
      </c>
      <c r="H445">
        <v>86.4</v>
      </c>
      <c r="I445">
        <f>order[[#This Row],[Total_Amount]]-order[[#This Row],[Discount_Amount]]</f>
        <v>626.37</v>
      </c>
      <c r="J445" t="s">
        <v>118</v>
      </c>
      <c r="K445" s="6">
        <f>order[[#This Row],[Discount_Amount]]/order[[#This Row],[Total_Amount]]</f>
        <v>0.12121722294709375</v>
      </c>
      <c r="L445" s="7">
        <f>order[[#This Row],[Final_Price]]/order[[#This Row],[Discount_Amount]]</f>
        <v>7.2496527777777775</v>
      </c>
    </row>
    <row r="446" spans="1:12" x14ac:dyDescent="0.3">
      <c r="A446">
        <v>445</v>
      </c>
      <c r="B446" s="3">
        <v>45482</v>
      </c>
      <c r="C446">
        <v>271</v>
      </c>
      <c r="D446">
        <v>67</v>
      </c>
      <c r="E446">
        <v>1</v>
      </c>
      <c r="F446">
        <v>291.70999999999998</v>
      </c>
      <c r="G446">
        <v>291.70999999999998</v>
      </c>
      <c r="H446">
        <v>37.549999999999997</v>
      </c>
      <c r="I446">
        <f>order[[#This Row],[Total_Amount]]-order[[#This Row],[Discount_Amount]]</f>
        <v>254.15999999999997</v>
      </c>
      <c r="J446" t="s">
        <v>119</v>
      </c>
      <c r="K446" s="6">
        <f>order[[#This Row],[Discount_Amount]]/order[[#This Row],[Total_Amount]]</f>
        <v>0.12872373247403243</v>
      </c>
      <c r="L446" s="7">
        <f>order[[#This Row],[Final_Price]]/order[[#This Row],[Discount_Amount]]</f>
        <v>6.7685752330226361</v>
      </c>
    </row>
    <row r="447" spans="1:12" x14ac:dyDescent="0.3">
      <c r="A447">
        <v>446</v>
      </c>
      <c r="B447" s="3">
        <v>45515</v>
      </c>
      <c r="C447">
        <v>445</v>
      </c>
      <c r="D447">
        <v>421</v>
      </c>
      <c r="E447">
        <v>5</v>
      </c>
      <c r="F447">
        <v>98.2</v>
      </c>
      <c r="G447">
        <v>491</v>
      </c>
      <c r="H447">
        <v>22.01</v>
      </c>
      <c r="I447">
        <f>order[[#This Row],[Total_Amount]]-order[[#This Row],[Discount_Amount]]</f>
        <v>468.99</v>
      </c>
      <c r="J447" t="s">
        <v>117</v>
      </c>
      <c r="K447" s="6">
        <f>order[[#This Row],[Discount_Amount]]/order[[#This Row],[Total_Amount]]</f>
        <v>4.4826883910386965E-2</v>
      </c>
      <c r="L447" s="7">
        <f>order[[#This Row],[Final_Price]]/order[[#This Row],[Discount_Amount]]</f>
        <v>21.308041799182188</v>
      </c>
    </row>
    <row r="448" spans="1:12" x14ac:dyDescent="0.3">
      <c r="A448">
        <v>447</v>
      </c>
      <c r="B448" s="3">
        <v>45498</v>
      </c>
      <c r="C448">
        <v>85</v>
      </c>
      <c r="D448">
        <v>356</v>
      </c>
      <c r="E448">
        <v>4</v>
      </c>
      <c r="F448">
        <v>232.7</v>
      </c>
      <c r="G448">
        <v>930.8</v>
      </c>
      <c r="H448">
        <v>57.94</v>
      </c>
      <c r="I448">
        <f>order[[#This Row],[Total_Amount]]-order[[#This Row],[Discount_Amount]]</f>
        <v>872.8599999999999</v>
      </c>
      <c r="J448" t="s">
        <v>118</v>
      </c>
      <c r="K448" s="6">
        <f>order[[#This Row],[Discount_Amount]]/order[[#This Row],[Total_Amount]]</f>
        <v>6.2247529007305541E-2</v>
      </c>
      <c r="L448" s="7">
        <f>order[[#This Row],[Final_Price]]/order[[#This Row],[Discount_Amount]]</f>
        <v>15.064894718674489</v>
      </c>
    </row>
    <row r="449" spans="1:12" x14ac:dyDescent="0.3">
      <c r="A449">
        <v>448</v>
      </c>
      <c r="B449" s="3">
        <v>45527</v>
      </c>
      <c r="C449">
        <v>289</v>
      </c>
      <c r="D449">
        <v>370</v>
      </c>
      <c r="E449">
        <v>2</v>
      </c>
      <c r="F449">
        <v>165.44</v>
      </c>
      <c r="G449">
        <v>330.88</v>
      </c>
      <c r="H449">
        <v>16.78</v>
      </c>
      <c r="I449">
        <f>order[[#This Row],[Total_Amount]]-order[[#This Row],[Discount_Amount]]</f>
        <v>314.10000000000002</v>
      </c>
      <c r="J449" t="s">
        <v>119</v>
      </c>
      <c r="K449" s="6">
        <f>order[[#This Row],[Discount_Amount]]/order[[#This Row],[Total_Amount]]</f>
        <v>5.071324951644101E-2</v>
      </c>
      <c r="L449" s="7">
        <f>order[[#This Row],[Final_Price]]/order[[#This Row],[Discount_Amount]]</f>
        <v>18.71871275327771</v>
      </c>
    </row>
    <row r="450" spans="1:12" x14ac:dyDescent="0.3">
      <c r="A450">
        <v>449</v>
      </c>
      <c r="B450" s="3">
        <v>45333</v>
      </c>
      <c r="C450">
        <v>445</v>
      </c>
      <c r="D450">
        <v>225</v>
      </c>
      <c r="E450">
        <v>5</v>
      </c>
      <c r="F450">
        <v>97.2</v>
      </c>
      <c r="G450">
        <v>486</v>
      </c>
      <c r="H450">
        <v>0.09</v>
      </c>
      <c r="I450">
        <f>order[[#This Row],[Total_Amount]]-order[[#This Row],[Discount_Amount]]</f>
        <v>485.91</v>
      </c>
      <c r="J450" t="s">
        <v>117</v>
      </c>
      <c r="K450" s="6">
        <f>order[[#This Row],[Discount_Amount]]/order[[#This Row],[Total_Amount]]</f>
        <v>1.8518518518518518E-4</v>
      </c>
      <c r="L450" s="7">
        <f>order[[#This Row],[Final_Price]]/order[[#This Row],[Discount_Amount]]</f>
        <v>5399.0000000000009</v>
      </c>
    </row>
    <row r="451" spans="1:12" x14ac:dyDescent="0.3">
      <c r="A451">
        <v>450</v>
      </c>
      <c r="B451" s="3">
        <v>45563</v>
      </c>
      <c r="C451">
        <v>59</v>
      </c>
      <c r="D451">
        <v>176</v>
      </c>
      <c r="E451">
        <v>2</v>
      </c>
      <c r="F451">
        <v>491.8</v>
      </c>
      <c r="G451">
        <v>983.6</v>
      </c>
      <c r="H451">
        <v>136.28</v>
      </c>
      <c r="I451">
        <f>order[[#This Row],[Total_Amount]]-order[[#This Row],[Discount_Amount]]</f>
        <v>847.32</v>
      </c>
      <c r="J451" t="s">
        <v>117</v>
      </c>
      <c r="K451" s="6">
        <f>order[[#This Row],[Discount_Amount]]/order[[#This Row],[Total_Amount]]</f>
        <v>0.13855225701504675</v>
      </c>
      <c r="L451" s="7">
        <f>order[[#This Row],[Final_Price]]/order[[#This Row],[Discount_Amount]]</f>
        <v>6.217493395949516</v>
      </c>
    </row>
    <row r="452" spans="1:12" x14ac:dyDescent="0.3">
      <c r="A452">
        <v>451</v>
      </c>
      <c r="B452" s="3">
        <v>45448</v>
      </c>
      <c r="C452">
        <v>366</v>
      </c>
      <c r="D452">
        <v>351</v>
      </c>
      <c r="E452">
        <v>1</v>
      </c>
      <c r="F452">
        <v>319.14</v>
      </c>
      <c r="G452">
        <v>319.14</v>
      </c>
      <c r="H452">
        <v>35.83</v>
      </c>
      <c r="I452">
        <f>order[[#This Row],[Total_Amount]]-order[[#This Row],[Discount_Amount]]</f>
        <v>283.31</v>
      </c>
      <c r="J452" t="s">
        <v>117</v>
      </c>
      <c r="K452" s="6">
        <f>order[[#This Row],[Discount_Amount]]/order[[#This Row],[Total_Amount]]</f>
        <v>0.11227047690668672</v>
      </c>
      <c r="L452" s="7">
        <f>order[[#This Row],[Final_Price]]/order[[#This Row],[Discount_Amount]]</f>
        <v>7.9070611219648343</v>
      </c>
    </row>
    <row r="453" spans="1:12" x14ac:dyDescent="0.3">
      <c r="A453">
        <v>452</v>
      </c>
      <c r="B453" s="3">
        <v>45408</v>
      </c>
      <c r="C453">
        <v>457</v>
      </c>
      <c r="D453">
        <v>284</v>
      </c>
      <c r="E453">
        <v>3</v>
      </c>
      <c r="F453">
        <v>288.44</v>
      </c>
      <c r="G453">
        <v>865.32</v>
      </c>
      <c r="H453">
        <v>41.18</v>
      </c>
      <c r="I453">
        <f>order[[#This Row],[Total_Amount]]-order[[#This Row],[Discount_Amount]]</f>
        <v>824.1400000000001</v>
      </c>
      <c r="J453" t="s">
        <v>9</v>
      </c>
      <c r="K453" s="6">
        <f>order[[#This Row],[Discount_Amount]]/order[[#This Row],[Total_Amount]]</f>
        <v>4.7589331114500991E-2</v>
      </c>
      <c r="L453" s="7">
        <f>order[[#This Row],[Final_Price]]/order[[#This Row],[Discount_Amount]]</f>
        <v>20.013113161728999</v>
      </c>
    </row>
    <row r="454" spans="1:12" x14ac:dyDescent="0.3">
      <c r="A454">
        <v>453</v>
      </c>
      <c r="B454" s="3">
        <v>45409</v>
      </c>
      <c r="C454">
        <v>276</v>
      </c>
      <c r="D454">
        <v>170</v>
      </c>
      <c r="E454">
        <v>2</v>
      </c>
      <c r="F454">
        <v>173.14</v>
      </c>
      <c r="G454">
        <v>346.28</v>
      </c>
      <c r="H454">
        <v>15.95</v>
      </c>
      <c r="I454">
        <f>order[[#This Row],[Total_Amount]]-order[[#This Row],[Discount_Amount]]</f>
        <v>330.33</v>
      </c>
      <c r="J454" t="s">
        <v>117</v>
      </c>
      <c r="K454" s="6">
        <f>order[[#This Row],[Discount_Amount]]/order[[#This Row],[Total_Amount]]</f>
        <v>4.6060991105463786E-2</v>
      </c>
      <c r="L454" s="7">
        <f>order[[#This Row],[Final_Price]]/order[[#This Row],[Discount_Amount]]</f>
        <v>20.710344827586209</v>
      </c>
    </row>
    <row r="455" spans="1:12" x14ac:dyDescent="0.3">
      <c r="A455">
        <v>454</v>
      </c>
      <c r="B455" s="3">
        <v>45376</v>
      </c>
      <c r="C455">
        <v>376</v>
      </c>
      <c r="D455">
        <v>477</v>
      </c>
      <c r="E455">
        <v>5</v>
      </c>
      <c r="F455">
        <v>181.54</v>
      </c>
      <c r="G455">
        <v>907.7</v>
      </c>
      <c r="H455">
        <v>101.47</v>
      </c>
      <c r="I455">
        <f>order[[#This Row],[Total_Amount]]-order[[#This Row],[Discount_Amount]]</f>
        <v>806.23</v>
      </c>
      <c r="J455" t="s">
        <v>9</v>
      </c>
      <c r="K455" s="6">
        <f>order[[#This Row],[Discount_Amount]]/order[[#This Row],[Total_Amount]]</f>
        <v>0.11178803569461275</v>
      </c>
      <c r="L455" s="7">
        <f>order[[#This Row],[Final_Price]]/order[[#This Row],[Discount_Amount]]</f>
        <v>7.9455011333399037</v>
      </c>
    </row>
    <row r="456" spans="1:12" x14ac:dyDescent="0.3">
      <c r="A456">
        <v>455</v>
      </c>
      <c r="B456" s="3">
        <v>45358</v>
      </c>
      <c r="C456">
        <v>113</v>
      </c>
      <c r="D456">
        <v>104</v>
      </c>
      <c r="E456">
        <v>5</v>
      </c>
      <c r="F456">
        <v>197.37</v>
      </c>
      <c r="G456">
        <v>986.85</v>
      </c>
      <c r="H456">
        <v>136.94999999999999</v>
      </c>
      <c r="I456">
        <f>order[[#This Row],[Total_Amount]]-order[[#This Row],[Discount_Amount]]</f>
        <v>849.90000000000009</v>
      </c>
      <c r="J456" t="s">
        <v>120</v>
      </c>
      <c r="K456" s="6">
        <f>order[[#This Row],[Discount_Amount]]/order[[#This Row],[Total_Amount]]</f>
        <v>0.13877488980088157</v>
      </c>
      <c r="L456" s="7">
        <f>order[[#This Row],[Final_Price]]/order[[#This Row],[Discount_Amount]]</f>
        <v>6.2059145673603515</v>
      </c>
    </row>
    <row r="457" spans="1:12" x14ac:dyDescent="0.3">
      <c r="A457">
        <v>456</v>
      </c>
      <c r="B457" s="3">
        <v>45380</v>
      </c>
      <c r="C457">
        <v>257</v>
      </c>
      <c r="D457">
        <v>291</v>
      </c>
      <c r="E457">
        <v>2</v>
      </c>
      <c r="F457">
        <v>355.45</v>
      </c>
      <c r="G457">
        <v>710.9</v>
      </c>
      <c r="H457">
        <v>66.959999999999994</v>
      </c>
      <c r="I457">
        <f>order[[#This Row],[Total_Amount]]-order[[#This Row],[Discount_Amount]]</f>
        <v>643.93999999999994</v>
      </c>
      <c r="J457" t="s">
        <v>117</v>
      </c>
      <c r="K457" s="6">
        <f>order[[#This Row],[Discount_Amount]]/order[[#This Row],[Total_Amount]]</f>
        <v>9.4190462793641863E-2</v>
      </c>
      <c r="L457" s="7">
        <f>order[[#This Row],[Final_Price]]/order[[#This Row],[Discount_Amount]]</f>
        <v>9.6167861409796895</v>
      </c>
    </row>
    <row r="458" spans="1:12" x14ac:dyDescent="0.3">
      <c r="A458">
        <v>457</v>
      </c>
      <c r="B458" s="3">
        <v>45299</v>
      </c>
      <c r="C458">
        <v>184</v>
      </c>
      <c r="D458">
        <v>458</v>
      </c>
      <c r="E458">
        <v>3</v>
      </c>
      <c r="F458">
        <v>441.91</v>
      </c>
      <c r="G458">
        <v>1325.73</v>
      </c>
      <c r="H458">
        <v>147.11000000000001</v>
      </c>
      <c r="I458">
        <f>order[[#This Row],[Total_Amount]]-order[[#This Row],[Discount_Amount]]</f>
        <v>1178.6199999999999</v>
      </c>
      <c r="J458" t="s">
        <v>119</v>
      </c>
      <c r="K458" s="6">
        <f>order[[#This Row],[Discount_Amount]]/order[[#This Row],[Total_Amount]]</f>
        <v>0.11096527950638517</v>
      </c>
      <c r="L458" s="7">
        <f>order[[#This Row],[Final_Price]]/order[[#This Row],[Discount_Amount]]</f>
        <v>8.0118278838964034</v>
      </c>
    </row>
    <row r="459" spans="1:12" x14ac:dyDescent="0.3">
      <c r="A459">
        <v>458</v>
      </c>
      <c r="B459" s="3">
        <v>45299</v>
      </c>
      <c r="C459">
        <v>263</v>
      </c>
      <c r="D459">
        <v>22</v>
      </c>
      <c r="E459">
        <v>3</v>
      </c>
      <c r="F459">
        <v>333.76</v>
      </c>
      <c r="G459">
        <v>1001.28</v>
      </c>
      <c r="H459">
        <v>75.930000000000007</v>
      </c>
      <c r="I459">
        <f>order[[#This Row],[Total_Amount]]-order[[#This Row],[Discount_Amount]]</f>
        <v>925.34999999999991</v>
      </c>
      <c r="J459" t="s">
        <v>117</v>
      </c>
      <c r="K459" s="6">
        <f>order[[#This Row],[Discount_Amount]]/order[[#This Row],[Total_Amount]]</f>
        <v>7.5832933844678818E-2</v>
      </c>
      <c r="L459" s="7">
        <f>order[[#This Row],[Final_Price]]/order[[#This Row],[Discount_Amount]]</f>
        <v>12.186882655077042</v>
      </c>
    </row>
    <row r="460" spans="1:12" x14ac:dyDescent="0.3">
      <c r="A460">
        <v>459</v>
      </c>
      <c r="B460" s="3">
        <v>45372</v>
      </c>
      <c r="C460">
        <v>231</v>
      </c>
      <c r="D460">
        <v>423</v>
      </c>
      <c r="E460">
        <v>1</v>
      </c>
      <c r="F460">
        <v>258.58</v>
      </c>
      <c r="G460">
        <v>258.58</v>
      </c>
      <c r="H460">
        <v>15.23</v>
      </c>
      <c r="I460">
        <f>order[[#This Row],[Total_Amount]]-order[[#This Row],[Discount_Amount]]</f>
        <v>243.35</v>
      </c>
      <c r="J460" t="s">
        <v>9</v>
      </c>
      <c r="K460" s="6">
        <f>order[[#This Row],[Discount_Amount]]/order[[#This Row],[Total_Amount]]</f>
        <v>5.8898600046407304E-2</v>
      </c>
      <c r="L460" s="7">
        <f>order[[#This Row],[Final_Price]]/order[[#This Row],[Discount_Amount]]</f>
        <v>15.978332239001968</v>
      </c>
    </row>
    <row r="461" spans="1:12" x14ac:dyDescent="0.3">
      <c r="A461">
        <v>460</v>
      </c>
      <c r="B461" s="3">
        <v>45504</v>
      </c>
      <c r="C461">
        <v>194</v>
      </c>
      <c r="D461">
        <v>299</v>
      </c>
      <c r="E461">
        <v>5</v>
      </c>
      <c r="F461">
        <v>96.13</v>
      </c>
      <c r="G461">
        <v>480.65</v>
      </c>
      <c r="H461">
        <v>28.92</v>
      </c>
      <c r="I461">
        <f>order[[#This Row],[Total_Amount]]-order[[#This Row],[Discount_Amount]]</f>
        <v>451.72999999999996</v>
      </c>
      <c r="J461" t="s">
        <v>118</v>
      </c>
      <c r="K461" s="6">
        <f>order[[#This Row],[Discount_Amount]]/order[[#This Row],[Total_Amount]]</f>
        <v>6.0168521793404768E-2</v>
      </c>
      <c r="L461" s="7">
        <f>order[[#This Row],[Final_Price]]/order[[#This Row],[Discount_Amount]]</f>
        <v>15.619986168741352</v>
      </c>
    </row>
    <row r="462" spans="1:12" x14ac:dyDescent="0.3">
      <c r="A462">
        <v>461</v>
      </c>
      <c r="B462" s="3">
        <v>45378</v>
      </c>
      <c r="C462">
        <v>172</v>
      </c>
      <c r="D462">
        <v>317</v>
      </c>
      <c r="E462">
        <v>5</v>
      </c>
      <c r="F462">
        <v>212.32</v>
      </c>
      <c r="G462">
        <v>1061.5999999999999</v>
      </c>
      <c r="H462">
        <v>18.25</v>
      </c>
      <c r="I462">
        <f>order[[#This Row],[Total_Amount]]-order[[#This Row],[Discount_Amount]]</f>
        <v>1043.3499999999999</v>
      </c>
      <c r="J462" t="s">
        <v>118</v>
      </c>
      <c r="K462" s="6">
        <f>order[[#This Row],[Discount_Amount]]/order[[#This Row],[Total_Amount]]</f>
        <v>1.7191032403918616E-2</v>
      </c>
      <c r="L462" s="7">
        <f>order[[#This Row],[Final_Price]]/order[[#This Row],[Discount_Amount]]</f>
        <v>57.169863013698624</v>
      </c>
    </row>
    <row r="463" spans="1:12" x14ac:dyDescent="0.3">
      <c r="A463">
        <v>462</v>
      </c>
      <c r="B463" s="3">
        <v>45325</v>
      </c>
      <c r="C463">
        <v>321</v>
      </c>
      <c r="D463">
        <v>154</v>
      </c>
      <c r="E463">
        <v>3</v>
      </c>
      <c r="F463">
        <v>57.78</v>
      </c>
      <c r="G463">
        <v>173.34</v>
      </c>
      <c r="H463">
        <v>0.33</v>
      </c>
      <c r="I463">
        <f>order[[#This Row],[Total_Amount]]-order[[#This Row],[Discount_Amount]]</f>
        <v>173.01</v>
      </c>
      <c r="J463" t="s">
        <v>117</v>
      </c>
      <c r="K463" s="6">
        <f>order[[#This Row],[Discount_Amount]]/order[[#This Row],[Total_Amount]]</f>
        <v>1.9037729318103151E-3</v>
      </c>
      <c r="L463" s="7">
        <f>order[[#This Row],[Final_Price]]/order[[#This Row],[Discount_Amount]]</f>
        <v>524.27272727272725</v>
      </c>
    </row>
    <row r="464" spans="1:12" x14ac:dyDescent="0.3">
      <c r="A464">
        <v>463</v>
      </c>
      <c r="B464" s="3">
        <v>45475</v>
      </c>
      <c r="C464">
        <v>92</v>
      </c>
      <c r="D464">
        <v>407</v>
      </c>
      <c r="E464">
        <v>3</v>
      </c>
      <c r="F464">
        <v>346.43</v>
      </c>
      <c r="G464">
        <v>1039.29</v>
      </c>
      <c r="H464">
        <v>36.14</v>
      </c>
      <c r="I464">
        <f>order[[#This Row],[Total_Amount]]-order[[#This Row],[Discount_Amount]]</f>
        <v>1003.15</v>
      </c>
      <c r="J464" t="s">
        <v>120</v>
      </c>
      <c r="K464" s="6">
        <f>order[[#This Row],[Discount_Amount]]/order[[#This Row],[Total_Amount]]</f>
        <v>3.4773739764647017E-2</v>
      </c>
      <c r="L464" s="7">
        <f>order[[#This Row],[Final_Price]]/order[[#This Row],[Discount_Amount]]</f>
        <v>27.757332595462092</v>
      </c>
    </row>
    <row r="465" spans="1:12" x14ac:dyDescent="0.3">
      <c r="A465">
        <v>464</v>
      </c>
      <c r="B465" s="3">
        <v>45334</v>
      </c>
      <c r="C465">
        <v>58</v>
      </c>
      <c r="D465">
        <v>383</v>
      </c>
      <c r="E465">
        <v>1</v>
      </c>
      <c r="F465">
        <v>486.42</v>
      </c>
      <c r="G465">
        <v>486.42</v>
      </c>
      <c r="H465">
        <v>52.25</v>
      </c>
      <c r="I465">
        <f>order[[#This Row],[Total_Amount]]-order[[#This Row],[Discount_Amount]]</f>
        <v>434.17</v>
      </c>
      <c r="J465" t="s">
        <v>9</v>
      </c>
      <c r="K465" s="6">
        <f>order[[#This Row],[Discount_Amount]]/order[[#This Row],[Total_Amount]]</f>
        <v>0.10741745816372682</v>
      </c>
      <c r="L465" s="7">
        <f>order[[#This Row],[Final_Price]]/order[[#This Row],[Discount_Amount]]</f>
        <v>8.309473684210527</v>
      </c>
    </row>
    <row r="466" spans="1:12" x14ac:dyDescent="0.3">
      <c r="A466">
        <v>465</v>
      </c>
      <c r="B466" s="3">
        <v>45448</v>
      </c>
      <c r="C466">
        <v>28</v>
      </c>
      <c r="D466">
        <v>161</v>
      </c>
      <c r="E466">
        <v>3</v>
      </c>
      <c r="F466">
        <v>461.52</v>
      </c>
      <c r="G466">
        <v>1384.56</v>
      </c>
      <c r="H466">
        <v>178.87</v>
      </c>
      <c r="I466">
        <f>order[[#This Row],[Total_Amount]]-order[[#This Row],[Discount_Amount]]</f>
        <v>1205.69</v>
      </c>
      <c r="J466" t="s">
        <v>119</v>
      </c>
      <c r="K466" s="6">
        <f>order[[#This Row],[Discount_Amount]]/order[[#This Row],[Total_Amount]]</f>
        <v>0.12918905645114695</v>
      </c>
      <c r="L466" s="7">
        <f>order[[#This Row],[Final_Price]]/order[[#This Row],[Discount_Amount]]</f>
        <v>6.7405937272879743</v>
      </c>
    </row>
    <row r="467" spans="1:12" x14ac:dyDescent="0.3">
      <c r="A467">
        <v>466</v>
      </c>
      <c r="B467" s="3">
        <v>45511</v>
      </c>
      <c r="C467">
        <v>213</v>
      </c>
      <c r="D467">
        <v>196</v>
      </c>
      <c r="E467">
        <v>2</v>
      </c>
      <c r="F467">
        <v>315.14999999999998</v>
      </c>
      <c r="G467">
        <v>630.29999999999995</v>
      </c>
      <c r="H467">
        <v>45.99</v>
      </c>
      <c r="I467">
        <f>order[[#This Row],[Total_Amount]]-order[[#This Row],[Discount_Amount]]</f>
        <v>584.30999999999995</v>
      </c>
      <c r="J467" t="s">
        <v>120</v>
      </c>
      <c r="K467" s="6">
        <f>order[[#This Row],[Discount_Amount]]/order[[#This Row],[Total_Amount]]</f>
        <v>7.296525464064732E-2</v>
      </c>
      <c r="L467" s="7">
        <f>order[[#This Row],[Final_Price]]/order[[#This Row],[Discount_Amount]]</f>
        <v>12.705153294194389</v>
      </c>
    </row>
    <row r="468" spans="1:12" x14ac:dyDescent="0.3">
      <c r="A468">
        <v>467</v>
      </c>
      <c r="B468" s="3">
        <v>45385</v>
      </c>
      <c r="C468">
        <v>464</v>
      </c>
      <c r="D468">
        <v>182</v>
      </c>
      <c r="E468">
        <v>4</v>
      </c>
      <c r="F468">
        <v>480.67</v>
      </c>
      <c r="G468">
        <v>1922.68</v>
      </c>
      <c r="H468">
        <v>200.94</v>
      </c>
      <c r="I468">
        <f>order[[#This Row],[Total_Amount]]-order[[#This Row],[Discount_Amount]]</f>
        <v>1721.74</v>
      </c>
      <c r="J468" t="s">
        <v>118</v>
      </c>
      <c r="K468" s="6">
        <f>order[[#This Row],[Discount_Amount]]/order[[#This Row],[Total_Amount]]</f>
        <v>0.10451037094056213</v>
      </c>
      <c r="L468" s="7">
        <f>order[[#This Row],[Final_Price]]/order[[#This Row],[Discount_Amount]]</f>
        <v>8.5684283865830597</v>
      </c>
    </row>
    <row r="469" spans="1:12" x14ac:dyDescent="0.3">
      <c r="A469">
        <v>468</v>
      </c>
      <c r="B469" s="3">
        <v>45434</v>
      </c>
      <c r="C469">
        <v>251</v>
      </c>
      <c r="D469">
        <v>400</v>
      </c>
      <c r="E469">
        <v>2</v>
      </c>
      <c r="F469">
        <v>112.41</v>
      </c>
      <c r="G469">
        <v>224.82</v>
      </c>
      <c r="H469">
        <v>15.41</v>
      </c>
      <c r="I469">
        <f>order[[#This Row],[Total_Amount]]-order[[#This Row],[Discount_Amount]]</f>
        <v>209.41</v>
      </c>
      <c r="J469" t="s">
        <v>117</v>
      </c>
      <c r="K469" s="6">
        <f>order[[#This Row],[Discount_Amount]]/order[[#This Row],[Total_Amount]]</f>
        <v>6.8543723867983283E-2</v>
      </c>
      <c r="L469" s="7">
        <f>order[[#This Row],[Final_Price]]/order[[#This Row],[Discount_Amount]]</f>
        <v>13.589227774172615</v>
      </c>
    </row>
    <row r="470" spans="1:12" x14ac:dyDescent="0.3">
      <c r="A470">
        <v>469</v>
      </c>
      <c r="B470" s="3">
        <v>45382</v>
      </c>
      <c r="C470">
        <v>391</v>
      </c>
      <c r="D470">
        <v>269</v>
      </c>
      <c r="E470">
        <v>3</v>
      </c>
      <c r="F470">
        <v>251.7</v>
      </c>
      <c r="G470">
        <v>755.1</v>
      </c>
      <c r="H470">
        <v>23.09</v>
      </c>
      <c r="I470">
        <f>order[[#This Row],[Total_Amount]]-order[[#This Row],[Discount_Amount]]</f>
        <v>732.01</v>
      </c>
      <c r="J470" t="s">
        <v>119</v>
      </c>
      <c r="K470" s="6">
        <f>order[[#This Row],[Discount_Amount]]/order[[#This Row],[Total_Amount]]</f>
        <v>3.0578731293868362E-2</v>
      </c>
      <c r="L470" s="7">
        <f>order[[#This Row],[Final_Price]]/order[[#This Row],[Discount_Amount]]</f>
        <v>31.702468601126029</v>
      </c>
    </row>
    <row r="471" spans="1:12" x14ac:dyDescent="0.3">
      <c r="A471">
        <v>470</v>
      </c>
      <c r="B471" s="3">
        <v>45434</v>
      </c>
      <c r="C471">
        <v>371</v>
      </c>
      <c r="D471">
        <v>106</v>
      </c>
      <c r="E471">
        <v>5</v>
      </c>
      <c r="F471">
        <v>180.88</v>
      </c>
      <c r="G471">
        <v>904.4</v>
      </c>
      <c r="H471">
        <v>57.62</v>
      </c>
      <c r="I471">
        <f>order[[#This Row],[Total_Amount]]-order[[#This Row],[Discount_Amount]]</f>
        <v>846.78</v>
      </c>
      <c r="J471" t="s">
        <v>120</v>
      </c>
      <c r="K471" s="6">
        <f>order[[#This Row],[Discount_Amount]]/order[[#This Row],[Total_Amount]]</f>
        <v>6.3710747456877492E-2</v>
      </c>
      <c r="L471" s="7">
        <f>order[[#This Row],[Final_Price]]/order[[#This Row],[Discount_Amount]]</f>
        <v>14.69593891010066</v>
      </c>
    </row>
    <row r="472" spans="1:12" x14ac:dyDescent="0.3">
      <c r="A472">
        <v>471</v>
      </c>
      <c r="B472" s="3">
        <v>45387</v>
      </c>
      <c r="C472">
        <v>437</v>
      </c>
      <c r="D472">
        <v>181</v>
      </c>
      <c r="E472">
        <v>1</v>
      </c>
      <c r="F472">
        <v>255.07</v>
      </c>
      <c r="G472">
        <v>255.07</v>
      </c>
      <c r="H472">
        <v>25.44</v>
      </c>
      <c r="I472">
        <f>order[[#This Row],[Total_Amount]]-order[[#This Row],[Discount_Amount]]</f>
        <v>229.63</v>
      </c>
      <c r="J472" t="s">
        <v>120</v>
      </c>
      <c r="K472" s="6">
        <f>order[[#This Row],[Discount_Amount]]/order[[#This Row],[Total_Amount]]</f>
        <v>9.9737327008272245E-2</v>
      </c>
      <c r="L472" s="7">
        <f>order[[#This Row],[Final_Price]]/order[[#This Row],[Discount_Amount]]</f>
        <v>9.0263364779874209</v>
      </c>
    </row>
    <row r="473" spans="1:12" x14ac:dyDescent="0.3">
      <c r="A473">
        <v>472</v>
      </c>
      <c r="B473" s="3">
        <v>45617</v>
      </c>
      <c r="C473">
        <v>493</v>
      </c>
      <c r="D473">
        <v>423</v>
      </c>
      <c r="E473">
        <v>1</v>
      </c>
      <c r="F473">
        <v>155.04</v>
      </c>
      <c r="G473">
        <v>155.04</v>
      </c>
      <c r="H473">
        <v>22.14</v>
      </c>
      <c r="I473">
        <f>order[[#This Row],[Total_Amount]]-order[[#This Row],[Discount_Amount]]</f>
        <v>132.89999999999998</v>
      </c>
      <c r="J473" t="s">
        <v>9</v>
      </c>
      <c r="K473" s="6">
        <f>order[[#This Row],[Discount_Amount]]/order[[#This Row],[Total_Amount]]</f>
        <v>0.14280185758513933</v>
      </c>
      <c r="L473" s="7">
        <f>order[[#This Row],[Final_Price]]/order[[#This Row],[Discount_Amount]]</f>
        <v>6.00271002710027</v>
      </c>
    </row>
    <row r="474" spans="1:12" x14ac:dyDescent="0.3">
      <c r="A474">
        <v>473</v>
      </c>
      <c r="B474" s="3">
        <v>45420</v>
      </c>
      <c r="C474">
        <v>467</v>
      </c>
      <c r="D474">
        <v>388</v>
      </c>
      <c r="E474">
        <v>4</v>
      </c>
      <c r="F474">
        <v>101.18</v>
      </c>
      <c r="G474">
        <v>404.72</v>
      </c>
      <c r="H474">
        <v>7.94</v>
      </c>
      <c r="I474">
        <f>order[[#This Row],[Total_Amount]]-order[[#This Row],[Discount_Amount]]</f>
        <v>396.78000000000003</v>
      </c>
      <c r="J474" t="s">
        <v>9</v>
      </c>
      <c r="K474" s="6">
        <f>order[[#This Row],[Discount_Amount]]/order[[#This Row],[Total_Amount]]</f>
        <v>1.9618501680173948E-2</v>
      </c>
      <c r="L474" s="7">
        <f>order[[#This Row],[Final_Price]]/order[[#This Row],[Discount_Amount]]</f>
        <v>49.97229219143577</v>
      </c>
    </row>
    <row r="475" spans="1:12" x14ac:dyDescent="0.3">
      <c r="A475">
        <v>474</v>
      </c>
      <c r="B475" s="3">
        <v>45492</v>
      </c>
      <c r="C475">
        <v>461</v>
      </c>
      <c r="D475">
        <v>213</v>
      </c>
      <c r="E475">
        <v>3</v>
      </c>
      <c r="F475">
        <v>88.47</v>
      </c>
      <c r="G475">
        <v>265.41000000000003</v>
      </c>
      <c r="H475">
        <v>14.8</v>
      </c>
      <c r="I475">
        <f>order[[#This Row],[Total_Amount]]-order[[#This Row],[Discount_Amount]]</f>
        <v>250.61</v>
      </c>
      <c r="J475" t="s">
        <v>120</v>
      </c>
      <c r="K475" s="6">
        <f>order[[#This Row],[Discount_Amount]]/order[[#This Row],[Total_Amount]]</f>
        <v>5.5762782110696657E-2</v>
      </c>
      <c r="L475" s="7">
        <f>order[[#This Row],[Final_Price]]/order[[#This Row],[Discount_Amount]]</f>
        <v>16.933108108108108</v>
      </c>
    </row>
    <row r="476" spans="1:12" x14ac:dyDescent="0.3">
      <c r="A476">
        <v>475</v>
      </c>
      <c r="B476" s="3">
        <v>45307</v>
      </c>
      <c r="C476">
        <v>476</v>
      </c>
      <c r="D476">
        <v>411</v>
      </c>
      <c r="E476">
        <v>2</v>
      </c>
      <c r="F476">
        <v>265.5</v>
      </c>
      <c r="G476">
        <v>531</v>
      </c>
      <c r="H476">
        <v>27.84</v>
      </c>
      <c r="I476">
        <f>order[[#This Row],[Total_Amount]]-order[[#This Row],[Discount_Amount]]</f>
        <v>503.16</v>
      </c>
      <c r="J476" t="s">
        <v>117</v>
      </c>
      <c r="K476" s="6">
        <f>order[[#This Row],[Discount_Amount]]/order[[#This Row],[Total_Amount]]</f>
        <v>5.2429378531073448E-2</v>
      </c>
      <c r="L476" s="7">
        <f>order[[#This Row],[Final_Price]]/order[[#This Row],[Discount_Amount]]</f>
        <v>18.073275862068968</v>
      </c>
    </row>
    <row r="477" spans="1:12" x14ac:dyDescent="0.3">
      <c r="A477">
        <v>476</v>
      </c>
      <c r="B477" s="3">
        <v>45412</v>
      </c>
      <c r="C477">
        <v>472</v>
      </c>
      <c r="D477">
        <v>366</v>
      </c>
      <c r="E477">
        <v>3</v>
      </c>
      <c r="F477">
        <v>234.42</v>
      </c>
      <c r="G477">
        <v>703.26</v>
      </c>
      <c r="H477">
        <v>31.6</v>
      </c>
      <c r="I477">
        <f>order[[#This Row],[Total_Amount]]-order[[#This Row],[Discount_Amount]]</f>
        <v>671.66</v>
      </c>
      <c r="J477" t="s">
        <v>117</v>
      </c>
      <c r="K477" s="6">
        <f>order[[#This Row],[Discount_Amount]]/order[[#This Row],[Total_Amount]]</f>
        <v>4.4933594971987602E-2</v>
      </c>
      <c r="L477" s="7">
        <f>order[[#This Row],[Final_Price]]/order[[#This Row],[Discount_Amount]]</f>
        <v>21.255063291139237</v>
      </c>
    </row>
    <row r="478" spans="1:12" x14ac:dyDescent="0.3">
      <c r="A478">
        <v>477</v>
      </c>
      <c r="B478" s="3">
        <v>45399</v>
      </c>
      <c r="C478">
        <v>21</v>
      </c>
      <c r="D478">
        <v>220</v>
      </c>
      <c r="E478">
        <v>4</v>
      </c>
      <c r="F478">
        <v>228.35</v>
      </c>
      <c r="G478">
        <v>913.4</v>
      </c>
      <c r="H478">
        <v>74.099999999999994</v>
      </c>
      <c r="I478">
        <f>order[[#This Row],[Total_Amount]]-order[[#This Row],[Discount_Amount]]</f>
        <v>839.3</v>
      </c>
      <c r="J478" t="s">
        <v>120</v>
      </c>
      <c r="K478" s="6">
        <f>order[[#This Row],[Discount_Amount]]/order[[#This Row],[Total_Amount]]</f>
        <v>8.112546529450404E-2</v>
      </c>
      <c r="L478" s="7">
        <f>order[[#This Row],[Final_Price]]/order[[#This Row],[Discount_Amount]]</f>
        <v>11.326585695006749</v>
      </c>
    </row>
    <row r="479" spans="1:12" x14ac:dyDescent="0.3">
      <c r="A479">
        <v>478</v>
      </c>
      <c r="B479" s="3">
        <v>45510</v>
      </c>
      <c r="C479">
        <v>247</v>
      </c>
      <c r="D479">
        <v>220</v>
      </c>
      <c r="E479">
        <v>5</v>
      </c>
      <c r="F479">
        <v>414.37</v>
      </c>
      <c r="G479">
        <v>2071.85</v>
      </c>
      <c r="H479">
        <v>138.9</v>
      </c>
      <c r="I479">
        <f>order[[#This Row],[Total_Amount]]-order[[#This Row],[Discount_Amount]]</f>
        <v>1932.9499999999998</v>
      </c>
      <c r="J479" t="s">
        <v>120</v>
      </c>
      <c r="K479" s="6">
        <f>order[[#This Row],[Discount_Amount]]/order[[#This Row],[Total_Amount]]</f>
        <v>6.7041532929507444E-2</v>
      </c>
      <c r="L479" s="7">
        <f>order[[#This Row],[Final_Price]]/order[[#This Row],[Discount_Amount]]</f>
        <v>13.916126709863208</v>
      </c>
    </row>
    <row r="480" spans="1:12" x14ac:dyDescent="0.3">
      <c r="A480">
        <v>479</v>
      </c>
      <c r="B480" s="3">
        <v>45548</v>
      </c>
      <c r="C480">
        <v>236</v>
      </c>
      <c r="D480">
        <v>411</v>
      </c>
      <c r="E480">
        <v>2</v>
      </c>
      <c r="F480">
        <v>258.12</v>
      </c>
      <c r="G480">
        <v>516.24</v>
      </c>
      <c r="H480">
        <v>17.79</v>
      </c>
      <c r="I480">
        <f>order[[#This Row],[Total_Amount]]-order[[#This Row],[Discount_Amount]]</f>
        <v>498.45</v>
      </c>
      <c r="J480" t="s">
        <v>117</v>
      </c>
      <c r="K480" s="6">
        <f>order[[#This Row],[Discount_Amount]]/order[[#This Row],[Total_Amount]]</f>
        <v>3.4460715946071592E-2</v>
      </c>
      <c r="L480" s="7">
        <f>order[[#This Row],[Final_Price]]/order[[#This Row],[Discount_Amount]]</f>
        <v>28.018549747048905</v>
      </c>
    </row>
    <row r="481" spans="1:12" x14ac:dyDescent="0.3">
      <c r="A481">
        <v>480</v>
      </c>
      <c r="B481" s="3">
        <v>45361</v>
      </c>
      <c r="C481">
        <v>54</v>
      </c>
      <c r="D481">
        <v>178</v>
      </c>
      <c r="E481">
        <v>4</v>
      </c>
      <c r="F481">
        <v>199.15</v>
      </c>
      <c r="G481">
        <v>796.6</v>
      </c>
      <c r="H481">
        <v>55.95</v>
      </c>
      <c r="I481">
        <f>order[[#This Row],[Total_Amount]]-order[[#This Row],[Discount_Amount]]</f>
        <v>740.65</v>
      </c>
      <c r="J481" t="s">
        <v>9</v>
      </c>
      <c r="K481" s="6">
        <f>order[[#This Row],[Discount_Amount]]/order[[#This Row],[Total_Amount]]</f>
        <v>7.0236003012804415E-2</v>
      </c>
      <c r="L481" s="7">
        <f>order[[#This Row],[Final_Price]]/order[[#This Row],[Discount_Amount]]</f>
        <v>13.237712243074172</v>
      </c>
    </row>
    <row r="482" spans="1:12" x14ac:dyDescent="0.3">
      <c r="A482">
        <v>481</v>
      </c>
      <c r="B482" s="3">
        <v>45518</v>
      </c>
      <c r="C482">
        <v>417</v>
      </c>
      <c r="D482">
        <v>393</v>
      </c>
      <c r="E482">
        <v>1</v>
      </c>
      <c r="F482">
        <v>181.51</v>
      </c>
      <c r="G482">
        <v>181.51</v>
      </c>
      <c r="H482">
        <v>21.39</v>
      </c>
      <c r="I482">
        <f>order[[#This Row],[Total_Amount]]-order[[#This Row],[Discount_Amount]]</f>
        <v>160.12</v>
      </c>
      <c r="J482" t="s">
        <v>117</v>
      </c>
      <c r="K482" s="6">
        <f>order[[#This Row],[Discount_Amount]]/order[[#This Row],[Total_Amount]]</f>
        <v>0.11784474684590382</v>
      </c>
      <c r="L482" s="7">
        <f>order[[#This Row],[Final_Price]]/order[[#This Row],[Discount_Amount]]</f>
        <v>7.4857410004675078</v>
      </c>
    </row>
    <row r="483" spans="1:12" x14ac:dyDescent="0.3">
      <c r="A483">
        <v>482</v>
      </c>
      <c r="B483" s="3">
        <v>45394</v>
      </c>
      <c r="C483">
        <v>58</v>
      </c>
      <c r="D483">
        <v>358</v>
      </c>
      <c r="E483">
        <v>2</v>
      </c>
      <c r="F483">
        <v>75.19</v>
      </c>
      <c r="G483">
        <v>150.38</v>
      </c>
      <c r="H483">
        <v>20.91</v>
      </c>
      <c r="I483">
        <f>order[[#This Row],[Total_Amount]]-order[[#This Row],[Discount_Amount]]</f>
        <v>129.47</v>
      </c>
      <c r="J483" t="s">
        <v>118</v>
      </c>
      <c r="K483" s="6">
        <f>order[[#This Row],[Discount_Amount]]/order[[#This Row],[Total_Amount]]</f>
        <v>0.13904774571086581</v>
      </c>
      <c r="L483" s="7">
        <f>order[[#This Row],[Final_Price]]/order[[#This Row],[Discount_Amount]]</f>
        <v>6.191774270683883</v>
      </c>
    </row>
    <row r="484" spans="1:12" x14ac:dyDescent="0.3">
      <c r="A484">
        <v>483</v>
      </c>
      <c r="B484" s="3">
        <v>45496</v>
      </c>
      <c r="C484">
        <v>9</v>
      </c>
      <c r="D484">
        <v>17</v>
      </c>
      <c r="E484">
        <v>5</v>
      </c>
      <c r="F484">
        <v>262.3</v>
      </c>
      <c r="G484">
        <v>1311.5</v>
      </c>
      <c r="H484">
        <v>190.18</v>
      </c>
      <c r="I484">
        <f>order[[#This Row],[Total_Amount]]-order[[#This Row],[Discount_Amount]]</f>
        <v>1121.32</v>
      </c>
      <c r="J484" t="s">
        <v>120</v>
      </c>
      <c r="K484" s="6">
        <f>order[[#This Row],[Discount_Amount]]/order[[#This Row],[Total_Amount]]</f>
        <v>0.14500953107129241</v>
      </c>
      <c r="L484" s="7">
        <f>order[[#This Row],[Final_Price]]/order[[#This Row],[Discount_Amount]]</f>
        <v>5.896098433063413</v>
      </c>
    </row>
    <row r="485" spans="1:12" x14ac:dyDescent="0.3">
      <c r="A485">
        <v>484</v>
      </c>
      <c r="B485" s="3">
        <v>45602</v>
      </c>
      <c r="C485">
        <v>344</v>
      </c>
      <c r="D485">
        <v>170</v>
      </c>
      <c r="E485">
        <v>5</v>
      </c>
      <c r="F485">
        <v>230.96</v>
      </c>
      <c r="G485">
        <v>1154.8</v>
      </c>
      <c r="H485">
        <v>101.09</v>
      </c>
      <c r="I485">
        <f>order[[#This Row],[Total_Amount]]-order[[#This Row],[Discount_Amount]]</f>
        <v>1053.71</v>
      </c>
      <c r="J485" t="s">
        <v>119</v>
      </c>
      <c r="K485" s="6">
        <f>order[[#This Row],[Discount_Amount]]/order[[#This Row],[Total_Amount]]</f>
        <v>8.7538967786629729E-2</v>
      </c>
      <c r="L485" s="7">
        <f>order[[#This Row],[Final_Price]]/order[[#This Row],[Discount_Amount]]</f>
        <v>10.423484024136908</v>
      </c>
    </row>
    <row r="486" spans="1:12" x14ac:dyDescent="0.3">
      <c r="A486">
        <v>485</v>
      </c>
      <c r="B486" s="3">
        <v>45571</v>
      </c>
      <c r="C486">
        <v>251</v>
      </c>
      <c r="D486">
        <v>146</v>
      </c>
      <c r="E486">
        <v>2</v>
      </c>
      <c r="F486">
        <v>391.27</v>
      </c>
      <c r="G486">
        <v>782.54</v>
      </c>
      <c r="H486">
        <v>2.16</v>
      </c>
      <c r="I486">
        <f>order[[#This Row],[Total_Amount]]-order[[#This Row],[Discount_Amount]]</f>
        <v>780.38</v>
      </c>
      <c r="J486" t="s">
        <v>118</v>
      </c>
      <c r="K486" s="6">
        <f>order[[#This Row],[Discount_Amount]]/order[[#This Row],[Total_Amount]]</f>
        <v>2.7602422879341635E-3</v>
      </c>
      <c r="L486" s="7">
        <f>order[[#This Row],[Final_Price]]/order[[#This Row],[Discount_Amount]]</f>
        <v>361.28703703703701</v>
      </c>
    </row>
    <row r="487" spans="1:12" x14ac:dyDescent="0.3">
      <c r="A487">
        <v>486</v>
      </c>
      <c r="B487" s="3">
        <v>45453</v>
      </c>
      <c r="C487">
        <v>23</v>
      </c>
      <c r="D487">
        <v>364</v>
      </c>
      <c r="E487">
        <v>4</v>
      </c>
      <c r="F487">
        <v>109.86</v>
      </c>
      <c r="G487">
        <v>439.44</v>
      </c>
      <c r="H487">
        <v>10.52</v>
      </c>
      <c r="I487">
        <f>order[[#This Row],[Total_Amount]]-order[[#This Row],[Discount_Amount]]</f>
        <v>428.92</v>
      </c>
      <c r="J487" t="s">
        <v>117</v>
      </c>
      <c r="K487" s="6">
        <f>order[[#This Row],[Discount_Amount]]/order[[#This Row],[Total_Amount]]</f>
        <v>2.3939559439286363E-2</v>
      </c>
      <c r="L487" s="7">
        <f>order[[#This Row],[Final_Price]]/order[[#This Row],[Discount_Amount]]</f>
        <v>40.771863117870723</v>
      </c>
    </row>
    <row r="488" spans="1:12" x14ac:dyDescent="0.3">
      <c r="A488">
        <v>487</v>
      </c>
      <c r="B488" s="3">
        <v>45385</v>
      </c>
      <c r="C488">
        <v>17</v>
      </c>
      <c r="D488">
        <v>142</v>
      </c>
      <c r="E488">
        <v>5</v>
      </c>
      <c r="F488">
        <v>344.17</v>
      </c>
      <c r="G488">
        <v>1720.85</v>
      </c>
      <c r="H488">
        <v>3.9</v>
      </c>
      <c r="I488">
        <f>order[[#This Row],[Total_Amount]]-order[[#This Row],[Discount_Amount]]</f>
        <v>1716.9499999999998</v>
      </c>
      <c r="J488" t="s">
        <v>117</v>
      </c>
      <c r="K488" s="6">
        <f>order[[#This Row],[Discount_Amount]]/order[[#This Row],[Total_Amount]]</f>
        <v>2.2663218758171835E-3</v>
      </c>
      <c r="L488" s="7">
        <f>order[[#This Row],[Final_Price]]/order[[#This Row],[Discount_Amount]]</f>
        <v>440.24358974358972</v>
      </c>
    </row>
    <row r="489" spans="1:12" x14ac:dyDescent="0.3">
      <c r="A489">
        <v>488</v>
      </c>
      <c r="B489" s="3">
        <v>45420</v>
      </c>
      <c r="C489">
        <v>282</v>
      </c>
      <c r="D489">
        <v>17</v>
      </c>
      <c r="E489">
        <v>3</v>
      </c>
      <c r="F489">
        <v>83.43</v>
      </c>
      <c r="G489">
        <v>250.29</v>
      </c>
      <c r="H489">
        <v>12.56</v>
      </c>
      <c r="I489">
        <f>order[[#This Row],[Total_Amount]]-order[[#This Row],[Discount_Amount]]</f>
        <v>237.73</v>
      </c>
      <c r="J489" t="s">
        <v>9</v>
      </c>
      <c r="K489" s="6">
        <f>order[[#This Row],[Discount_Amount]]/order[[#This Row],[Total_Amount]]</f>
        <v>5.0181789124615447E-2</v>
      </c>
      <c r="L489" s="7">
        <f>order[[#This Row],[Final_Price]]/order[[#This Row],[Discount_Amount]]</f>
        <v>18.927547770700635</v>
      </c>
    </row>
    <row r="490" spans="1:12" x14ac:dyDescent="0.3">
      <c r="A490">
        <v>489</v>
      </c>
      <c r="B490" s="3">
        <v>45403</v>
      </c>
      <c r="C490">
        <v>288</v>
      </c>
      <c r="D490">
        <v>154</v>
      </c>
      <c r="E490">
        <v>2</v>
      </c>
      <c r="F490">
        <v>60.14</v>
      </c>
      <c r="G490">
        <v>120.28</v>
      </c>
      <c r="H490">
        <v>6.4</v>
      </c>
      <c r="I490">
        <f>order[[#This Row],[Total_Amount]]-order[[#This Row],[Discount_Amount]]</f>
        <v>113.88</v>
      </c>
      <c r="J490" t="s">
        <v>9</v>
      </c>
      <c r="K490" s="6">
        <f>order[[#This Row],[Discount_Amount]]/order[[#This Row],[Total_Amount]]</f>
        <v>5.3209178583305622E-2</v>
      </c>
      <c r="L490" s="7">
        <f>order[[#This Row],[Final_Price]]/order[[#This Row],[Discount_Amount]]</f>
        <v>17.793749999999999</v>
      </c>
    </row>
    <row r="491" spans="1:12" x14ac:dyDescent="0.3">
      <c r="A491">
        <v>490</v>
      </c>
      <c r="B491" s="3">
        <v>45537</v>
      </c>
      <c r="C491">
        <v>455</v>
      </c>
      <c r="D491">
        <v>344</v>
      </c>
      <c r="E491">
        <v>5</v>
      </c>
      <c r="F491">
        <v>344.11</v>
      </c>
      <c r="G491">
        <v>1720.55</v>
      </c>
      <c r="H491">
        <v>177.12</v>
      </c>
      <c r="I491">
        <f>order[[#This Row],[Total_Amount]]-order[[#This Row],[Discount_Amount]]</f>
        <v>1543.4299999999998</v>
      </c>
      <c r="J491" t="s">
        <v>118</v>
      </c>
      <c r="K491" s="6">
        <f>order[[#This Row],[Discount_Amount]]/order[[#This Row],[Total_Amount]]</f>
        <v>0.10294382610211851</v>
      </c>
      <c r="L491" s="7">
        <f>order[[#This Row],[Final_Price]]/order[[#This Row],[Discount_Amount]]</f>
        <v>8.7140356820234857</v>
      </c>
    </row>
    <row r="492" spans="1:12" x14ac:dyDescent="0.3">
      <c r="A492">
        <v>491</v>
      </c>
      <c r="B492" s="3">
        <v>45613</v>
      </c>
      <c r="C492">
        <v>303</v>
      </c>
      <c r="D492">
        <v>19</v>
      </c>
      <c r="E492">
        <v>3</v>
      </c>
      <c r="F492">
        <v>112.62</v>
      </c>
      <c r="G492">
        <v>337.86</v>
      </c>
      <c r="H492">
        <v>14.62</v>
      </c>
      <c r="I492">
        <f>order[[#This Row],[Total_Amount]]-order[[#This Row],[Discount_Amount]]</f>
        <v>323.24</v>
      </c>
      <c r="J492" t="s">
        <v>119</v>
      </c>
      <c r="K492" s="6">
        <f>order[[#This Row],[Discount_Amount]]/order[[#This Row],[Total_Amount]]</f>
        <v>4.3272361333096546E-2</v>
      </c>
      <c r="L492" s="7">
        <f>order[[#This Row],[Final_Price]]/order[[#This Row],[Discount_Amount]]</f>
        <v>22.109439124487007</v>
      </c>
    </row>
    <row r="493" spans="1:12" x14ac:dyDescent="0.3">
      <c r="A493">
        <v>492</v>
      </c>
      <c r="B493" s="3">
        <v>45512</v>
      </c>
      <c r="C493">
        <v>79</v>
      </c>
      <c r="D493">
        <v>281</v>
      </c>
      <c r="E493">
        <v>1</v>
      </c>
      <c r="F493">
        <v>270.74</v>
      </c>
      <c r="G493">
        <v>270.74</v>
      </c>
      <c r="H493">
        <v>14.05</v>
      </c>
      <c r="I493">
        <f>order[[#This Row],[Total_Amount]]-order[[#This Row],[Discount_Amount]]</f>
        <v>256.69</v>
      </c>
      <c r="J493" t="s">
        <v>9</v>
      </c>
      <c r="K493" s="6">
        <f>order[[#This Row],[Discount_Amount]]/order[[#This Row],[Total_Amount]]</f>
        <v>5.1894806825736869E-2</v>
      </c>
      <c r="L493" s="7">
        <f>order[[#This Row],[Final_Price]]/order[[#This Row],[Discount_Amount]]</f>
        <v>18.269750889679713</v>
      </c>
    </row>
    <row r="494" spans="1:12" x14ac:dyDescent="0.3">
      <c r="A494">
        <v>493</v>
      </c>
      <c r="B494" s="3">
        <v>45555</v>
      </c>
      <c r="C494">
        <v>55</v>
      </c>
      <c r="D494">
        <v>342</v>
      </c>
      <c r="E494">
        <v>5</v>
      </c>
      <c r="F494">
        <v>347.87</v>
      </c>
      <c r="G494">
        <v>1739.35</v>
      </c>
      <c r="H494">
        <v>174.61</v>
      </c>
      <c r="I494">
        <f>order[[#This Row],[Total_Amount]]-order[[#This Row],[Discount_Amount]]</f>
        <v>1564.7399999999998</v>
      </c>
      <c r="J494" t="s">
        <v>119</v>
      </c>
      <c r="K494" s="6">
        <f>order[[#This Row],[Discount_Amount]]/order[[#This Row],[Total_Amount]]</f>
        <v>0.10038807600540434</v>
      </c>
      <c r="L494" s="7">
        <f>order[[#This Row],[Final_Price]]/order[[#This Row],[Discount_Amount]]</f>
        <v>8.9613424202508423</v>
      </c>
    </row>
    <row r="495" spans="1:12" x14ac:dyDescent="0.3">
      <c r="A495">
        <v>494</v>
      </c>
      <c r="B495" s="3">
        <v>45558</v>
      </c>
      <c r="C495">
        <v>337</v>
      </c>
      <c r="D495">
        <v>210</v>
      </c>
      <c r="E495">
        <v>1</v>
      </c>
      <c r="F495">
        <v>332.73</v>
      </c>
      <c r="G495">
        <v>332.73</v>
      </c>
      <c r="H495">
        <v>6.8</v>
      </c>
      <c r="I495">
        <f>order[[#This Row],[Total_Amount]]-order[[#This Row],[Discount_Amount]]</f>
        <v>325.93</v>
      </c>
      <c r="J495" t="s">
        <v>9</v>
      </c>
      <c r="K495" s="6">
        <f>order[[#This Row],[Discount_Amount]]/order[[#This Row],[Total_Amount]]</f>
        <v>2.0436990953626062E-2</v>
      </c>
      <c r="L495" s="7">
        <f>order[[#This Row],[Final_Price]]/order[[#This Row],[Discount_Amount]]</f>
        <v>47.930882352941175</v>
      </c>
    </row>
    <row r="496" spans="1:12" x14ac:dyDescent="0.3">
      <c r="A496">
        <v>495</v>
      </c>
      <c r="B496" s="3">
        <v>45351</v>
      </c>
      <c r="C496">
        <v>36</v>
      </c>
      <c r="D496">
        <v>194</v>
      </c>
      <c r="E496">
        <v>1</v>
      </c>
      <c r="F496">
        <v>409.03</v>
      </c>
      <c r="G496">
        <v>409.03</v>
      </c>
      <c r="H496">
        <v>21.61</v>
      </c>
      <c r="I496">
        <f>order[[#This Row],[Total_Amount]]-order[[#This Row],[Discount_Amount]]</f>
        <v>387.41999999999996</v>
      </c>
      <c r="J496" t="s">
        <v>118</v>
      </c>
      <c r="K496" s="6">
        <f>order[[#This Row],[Discount_Amount]]/order[[#This Row],[Total_Amount]]</f>
        <v>5.2832310588465395E-2</v>
      </c>
      <c r="L496" s="7">
        <f>order[[#This Row],[Final_Price]]/order[[#This Row],[Discount_Amount]]</f>
        <v>17.927811198519201</v>
      </c>
    </row>
    <row r="497" spans="1:12" x14ac:dyDescent="0.3">
      <c r="A497">
        <v>496</v>
      </c>
      <c r="B497" s="3">
        <v>45363</v>
      </c>
      <c r="C497">
        <v>195</v>
      </c>
      <c r="D497">
        <v>103</v>
      </c>
      <c r="E497">
        <v>5</v>
      </c>
      <c r="F497">
        <v>483.7</v>
      </c>
      <c r="G497">
        <v>2418.5</v>
      </c>
      <c r="H497">
        <v>125.53</v>
      </c>
      <c r="I497">
        <f>order[[#This Row],[Total_Amount]]-order[[#This Row],[Discount_Amount]]</f>
        <v>2292.9699999999998</v>
      </c>
      <c r="J497" t="s">
        <v>118</v>
      </c>
      <c r="K497" s="6">
        <f>order[[#This Row],[Discount_Amount]]/order[[#This Row],[Total_Amount]]</f>
        <v>5.1904072772379573E-2</v>
      </c>
      <c r="L497" s="7">
        <f>order[[#This Row],[Final_Price]]/order[[#This Row],[Discount_Amount]]</f>
        <v>18.266310842029792</v>
      </c>
    </row>
    <row r="498" spans="1:12" x14ac:dyDescent="0.3">
      <c r="A498">
        <v>497</v>
      </c>
      <c r="B498" s="3">
        <v>45442</v>
      </c>
      <c r="C498">
        <v>445</v>
      </c>
      <c r="D498">
        <v>5</v>
      </c>
      <c r="E498">
        <v>5</v>
      </c>
      <c r="F498">
        <v>298.5</v>
      </c>
      <c r="G498">
        <v>1492.5</v>
      </c>
      <c r="H498">
        <v>52.46</v>
      </c>
      <c r="I498">
        <f>order[[#This Row],[Total_Amount]]-order[[#This Row],[Discount_Amount]]</f>
        <v>1440.04</v>
      </c>
      <c r="J498" t="s">
        <v>9</v>
      </c>
      <c r="K498" s="6">
        <f>order[[#This Row],[Discount_Amount]]/order[[#This Row],[Total_Amount]]</f>
        <v>3.5149078726968173E-2</v>
      </c>
      <c r="L498" s="7">
        <f>order[[#This Row],[Final_Price]]/order[[#This Row],[Discount_Amount]]</f>
        <v>27.4502478078536</v>
      </c>
    </row>
    <row r="499" spans="1:12" x14ac:dyDescent="0.3">
      <c r="A499">
        <v>498</v>
      </c>
      <c r="B499" s="3">
        <v>45310</v>
      </c>
      <c r="C499">
        <v>3</v>
      </c>
      <c r="D499">
        <v>245</v>
      </c>
      <c r="E499">
        <v>2</v>
      </c>
      <c r="F499">
        <v>106.09</v>
      </c>
      <c r="G499">
        <v>212.18</v>
      </c>
      <c r="H499">
        <v>9.31</v>
      </c>
      <c r="I499">
        <f>order[[#This Row],[Total_Amount]]-order[[#This Row],[Discount_Amount]]</f>
        <v>202.87</v>
      </c>
      <c r="J499" t="s">
        <v>118</v>
      </c>
      <c r="K499" s="6">
        <f>order[[#This Row],[Discount_Amount]]/order[[#This Row],[Total_Amount]]</f>
        <v>4.3877839570176269E-2</v>
      </c>
      <c r="L499" s="7">
        <f>order[[#This Row],[Final_Price]]/order[[#This Row],[Discount_Amount]]</f>
        <v>21.790547798066594</v>
      </c>
    </row>
    <row r="500" spans="1:12" x14ac:dyDescent="0.3">
      <c r="A500">
        <v>499</v>
      </c>
      <c r="B500" s="3">
        <v>45306</v>
      </c>
      <c r="C500">
        <v>103</v>
      </c>
      <c r="D500">
        <v>49</v>
      </c>
      <c r="E500">
        <v>1</v>
      </c>
      <c r="F500">
        <v>490.94</v>
      </c>
      <c r="G500">
        <v>490.94</v>
      </c>
      <c r="H500">
        <v>70.06</v>
      </c>
      <c r="I500">
        <f>order[[#This Row],[Total_Amount]]-order[[#This Row],[Discount_Amount]]</f>
        <v>420.88</v>
      </c>
      <c r="J500" t="s">
        <v>118</v>
      </c>
      <c r="K500" s="6">
        <f>order[[#This Row],[Discount_Amount]]/order[[#This Row],[Total_Amount]]</f>
        <v>0.14270582963294903</v>
      </c>
      <c r="L500" s="7">
        <f>order[[#This Row],[Final_Price]]/order[[#This Row],[Discount_Amount]]</f>
        <v>6.0074222095346839</v>
      </c>
    </row>
    <row r="501" spans="1:12" x14ac:dyDescent="0.3">
      <c r="A501">
        <v>500</v>
      </c>
      <c r="B501" s="3">
        <v>45448</v>
      </c>
      <c r="C501">
        <v>404</v>
      </c>
      <c r="D501">
        <v>31</v>
      </c>
      <c r="E501">
        <v>1</v>
      </c>
      <c r="F501">
        <v>482.08</v>
      </c>
      <c r="G501">
        <v>482.08</v>
      </c>
      <c r="H501">
        <v>4.99</v>
      </c>
      <c r="I501">
        <f>order[[#This Row],[Total_Amount]]-order[[#This Row],[Discount_Amount]]</f>
        <v>477.09</v>
      </c>
      <c r="J501" t="s">
        <v>117</v>
      </c>
      <c r="K501" s="6">
        <f>order[[#This Row],[Discount_Amount]]/order[[#This Row],[Total_Amount]]</f>
        <v>1.0350979090607369E-2</v>
      </c>
      <c r="L501" s="7">
        <f>order[[#This Row],[Final_Price]]/order[[#This Row],[Discount_Amount]]</f>
        <v>95.609218436873732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840C5-DAF1-4293-9861-56B06916369B}">
  <sheetPr>
    <tabColor theme="9" tint="-0.499984740745262"/>
  </sheetPr>
  <dimension ref="A1:I501"/>
  <sheetViews>
    <sheetView workbookViewId="0">
      <selection activeCell="K22" sqref="K22"/>
    </sheetView>
  </sheetViews>
  <sheetFormatPr defaultRowHeight="14.4" x14ac:dyDescent="0.3"/>
  <cols>
    <col min="1" max="1" width="12.6640625" bestFit="1" customWidth="1"/>
    <col min="2" max="2" width="15.109375" bestFit="1" customWidth="1"/>
    <col min="3" max="3" width="16.21875" bestFit="1" customWidth="1"/>
    <col min="4" max="4" width="8.77734375" bestFit="1" customWidth="1"/>
    <col min="5" max="5" width="12" bestFit="1" customWidth="1"/>
    <col min="6" max="6" width="13.77734375" bestFit="1" customWidth="1"/>
    <col min="7" max="7" width="16.33203125" bestFit="1" customWidth="1"/>
  </cols>
  <sheetData>
    <row r="1" spans="1:9" x14ac:dyDescent="0.3">
      <c r="A1" t="s">
        <v>3</v>
      </c>
      <c r="B1" t="s">
        <v>16</v>
      </c>
      <c r="C1" t="s">
        <v>17</v>
      </c>
      <c r="D1" t="s">
        <v>18</v>
      </c>
      <c r="E1" t="s">
        <v>19</v>
      </c>
      <c r="F1" t="s">
        <v>20</v>
      </c>
      <c r="G1" t="s">
        <v>21</v>
      </c>
      <c r="H1" t="s">
        <v>134</v>
      </c>
      <c r="I1" t="s">
        <v>135</v>
      </c>
    </row>
    <row r="2" spans="1:9" x14ac:dyDescent="0.3">
      <c r="A2">
        <v>1</v>
      </c>
      <c r="B2" t="s">
        <v>22</v>
      </c>
      <c r="C2" t="s">
        <v>23</v>
      </c>
      <c r="D2" t="s">
        <v>24</v>
      </c>
      <c r="E2">
        <v>211.04</v>
      </c>
      <c r="F2">
        <v>459.32</v>
      </c>
      <c r="G2">
        <v>498</v>
      </c>
      <c r="H2">
        <f>product[[#This Row],[Selling_Price]]-product[[#This Row],[Cost_Price]]</f>
        <v>248.28</v>
      </c>
      <c r="I2" t="str">
        <f>IF(product[[#This Row],[Profit]]&gt;0,"Profit","Loss")</f>
        <v>Profit</v>
      </c>
    </row>
    <row r="3" spans="1:9" x14ac:dyDescent="0.3">
      <c r="A3">
        <v>2</v>
      </c>
      <c r="B3" t="s">
        <v>25</v>
      </c>
      <c r="C3" t="s">
        <v>26</v>
      </c>
      <c r="D3" t="s">
        <v>27</v>
      </c>
      <c r="E3">
        <v>88.62</v>
      </c>
      <c r="F3">
        <v>460.09</v>
      </c>
      <c r="G3">
        <v>177</v>
      </c>
      <c r="H3">
        <f>product[[#This Row],[Selling_Price]]-product[[#This Row],[Cost_Price]]</f>
        <v>371.46999999999997</v>
      </c>
      <c r="I3" t="str">
        <f>IF(product[[#This Row],[Profit]]&gt;0,"Profit","Loss")</f>
        <v>Profit</v>
      </c>
    </row>
    <row r="4" spans="1:9" x14ac:dyDescent="0.3">
      <c r="A4">
        <v>3</v>
      </c>
      <c r="B4" t="s">
        <v>28</v>
      </c>
      <c r="C4" t="s">
        <v>29</v>
      </c>
      <c r="D4" t="s">
        <v>30</v>
      </c>
      <c r="E4">
        <v>204.01</v>
      </c>
      <c r="F4">
        <v>198.69</v>
      </c>
      <c r="G4">
        <v>26</v>
      </c>
      <c r="H4">
        <f>product[[#This Row],[Selling_Price]]-product[[#This Row],[Cost_Price]]</f>
        <v>-5.3199999999999932</v>
      </c>
      <c r="I4" t="str">
        <f>IF(product[[#This Row],[Profit]]&gt;0,"Profit","Loss")</f>
        <v>Loss</v>
      </c>
    </row>
    <row r="5" spans="1:9" x14ac:dyDescent="0.3">
      <c r="A5">
        <v>4</v>
      </c>
      <c r="B5" t="s">
        <v>22</v>
      </c>
      <c r="C5" t="s">
        <v>31</v>
      </c>
      <c r="D5" t="s">
        <v>32</v>
      </c>
      <c r="E5">
        <v>117.88</v>
      </c>
      <c r="F5">
        <v>247.04</v>
      </c>
      <c r="G5">
        <v>429</v>
      </c>
      <c r="H5">
        <f>product[[#This Row],[Selling_Price]]-product[[#This Row],[Cost_Price]]</f>
        <v>129.16</v>
      </c>
      <c r="I5" t="str">
        <f>IF(product[[#This Row],[Profit]]&gt;0,"Profit","Loss")</f>
        <v>Profit</v>
      </c>
    </row>
    <row r="6" spans="1:9" x14ac:dyDescent="0.3">
      <c r="A6">
        <v>5</v>
      </c>
      <c r="B6" t="s">
        <v>33</v>
      </c>
      <c r="C6" t="s">
        <v>34</v>
      </c>
      <c r="D6" t="s">
        <v>35</v>
      </c>
      <c r="E6">
        <v>243.2</v>
      </c>
      <c r="F6">
        <v>340.1</v>
      </c>
      <c r="G6">
        <v>352</v>
      </c>
      <c r="H6">
        <f>product[[#This Row],[Selling_Price]]-product[[#This Row],[Cost_Price]]</f>
        <v>96.900000000000034</v>
      </c>
      <c r="I6" t="str">
        <f>IF(product[[#This Row],[Profit]]&gt;0,"Profit","Loss")</f>
        <v>Profit</v>
      </c>
    </row>
    <row r="7" spans="1:9" x14ac:dyDescent="0.3">
      <c r="A7">
        <v>6</v>
      </c>
      <c r="B7" t="s">
        <v>25</v>
      </c>
      <c r="C7" t="s">
        <v>36</v>
      </c>
      <c r="D7" t="s">
        <v>37</v>
      </c>
      <c r="E7">
        <v>48.39</v>
      </c>
      <c r="F7">
        <v>422.83</v>
      </c>
      <c r="G7">
        <v>220</v>
      </c>
      <c r="H7">
        <f>product[[#This Row],[Selling_Price]]-product[[#This Row],[Cost_Price]]</f>
        <v>374.44</v>
      </c>
      <c r="I7" t="str">
        <f>IF(product[[#This Row],[Profit]]&gt;0,"Profit","Loss")</f>
        <v>Profit</v>
      </c>
    </row>
    <row r="8" spans="1:9" x14ac:dyDescent="0.3">
      <c r="A8">
        <v>7</v>
      </c>
      <c r="B8" t="s">
        <v>22</v>
      </c>
      <c r="C8" t="s">
        <v>31</v>
      </c>
      <c r="D8" t="s">
        <v>38</v>
      </c>
      <c r="E8">
        <v>231.93</v>
      </c>
      <c r="F8">
        <v>231.49</v>
      </c>
      <c r="G8">
        <v>80</v>
      </c>
      <c r="H8">
        <f>product[[#This Row],[Selling_Price]]-product[[#This Row],[Cost_Price]]</f>
        <v>-0.43999999999999773</v>
      </c>
      <c r="I8" t="str">
        <f>IF(product[[#This Row],[Profit]]&gt;0,"Profit","Loss")</f>
        <v>Loss</v>
      </c>
    </row>
    <row r="9" spans="1:9" x14ac:dyDescent="0.3">
      <c r="A9">
        <v>8</v>
      </c>
      <c r="B9" t="s">
        <v>33</v>
      </c>
      <c r="C9" t="s">
        <v>39</v>
      </c>
      <c r="D9" t="s">
        <v>40</v>
      </c>
      <c r="E9">
        <v>276.32</v>
      </c>
      <c r="F9">
        <v>74.22</v>
      </c>
      <c r="G9">
        <v>458</v>
      </c>
      <c r="H9">
        <f>product[[#This Row],[Selling_Price]]-product[[#This Row],[Cost_Price]]</f>
        <v>-202.1</v>
      </c>
      <c r="I9" t="str">
        <f>IF(product[[#This Row],[Profit]]&gt;0,"Profit","Loss")</f>
        <v>Loss</v>
      </c>
    </row>
    <row r="10" spans="1:9" x14ac:dyDescent="0.3">
      <c r="A10">
        <v>9</v>
      </c>
      <c r="B10" t="s">
        <v>41</v>
      </c>
      <c r="C10" t="s">
        <v>42</v>
      </c>
      <c r="D10" t="s">
        <v>43</v>
      </c>
      <c r="E10">
        <v>259.54000000000002</v>
      </c>
      <c r="F10">
        <v>269.38</v>
      </c>
      <c r="G10">
        <v>461</v>
      </c>
      <c r="H10">
        <f>product[[#This Row],[Selling_Price]]-product[[#This Row],[Cost_Price]]</f>
        <v>9.839999999999975</v>
      </c>
      <c r="I10" t="str">
        <f>IF(product[[#This Row],[Profit]]&gt;0,"Profit","Loss")</f>
        <v>Profit</v>
      </c>
    </row>
    <row r="11" spans="1:9" x14ac:dyDescent="0.3">
      <c r="A11">
        <v>10</v>
      </c>
      <c r="B11" t="s">
        <v>33</v>
      </c>
      <c r="C11" t="s">
        <v>34</v>
      </c>
      <c r="D11" t="s">
        <v>44</v>
      </c>
      <c r="E11">
        <v>209.46</v>
      </c>
      <c r="F11">
        <v>181.63</v>
      </c>
      <c r="G11">
        <v>19</v>
      </c>
      <c r="H11">
        <f>product[[#This Row],[Selling_Price]]-product[[#This Row],[Cost_Price]]</f>
        <v>-27.830000000000013</v>
      </c>
      <c r="I11" t="str">
        <f>IF(product[[#This Row],[Profit]]&gt;0,"Profit","Loss")</f>
        <v>Loss</v>
      </c>
    </row>
    <row r="12" spans="1:9" x14ac:dyDescent="0.3">
      <c r="A12">
        <v>11</v>
      </c>
      <c r="B12" t="s">
        <v>25</v>
      </c>
      <c r="C12" t="s">
        <v>45</v>
      </c>
      <c r="D12" t="s">
        <v>46</v>
      </c>
      <c r="E12">
        <v>209.89</v>
      </c>
      <c r="F12">
        <v>496.41</v>
      </c>
      <c r="G12">
        <v>354</v>
      </c>
      <c r="H12">
        <f>product[[#This Row],[Selling_Price]]-product[[#This Row],[Cost_Price]]</f>
        <v>286.52000000000004</v>
      </c>
      <c r="I12" t="str">
        <f>IF(product[[#This Row],[Profit]]&gt;0,"Profit","Loss")</f>
        <v>Profit</v>
      </c>
    </row>
    <row r="13" spans="1:9" x14ac:dyDescent="0.3">
      <c r="A13">
        <v>12</v>
      </c>
      <c r="B13" t="s">
        <v>33</v>
      </c>
      <c r="C13" t="s">
        <v>34</v>
      </c>
      <c r="D13" t="s">
        <v>30</v>
      </c>
      <c r="E13">
        <v>178.51</v>
      </c>
      <c r="F13">
        <v>431.88</v>
      </c>
      <c r="G13">
        <v>411</v>
      </c>
      <c r="H13">
        <f>product[[#This Row],[Selling_Price]]-product[[#This Row],[Cost_Price]]</f>
        <v>253.37</v>
      </c>
      <c r="I13" t="str">
        <f>IF(product[[#This Row],[Profit]]&gt;0,"Profit","Loss")</f>
        <v>Profit</v>
      </c>
    </row>
    <row r="14" spans="1:9" x14ac:dyDescent="0.3">
      <c r="A14">
        <v>13</v>
      </c>
      <c r="B14" t="s">
        <v>41</v>
      </c>
      <c r="C14" t="s">
        <v>42</v>
      </c>
      <c r="D14" t="s">
        <v>47</v>
      </c>
      <c r="E14">
        <v>115.01</v>
      </c>
      <c r="F14">
        <v>155.32</v>
      </c>
      <c r="G14">
        <v>366</v>
      </c>
      <c r="H14">
        <f>product[[#This Row],[Selling_Price]]-product[[#This Row],[Cost_Price]]</f>
        <v>40.309999999999988</v>
      </c>
      <c r="I14" t="str">
        <f>IF(product[[#This Row],[Profit]]&gt;0,"Profit","Loss")</f>
        <v>Profit</v>
      </c>
    </row>
    <row r="15" spans="1:9" x14ac:dyDescent="0.3">
      <c r="A15">
        <v>14</v>
      </c>
      <c r="B15" t="s">
        <v>41</v>
      </c>
      <c r="C15" t="s">
        <v>48</v>
      </c>
      <c r="D15" t="s">
        <v>49</v>
      </c>
      <c r="E15">
        <v>123.12</v>
      </c>
      <c r="F15">
        <v>203.11</v>
      </c>
      <c r="G15">
        <v>230</v>
      </c>
      <c r="H15">
        <f>product[[#This Row],[Selling_Price]]-product[[#This Row],[Cost_Price]]</f>
        <v>79.990000000000009</v>
      </c>
      <c r="I15" t="str">
        <f>IF(product[[#This Row],[Profit]]&gt;0,"Profit","Loss")</f>
        <v>Profit</v>
      </c>
    </row>
    <row r="16" spans="1:9" x14ac:dyDescent="0.3">
      <c r="A16">
        <v>15</v>
      </c>
      <c r="B16" t="s">
        <v>28</v>
      </c>
      <c r="C16" t="s">
        <v>50</v>
      </c>
      <c r="D16" t="s">
        <v>51</v>
      </c>
      <c r="E16">
        <v>286.62</v>
      </c>
      <c r="F16">
        <v>336.43</v>
      </c>
      <c r="G16">
        <v>436</v>
      </c>
      <c r="H16">
        <f>product[[#This Row],[Selling_Price]]-product[[#This Row],[Cost_Price]]</f>
        <v>49.81</v>
      </c>
      <c r="I16" t="str">
        <f>IF(product[[#This Row],[Profit]]&gt;0,"Profit","Loss")</f>
        <v>Profit</v>
      </c>
    </row>
    <row r="17" spans="1:9" x14ac:dyDescent="0.3">
      <c r="A17">
        <v>16</v>
      </c>
      <c r="B17" t="s">
        <v>25</v>
      </c>
      <c r="C17" t="s">
        <v>45</v>
      </c>
      <c r="D17" t="s">
        <v>52</v>
      </c>
      <c r="E17">
        <v>46.8</v>
      </c>
      <c r="F17">
        <v>403.13</v>
      </c>
      <c r="G17">
        <v>425</v>
      </c>
      <c r="H17">
        <f>product[[#This Row],[Selling_Price]]-product[[#This Row],[Cost_Price]]</f>
        <v>356.33</v>
      </c>
      <c r="I17" t="str">
        <f>IF(product[[#This Row],[Profit]]&gt;0,"Profit","Loss")</f>
        <v>Profit</v>
      </c>
    </row>
    <row r="18" spans="1:9" x14ac:dyDescent="0.3">
      <c r="A18">
        <v>17</v>
      </c>
      <c r="B18" t="s">
        <v>28</v>
      </c>
      <c r="C18" t="s">
        <v>29</v>
      </c>
      <c r="D18" t="s">
        <v>53</v>
      </c>
      <c r="E18">
        <v>37.450000000000003</v>
      </c>
      <c r="F18">
        <v>121.32</v>
      </c>
      <c r="G18">
        <v>433</v>
      </c>
      <c r="H18">
        <f>product[[#This Row],[Selling_Price]]-product[[#This Row],[Cost_Price]]</f>
        <v>83.86999999999999</v>
      </c>
      <c r="I18" t="str">
        <f>IF(product[[#This Row],[Profit]]&gt;0,"Profit","Loss")</f>
        <v>Profit</v>
      </c>
    </row>
    <row r="19" spans="1:9" x14ac:dyDescent="0.3">
      <c r="A19">
        <v>18</v>
      </c>
      <c r="B19" t="s">
        <v>25</v>
      </c>
      <c r="C19" t="s">
        <v>45</v>
      </c>
      <c r="D19" t="s">
        <v>44</v>
      </c>
      <c r="E19">
        <v>200.77</v>
      </c>
      <c r="F19">
        <v>69.790000000000006</v>
      </c>
      <c r="G19">
        <v>23</v>
      </c>
      <c r="H19">
        <f>product[[#This Row],[Selling_Price]]-product[[#This Row],[Cost_Price]]</f>
        <v>-130.98000000000002</v>
      </c>
      <c r="I19" t="str">
        <f>IF(product[[#This Row],[Profit]]&gt;0,"Profit","Loss")</f>
        <v>Loss</v>
      </c>
    </row>
    <row r="20" spans="1:9" x14ac:dyDescent="0.3">
      <c r="A20">
        <v>19</v>
      </c>
      <c r="B20" t="s">
        <v>41</v>
      </c>
      <c r="C20" t="s">
        <v>42</v>
      </c>
      <c r="D20" t="s">
        <v>37</v>
      </c>
      <c r="E20">
        <v>222.84</v>
      </c>
      <c r="F20">
        <v>365.83</v>
      </c>
      <c r="G20">
        <v>176</v>
      </c>
      <c r="H20">
        <f>product[[#This Row],[Selling_Price]]-product[[#This Row],[Cost_Price]]</f>
        <v>142.98999999999998</v>
      </c>
      <c r="I20" t="str">
        <f>IF(product[[#This Row],[Profit]]&gt;0,"Profit","Loss")</f>
        <v>Profit</v>
      </c>
    </row>
    <row r="21" spans="1:9" x14ac:dyDescent="0.3">
      <c r="A21">
        <v>20</v>
      </c>
      <c r="B21" t="s">
        <v>28</v>
      </c>
      <c r="C21" t="s">
        <v>50</v>
      </c>
      <c r="D21" t="s">
        <v>30</v>
      </c>
      <c r="E21">
        <v>34.81</v>
      </c>
      <c r="F21">
        <v>290.74</v>
      </c>
      <c r="G21">
        <v>318</v>
      </c>
      <c r="H21">
        <f>product[[#This Row],[Selling_Price]]-product[[#This Row],[Cost_Price]]</f>
        <v>255.93</v>
      </c>
      <c r="I21" t="str">
        <f>IF(product[[#This Row],[Profit]]&gt;0,"Profit","Loss")</f>
        <v>Profit</v>
      </c>
    </row>
    <row r="22" spans="1:9" x14ac:dyDescent="0.3">
      <c r="A22">
        <v>21</v>
      </c>
      <c r="B22" t="s">
        <v>33</v>
      </c>
      <c r="C22" t="s">
        <v>39</v>
      </c>
      <c r="D22" t="s">
        <v>53</v>
      </c>
      <c r="E22">
        <v>275.41000000000003</v>
      </c>
      <c r="F22">
        <v>382.17</v>
      </c>
      <c r="G22">
        <v>356</v>
      </c>
      <c r="H22">
        <f>product[[#This Row],[Selling_Price]]-product[[#This Row],[Cost_Price]]</f>
        <v>106.75999999999999</v>
      </c>
      <c r="I22" t="str">
        <f>IF(product[[#This Row],[Profit]]&gt;0,"Profit","Loss")</f>
        <v>Profit</v>
      </c>
    </row>
    <row r="23" spans="1:9" x14ac:dyDescent="0.3">
      <c r="A23">
        <v>22</v>
      </c>
      <c r="B23" t="s">
        <v>41</v>
      </c>
      <c r="C23" t="s">
        <v>48</v>
      </c>
      <c r="D23" t="s">
        <v>54</v>
      </c>
      <c r="E23">
        <v>281.63</v>
      </c>
      <c r="F23">
        <v>124.08</v>
      </c>
      <c r="G23">
        <v>366</v>
      </c>
      <c r="H23">
        <f>product[[#This Row],[Selling_Price]]-product[[#This Row],[Cost_Price]]</f>
        <v>-157.55000000000001</v>
      </c>
      <c r="I23" t="str">
        <f>IF(product[[#This Row],[Profit]]&gt;0,"Profit","Loss")</f>
        <v>Loss</v>
      </c>
    </row>
    <row r="24" spans="1:9" x14ac:dyDescent="0.3">
      <c r="A24">
        <v>23</v>
      </c>
      <c r="B24" t="s">
        <v>28</v>
      </c>
      <c r="C24" t="s">
        <v>55</v>
      </c>
      <c r="D24" t="s">
        <v>37</v>
      </c>
      <c r="E24">
        <v>208.05</v>
      </c>
      <c r="F24">
        <v>175.82</v>
      </c>
      <c r="G24">
        <v>256</v>
      </c>
      <c r="H24">
        <f>product[[#This Row],[Selling_Price]]-product[[#This Row],[Cost_Price]]</f>
        <v>-32.230000000000018</v>
      </c>
      <c r="I24" t="str">
        <f>IF(product[[#This Row],[Profit]]&gt;0,"Profit","Loss")</f>
        <v>Loss</v>
      </c>
    </row>
    <row r="25" spans="1:9" x14ac:dyDescent="0.3">
      <c r="A25">
        <v>24</v>
      </c>
      <c r="B25" t="s">
        <v>41</v>
      </c>
      <c r="C25" t="s">
        <v>42</v>
      </c>
      <c r="D25" t="s">
        <v>56</v>
      </c>
      <c r="E25">
        <v>168.62</v>
      </c>
      <c r="F25">
        <v>371.86</v>
      </c>
      <c r="G25">
        <v>149</v>
      </c>
      <c r="H25">
        <f>product[[#This Row],[Selling_Price]]-product[[#This Row],[Cost_Price]]</f>
        <v>203.24</v>
      </c>
      <c r="I25" t="str">
        <f>IF(product[[#This Row],[Profit]]&gt;0,"Profit","Loss")</f>
        <v>Profit</v>
      </c>
    </row>
    <row r="26" spans="1:9" x14ac:dyDescent="0.3">
      <c r="A26">
        <v>25</v>
      </c>
      <c r="B26" t="s">
        <v>28</v>
      </c>
      <c r="C26" t="s">
        <v>55</v>
      </c>
      <c r="D26" t="s">
        <v>57</v>
      </c>
      <c r="E26">
        <v>249.53</v>
      </c>
      <c r="F26">
        <v>381.78</v>
      </c>
      <c r="G26">
        <v>33</v>
      </c>
      <c r="H26">
        <f>product[[#This Row],[Selling_Price]]-product[[#This Row],[Cost_Price]]</f>
        <v>132.24999999999997</v>
      </c>
      <c r="I26" t="str">
        <f>IF(product[[#This Row],[Profit]]&gt;0,"Profit","Loss")</f>
        <v>Profit</v>
      </c>
    </row>
    <row r="27" spans="1:9" x14ac:dyDescent="0.3">
      <c r="A27">
        <v>26</v>
      </c>
      <c r="B27" t="s">
        <v>41</v>
      </c>
      <c r="C27" t="s">
        <v>58</v>
      </c>
      <c r="D27" t="s">
        <v>59</v>
      </c>
      <c r="E27">
        <v>232.96</v>
      </c>
      <c r="F27">
        <v>101.86</v>
      </c>
      <c r="G27">
        <v>262</v>
      </c>
      <c r="H27">
        <f>product[[#This Row],[Selling_Price]]-product[[#This Row],[Cost_Price]]</f>
        <v>-131.10000000000002</v>
      </c>
      <c r="I27" t="str">
        <f>IF(product[[#This Row],[Profit]]&gt;0,"Profit","Loss")</f>
        <v>Loss</v>
      </c>
    </row>
    <row r="28" spans="1:9" x14ac:dyDescent="0.3">
      <c r="A28">
        <v>27</v>
      </c>
      <c r="B28" t="s">
        <v>25</v>
      </c>
      <c r="C28" t="s">
        <v>36</v>
      </c>
      <c r="D28" t="s">
        <v>60</v>
      </c>
      <c r="E28">
        <v>64.349999999999994</v>
      </c>
      <c r="F28">
        <v>116.09</v>
      </c>
      <c r="G28">
        <v>166</v>
      </c>
      <c r="H28">
        <f>product[[#This Row],[Selling_Price]]-product[[#This Row],[Cost_Price]]</f>
        <v>51.740000000000009</v>
      </c>
      <c r="I28" t="str">
        <f>IF(product[[#This Row],[Profit]]&gt;0,"Profit","Loss")</f>
        <v>Profit</v>
      </c>
    </row>
    <row r="29" spans="1:9" x14ac:dyDescent="0.3">
      <c r="A29">
        <v>28</v>
      </c>
      <c r="B29" t="s">
        <v>41</v>
      </c>
      <c r="C29" t="s">
        <v>42</v>
      </c>
      <c r="D29" t="s">
        <v>35</v>
      </c>
      <c r="E29">
        <v>130.47</v>
      </c>
      <c r="F29">
        <v>99.71</v>
      </c>
      <c r="G29">
        <v>129</v>
      </c>
      <c r="H29">
        <f>product[[#This Row],[Selling_Price]]-product[[#This Row],[Cost_Price]]</f>
        <v>-30.760000000000005</v>
      </c>
      <c r="I29" t="str">
        <f>IF(product[[#This Row],[Profit]]&gt;0,"Profit","Loss")</f>
        <v>Loss</v>
      </c>
    </row>
    <row r="30" spans="1:9" x14ac:dyDescent="0.3">
      <c r="A30">
        <v>29</v>
      </c>
      <c r="B30" t="s">
        <v>22</v>
      </c>
      <c r="C30" t="s">
        <v>61</v>
      </c>
      <c r="D30" t="s">
        <v>62</v>
      </c>
      <c r="E30">
        <v>85.62</v>
      </c>
      <c r="F30">
        <v>352.57</v>
      </c>
      <c r="G30">
        <v>111</v>
      </c>
      <c r="H30">
        <f>product[[#This Row],[Selling_Price]]-product[[#This Row],[Cost_Price]]</f>
        <v>266.95</v>
      </c>
      <c r="I30" t="str">
        <f>IF(product[[#This Row],[Profit]]&gt;0,"Profit","Loss")</f>
        <v>Profit</v>
      </c>
    </row>
    <row r="31" spans="1:9" x14ac:dyDescent="0.3">
      <c r="A31">
        <v>30</v>
      </c>
      <c r="B31" t="s">
        <v>25</v>
      </c>
      <c r="C31" t="s">
        <v>45</v>
      </c>
      <c r="D31" t="s">
        <v>47</v>
      </c>
      <c r="E31">
        <v>190.15</v>
      </c>
      <c r="F31">
        <v>131.65</v>
      </c>
      <c r="G31">
        <v>141</v>
      </c>
      <c r="H31">
        <f>product[[#This Row],[Selling_Price]]-product[[#This Row],[Cost_Price]]</f>
        <v>-58.5</v>
      </c>
      <c r="I31" t="str">
        <f>IF(product[[#This Row],[Profit]]&gt;0,"Profit","Loss")</f>
        <v>Loss</v>
      </c>
    </row>
    <row r="32" spans="1:9" x14ac:dyDescent="0.3">
      <c r="A32">
        <v>31</v>
      </c>
      <c r="B32" t="s">
        <v>33</v>
      </c>
      <c r="C32" t="s">
        <v>63</v>
      </c>
      <c r="D32" t="s">
        <v>30</v>
      </c>
      <c r="E32">
        <v>111.35</v>
      </c>
      <c r="F32">
        <v>73.709999999999994</v>
      </c>
      <c r="G32">
        <v>218</v>
      </c>
      <c r="H32">
        <f>product[[#This Row],[Selling_Price]]-product[[#This Row],[Cost_Price]]</f>
        <v>-37.64</v>
      </c>
      <c r="I32" t="str">
        <f>IF(product[[#This Row],[Profit]]&gt;0,"Profit","Loss")</f>
        <v>Loss</v>
      </c>
    </row>
    <row r="33" spans="1:9" x14ac:dyDescent="0.3">
      <c r="A33">
        <v>32</v>
      </c>
      <c r="B33" t="s">
        <v>22</v>
      </c>
      <c r="C33" t="s">
        <v>31</v>
      </c>
      <c r="D33" t="s">
        <v>64</v>
      </c>
      <c r="E33">
        <v>215.77</v>
      </c>
      <c r="F33">
        <v>239.24</v>
      </c>
      <c r="G33">
        <v>423</v>
      </c>
      <c r="H33">
        <f>product[[#This Row],[Selling_Price]]-product[[#This Row],[Cost_Price]]</f>
        <v>23.47</v>
      </c>
      <c r="I33" t="str">
        <f>IF(product[[#This Row],[Profit]]&gt;0,"Profit","Loss")</f>
        <v>Profit</v>
      </c>
    </row>
    <row r="34" spans="1:9" x14ac:dyDescent="0.3">
      <c r="A34">
        <v>33</v>
      </c>
      <c r="B34" t="s">
        <v>25</v>
      </c>
      <c r="C34" t="s">
        <v>45</v>
      </c>
      <c r="D34" t="s">
        <v>53</v>
      </c>
      <c r="E34">
        <v>120.68</v>
      </c>
      <c r="F34">
        <v>120.25</v>
      </c>
      <c r="G34">
        <v>485</v>
      </c>
      <c r="H34">
        <f>product[[#This Row],[Selling_Price]]-product[[#This Row],[Cost_Price]]</f>
        <v>-0.43000000000000682</v>
      </c>
      <c r="I34" t="str">
        <f>IF(product[[#This Row],[Profit]]&gt;0,"Profit","Loss")</f>
        <v>Loss</v>
      </c>
    </row>
    <row r="35" spans="1:9" x14ac:dyDescent="0.3">
      <c r="A35">
        <v>34</v>
      </c>
      <c r="B35" t="s">
        <v>33</v>
      </c>
      <c r="C35" t="s">
        <v>63</v>
      </c>
      <c r="D35" t="s">
        <v>30</v>
      </c>
      <c r="E35">
        <v>147.28</v>
      </c>
      <c r="F35">
        <v>178.12</v>
      </c>
      <c r="G35">
        <v>77</v>
      </c>
      <c r="H35">
        <f>product[[#This Row],[Selling_Price]]-product[[#This Row],[Cost_Price]]</f>
        <v>30.840000000000003</v>
      </c>
      <c r="I35" t="str">
        <f>IF(product[[#This Row],[Profit]]&gt;0,"Profit","Loss")</f>
        <v>Profit</v>
      </c>
    </row>
    <row r="36" spans="1:9" x14ac:dyDescent="0.3">
      <c r="A36">
        <v>35</v>
      </c>
      <c r="B36" t="s">
        <v>22</v>
      </c>
      <c r="C36" t="s">
        <v>61</v>
      </c>
      <c r="D36" t="s">
        <v>65</v>
      </c>
      <c r="E36">
        <v>106.95</v>
      </c>
      <c r="F36">
        <v>85.33</v>
      </c>
      <c r="G36">
        <v>463</v>
      </c>
      <c r="H36">
        <f>product[[#This Row],[Selling_Price]]-product[[#This Row],[Cost_Price]]</f>
        <v>-21.620000000000005</v>
      </c>
      <c r="I36" t="str">
        <f>IF(product[[#This Row],[Profit]]&gt;0,"Profit","Loss")</f>
        <v>Loss</v>
      </c>
    </row>
    <row r="37" spans="1:9" x14ac:dyDescent="0.3">
      <c r="A37">
        <v>36</v>
      </c>
      <c r="B37" t="s">
        <v>41</v>
      </c>
      <c r="C37" t="s">
        <v>48</v>
      </c>
      <c r="D37" t="s">
        <v>66</v>
      </c>
      <c r="E37">
        <v>179.76</v>
      </c>
      <c r="F37">
        <v>374</v>
      </c>
      <c r="G37">
        <v>242</v>
      </c>
      <c r="H37">
        <f>product[[#This Row],[Selling_Price]]-product[[#This Row],[Cost_Price]]</f>
        <v>194.24</v>
      </c>
      <c r="I37" t="str">
        <f>IF(product[[#This Row],[Profit]]&gt;0,"Profit","Loss")</f>
        <v>Profit</v>
      </c>
    </row>
    <row r="38" spans="1:9" x14ac:dyDescent="0.3">
      <c r="A38">
        <v>37</v>
      </c>
      <c r="B38" t="s">
        <v>28</v>
      </c>
      <c r="C38" t="s">
        <v>55</v>
      </c>
      <c r="D38" t="s">
        <v>67</v>
      </c>
      <c r="E38">
        <v>292.43</v>
      </c>
      <c r="F38">
        <v>59.57</v>
      </c>
      <c r="G38">
        <v>198</v>
      </c>
      <c r="H38">
        <f>product[[#This Row],[Selling_Price]]-product[[#This Row],[Cost_Price]]</f>
        <v>-232.86</v>
      </c>
      <c r="I38" t="str">
        <f>IF(product[[#This Row],[Profit]]&gt;0,"Profit","Loss")</f>
        <v>Loss</v>
      </c>
    </row>
    <row r="39" spans="1:9" x14ac:dyDescent="0.3">
      <c r="A39">
        <v>38</v>
      </c>
      <c r="B39" t="s">
        <v>33</v>
      </c>
      <c r="C39" t="s">
        <v>39</v>
      </c>
      <c r="D39" t="s">
        <v>47</v>
      </c>
      <c r="E39">
        <v>35.950000000000003</v>
      </c>
      <c r="F39">
        <v>359.56</v>
      </c>
      <c r="G39">
        <v>51</v>
      </c>
      <c r="H39">
        <f>product[[#This Row],[Selling_Price]]-product[[#This Row],[Cost_Price]]</f>
        <v>323.61</v>
      </c>
      <c r="I39" t="str">
        <f>IF(product[[#This Row],[Profit]]&gt;0,"Profit","Loss")</f>
        <v>Profit</v>
      </c>
    </row>
    <row r="40" spans="1:9" x14ac:dyDescent="0.3">
      <c r="A40">
        <v>39</v>
      </c>
      <c r="B40" t="s">
        <v>25</v>
      </c>
      <c r="C40" t="s">
        <v>45</v>
      </c>
      <c r="D40" t="s">
        <v>35</v>
      </c>
      <c r="E40">
        <v>72.17</v>
      </c>
      <c r="F40">
        <v>163.18</v>
      </c>
      <c r="G40">
        <v>299</v>
      </c>
      <c r="H40">
        <f>product[[#This Row],[Selling_Price]]-product[[#This Row],[Cost_Price]]</f>
        <v>91.01</v>
      </c>
      <c r="I40" t="str">
        <f>IF(product[[#This Row],[Profit]]&gt;0,"Profit","Loss")</f>
        <v>Profit</v>
      </c>
    </row>
    <row r="41" spans="1:9" x14ac:dyDescent="0.3">
      <c r="A41">
        <v>40</v>
      </c>
      <c r="B41" t="s">
        <v>28</v>
      </c>
      <c r="C41" t="s">
        <v>50</v>
      </c>
      <c r="D41" t="s">
        <v>62</v>
      </c>
      <c r="E41">
        <v>217.59</v>
      </c>
      <c r="F41">
        <v>420.2</v>
      </c>
      <c r="G41">
        <v>294</v>
      </c>
      <c r="H41">
        <f>product[[#This Row],[Selling_Price]]-product[[#This Row],[Cost_Price]]</f>
        <v>202.60999999999999</v>
      </c>
      <c r="I41" t="str">
        <f>IF(product[[#This Row],[Profit]]&gt;0,"Profit","Loss")</f>
        <v>Profit</v>
      </c>
    </row>
    <row r="42" spans="1:9" x14ac:dyDescent="0.3">
      <c r="A42">
        <v>41</v>
      </c>
      <c r="B42" t="s">
        <v>22</v>
      </c>
      <c r="C42" t="s">
        <v>23</v>
      </c>
      <c r="D42" t="s">
        <v>53</v>
      </c>
      <c r="E42">
        <v>55.48</v>
      </c>
      <c r="F42">
        <v>408.38</v>
      </c>
      <c r="G42">
        <v>186</v>
      </c>
      <c r="H42">
        <f>product[[#This Row],[Selling_Price]]-product[[#This Row],[Cost_Price]]</f>
        <v>352.9</v>
      </c>
      <c r="I42" t="str">
        <f>IF(product[[#This Row],[Profit]]&gt;0,"Profit","Loss")</f>
        <v>Profit</v>
      </c>
    </row>
    <row r="43" spans="1:9" x14ac:dyDescent="0.3">
      <c r="A43">
        <v>42</v>
      </c>
      <c r="B43" t="s">
        <v>33</v>
      </c>
      <c r="C43" t="s">
        <v>39</v>
      </c>
      <c r="D43" t="s">
        <v>68</v>
      </c>
      <c r="E43">
        <v>208.28</v>
      </c>
      <c r="F43">
        <v>450.54</v>
      </c>
      <c r="G43">
        <v>452</v>
      </c>
      <c r="H43">
        <f>product[[#This Row],[Selling_Price]]-product[[#This Row],[Cost_Price]]</f>
        <v>242.26000000000002</v>
      </c>
      <c r="I43" t="str">
        <f>IF(product[[#This Row],[Profit]]&gt;0,"Profit","Loss")</f>
        <v>Profit</v>
      </c>
    </row>
    <row r="44" spans="1:9" x14ac:dyDescent="0.3">
      <c r="A44">
        <v>43</v>
      </c>
      <c r="B44" t="s">
        <v>22</v>
      </c>
      <c r="C44" t="s">
        <v>61</v>
      </c>
      <c r="D44" t="s">
        <v>69</v>
      </c>
      <c r="E44">
        <v>89.98</v>
      </c>
      <c r="F44">
        <v>348.84</v>
      </c>
      <c r="G44">
        <v>148</v>
      </c>
      <c r="H44">
        <f>product[[#This Row],[Selling_Price]]-product[[#This Row],[Cost_Price]]</f>
        <v>258.85999999999996</v>
      </c>
      <c r="I44" t="str">
        <f>IF(product[[#This Row],[Profit]]&gt;0,"Profit","Loss")</f>
        <v>Profit</v>
      </c>
    </row>
    <row r="45" spans="1:9" x14ac:dyDescent="0.3">
      <c r="A45">
        <v>44</v>
      </c>
      <c r="B45" t="s">
        <v>33</v>
      </c>
      <c r="C45" t="s">
        <v>34</v>
      </c>
      <c r="D45" t="s">
        <v>70</v>
      </c>
      <c r="E45">
        <v>162.53</v>
      </c>
      <c r="F45">
        <v>217.75</v>
      </c>
      <c r="G45">
        <v>206</v>
      </c>
      <c r="H45">
        <f>product[[#This Row],[Selling_Price]]-product[[#This Row],[Cost_Price]]</f>
        <v>55.22</v>
      </c>
      <c r="I45" t="str">
        <f>IF(product[[#This Row],[Profit]]&gt;0,"Profit","Loss")</f>
        <v>Profit</v>
      </c>
    </row>
    <row r="46" spans="1:9" x14ac:dyDescent="0.3">
      <c r="A46">
        <v>45</v>
      </c>
      <c r="B46" t="s">
        <v>22</v>
      </c>
      <c r="C46" t="s">
        <v>31</v>
      </c>
      <c r="D46" t="s">
        <v>52</v>
      </c>
      <c r="E46">
        <v>42.56</v>
      </c>
      <c r="F46">
        <v>374.5</v>
      </c>
      <c r="G46">
        <v>360</v>
      </c>
      <c r="H46">
        <f>product[[#This Row],[Selling_Price]]-product[[#This Row],[Cost_Price]]</f>
        <v>331.94</v>
      </c>
      <c r="I46" t="str">
        <f>IF(product[[#This Row],[Profit]]&gt;0,"Profit","Loss")</f>
        <v>Profit</v>
      </c>
    </row>
    <row r="47" spans="1:9" x14ac:dyDescent="0.3">
      <c r="A47">
        <v>46</v>
      </c>
      <c r="B47" t="s">
        <v>28</v>
      </c>
      <c r="C47" t="s">
        <v>29</v>
      </c>
      <c r="D47" t="s">
        <v>64</v>
      </c>
      <c r="E47">
        <v>247.86</v>
      </c>
      <c r="F47">
        <v>295.43</v>
      </c>
      <c r="G47">
        <v>74</v>
      </c>
      <c r="H47">
        <f>product[[#This Row],[Selling_Price]]-product[[#This Row],[Cost_Price]]</f>
        <v>47.569999999999993</v>
      </c>
      <c r="I47" t="str">
        <f>IF(product[[#This Row],[Profit]]&gt;0,"Profit","Loss")</f>
        <v>Profit</v>
      </c>
    </row>
    <row r="48" spans="1:9" x14ac:dyDescent="0.3">
      <c r="A48">
        <v>47</v>
      </c>
      <c r="B48" t="s">
        <v>25</v>
      </c>
      <c r="C48" t="s">
        <v>36</v>
      </c>
      <c r="D48" t="s">
        <v>71</v>
      </c>
      <c r="E48">
        <v>177.4</v>
      </c>
      <c r="F48">
        <v>249.01</v>
      </c>
      <c r="G48">
        <v>454</v>
      </c>
      <c r="H48">
        <f>product[[#This Row],[Selling_Price]]-product[[#This Row],[Cost_Price]]</f>
        <v>71.609999999999985</v>
      </c>
      <c r="I48" t="str">
        <f>IF(product[[#This Row],[Profit]]&gt;0,"Profit","Loss")</f>
        <v>Profit</v>
      </c>
    </row>
    <row r="49" spans="1:9" x14ac:dyDescent="0.3">
      <c r="A49">
        <v>48</v>
      </c>
      <c r="B49" t="s">
        <v>41</v>
      </c>
      <c r="C49" t="s">
        <v>48</v>
      </c>
      <c r="D49" t="s">
        <v>72</v>
      </c>
      <c r="E49">
        <v>100.52</v>
      </c>
      <c r="F49">
        <v>146.41999999999999</v>
      </c>
      <c r="G49">
        <v>105</v>
      </c>
      <c r="H49">
        <f>product[[#This Row],[Selling_Price]]-product[[#This Row],[Cost_Price]]</f>
        <v>45.899999999999991</v>
      </c>
      <c r="I49" t="str">
        <f>IF(product[[#This Row],[Profit]]&gt;0,"Profit","Loss")</f>
        <v>Profit</v>
      </c>
    </row>
    <row r="50" spans="1:9" x14ac:dyDescent="0.3">
      <c r="A50">
        <v>49</v>
      </c>
      <c r="B50" t="s">
        <v>28</v>
      </c>
      <c r="C50" t="s">
        <v>29</v>
      </c>
      <c r="D50" t="s">
        <v>35</v>
      </c>
      <c r="E50">
        <v>184.24</v>
      </c>
      <c r="F50">
        <v>392.75</v>
      </c>
      <c r="G50">
        <v>33</v>
      </c>
      <c r="H50">
        <f>product[[#This Row],[Selling_Price]]-product[[#This Row],[Cost_Price]]</f>
        <v>208.51</v>
      </c>
      <c r="I50" t="str">
        <f>IF(product[[#This Row],[Profit]]&gt;0,"Profit","Loss")</f>
        <v>Profit</v>
      </c>
    </row>
    <row r="51" spans="1:9" x14ac:dyDescent="0.3">
      <c r="A51">
        <v>50</v>
      </c>
      <c r="B51" t="s">
        <v>25</v>
      </c>
      <c r="C51" t="s">
        <v>45</v>
      </c>
      <c r="D51" t="s">
        <v>52</v>
      </c>
      <c r="E51">
        <v>109.14</v>
      </c>
      <c r="F51">
        <v>412.34</v>
      </c>
      <c r="G51">
        <v>282</v>
      </c>
      <c r="H51">
        <f>product[[#This Row],[Selling_Price]]-product[[#This Row],[Cost_Price]]</f>
        <v>303.2</v>
      </c>
      <c r="I51" t="str">
        <f>IF(product[[#This Row],[Profit]]&gt;0,"Profit","Loss")</f>
        <v>Profit</v>
      </c>
    </row>
    <row r="52" spans="1:9" x14ac:dyDescent="0.3">
      <c r="A52">
        <v>51</v>
      </c>
      <c r="B52" t="s">
        <v>25</v>
      </c>
      <c r="C52" t="s">
        <v>36</v>
      </c>
      <c r="D52" t="s">
        <v>54</v>
      </c>
      <c r="E52">
        <v>157.76</v>
      </c>
      <c r="F52">
        <v>371.97</v>
      </c>
      <c r="G52">
        <v>468</v>
      </c>
      <c r="H52">
        <f>product[[#This Row],[Selling_Price]]-product[[#This Row],[Cost_Price]]</f>
        <v>214.21000000000004</v>
      </c>
      <c r="I52" t="str">
        <f>IF(product[[#This Row],[Profit]]&gt;0,"Profit","Loss")</f>
        <v>Profit</v>
      </c>
    </row>
    <row r="53" spans="1:9" x14ac:dyDescent="0.3">
      <c r="A53">
        <v>52</v>
      </c>
      <c r="B53" t="s">
        <v>41</v>
      </c>
      <c r="C53" t="s">
        <v>58</v>
      </c>
      <c r="D53" t="s">
        <v>69</v>
      </c>
      <c r="E53">
        <v>80.81</v>
      </c>
      <c r="F53">
        <v>127.86</v>
      </c>
      <c r="G53">
        <v>447</v>
      </c>
      <c r="H53">
        <f>product[[#This Row],[Selling_Price]]-product[[#This Row],[Cost_Price]]</f>
        <v>47.05</v>
      </c>
      <c r="I53" t="str">
        <f>IF(product[[#This Row],[Profit]]&gt;0,"Profit","Loss")</f>
        <v>Profit</v>
      </c>
    </row>
    <row r="54" spans="1:9" x14ac:dyDescent="0.3">
      <c r="A54">
        <v>53</v>
      </c>
      <c r="B54" t="s">
        <v>22</v>
      </c>
      <c r="C54" t="s">
        <v>61</v>
      </c>
      <c r="D54" t="s">
        <v>68</v>
      </c>
      <c r="E54">
        <v>105.19</v>
      </c>
      <c r="F54">
        <v>411.05</v>
      </c>
      <c r="G54">
        <v>175</v>
      </c>
      <c r="H54">
        <f>product[[#This Row],[Selling_Price]]-product[[#This Row],[Cost_Price]]</f>
        <v>305.86</v>
      </c>
      <c r="I54" t="str">
        <f>IF(product[[#This Row],[Profit]]&gt;0,"Profit","Loss")</f>
        <v>Profit</v>
      </c>
    </row>
    <row r="55" spans="1:9" x14ac:dyDescent="0.3">
      <c r="A55">
        <v>54</v>
      </c>
      <c r="B55" t="s">
        <v>33</v>
      </c>
      <c r="C55" t="s">
        <v>63</v>
      </c>
      <c r="D55" t="s">
        <v>53</v>
      </c>
      <c r="E55">
        <v>150.43</v>
      </c>
      <c r="F55">
        <v>492.44</v>
      </c>
      <c r="G55">
        <v>30</v>
      </c>
      <c r="H55">
        <f>product[[#This Row],[Selling_Price]]-product[[#This Row],[Cost_Price]]</f>
        <v>342.01</v>
      </c>
      <c r="I55" t="str">
        <f>IF(product[[#This Row],[Profit]]&gt;0,"Profit","Loss")</f>
        <v>Profit</v>
      </c>
    </row>
    <row r="56" spans="1:9" x14ac:dyDescent="0.3">
      <c r="A56">
        <v>55</v>
      </c>
      <c r="B56" t="s">
        <v>28</v>
      </c>
      <c r="C56" t="s">
        <v>29</v>
      </c>
      <c r="D56" t="s">
        <v>73</v>
      </c>
      <c r="E56">
        <v>254.68</v>
      </c>
      <c r="F56">
        <v>411.05</v>
      </c>
      <c r="G56">
        <v>60</v>
      </c>
      <c r="H56">
        <f>product[[#This Row],[Selling_Price]]-product[[#This Row],[Cost_Price]]</f>
        <v>156.37</v>
      </c>
      <c r="I56" t="str">
        <f>IF(product[[#This Row],[Profit]]&gt;0,"Profit","Loss")</f>
        <v>Profit</v>
      </c>
    </row>
    <row r="57" spans="1:9" x14ac:dyDescent="0.3">
      <c r="A57">
        <v>56</v>
      </c>
      <c r="B57" t="s">
        <v>33</v>
      </c>
      <c r="C57" t="s">
        <v>39</v>
      </c>
      <c r="D57" t="s">
        <v>32</v>
      </c>
      <c r="E57">
        <v>257.39999999999998</v>
      </c>
      <c r="F57">
        <v>343.09</v>
      </c>
      <c r="G57">
        <v>160</v>
      </c>
      <c r="H57">
        <f>product[[#This Row],[Selling_Price]]-product[[#This Row],[Cost_Price]]</f>
        <v>85.69</v>
      </c>
      <c r="I57" t="str">
        <f>IF(product[[#This Row],[Profit]]&gt;0,"Profit","Loss")</f>
        <v>Profit</v>
      </c>
    </row>
    <row r="58" spans="1:9" x14ac:dyDescent="0.3">
      <c r="A58">
        <v>57</v>
      </c>
      <c r="B58" t="s">
        <v>25</v>
      </c>
      <c r="C58" t="s">
        <v>26</v>
      </c>
      <c r="D58" t="s">
        <v>74</v>
      </c>
      <c r="E58">
        <v>77.75</v>
      </c>
      <c r="F58">
        <v>271.44</v>
      </c>
      <c r="G58">
        <v>286</v>
      </c>
      <c r="H58">
        <f>product[[#This Row],[Selling_Price]]-product[[#This Row],[Cost_Price]]</f>
        <v>193.69</v>
      </c>
      <c r="I58" t="str">
        <f>IF(product[[#This Row],[Profit]]&gt;0,"Profit","Loss")</f>
        <v>Profit</v>
      </c>
    </row>
    <row r="59" spans="1:9" x14ac:dyDescent="0.3">
      <c r="A59">
        <v>58</v>
      </c>
      <c r="B59" t="s">
        <v>22</v>
      </c>
      <c r="C59" t="s">
        <v>31</v>
      </c>
      <c r="D59" t="s">
        <v>40</v>
      </c>
      <c r="E59">
        <v>60.74</v>
      </c>
      <c r="F59">
        <v>205.65</v>
      </c>
      <c r="G59">
        <v>171</v>
      </c>
      <c r="H59">
        <f>product[[#This Row],[Selling_Price]]-product[[#This Row],[Cost_Price]]</f>
        <v>144.91</v>
      </c>
      <c r="I59" t="str">
        <f>IF(product[[#This Row],[Profit]]&gt;0,"Profit","Loss")</f>
        <v>Profit</v>
      </c>
    </row>
    <row r="60" spans="1:9" x14ac:dyDescent="0.3">
      <c r="A60">
        <v>59</v>
      </c>
      <c r="B60" t="s">
        <v>25</v>
      </c>
      <c r="C60" t="s">
        <v>26</v>
      </c>
      <c r="D60" t="s">
        <v>67</v>
      </c>
      <c r="E60">
        <v>218.34</v>
      </c>
      <c r="F60">
        <v>184.7</v>
      </c>
      <c r="G60">
        <v>457</v>
      </c>
      <c r="H60">
        <f>product[[#This Row],[Selling_Price]]-product[[#This Row],[Cost_Price]]</f>
        <v>-33.640000000000015</v>
      </c>
      <c r="I60" t="str">
        <f>IF(product[[#This Row],[Profit]]&gt;0,"Profit","Loss")</f>
        <v>Loss</v>
      </c>
    </row>
    <row r="61" spans="1:9" x14ac:dyDescent="0.3">
      <c r="A61">
        <v>60</v>
      </c>
      <c r="B61" t="s">
        <v>25</v>
      </c>
      <c r="C61" t="s">
        <v>45</v>
      </c>
      <c r="D61" t="s">
        <v>75</v>
      </c>
      <c r="E61">
        <v>174.46</v>
      </c>
      <c r="F61">
        <v>188.79</v>
      </c>
      <c r="G61">
        <v>364</v>
      </c>
      <c r="H61">
        <f>product[[#This Row],[Selling_Price]]-product[[#This Row],[Cost_Price]]</f>
        <v>14.329999999999984</v>
      </c>
      <c r="I61" t="str">
        <f>IF(product[[#This Row],[Profit]]&gt;0,"Profit","Loss")</f>
        <v>Profit</v>
      </c>
    </row>
    <row r="62" spans="1:9" x14ac:dyDescent="0.3">
      <c r="A62">
        <v>61</v>
      </c>
      <c r="B62" t="s">
        <v>22</v>
      </c>
      <c r="C62" t="s">
        <v>61</v>
      </c>
      <c r="D62" t="s">
        <v>68</v>
      </c>
      <c r="E62">
        <v>37.9</v>
      </c>
      <c r="F62">
        <v>407.17</v>
      </c>
      <c r="G62">
        <v>16</v>
      </c>
      <c r="H62">
        <f>product[[#This Row],[Selling_Price]]-product[[#This Row],[Cost_Price]]</f>
        <v>369.27000000000004</v>
      </c>
      <c r="I62" t="str">
        <f>IF(product[[#This Row],[Profit]]&gt;0,"Profit","Loss")</f>
        <v>Profit</v>
      </c>
    </row>
    <row r="63" spans="1:9" x14ac:dyDescent="0.3">
      <c r="A63">
        <v>62</v>
      </c>
      <c r="B63" t="s">
        <v>22</v>
      </c>
      <c r="C63" t="s">
        <v>61</v>
      </c>
      <c r="D63" t="s">
        <v>27</v>
      </c>
      <c r="E63">
        <v>89.11</v>
      </c>
      <c r="F63">
        <v>374.83</v>
      </c>
      <c r="G63">
        <v>432</v>
      </c>
      <c r="H63">
        <f>product[[#This Row],[Selling_Price]]-product[[#This Row],[Cost_Price]]</f>
        <v>285.71999999999997</v>
      </c>
      <c r="I63" t="str">
        <f>IF(product[[#This Row],[Profit]]&gt;0,"Profit","Loss")</f>
        <v>Profit</v>
      </c>
    </row>
    <row r="64" spans="1:9" x14ac:dyDescent="0.3">
      <c r="A64">
        <v>63</v>
      </c>
      <c r="B64" t="s">
        <v>25</v>
      </c>
      <c r="C64" t="s">
        <v>36</v>
      </c>
      <c r="D64" t="s">
        <v>75</v>
      </c>
      <c r="E64">
        <v>33.44</v>
      </c>
      <c r="F64">
        <v>184.21</v>
      </c>
      <c r="G64">
        <v>146</v>
      </c>
      <c r="H64">
        <f>product[[#This Row],[Selling_Price]]-product[[#This Row],[Cost_Price]]</f>
        <v>150.77000000000001</v>
      </c>
      <c r="I64" t="str">
        <f>IF(product[[#This Row],[Profit]]&gt;0,"Profit","Loss")</f>
        <v>Profit</v>
      </c>
    </row>
    <row r="65" spans="1:9" x14ac:dyDescent="0.3">
      <c r="A65">
        <v>64</v>
      </c>
      <c r="B65" t="s">
        <v>41</v>
      </c>
      <c r="C65" t="s">
        <v>48</v>
      </c>
      <c r="D65" t="s">
        <v>62</v>
      </c>
      <c r="E65">
        <v>56.43</v>
      </c>
      <c r="F65">
        <v>103.28</v>
      </c>
      <c r="G65">
        <v>465</v>
      </c>
      <c r="H65">
        <f>product[[#This Row],[Selling_Price]]-product[[#This Row],[Cost_Price]]</f>
        <v>46.85</v>
      </c>
      <c r="I65" t="str">
        <f>IF(product[[#This Row],[Profit]]&gt;0,"Profit","Loss")</f>
        <v>Profit</v>
      </c>
    </row>
    <row r="66" spans="1:9" x14ac:dyDescent="0.3">
      <c r="A66">
        <v>65</v>
      </c>
      <c r="B66" t="s">
        <v>41</v>
      </c>
      <c r="C66" t="s">
        <v>48</v>
      </c>
      <c r="D66" t="s">
        <v>46</v>
      </c>
      <c r="E66">
        <v>122.71</v>
      </c>
      <c r="F66">
        <v>374.23</v>
      </c>
      <c r="G66">
        <v>500</v>
      </c>
      <c r="H66">
        <f>product[[#This Row],[Selling_Price]]-product[[#This Row],[Cost_Price]]</f>
        <v>251.52000000000004</v>
      </c>
      <c r="I66" t="str">
        <f>IF(product[[#This Row],[Profit]]&gt;0,"Profit","Loss")</f>
        <v>Profit</v>
      </c>
    </row>
    <row r="67" spans="1:9" x14ac:dyDescent="0.3">
      <c r="A67">
        <v>66</v>
      </c>
      <c r="B67" t="s">
        <v>33</v>
      </c>
      <c r="C67" t="s">
        <v>39</v>
      </c>
      <c r="D67" t="s">
        <v>76</v>
      </c>
      <c r="E67">
        <v>195.2</v>
      </c>
      <c r="F67">
        <v>454.63</v>
      </c>
      <c r="G67">
        <v>435</v>
      </c>
      <c r="H67">
        <f>product[[#This Row],[Selling_Price]]-product[[#This Row],[Cost_Price]]</f>
        <v>259.43</v>
      </c>
      <c r="I67" t="str">
        <f>IF(product[[#This Row],[Profit]]&gt;0,"Profit","Loss")</f>
        <v>Profit</v>
      </c>
    </row>
    <row r="68" spans="1:9" x14ac:dyDescent="0.3">
      <c r="A68">
        <v>67</v>
      </c>
      <c r="B68" t="s">
        <v>41</v>
      </c>
      <c r="C68" t="s">
        <v>58</v>
      </c>
      <c r="D68" t="s">
        <v>77</v>
      </c>
      <c r="E68">
        <v>88.66</v>
      </c>
      <c r="F68">
        <v>376.33</v>
      </c>
      <c r="G68">
        <v>300</v>
      </c>
      <c r="H68">
        <f>product[[#This Row],[Selling_Price]]-product[[#This Row],[Cost_Price]]</f>
        <v>287.66999999999996</v>
      </c>
      <c r="I68" t="str">
        <f>IF(product[[#This Row],[Profit]]&gt;0,"Profit","Loss")</f>
        <v>Profit</v>
      </c>
    </row>
    <row r="69" spans="1:9" x14ac:dyDescent="0.3">
      <c r="A69">
        <v>68</v>
      </c>
      <c r="B69" t="s">
        <v>25</v>
      </c>
      <c r="C69" t="s">
        <v>45</v>
      </c>
      <c r="D69" t="s">
        <v>75</v>
      </c>
      <c r="E69">
        <v>165.96</v>
      </c>
      <c r="F69">
        <v>267.32</v>
      </c>
      <c r="G69">
        <v>275</v>
      </c>
      <c r="H69">
        <f>product[[#This Row],[Selling_Price]]-product[[#This Row],[Cost_Price]]</f>
        <v>101.35999999999999</v>
      </c>
      <c r="I69" t="str">
        <f>IF(product[[#This Row],[Profit]]&gt;0,"Profit","Loss")</f>
        <v>Profit</v>
      </c>
    </row>
    <row r="70" spans="1:9" x14ac:dyDescent="0.3">
      <c r="A70">
        <v>69</v>
      </c>
      <c r="B70" t="s">
        <v>25</v>
      </c>
      <c r="C70" t="s">
        <v>36</v>
      </c>
      <c r="D70" t="s">
        <v>78</v>
      </c>
      <c r="E70">
        <v>252.22</v>
      </c>
      <c r="F70">
        <v>211.81</v>
      </c>
      <c r="G70">
        <v>152</v>
      </c>
      <c r="H70">
        <f>product[[#This Row],[Selling_Price]]-product[[#This Row],[Cost_Price]]</f>
        <v>-40.409999999999997</v>
      </c>
      <c r="I70" t="str">
        <f>IF(product[[#This Row],[Profit]]&gt;0,"Profit","Loss")</f>
        <v>Loss</v>
      </c>
    </row>
    <row r="71" spans="1:9" x14ac:dyDescent="0.3">
      <c r="A71">
        <v>70</v>
      </c>
      <c r="B71" t="s">
        <v>25</v>
      </c>
      <c r="C71" t="s">
        <v>45</v>
      </c>
      <c r="D71" t="s">
        <v>79</v>
      </c>
      <c r="E71">
        <v>140.63999999999999</v>
      </c>
      <c r="F71">
        <v>331</v>
      </c>
      <c r="G71">
        <v>183</v>
      </c>
      <c r="H71">
        <f>product[[#This Row],[Selling_Price]]-product[[#This Row],[Cost_Price]]</f>
        <v>190.36</v>
      </c>
      <c r="I71" t="str">
        <f>IF(product[[#This Row],[Profit]]&gt;0,"Profit","Loss")</f>
        <v>Profit</v>
      </c>
    </row>
    <row r="72" spans="1:9" x14ac:dyDescent="0.3">
      <c r="A72">
        <v>71</v>
      </c>
      <c r="B72" t="s">
        <v>25</v>
      </c>
      <c r="C72" t="s">
        <v>26</v>
      </c>
      <c r="D72" t="s">
        <v>47</v>
      </c>
      <c r="E72">
        <v>149.08000000000001</v>
      </c>
      <c r="F72">
        <v>362.49</v>
      </c>
      <c r="G72">
        <v>349</v>
      </c>
      <c r="H72">
        <f>product[[#This Row],[Selling_Price]]-product[[#This Row],[Cost_Price]]</f>
        <v>213.41</v>
      </c>
      <c r="I72" t="str">
        <f>IF(product[[#This Row],[Profit]]&gt;0,"Profit","Loss")</f>
        <v>Profit</v>
      </c>
    </row>
    <row r="73" spans="1:9" x14ac:dyDescent="0.3">
      <c r="A73">
        <v>72</v>
      </c>
      <c r="B73" t="s">
        <v>22</v>
      </c>
      <c r="C73" t="s">
        <v>61</v>
      </c>
      <c r="D73" t="s">
        <v>27</v>
      </c>
      <c r="E73">
        <v>267.8</v>
      </c>
      <c r="F73">
        <v>296.89</v>
      </c>
      <c r="G73">
        <v>381</v>
      </c>
      <c r="H73">
        <f>product[[#This Row],[Selling_Price]]-product[[#This Row],[Cost_Price]]</f>
        <v>29.089999999999975</v>
      </c>
      <c r="I73" t="str">
        <f>IF(product[[#This Row],[Profit]]&gt;0,"Profit","Loss")</f>
        <v>Profit</v>
      </c>
    </row>
    <row r="74" spans="1:9" x14ac:dyDescent="0.3">
      <c r="A74">
        <v>73</v>
      </c>
      <c r="B74" t="s">
        <v>41</v>
      </c>
      <c r="C74" t="s">
        <v>48</v>
      </c>
      <c r="D74" t="s">
        <v>79</v>
      </c>
      <c r="E74">
        <v>160.86000000000001</v>
      </c>
      <c r="F74">
        <v>169.86</v>
      </c>
      <c r="G74">
        <v>123</v>
      </c>
      <c r="H74">
        <f>product[[#This Row],[Selling_Price]]-product[[#This Row],[Cost_Price]]</f>
        <v>9</v>
      </c>
      <c r="I74" t="str">
        <f>IF(product[[#This Row],[Profit]]&gt;0,"Profit","Loss")</f>
        <v>Profit</v>
      </c>
    </row>
    <row r="75" spans="1:9" x14ac:dyDescent="0.3">
      <c r="A75">
        <v>74</v>
      </c>
      <c r="B75" t="s">
        <v>41</v>
      </c>
      <c r="C75" t="s">
        <v>48</v>
      </c>
      <c r="D75" t="s">
        <v>65</v>
      </c>
      <c r="E75">
        <v>137.22999999999999</v>
      </c>
      <c r="F75">
        <v>307.14999999999998</v>
      </c>
      <c r="G75">
        <v>478</v>
      </c>
      <c r="H75">
        <f>product[[#This Row],[Selling_Price]]-product[[#This Row],[Cost_Price]]</f>
        <v>169.92</v>
      </c>
      <c r="I75" t="str">
        <f>IF(product[[#This Row],[Profit]]&gt;0,"Profit","Loss")</f>
        <v>Profit</v>
      </c>
    </row>
    <row r="76" spans="1:9" x14ac:dyDescent="0.3">
      <c r="A76">
        <v>75</v>
      </c>
      <c r="B76" t="s">
        <v>22</v>
      </c>
      <c r="C76" t="s">
        <v>31</v>
      </c>
      <c r="D76" t="s">
        <v>44</v>
      </c>
      <c r="E76">
        <v>151.16</v>
      </c>
      <c r="F76">
        <v>73.739999999999995</v>
      </c>
      <c r="G76">
        <v>487</v>
      </c>
      <c r="H76">
        <f>product[[#This Row],[Selling_Price]]-product[[#This Row],[Cost_Price]]</f>
        <v>-77.42</v>
      </c>
      <c r="I76" t="str">
        <f>IF(product[[#This Row],[Profit]]&gt;0,"Profit","Loss")</f>
        <v>Loss</v>
      </c>
    </row>
    <row r="77" spans="1:9" x14ac:dyDescent="0.3">
      <c r="A77">
        <v>76</v>
      </c>
      <c r="B77" t="s">
        <v>25</v>
      </c>
      <c r="C77" t="s">
        <v>26</v>
      </c>
      <c r="D77" t="s">
        <v>54</v>
      </c>
      <c r="E77">
        <v>68.650000000000006</v>
      </c>
      <c r="F77">
        <v>197.34</v>
      </c>
      <c r="G77">
        <v>373</v>
      </c>
      <c r="H77">
        <f>product[[#This Row],[Selling_Price]]-product[[#This Row],[Cost_Price]]</f>
        <v>128.69</v>
      </c>
      <c r="I77" t="str">
        <f>IF(product[[#This Row],[Profit]]&gt;0,"Profit","Loss")</f>
        <v>Profit</v>
      </c>
    </row>
    <row r="78" spans="1:9" x14ac:dyDescent="0.3">
      <c r="A78">
        <v>77</v>
      </c>
      <c r="B78" t="s">
        <v>22</v>
      </c>
      <c r="C78" t="s">
        <v>31</v>
      </c>
      <c r="D78" t="s">
        <v>79</v>
      </c>
      <c r="E78">
        <v>257.49</v>
      </c>
      <c r="F78">
        <v>434.31</v>
      </c>
      <c r="G78">
        <v>128</v>
      </c>
      <c r="H78">
        <f>product[[#This Row],[Selling_Price]]-product[[#This Row],[Cost_Price]]</f>
        <v>176.82</v>
      </c>
      <c r="I78" t="str">
        <f>IF(product[[#This Row],[Profit]]&gt;0,"Profit","Loss")</f>
        <v>Profit</v>
      </c>
    </row>
    <row r="79" spans="1:9" x14ac:dyDescent="0.3">
      <c r="A79">
        <v>78</v>
      </c>
      <c r="B79" t="s">
        <v>22</v>
      </c>
      <c r="C79" t="s">
        <v>61</v>
      </c>
      <c r="D79" t="s">
        <v>52</v>
      </c>
      <c r="E79">
        <v>279.7</v>
      </c>
      <c r="F79">
        <v>106.91</v>
      </c>
      <c r="G79">
        <v>285</v>
      </c>
      <c r="H79">
        <f>product[[#This Row],[Selling_Price]]-product[[#This Row],[Cost_Price]]</f>
        <v>-172.79</v>
      </c>
      <c r="I79" t="str">
        <f>IF(product[[#This Row],[Profit]]&gt;0,"Profit","Loss")</f>
        <v>Loss</v>
      </c>
    </row>
    <row r="80" spans="1:9" x14ac:dyDescent="0.3">
      <c r="A80">
        <v>79</v>
      </c>
      <c r="B80" t="s">
        <v>22</v>
      </c>
      <c r="C80" t="s">
        <v>31</v>
      </c>
      <c r="D80" t="s">
        <v>52</v>
      </c>
      <c r="E80">
        <v>76.11</v>
      </c>
      <c r="F80">
        <v>95.44</v>
      </c>
      <c r="G80">
        <v>345</v>
      </c>
      <c r="H80">
        <f>product[[#This Row],[Selling_Price]]-product[[#This Row],[Cost_Price]]</f>
        <v>19.329999999999998</v>
      </c>
      <c r="I80" t="str">
        <f>IF(product[[#This Row],[Profit]]&gt;0,"Profit","Loss")</f>
        <v>Profit</v>
      </c>
    </row>
    <row r="81" spans="1:9" x14ac:dyDescent="0.3">
      <c r="A81">
        <v>80</v>
      </c>
      <c r="B81" t="s">
        <v>33</v>
      </c>
      <c r="C81" t="s">
        <v>63</v>
      </c>
      <c r="D81" t="s">
        <v>32</v>
      </c>
      <c r="E81">
        <v>65.78</v>
      </c>
      <c r="F81">
        <v>423.65</v>
      </c>
      <c r="G81">
        <v>124</v>
      </c>
      <c r="H81">
        <f>product[[#This Row],[Selling_Price]]-product[[#This Row],[Cost_Price]]</f>
        <v>357.87</v>
      </c>
      <c r="I81" t="str">
        <f>IF(product[[#This Row],[Profit]]&gt;0,"Profit","Loss")</f>
        <v>Profit</v>
      </c>
    </row>
    <row r="82" spans="1:9" x14ac:dyDescent="0.3">
      <c r="A82">
        <v>81</v>
      </c>
      <c r="B82" t="s">
        <v>33</v>
      </c>
      <c r="C82" t="s">
        <v>39</v>
      </c>
      <c r="D82" t="s">
        <v>54</v>
      </c>
      <c r="E82">
        <v>106.52</v>
      </c>
      <c r="F82">
        <v>371.96</v>
      </c>
      <c r="G82">
        <v>433</v>
      </c>
      <c r="H82">
        <f>product[[#This Row],[Selling_Price]]-product[[#This Row],[Cost_Price]]</f>
        <v>265.44</v>
      </c>
      <c r="I82" t="str">
        <f>IF(product[[#This Row],[Profit]]&gt;0,"Profit","Loss")</f>
        <v>Profit</v>
      </c>
    </row>
    <row r="83" spans="1:9" x14ac:dyDescent="0.3">
      <c r="A83">
        <v>82</v>
      </c>
      <c r="B83" t="s">
        <v>25</v>
      </c>
      <c r="C83" t="s">
        <v>45</v>
      </c>
      <c r="D83" t="s">
        <v>77</v>
      </c>
      <c r="E83">
        <v>57.67</v>
      </c>
      <c r="F83">
        <v>257.82</v>
      </c>
      <c r="G83">
        <v>306</v>
      </c>
      <c r="H83">
        <f>product[[#This Row],[Selling_Price]]-product[[#This Row],[Cost_Price]]</f>
        <v>200.14999999999998</v>
      </c>
      <c r="I83" t="str">
        <f>IF(product[[#This Row],[Profit]]&gt;0,"Profit","Loss")</f>
        <v>Profit</v>
      </c>
    </row>
    <row r="84" spans="1:9" x14ac:dyDescent="0.3">
      <c r="A84">
        <v>83</v>
      </c>
      <c r="B84" t="s">
        <v>22</v>
      </c>
      <c r="C84" t="s">
        <v>61</v>
      </c>
      <c r="D84" t="s">
        <v>49</v>
      </c>
      <c r="E84">
        <v>164.26</v>
      </c>
      <c r="F84">
        <v>121.35</v>
      </c>
      <c r="G84">
        <v>116</v>
      </c>
      <c r="H84">
        <f>product[[#This Row],[Selling_Price]]-product[[#This Row],[Cost_Price]]</f>
        <v>-42.91</v>
      </c>
      <c r="I84" t="str">
        <f>IF(product[[#This Row],[Profit]]&gt;0,"Profit","Loss")</f>
        <v>Loss</v>
      </c>
    </row>
    <row r="85" spans="1:9" x14ac:dyDescent="0.3">
      <c r="A85">
        <v>84</v>
      </c>
      <c r="B85" t="s">
        <v>33</v>
      </c>
      <c r="C85" t="s">
        <v>34</v>
      </c>
      <c r="D85" t="s">
        <v>80</v>
      </c>
      <c r="E85">
        <v>153.26</v>
      </c>
      <c r="F85">
        <v>450.05</v>
      </c>
      <c r="G85">
        <v>115</v>
      </c>
      <c r="H85">
        <f>product[[#This Row],[Selling_Price]]-product[[#This Row],[Cost_Price]]</f>
        <v>296.79000000000002</v>
      </c>
      <c r="I85" t="str">
        <f>IF(product[[#This Row],[Profit]]&gt;0,"Profit","Loss")</f>
        <v>Profit</v>
      </c>
    </row>
    <row r="86" spans="1:9" x14ac:dyDescent="0.3">
      <c r="A86">
        <v>85</v>
      </c>
      <c r="B86" t="s">
        <v>28</v>
      </c>
      <c r="C86" t="s">
        <v>29</v>
      </c>
      <c r="D86" t="s">
        <v>81</v>
      </c>
      <c r="E86">
        <v>133.36000000000001</v>
      </c>
      <c r="F86">
        <v>387.73</v>
      </c>
      <c r="G86">
        <v>332</v>
      </c>
      <c r="H86">
        <f>product[[#This Row],[Selling_Price]]-product[[#This Row],[Cost_Price]]</f>
        <v>254.37</v>
      </c>
      <c r="I86" t="str">
        <f>IF(product[[#This Row],[Profit]]&gt;0,"Profit","Loss")</f>
        <v>Profit</v>
      </c>
    </row>
    <row r="87" spans="1:9" x14ac:dyDescent="0.3">
      <c r="A87">
        <v>86</v>
      </c>
      <c r="B87" t="s">
        <v>22</v>
      </c>
      <c r="C87" t="s">
        <v>61</v>
      </c>
      <c r="D87" t="s">
        <v>60</v>
      </c>
      <c r="E87">
        <v>276.74</v>
      </c>
      <c r="F87">
        <v>346.25</v>
      </c>
      <c r="G87">
        <v>284</v>
      </c>
      <c r="H87">
        <f>product[[#This Row],[Selling_Price]]-product[[#This Row],[Cost_Price]]</f>
        <v>69.509999999999991</v>
      </c>
      <c r="I87" t="str">
        <f>IF(product[[#This Row],[Profit]]&gt;0,"Profit","Loss")</f>
        <v>Profit</v>
      </c>
    </row>
    <row r="88" spans="1:9" x14ac:dyDescent="0.3">
      <c r="A88">
        <v>87</v>
      </c>
      <c r="B88" t="s">
        <v>33</v>
      </c>
      <c r="C88" t="s">
        <v>63</v>
      </c>
      <c r="D88" t="s">
        <v>52</v>
      </c>
      <c r="E88">
        <v>77.39</v>
      </c>
      <c r="F88">
        <v>293.08</v>
      </c>
      <c r="G88">
        <v>295</v>
      </c>
      <c r="H88">
        <f>product[[#This Row],[Selling_Price]]-product[[#This Row],[Cost_Price]]</f>
        <v>215.69</v>
      </c>
      <c r="I88" t="str">
        <f>IF(product[[#This Row],[Profit]]&gt;0,"Profit","Loss")</f>
        <v>Profit</v>
      </c>
    </row>
    <row r="89" spans="1:9" x14ac:dyDescent="0.3">
      <c r="A89">
        <v>88</v>
      </c>
      <c r="B89" t="s">
        <v>33</v>
      </c>
      <c r="C89" t="s">
        <v>39</v>
      </c>
      <c r="D89" t="s">
        <v>82</v>
      </c>
      <c r="E89">
        <v>143.94999999999999</v>
      </c>
      <c r="F89">
        <v>290.5</v>
      </c>
      <c r="G89">
        <v>165</v>
      </c>
      <c r="H89">
        <f>product[[#This Row],[Selling_Price]]-product[[#This Row],[Cost_Price]]</f>
        <v>146.55000000000001</v>
      </c>
      <c r="I89" t="str">
        <f>IF(product[[#This Row],[Profit]]&gt;0,"Profit","Loss")</f>
        <v>Profit</v>
      </c>
    </row>
    <row r="90" spans="1:9" x14ac:dyDescent="0.3">
      <c r="A90">
        <v>89</v>
      </c>
      <c r="B90" t="s">
        <v>22</v>
      </c>
      <c r="C90" t="s">
        <v>31</v>
      </c>
      <c r="D90" t="s">
        <v>56</v>
      </c>
      <c r="E90">
        <v>206.32</v>
      </c>
      <c r="F90">
        <v>253.33</v>
      </c>
      <c r="G90">
        <v>91</v>
      </c>
      <c r="H90">
        <f>product[[#This Row],[Selling_Price]]-product[[#This Row],[Cost_Price]]</f>
        <v>47.010000000000019</v>
      </c>
      <c r="I90" t="str">
        <f>IF(product[[#This Row],[Profit]]&gt;0,"Profit","Loss")</f>
        <v>Profit</v>
      </c>
    </row>
    <row r="91" spans="1:9" x14ac:dyDescent="0.3">
      <c r="A91">
        <v>90</v>
      </c>
      <c r="B91" t="s">
        <v>28</v>
      </c>
      <c r="C91" t="s">
        <v>55</v>
      </c>
      <c r="D91" t="s">
        <v>60</v>
      </c>
      <c r="E91">
        <v>243.62</v>
      </c>
      <c r="F91">
        <v>436.93</v>
      </c>
      <c r="G91">
        <v>232</v>
      </c>
      <c r="H91">
        <f>product[[#This Row],[Selling_Price]]-product[[#This Row],[Cost_Price]]</f>
        <v>193.31</v>
      </c>
      <c r="I91" t="str">
        <f>IF(product[[#This Row],[Profit]]&gt;0,"Profit","Loss")</f>
        <v>Profit</v>
      </c>
    </row>
    <row r="92" spans="1:9" x14ac:dyDescent="0.3">
      <c r="A92">
        <v>91</v>
      </c>
      <c r="B92" t="s">
        <v>33</v>
      </c>
      <c r="C92" t="s">
        <v>34</v>
      </c>
      <c r="D92" t="s">
        <v>68</v>
      </c>
      <c r="E92">
        <v>149.85</v>
      </c>
      <c r="F92">
        <v>165.04</v>
      </c>
      <c r="G92">
        <v>354</v>
      </c>
      <c r="H92">
        <f>product[[#This Row],[Selling_Price]]-product[[#This Row],[Cost_Price]]</f>
        <v>15.189999999999998</v>
      </c>
      <c r="I92" t="str">
        <f>IF(product[[#This Row],[Profit]]&gt;0,"Profit","Loss")</f>
        <v>Profit</v>
      </c>
    </row>
    <row r="93" spans="1:9" x14ac:dyDescent="0.3">
      <c r="A93">
        <v>92</v>
      </c>
      <c r="B93" t="s">
        <v>33</v>
      </c>
      <c r="C93" t="s">
        <v>63</v>
      </c>
      <c r="D93" t="s">
        <v>83</v>
      </c>
      <c r="E93">
        <v>212.21</v>
      </c>
      <c r="F93">
        <v>287.07</v>
      </c>
      <c r="G93">
        <v>485</v>
      </c>
      <c r="H93">
        <f>product[[#This Row],[Selling_Price]]-product[[#This Row],[Cost_Price]]</f>
        <v>74.859999999999985</v>
      </c>
      <c r="I93" t="str">
        <f>IF(product[[#This Row],[Profit]]&gt;0,"Profit","Loss")</f>
        <v>Profit</v>
      </c>
    </row>
    <row r="94" spans="1:9" x14ac:dyDescent="0.3">
      <c r="A94">
        <v>93</v>
      </c>
      <c r="B94" t="s">
        <v>22</v>
      </c>
      <c r="C94" t="s">
        <v>31</v>
      </c>
      <c r="D94" t="s">
        <v>27</v>
      </c>
      <c r="E94">
        <v>105.31</v>
      </c>
      <c r="F94">
        <v>117.09</v>
      </c>
      <c r="G94">
        <v>257</v>
      </c>
      <c r="H94">
        <f>product[[#This Row],[Selling_Price]]-product[[#This Row],[Cost_Price]]</f>
        <v>11.780000000000001</v>
      </c>
      <c r="I94" t="str">
        <f>IF(product[[#This Row],[Profit]]&gt;0,"Profit","Loss")</f>
        <v>Profit</v>
      </c>
    </row>
    <row r="95" spans="1:9" x14ac:dyDescent="0.3">
      <c r="A95">
        <v>94</v>
      </c>
      <c r="B95" t="s">
        <v>41</v>
      </c>
      <c r="C95" t="s">
        <v>42</v>
      </c>
      <c r="D95" t="s">
        <v>77</v>
      </c>
      <c r="E95">
        <v>285.95</v>
      </c>
      <c r="F95">
        <v>250.62</v>
      </c>
      <c r="G95">
        <v>129</v>
      </c>
      <c r="H95">
        <f>product[[#This Row],[Selling_Price]]-product[[#This Row],[Cost_Price]]</f>
        <v>-35.329999999999984</v>
      </c>
      <c r="I95" t="str">
        <f>IF(product[[#This Row],[Profit]]&gt;0,"Profit","Loss")</f>
        <v>Loss</v>
      </c>
    </row>
    <row r="96" spans="1:9" x14ac:dyDescent="0.3">
      <c r="A96">
        <v>95</v>
      </c>
      <c r="B96" t="s">
        <v>28</v>
      </c>
      <c r="C96" t="s">
        <v>50</v>
      </c>
      <c r="D96" t="s">
        <v>80</v>
      </c>
      <c r="E96">
        <v>282.58</v>
      </c>
      <c r="F96">
        <v>104.6</v>
      </c>
      <c r="G96">
        <v>244</v>
      </c>
      <c r="H96">
        <f>product[[#This Row],[Selling_Price]]-product[[#This Row],[Cost_Price]]</f>
        <v>-177.98</v>
      </c>
      <c r="I96" t="str">
        <f>IF(product[[#This Row],[Profit]]&gt;0,"Profit","Loss")</f>
        <v>Loss</v>
      </c>
    </row>
    <row r="97" spans="1:9" x14ac:dyDescent="0.3">
      <c r="A97">
        <v>96</v>
      </c>
      <c r="B97" t="s">
        <v>25</v>
      </c>
      <c r="C97" t="s">
        <v>45</v>
      </c>
      <c r="D97" t="s">
        <v>67</v>
      </c>
      <c r="E97">
        <v>117.96</v>
      </c>
      <c r="F97">
        <v>210.36</v>
      </c>
      <c r="G97">
        <v>155</v>
      </c>
      <c r="H97">
        <f>product[[#This Row],[Selling_Price]]-product[[#This Row],[Cost_Price]]</f>
        <v>92.40000000000002</v>
      </c>
      <c r="I97" t="str">
        <f>IF(product[[#This Row],[Profit]]&gt;0,"Profit","Loss")</f>
        <v>Profit</v>
      </c>
    </row>
    <row r="98" spans="1:9" x14ac:dyDescent="0.3">
      <c r="A98">
        <v>97</v>
      </c>
      <c r="B98" t="s">
        <v>22</v>
      </c>
      <c r="C98" t="s">
        <v>61</v>
      </c>
      <c r="D98" t="s">
        <v>60</v>
      </c>
      <c r="E98">
        <v>272.05</v>
      </c>
      <c r="F98">
        <v>159.56</v>
      </c>
      <c r="G98">
        <v>259</v>
      </c>
      <c r="H98">
        <f>product[[#This Row],[Selling_Price]]-product[[#This Row],[Cost_Price]]</f>
        <v>-112.49000000000001</v>
      </c>
      <c r="I98" t="str">
        <f>IF(product[[#This Row],[Profit]]&gt;0,"Profit","Loss")</f>
        <v>Loss</v>
      </c>
    </row>
    <row r="99" spans="1:9" x14ac:dyDescent="0.3">
      <c r="A99">
        <v>98</v>
      </c>
      <c r="B99" t="s">
        <v>22</v>
      </c>
      <c r="C99" t="s">
        <v>31</v>
      </c>
      <c r="D99" t="s">
        <v>79</v>
      </c>
      <c r="E99">
        <v>37.450000000000003</v>
      </c>
      <c r="F99">
        <v>462.35</v>
      </c>
      <c r="G99">
        <v>107</v>
      </c>
      <c r="H99">
        <f>product[[#This Row],[Selling_Price]]-product[[#This Row],[Cost_Price]]</f>
        <v>424.90000000000003</v>
      </c>
      <c r="I99" t="str">
        <f>IF(product[[#This Row],[Profit]]&gt;0,"Profit","Loss")</f>
        <v>Profit</v>
      </c>
    </row>
    <row r="100" spans="1:9" x14ac:dyDescent="0.3">
      <c r="A100">
        <v>99</v>
      </c>
      <c r="B100" t="s">
        <v>28</v>
      </c>
      <c r="C100" t="s">
        <v>50</v>
      </c>
      <c r="D100" t="s">
        <v>43</v>
      </c>
      <c r="E100">
        <v>47.28</v>
      </c>
      <c r="F100">
        <v>412.56</v>
      </c>
      <c r="G100">
        <v>273</v>
      </c>
      <c r="H100">
        <f>product[[#This Row],[Selling_Price]]-product[[#This Row],[Cost_Price]]</f>
        <v>365.28</v>
      </c>
      <c r="I100" t="str">
        <f>IF(product[[#This Row],[Profit]]&gt;0,"Profit","Loss")</f>
        <v>Profit</v>
      </c>
    </row>
    <row r="101" spans="1:9" x14ac:dyDescent="0.3">
      <c r="A101">
        <v>100</v>
      </c>
      <c r="B101" t="s">
        <v>22</v>
      </c>
      <c r="C101" t="s">
        <v>31</v>
      </c>
      <c r="D101" t="s">
        <v>47</v>
      </c>
      <c r="E101">
        <v>231.86</v>
      </c>
      <c r="F101">
        <v>429.12</v>
      </c>
      <c r="G101">
        <v>318</v>
      </c>
      <c r="H101">
        <f>product[[#This Row],[Selling_Price]]-product[[#This Row],[Cost_Price]]</f>
        <v>197.26</v>
      </c>
      <c r="I101" t="str">
        <f>IF(product[[#This Row],[Profit]]&gt;0,"Profit","Loss")</f>
        <v>Profit</v>
      </c>
    </row>
    <row r="102" spans="1:9" x14ac:dyDescent="0.3">
      <c r="A102">
        <v>101</v>
      </c>
      <c r="B102" t="s">
        <v>22</v>
      </c>
      <c r="C102" t="s">
        <v>23</v>
      </c>
      <c r="D102" t="s">
        <v>84</v>
      </c>
      <c r="E102">
        <v>31.59</v>
      </c>
      <c r="F102">
        <v>58.69</v>
      </c>
      <c r="G102">
        <v>409</v>
      </c>
      <c r="H102">
        <f>product[[#This Row],[Selling_Price]]-product[[#This Row],[Cost_Price]]</f>
        <v>27.099999999999998</v>
      </c>
      <c r="I102" t="str">
        <f>IF(product[[#This Row],[Profit]]&gt;0,"Profit","Loss")</f>
        <v>Profit</v>
      </c>
    </row>
    <row r="103" spans="1:9" x14ac:dyDescent="0.3">
      <c r="A103">
        <v>102</v>
      </c>
      <c r="B103" t="s">
        <v>41</v>
      </c>
      <c r="C103" t="s">
        <v>48</v>
      </c>
      <c r="D103" t="s">
        <v>43</v>
      </c>
      <c r="E103">
        <v>153.43</v>
      </c>
      <c r="F103">
        <v>63.59</v>
      </c>
      <c r="G103">
        <v>88</v>
      </c>
      <c r="H103">
        <f>product[[#This Row],[Selling_Price]]-product[[#This Row],[Cost_Price]]</f>
        <v>-89.84</v>
      </c>
      <c r="I103" t="str">
        <f>IF(product[[#This Row],[Profit]]&gt;0,"Profit","Loss")</f>
        <v>Loss</v>
      </c>
    </row>
    <row r="104" spans="1:9" x14ac:dyDescent="0.3">
      <c r="A104">
        <v>103</v>
      </c>
      <c r="B104" t="s">
        <v>33</v>
      </c>
      <c r="C104" t="s">
        <v>39</v>
      </c>
      <c r="D104" t="s">
        <v>40</v>
      </c>
      <c r="E104">
        <v>242.52</v>
      </c>
      <c r="F104">
        <v>483.22</v>
      </c>
      <c r="G104">
        <v>351</v>
      </c>
      <c r="H104">
        <f>product[[#This Row],[Selling_Price]]-product[[#This Row],[Cost_Price]]</f>
        <v>240.70000000000002</v>
      </c>
      <c r="I104" t="str">
        <f>IF(product[[#This Row],[Profit]]&gt;0,"Profit","Loss")</f>
        <v>Profit</v>
      </c>
    </row>
    <row r="105" spans="1:9" x14ac:dyDescent="0.3">
      <c r="A105">
        <v>104</v>
      </c>
      <c r="B105" t="s">
        <v>33</v>
      </c>
      <c r="C105" t="s">
        <v>34</v>
      </c>
      <c r="D105" t="s">
        <v>37</v>
      </c>
      <c r="E105">
        <v>150.04</v>
      </c>
      <c r="F105">
        <v>408.78</v>
      </c>
      <c r="G105">
        <v>36</v>
      </c>
      <c r="H105">
        <f>product[[#This Row],[Selling_Price]]-product[[#This Row],[Cost_Price]]</f>
        <v>258.74</v>
      </c>
      <c r="I105" t="str">
        <f>IF(product[[#This Row],[Profit]]&gt;0,"Profit","Loss")</f>
        <v>Profit</v>
      </c>
    </row>
    <row r="106" spans="1:9" x14ac:dyDescent="0.3">
      <c r="A106">
        <v>105</v>
      </c>
      <c r="B106" t="s">
        <v>28</v>
      </c>
      <c r="C106" t="s">
        <v>50</v>
      </c>
      <c r="D106" t="s">
        <v>53</v>
      </c>
      <c r="E106">
        <v>72.58</v>
      </c>
      <c r="F106">
        <v>287.27</v>
      </c>
      <c r="G106">
        <v>256</v>
      </c>
      <c r="H106">
        <f>product[[#This Row],[Selling_Price]]-product[[#This Row],[Cost_Price]]</f>
        <v>214.69</v>
      </c>
      <c r="I106" t="str">
        <f>IF(product[[#This Row],[Profit]]&gt;0,"Profit","Loss")</f>
        <v>Profit</v>
      </c>
    </row>
    <row r="107" spans="1:9" x14ac:dyDescent="0.3">
      <c r="A107">
        <v>106</v>
      </c>
      <c r="B107" t="s">
        <v>28</v>
      </c>
      <c r="C107" t="s">
        <v>55</v>
      </c>
      <c r="D107" t="s">
        <v>84</v>
      </c>
      <c r="E107">
        <v>61.34</v>
      </c>
      <c r="F107">
        <v>484.94</v>
      </c>
      <c r="G107">
        <v>307</v>
      </c>
      <c r="H107">
        <f>product[[#This Row],[Selling_Price]]-product[[#This Row],[Cost_Price]]</f>
        <v>423.6</v>
      </c>
      <c r="I107" t="str">
        <f>IF(product[[#This Row],[Profit]]&gt;0,"Profit","Loss")</f>
        <v>Profit</v>
      </c>
    </row>
    <row r="108" spans="1:9" x14ac:dyDescent="0.3">
      <c r="A108">
        <v>107</v>
      </c>
      <c r="B108" t="s">
        <v>33</v>
      </c>
      <c r="C108" t="s">
        <v>34</v>
      </c>
      <c r="D108" t="s">
        <v>40</v>
      </c>
      <c r="E108">
        <v>44.26</v>
      </c>
      <c r="F108">
        <v>471.79</v>
      </c>
      <c r="G108">
        <v>499</v>
      </c>
      <c r="H108">
        <f>product[[#This Row],[Selling_Price]]-product[[#This Row],[Cost_Price]]</f>
        <v>427.53000000000003</v>
      </c>
      <c r="I108" t="str">
        <f>IF(product[[#This Row],[Profit]]&gt;0,"Profit","Loss")</f>
        <v>Profit</v>
      </c>
    </row>
    <row r="109" spans="1:9" x14ac:dyDescent="0.3">
      <c r="A109">
        <v>108</v>
      </c>
      <c r="B109" t="s">
        <v>41</v>
      </c>
      <c r="C109" t="s">
        <v>58</v>
      </c>
      <c r="D109" t="s">
        <v>60</v>
      </c>
      <c r="E109">
        <v>262.81</v>
      </c>
      <c r="F109">
        <v>332.99</v>
      </c>
      <c r="G109">
        <v>286</v>
      </c>
      <c r="H109">
        <f>product[[#This Row],[Selling_Price]]-product[[#This Row],[Cost_Price]]</f>
        <v>70.180000000000007</v>
      </c>
      <c r="I109" t="str">
        <f>IF(product[[#This Row],[Profit]]&gt;0,"Profit","Loss")</f>
        <v>Profit</v>
      </c>
    </row>
    <row r="110" spans="1:9" x14ac:dyDescent="0.3">
      <c r="A110">
        <v>109</v>
      </c>
      <c r="B110" t="s">
        <v>28</v>
      </c>
      <c r="C110" t="s">
        <v>55</v>
      </c>
      <c r="D110" t="s">
        <v>32</v>
      </c>
      <c r="E110">
        <v>52.4</v>
      </c>
      <c r="F110">
        <v>456.43</v>
      </c>
      <c r="G110">
        <v>291</v>
      </c>
      <c r="H110">
        <f>product[[#This Row],[Selling_Price]]-product[[#This Row],[Cost_Price]]</f>
        <v>404.03000000000003</v>
      </c>
      <c r="I110" t="str">
        <f>IF(product[[#This Row],[Profit]]&gt;0,"Profit","Loss")</f>
        <v>Profit</v>
      </c>
    </row>
    <row r="111" spans="1:9" x14ac:dyDescent="0.3">
      <c r="A111">
        <v>110</v>
      </c>
      <c r="B111" t="s">
        <v>41</v>
      </c>
      <c r="C111" t="s">
        <v>58</v>
      </c>
      <c r="D111" t="s">
        <v>47</v>
      </c>
      <c r="E111">
        <v>114.18</v>
      </c>
      <c r="F111">
        <v>454.45</v>
      </c>
      <c r="G111">
        <v>357</v>
      </c>
      <c r="H111">
        <f>product[[#This Row],[Selling_Price]]-product[[#This Row],[Cost_Price]]</f>
        <v>340.27</v>
      </c>
      <c r="I111" t="str">
        <f>IF(product[[#This Row],[Profit]]&gt;0,"Profit","Loss")</f>
        <v>Profit</v>
      </c>
    </row>
    <row r="112" spans="1:9" x14ac:dyDescent="0.3">
      <c r="A112">
        <v>111</v>
      </c>
      <c r="B112" t="s">
        <v>28</v>
      </c>
      <c r="C112" t="s">
        <v>29</v>
      </c>
      <c r="D112" t="s">
        <v>65</v>
      </c>
      <c r="E112">
        <v>226.16</v>
      </c>
      <c r="F112">
        <v>249.33</v>
      </c>
      <c r="G112">
        <v>296</v>
      </c>
      <c r="H112">
        <f>product[[#This Row],[Selling_Price]]-product[[#This Row],[Cost_Price]]</f>
        <v>23.170000000000016</v>
      </c>
      <c r="I112" t="str">
        <f>IF(product[[#This Row],[Profit]]&gt;0,"Profit","Loss")</f>
        <v>Profit</v>
      </c>
    </row>
    <row r="113" spans="1:9" x14ac:dyDescent="0.3">
      <c r="A113">
        <v>112</v>
      </c>
      <c r="B113" t="s">
        <v>33</v>
      </c>
      <c r="C113" t="s">
        <v>34</v>
      </c>
      <c r="D113" t="s">
        <v>54</v>
      </c>
      <c r="E113">
        <v>78.22</v>
      </c>
      <c r="F113">
        <v>332.83</v>
      </c>
      <c r="G113">
        <v>478</v>
      </c>
      <c r="H113">
        <f>product[[#This Row],[Selling_Price]]-product[[#This Row],[Cost_Price]]</f>
        <v>254.60999999999999</v>
      </c>
      <c r="I113" t="str">
        <f>IF(product[[#This Row],[Profit]]&gt;0,"Profit","Loss")</f>
        <v>Profit</v>
      </c>
    </row>
    <row r="114" spans="1:9" x14ac:dyDescent="0.3">
      <c r="A114">
        <v>113</v>
      </c>
      <c r="B114" t="s">
        <v>28</v>
      </c>
      <c r="C114" t="s">
        <v>50</v>
      </c>
      <c r="D114" t="s">
        <v>46</v>
      </c>
      <c r="E114">
        <v>218.22</v>
      </c>
      <c r="F114">
        <v>93.08</v>
      </c>
      <c r="G114">
        <v>321</v>
      </c>
      <c r="H114">
        <f>product[[#This Row],[Selling_Price]]-product[[#This Row],[Cost_Price]]</f>
        <v>-125.14</v>
      </c>
      <c r="I114" t="str">
        <f>IF(product[[#This Row],[Profit]]&gt;0,"Profit","Loss")</f>
        <v>Loss</v>
      </c>
    </row>
    <row r="115" spans="1:9" x14ac:dyDescent="0.3">
      <c r="A115">
        <v>114</v>
      </c>
      <c r="B115" t="s">
        <v>25</v>
      </c>
      <c r="C115" t="s">
        <v>36</v>
      </c>
      <c r="D115" t="s">
        <v>71</v>
      </c>
      <c r="E115">
        <v>201.86</v>
      </c>
      <c r="F115">
        <v>344.28</v>
      </c>
      <c r="G115">
        <v>320</v>
      </c>
      <c r="H115">
        <f>product[[#This Row],[Selling_Price]]-product[[#This Row],[Cost_Price]]</f>
        <v>142.41999999999996</v>
      </c>
      <c r="I115" t="str">
        <f>IF(product[[#This Row],[Profit]]&gt;0,"Profit","Loss")</f>
        <v>Profit</v>
      </c>
    </row>
    <row r="116" spans="1:9" x14ac:dyDescent="0.3">
      <c r="A116">
        <v>115</v>
      </c>
      <c r="B116" t="s">
        <v>33</v>
      </c>
      <c r="C116" t="s">
        <v>63</v>
      </c>
      <c r="D116" t="s">
        <v>85</v>
      </c>
      <c r="E116">
        <v>290.20999999999998</v>
      </c>
      <c r="F116">
        <v>190.65</v>
      </c>
      <c r="G116">
        <v>177</v>
      </c>
      <c r="H116">
        <f>product[[#This Row],[Selling_Price]]-product[[#This Row],[Cost_Price]]</f>
        <v>-99.559999999999974</v>
      </c>
      <c r="I116" t="str">
        <f>IF(product[[#This Row],[Profit]]&gt;0,"Profit","Loss")</f>
        <v>Loss</v>
      </c>
    </row>
    <row r="117" spans="1:9" x14ac:dyDescent="0.3">
      <c r="A117">
        <v>116</v>
      </c>
      <c r="B117" t="s">
        <v>41</v>
      </c>
      <c r="C117" t="s">
        <v>42</v>
      </c>
      <c r="D117" t="s">
        <v>79</v>
      </c>
      <c r="E117">
        <v>192.83</v>
      </c>
      <c r="F117">
        <v>98.78</v>
      </c>
      <c r="G117">
        <v>325</v>
      </c>
      <c r="H117">
        <f>product[[#This Row],[Selling_Price]]-product[[#This Row],[Cost_Price]]</f>
        <v>-94.050000000000011</v>
      </c>
      <c r="I117" t="str">
        <f>IF(product[[#This Row],[Profit]]&gt;0,"Profit","Loss")</f>
        <v>Loss</v>
      </c>
    </row>
    <row r="118" spans="1:9" x14ac:dyDescent="0.3">
      <c r="A118">
        <v>117</v>
      </c>
      <c r="B118" t="s">
        <v>28</v>
      </c>
      <c r="C118" t="s">
        <v>29</v>
      </c>
      <c r="D118" t="s">
        <v>81</v>
      </c>
      <c r="E118">
        <v>241.62</v>
      </c>
      <c r="F118">
        <v>247.58</v>
      </c>
      <c r="G118">
        <v>166</v>
      </c>
      <c r="H118">
        <f>product[[#This Row],[Selling_Price]]-product[[#This Row],[Cost_Price]]</f>
        <v>5.960000000000008</v>
      </c>
      <c r="I118" t="str">
        <f>IF(product[[#This Row],[Profit]]&gt;0,"Profit","Loss")</f>
        <v>Profit</v>
      </c>
    </row>
    <row r="119" spans="1:9" x14ac:dyDescent="0.3">
      <c r="A119">
        <v>118</v>
      </c>
      <c r="B119" t="s">
        <v>25</v>
      </c>
      <c r="C119" t="s">
        <v>36</v>
      </c>
      <c r="D119" t="s">
        <v>80</v>
      </c>
      <c r="E119">
        <v>182.3</v>
      </c>
      <c r="F119">
        <v>437.39</v>
      </c>
      <c r="G119">
        <v>327</v>
      </c>
      <c r="H119">
        <f>product[[#This Row],[Selling_Price]]-product[[#This Row],[Cost_Price]]</f>
        <v>255.08999999999997</v>
      </c>
      <c r="I119" t="str">
        <f>IF(product[[#This Row],[Profit]]&gt;0,"Profit","Loss")</f>
        <v>Profit</v>
      </c>
    </row>
    <row r="120" spans="1:9" x14ac:dyDescent="0.3">
      <c r="A120">
        <v>119</v>
      </c>
      <c r="B120" t="s">
        <v>22</v>
      </c>
      <c r="C120" t="s">
        <v>23</v>
      </c>
      <c r="D120" t="s">
        <v>69</v>
      </c>
      <c r="E120">
        <v>185.72</v>
      </c>
      <c r="F120">
        <v>396.43</v>
      </c>
      <c r="G120">
        <v>308</v>
      </c>
      <c r="H120">
        <f>product[[#This Row],[Selling_Price]]-product[[#This Row],[Cost_Price]]</f>
        <v>210.71</v>
      </c>
      <c r="I120" t="str">
        <f>IF(product[[#This Row],[Profit]]&gt;0,"Profit","Loss")</f>
        <v>Profit</v>
      </c>
    </row>
    <row r="121" spans="1:9" x14ac:dyDescent="0.3">
      <c r="A121">
        <v>120</v>
      </c>
      <c r="B121" t="s">
        <v>22</v>
      </c>
      <c r="C121" t="s">
        <v>61</v>
      </c>
      <c r="D121" t="s">
        <v>46</v>
      </c>
      <c r="E121">
        <v>50.93</v>
      </c>
      <c r="F121">
        <v>481.84</v>
      </c>
      <c r="G121">
        <v>238</v>
      </c>
      <c r="H121">
        <f>product[[#This Row],[Selling_Price]]-product[[#This Row],[Cost_Price]]</f>
        <v>430.90999999999997</v>
      </c>
      <c r="I121" t="str">
        <f>IF(product[[#This Row],[Profit]]&gt;0,"Profit","Loss")</f>
        <v>Profit</v>
      </c>
    </row>
    <row r="122" spans="1:9" x14ac:dyDescent="0.3">
      <c r="A122">
        <v>121</v>
      </c>
      <c r="B122" t="s">
        <v>41</v>
      </c>
      <c r="C122" t="s">
        <v>48</v>
      </c>
      <c r="D122" t="s">
        <v>78</v>
      </c>
      <c r="E122">
        <v>143.4</v>
      </c>
      <c r="F122">
        <v>68.17</v>
      </c>
      <c r="G122">
        <v>496</v>
      </c>
      <c r="H122">
        <f>product[[#This Row],[Selling_Price]]-product[[#This Row],[Cost_Price]]</f>
        <v>-75.23</v>
      </c>
      <c r="I122" t="str">
        <f>IF(product[[#This Row],[Profit]]&gt;0,"Profit","Loss")</f>
        <v>Loss</v>
      </c>
    </row>
    <row r="123" spans="1:9" x14ac:dyDescent="0.3">
      <c r="A123">
        <v>122</v>
      </c>
      <c r="B123" t="s">
        <v>33</v>
      </c>
      <c r="C123" t="s">
        <v>34</v>
      </c>
      <c r="D123" t="s">
        <v>43</v>
      </c>
      <c r="E123">
        <v>129.16</v>
      </c>
      <c r="F123">
        <v>366.82</v>
      </c>
      <c r="G123">
        <v>79</v>
      </c>
      <c r="H123">
        <f>product[[#This Row],[Selling_Price]]-product[[#This Row],[Cost_Price]]</f>
        <v>237.66</v>
      </c>
      <c r="I123" t="str">
        <f>IF(product[[#This Row],[Profit]]&gt;0,"Profit","Loss")</f>
        <v>Profit</v>
      </c>
    </row>
    <row r="124" spans="1:9" x14ac:dyDescent="0.3">
      <c r="A124">
        <v>123</v>
      </c>
      <c r="B124" t="s">
        <v>41</v>
      </c>
      <c r="C124" t="s">
        <v>58</v>
      </c>
      <c r="D124" t="s">
        <v>69</v>
      </c>
      <c r="E124">
        <v>262.51</v>
      </c>
      <c r="F124">
        <v>155.26</v>
      </c>
      <c r="G124">
        <v>173</v>
      </c>
      <c r="H124">
        <f>product[[#This Row],[Selling_Price]]-product[[#This Row],[Cost_Price]]</f>
        <v>-107.25</v>
      </c>
      <c r="I124" t="str">
        <f>IF(product[[#This Row],[Profit]]&gt;0,"Profit","Loss")</f>
        <v>Loss</v>
      </c>
    </row>
    <row r="125" spans="1:9" x14ac:dyDescent="0.3">
      <c r="A125">
        <v>124</v>
      </c>
      <c r="B125" t="s">
        <v>41</v>
      </c>
      <c r="C125" t="s">
        <v>58</v>
      </c>
      <c r="D125" t="s">
        <v>51</v>
      </c>
      <c r="E125">
        <v>205.66</v>
      </c>
      <c r="F125">
        <v>195.9</v>
      </c>
      <c r="G125">
        <v>300</v>
      </c>
      <c r="H125">
        <f>product[[#This Row],[Selling_Price]]-product[[#This Row],[Cost_Price]]</f>
        <v>-9.7599999999999909</v>
      </c>
      <c r="I125" t="str">
        <f>IF(product[[#This Row],[Profit]]&gt;0,"Profit","Loss")</f>
        <v>Loss</v>
      </c>
    </row>
    <row r="126" spans="1:9" x14ac:dyDescent="0.3">
      <c r="A126">
        <v>125</v>
      </c>
      <c r="B126" t="s">
        <v>25</v>
      </c>
      <c r="C126" t="s">
        <v>36</v>
      </c>
      <c r="D126" t="s">
        <v>43</v>
      </c>
      <c r="E126">
        <v>147.65</v>
      </c>
      <c r="F126">
        <v>275.7</v>
      </c>
      <c r="G126">
        <v>427</v>
      </c>
      <c r="H126">
        <f>product[[#This Row],[Selling_Price]]-product[[#This Row],[Cost_Price]]</f>
        <v>128.04999999999998</v>
      </c>
      <c r="I126" t="str">
        <f>IF(product[[#This Row],[Profit]]&gt;0,"Profit","Loss")</f>
        <v>Profit</v>
      </c>
    </row>
    <row r="127" spans="1:9" x14ac:dyDescent="0.3">
      <c r="A127">
        <v>126</v>
      </c>
      <c r="B127" t="s">
        <v>25</v>
      </c>
      <c r="C127" t="s">
        <v>45</v>
      </c>
      <c r="D127" t="s">
        <v>75</v>
      </c>
      <c r="E127">
        <v>151.53</v>
      </c>
      <c r="F127">
        <v>368.63</v>
      </c>
      <c r="G127">
        <v>184</v>
      </c>
      <c r="H127">
        <f>product[[#This Row],[Selling_Price]]-product[[#This Row],[Cost_Price]]</f>
        <v>217.1</v>
      </c>
      <c r="I127" t="str">
        <f>IF(product[[#This Row],[Profit]]&gt;0,"Profit","Loss")</f>
        <v>Profit</v>
      </c>
    </row>
    <row r="128" spans="1:9" x14ac:dyDescent="0.3">
      <c r="A128">
        <v>127</v>
      </c>
      <c r="B128" t="s">
        <v>41</v>
      </c>
      <c r="C128" t="s">
        <v>42</v>
      </c>
      <c r="D128" t="s">
        <v>54</v>
      </c>
      <c r="E128">
        <v>88.75</v>
      </c>
      <c r="F128">
        <v>90.84</v>
      </c>
      <c r="G128">
        <v>84</v>
      </c>
      <c r="H128">
        <f>product[[#This Row],[Selling_Price]]-product[[#This Row],[Cost_Price]]</f>
        <v>2.0900000000000034</v>
      </c>
      <c r="I128" t="str">
        <f>IF(product[[#This Row],[Profit]]&gt;0,"Profit","Loss")</f>
        <v>Profit</v>
      </c>
    </row>
    <row r="129" spans="1:9" x14ac:dyDescent="0.3">
      <c r="A129">
        <v>128</v>
      </c>
      <c r="B129" t="s">
        <v>28</v>
      </c>
      <c r="C129" t="s">
        <v>50</v>
      </c>
      <c r="D129" t="s">
        <v>27</v>
      </c>
      <c r="E129">
        <v>149.29</v>
      </c>
      <c r="F129">
        <v>301.85000000000002</v>
      </c>
      <c r="G129">
        <v>296</v>
      </c>
      <c r="H129">
        <f>product[[#This Row],[Selling_Price]]-product[[#This Row],[Cost_Price]]</f>
        <v>152.56000000000003</v>
      </c>
      <c r="I129" t="str">
        <f>IF(product[[#This Row],[Profit]]&gt;0,"Profit","Loss")</f>
        <v>Profit</v>
      </c>
    </row>
    <row r="130" spans="1:9" x14ac:dyDescent="0.3">
      <c r="A130">
        <v>129</v>
      </c>
      <c r="B130" t="s">
        <v>22</v>
      </c>
      <c r="C130" t="s">
        <v>23</v>
      </c>
      <c r="D130" t="s">
        <v>86</v>
      </c>
      <c r="E130">
        <v>115.3</v>
      </c>
      <c r="F130">
        <v>280.58</v>
      </c>
      <c r="G130">
        <v>497</v>
      </c>
      <c r="H130">
        <f>product[[#This Row],[Selling_Price]]-product[[#This Row],[Cost_Price]]</f>
        <v>165.27999999999997</v>
      </c>
      <c r="I130" t="str">
        <f>IF(product[[#This Row],[Profit]]&gt;0,"Profit","Loss")</f>
        <v>Profit</v>
      </c>
    </row>
    <row r="131" spans="1:9" x14ac:dyDescent="0.3">
      <c r="A131">
        <v>130</v>
      </c>
      <c r="B131" t="s">
        <v>28</v>
      </c>
      <c r="C131" t="s">
        <v>29</v>
      </c>
      <c r="D131" t="s">
        <v>53</v>
      </c>
      <c r="E131">
        <v>202.24</v>
      </c>
      <c r="F131">
        <v>333.22</v>
      </c>
      <c r="G131">
        <v>445</v>
      </c>
      <c r="H131">
        <f>product[[#This Row],[Selling_Price]]-product[[#This Row],[Cost_Price]]</f>
        <v>130.98000000000002</v>
      </c>
      <c r="I131" t="str">
        <f>IF(product[[#This Row],[Profit]]&gt;0,"Profit","Loss")</f>
        <v>Profit</v>
      </c>
    </row>
    <row r="132" spans="1:9" x14ac:dyDescent="0.3">
      <c r="A132">
        <v>131</v>
      </c>
      <c r="B132" t="s">
        <v>25</v>
      </c>
      <c r="C132" t="s">
        <v>26</v>
      </c>
      <c r="D132" t="s">
        <v>87</v>
      </c>
      <c r="E132">
        <v>71.73</v>
      </c>
      <c r="F132">
        <v>170.91</v>
      </c>
      <c r="G132">
        <v>151</v>
      </c>
      <c r="H132">
        <f>product[[#This Row],[Selling_Price]]-product[[#This Row],[Cost_Price]]</f>
        <v>99.179999999999993</v>
      </c>
      <c r="I132" t="str">
        <f>IF(product[[#This Row],[Profit]]&gt;0,"Profit","Loss")</f>
        <v>Profit</v>
      </c>
    </row>
    <row r="133" spans="1:9" x14ac:dyDescent="0.3">
      <c r="A133">
        <v>132</v>
      </c>
      <c r="B133" t="s">
        <v>22</v>
      </c>
      <c r="C133" t="s">
        <v>61</v>
      </c>
      <c r="D133" t="s">
        <v>68</v>
      </c>
      <c r="E133">
        <v>93.88</v>
      </c>
      <c r="F133">
        <v>150.62</v>
      </c>
      <c r="G133">
        <v>197</v>
      </c>
      <c r="H133">
        <f>product[[#This Row],[Selling_Price]]-product[[#This Row],[Cost_Price]]</f>
        <v>56.740000000000009</v>
      </c>
      <c r="I133" t="str">
        <f>IF(product[[#This Row],[Profit]]&gt;0,"Profit","Loss")</f>
        <v>Profit</v>
      </c>
    </row>
    <row r="134" spans="1:9" x14ac:dyDescent="0.3">
      <c r="A134">
        <v>133</v>
      </c>
      <c r="B134" t="s">
        <v>25</v>
      </c>
      <c r="C134" t="s">
        <v>26</v>
      </c>
      <c r="D134" t="s">
        <v>56</v>
      </c>
      <c r="E134">
        <v>209.32</v>
      </c>
      <c r="F134">
        <v>452.58</v>
      </c>
      <c r="G134">
        <v>192</v>
      </c>
      <c r="H134">
        <f>product[[#This Row],[Selling_Price]]-product[[#This Row],[Cost_Price]]</f>
        <v>243.26</v>
      </c>
      <c r="I134" t="str">
        <f>IF(product[[#This Row],[Profit]]&gt;0,"Profit","Loss")</f>
        <v>Profit</v>
      </c>
    </row>
    <row r="135" spans="1:9" x14ac:dyDescent="0.3">
      <c r="A135">
        <v>134</v>
      </c>
      <c r="B135" t="s">
        <v>41</v>
      </c>
      <c r="C135" t="s">
        <v>42</v>
      </c>
      <c r="D135" t="s">
        <v>80</v>
      </c>
      <c r="E135">
        <v>220.91</v>
      </c>
      <c r="F135">
        <v>90.91</v>
      </c>
      <c r="G135">
        <v>327</v>
      </c>
      <c r="H135">
        <f>product[[#This Row],[Selling_Price]]-product[[#This Row],[Cost_Price]]</f>
        <v>-130</v>
      </c>
      <c r="I135" t="str">
        <f>IF(product[[#This Row],[Profit]]&gt;0,"Profit","Loss")</f>
        <v>Loss</v>
      </c>
    </row>
    <row r="136" spans="1:9" x14ac:dyDescent="0.3">
      <c r="A136">
        <v>135</v>
      </c>
      <c r="B136" t="s">
        <v>28</v>
      </c>
      <c r="C136" t="s">
        <v>29</v>
      </c>
      <c r="D136" t="s">
        <v>87</v>
      </c>
      <c r="E136">
        <v>149.44</v>
      </c>
      <c r="F136">
        <v>411.83</v>
      </c>
      <c r="G136">
        <v>28</v>
      </c>
      <c r="H136">
        <f>product[[#This Row],[Selling_Price]]-product[[#This Row],[Cost_Price]]</f>
        <v>262.39</v>
      </c>
      <c r="I136" t="str">
        <f>IF(product[[#This Row],[Profit]]&gt;0,"Profit","Loss")</f>
        <v>Profit</v>
      </c>
    </row>
    <row r="137" spans="1:9" x14ac:dyDescent="0.3">
      <c r="A137">
        <v>136</v>
      </c>
      <c r="B137" t="s">
        <v>28</v>
      </c>
      <c r="C137" t="s">
        <v>55</v>
      </c>
      <c r="D137" t="s">
        <v>66</v>
      </c>
      <c r="E137">
        <v>31.51</v>
      </c>
      <c r="F137">
        <v>390.44</v>
      </c>
      <c r="G137">
        <v>314</v>
      </c>
      <c r="H137">
        <f>product[[#This Row],[Selling_Price]]-product[[#This Row],[Cost_Price]]</f>
        <v>358.93</v>
      </c>
      <c r="I137" t="str">
        <f>IF(product[[#This Row],[Profit]]&gt;0,"Profit","Loss")</f>
        <v>Profit</v>
      </c>
    </row>
    <row r="138" spans="1:9" x14ac:dyDescent="0.3">
      <c r="A138">
        <v>137</v>
      </c>
      <c r="B138" t="s">
        <v>25</v>
      </c>
      <c r="C138" t="s">
        <v>36</v>
      </c>
      <c r="D138" t="s">
        <v>72</v>
      </c>
      <c r="E138">
        <v>117.41</v>
      </c>
      <c r="F138">
        <v>59.36</v>
      </c>
      <c r="G138">
        <v>67</v>
      </c>
      <c r="H138">
        <f>product[[#This Row],[Selling_Price]]-product[[#This Row],[Cost_Price]]</f>
        <v>-58.05</v>
      </c>
      <c r="I138" t="str">
        <f>IF(product[[#This Row],[Profit]]&gt;0,"Profit","Loss")</f>
        <v>Loss</v>
      </c>
    </row>
    <row r="139" spans="1:9" x14ac:dyDescent="0.3">
      <c r="A139">
        <v>138</v>
      </c>
      <c r="B139" t="s">
        <v>41</v>
      </c>
      <c r="C139" t="s">
        <v>58</v>
      </c>
      <c r="D139" t="s">
        <v>30</v>
      </c>
      <c r="E139">
        <v>56.49</v>
      </c>
      <c r="F139">
        <v>352.89</v>
      </c>
      <c r="G139">
        <v>295</v>
      </c>
      <c r="H139">
        <f>product[[#This Row],[Selling_Price]]-product[[#This Row],[Cost_Price]]</f>
        <v>296.39999999999998</v>
      </c>
      <c r="I139" t="str">
        <f>IF(product[[#This Row],[Profit]]&gt;0,"Profit","Loss")</f>
        <v>Profit</v>
      </c>
    </row>
    <row r="140" spans="1:9" x14ac:dyDescent="0.3">
      <c r="A140">
        <v>139</v>
      </c>
      <c r="B140" t="s">
        <v>33</v>
      </c>
      <c r="C140" t="s">
        <v>63</v>
      </c>
      <c r="D140" t="s">
        <v>47</v>
      </c>
      <c r="E140">
        <v>144.08000000000001</v>
      </c>
      <c r="F140">
        <v>340.38</v>
      </c>
      <c r="G140">
        <v>251</v>
      </c>
      <c r="H140">
        <f>product[[#This Row],[Selling_Price]]-product[[#This Row],[Cost_Price]]</f>
        <v>196.29999999999998</v>
      </c>
      <c r="I140" t="str">
        <f>IF(product[[#This Row],[Profit]]&gt;0,"Profit","Loss")</f>
        <v>Profit</v>
      </c>
    </row>
    <row r="141" spans="1:9" x14ac:dyDescent="0.3">
      <c r="A141">
        <v>140</v>
      </c>
      <c r="B141" t="s">
        <v>22</v>
      </c>
      <c r="C141" t="s">
        <v>31</v>
      </c>
      <c r="D141" t="s">
        <v>85</v>
      </c>
      <c r="E141">
        <v>198.51</v>
      </c>
      <c r="F141">
        <v>483.82</v>
      </c>
      <c r="G141">
        <v>463</v>
      </c>
      <c r="H141">
        <f>product[[#This Row],[Selling_Price]]-product[[#This Row],[Cost_Price]]</f>
        <v>285.31</v>
      </c>
      <c r="I141" t="str">
        <f>IF(product[[#This Row],[Profit]]&gt;0,"Profit","Loss")</f>
        <v>Profit</v>
      </c>
    </row>
    <row r="142" spans="1:9" x14ac:dyDescent="0.3">
      <c r="A142">
        <v>141</v>
      </c>
      <c r="B142" t="s">
        <v>41</v>
      </c>
      <c r="C142" t="s">
        <v>42</v>
      </c>
      <c r="D142" t="s">
        <v>76</v>
      </c>
      <c r="E142">
        <v>107.84</v>
      </c>
      <c r="F142">
        <v>218.46</v>
      </c>
      <c r="G142">
        <v>14</v>
      </c>
      <c r="H142">
        <f>product[[#This Row],[Selling_Price]]-product[[#This Row],[Cost_Price]]</f>
        <v>110.62</v>
      </c>
      <c r="I142" t="str">
        <f>IF(product[[#This Row],[Profit]]&gt;0,"Profit","Loss")</f>
        <v>Profit</v>
      </c>
    </row>
    <row r="143" spans="1:9" x14ac:dyDescent="0.3">
      <c r="A143">
        <v>142</v>
      </c>
      <c r="B143" t="s">
        <v>41</v>
      </c>
      <c r="C143" t="s">
        <v>42</v>
      </c>
      <c r="D143" t="s">
        <v>43</v>
      </c>
      <c r="E143">
        <v>285.54000000000002</v>
      </c>
      <c r="F143">
        <v>393.22</v>
      </c>
      <c r="G143">
        <v>462</v>
      </c>
      <c r="H143">
        <f>product[[#This Row],[Selling_Price]]-product[[#This Row],[Cost_Price]]</f>
        <v>107.68</v>
      </c>
      <c r="I143" t="str">
        <f>IF(product[[#This Row],[Profit]]&gt;0,"Profit","Loss")</f>
        <v>Profit</v>
      </c>
    </row>
    <row r="144" spans="1:9" x14ac:dyDescent="0.3">
      <c r="A144">
        <v>143</v>
      </c>
      <c r="B144" t="s">
        <v>41</v>
      </c>
      <c r="C144" t="s">
        <v>58</v>
      </c>
      <c r="D144" t="s">
        <v>79</v>
      </c>
      <c r="E144">
        <v>235.57</v>
      </c>
      <c r="F144">
        <v>153.09</v>
      </c>
      <c r="G144">
        <v>146</v>
      </c>
      <c r="H144">
        <f>product[[#This Row],[Selling_Price]]-product[[#This Row],[Cost_Price]]</f>
        <v>-82.47999999999999</v>
      </c>
      <c r="I144" t="str">
        <f>IF(product[[#This Row],[Profit]]&gt;0,"Profit","Loss")</f>
        <v>Loss</v>
      </c>
    </row>
    <row r="145" spans="1:9" x14ac:dyDescent="0.3">
      <c r="A145">
        <v>144</v>
      </c>
      <c r="B145" t="s">
        <v>22</v>
      </c>
      <c r="C145" t="s">
        <v>23</v>
      </c>
      <c r="D145" t="s">
        <v>79</v>
      </c>
      <c r="E145">
        <v>248.07</v>
      </c>
      <c r="F145">
        <v>79.08</v>
      </c>
      <c r="G145">
        <v>274</v>
      </c>
      <c r="H145">
        <f>product[[#This Row],[Selling_Price]]-product[[#This Row],[Cost_Price]]</f>
        <v>-168.99</v>
      </c>
      <c r="I145" t="str">
        <f>IF(product[[#This Row],[Profit]]&gt;0,"Profit","Loss")</f>
        <v>Loss</v>
      </c>
    </row>
    <row r="146" spans="1:9" x14ac:dyDescent="0.3">
      <c r="A146">
        <v>145</v>
      </c>
      <c r="B146" t="s">
        <v>41</v>
      </c>
      <c r="C146" t="s">
        <v>42</v>
      </c>
      <c r="D146" t="s">
        <v>84</v>
      </c>
      <c r="E146">
        <v>237.56</v>
      </c>
      <c r="F146">
        <v>452.36</v>
      </c>
      <c r="G146">
        <v>327</v>
      </c>
      <c r="H146">
        <f>product[[#This Row],[Selling_Price]]-product[[#This Row],[Cost_Price]]</f>
        <v>214.8</v>
      </c>
      <c r="I146" t="str">
        <f>IF(product[[#This Row],[Profit]]&gt;0,"Profit","Loss")</f>
        <v>Profit</v>
      </c>
    </row>
    <row r="147" spans="1:9" x14ac:dyDescent="0.3">
      <c r="A147">
        <v>146</v>
      </c>
      <c r="B147" t="s">
        <v>28</v>
      </c>
      <c r="C147" t="s">
        <v>50</v>
      </c>
      <c r="D147" t="s">
        <v>87</v>
      </c>
      <c r="E147">
        <v>137.97999999999999</v>
      </c>
      <c r="F147">
        <v>330.12</v>
      </c>
      <c r="G147">
        <v>95</v>
      </c>
      <c r="H147">
        <f>product[[#This Row],[Selling_Price]]-product[[#This Row],[Cost_Price]]</f>
        <v>192.14000000000001</v>
      </c>
      <c r="I147" t="str">
        <f>IF(product[[#This Row],[Profit]]&gt;0,"Profit","Loss")</f>
        <v>Profit</v>
      </c>
    </row>
    <row r="148" spans="1:9" x14ac:dyDescent="0.3">
      <c r="A148">
        <v>147</v>
      </c>
      <c r="B148" t="s">
        <v>22</v>
      </c>
      <c r="C148" t="s">
        <v>61</v>
      </c>
      <c r="D148" t="s">
        <v>46</v>
      </c>
      <c r="E148">
        <v>221.72</v>
      </c>
      <c r="F148">
        <v>346.21</v>
      </c>
      <c r="G148">
        <v>193</v>
      </c>
      <c r="H148">
        <f>product[[#This Row],[Selling_Price]]-product[[#This Row],[Cost_Price]]</f>
        <v>124.48999999999998</v>
      </c>
      <c r="I148" t="str">
        <f>IF(product[[#This Row],[Profit]]&gt;0,"Profit","Loss")</f>
        <v>Profit</v>
      </c>
    </row>
    <row r="149" spans="1:9" x14ac:dyDescent="0.3">
      <c r="A149">
        <v>148</v>
      </c>
      <c r="B149" t="s">
        <v>33</v>
      </c>
      <c r="C149" t="s">
        <v>34</v>
      </c>
      <c r="D149" t="s">
        <v>72</v>
      </c>
      <c r="E149">
        <v>195.47</v>
      </c>
      <c r="F149">
        <v>480.29</v>
      </c>
      <c r="G149">
        <v>363</v>
      </c>
      <c r="H149">
        <f>product[[#This Row],[Selling_Price]]-product[[#This Row],[Cost_Price]]</f>
        <v>284.82000000000005</v>
      </c>
      <c r="I149" t="str">
        <f>IF(product[[#This Row],[Profit]]&gt;0,"Profit","Loss")</f>
        <v>Profit</v>
      </c>
    </row>
    <row r="150" spans="1:9" x14ac:dyDescent="0.3">
      <c r="A150">
        <v>149</v>
      </c>
      <c r="B150" t="s">
        <v>41</v>
      </c>
      <c r="C150" t="s">
        <v>58</v>
      </c>
      <c r="D150" t="s">
        <v>49</v>
      </c>
      <c r="E150">
        <v>73.599999999999994</v>
      </c>
      <c r="F150">
        <v>198.59</v>
      </c>
      <c r="G150">
        <v>433</v>
      </c>
      <c r="H150">
        <f>product[[#This Row],[Selling_Price]]-product[[#This Row],[Cost_Price]]</f>
        <v>124.99000000000001</v>
      </c>
      <c r="I150" t="str">
        <f>IF(product[[#This Row],[Profit]]&gt;0,"Profit","Loss")</f>
        <v>Profit</v>
      </c>
    </row>
    <row r="151" spans="1:9" x14ac:dyDescent="0.3">
      <c r="A151">
        <v>150</v>
      </c>
      <c r="B151" t="s">
        <v>22</v>
      </c>
      <c r="C151" t="s">
        <v>61</v>
      </c>
      <c r="D151" t="s">
        <v>54</v>
      </c>
      <c r="E151">
        <v>69.849999999999994</v>
      </c>
      <c r="F151">
        <v>269.33999999999997</v>
      </c>
      <c r="G151">
        <v>233</v>
      </c>
      <c r="H151">
        <f>product[[#This Row],[Selling_Price]]-product[[#This Row],[Cost_Price]]</f>
        <v>199.48999999999998</v>
      </c>
      <c r="I151" t="str">
        <f>IF(product[[#This Row],[Profit]]&gt;0,"Profit","Loss")</f>
        <v>Profit</v>
      </c>
    </row>
    <row r="152" spans="1:9" x14ac:dyDescent="0.3">
      <c r="A152">
        <v>151</v>
      </c>
      <c r="B152" t="s">
        <v>41</v>
      </c>
      <c r="C152" t="s">
        <v>58</v>
      </c>
      <c r="D152" t="s">
        <v>80</v>
      </c>
      <c r="E152">
        <v>245.74</v>
      </c>
      <c r="F152">
        <v>105.65</v>
      </c>
      <c r="G152">
        <v>14</v>
      </c>
      <c r="H152">
        <f>product[[#This Row],[Selling_Price]]-product[[#This Row],[Cost_Price]]</f>
        <v>-140.09</v>
      </c>
      <c r="I152" t="str">
        <f>IF(product[[#This Row],[Profit]]&gt;0,"Profit","Loss")</f>
        <v>Loss</v>
      </c>
    </row>
    <row r="153" spans="1:9" x14ac:dyDescent="0.3">
      <c r="A153">
        <v>152</v>
      </c>
      <c r="B153" t="s">
        <v>22</v>
      </c>
      <c r="C153" t="s">
        <v>61</v>
      </c>
      <c r="D153" t="s">
        <v>77</v>
      </c>
      <c r="E153">
        <v>166.03</v>
      </c>
      <c r="F153">
        <v>145.93</v>
      </c>
      <c r="G153">
        <v>138</v>
      </c>
      <c r="H153">
        <f>product[[#This Row],[Selling_Price]]-product[[#This Row],[Cost_Price]]</f>
        <v>-20.099999999999994</v>
      </c>
      <c r="I153" t="str">
        <f>IF(product[[#This Row],[Profit]]&gt;0,"Profit","Loss")</f>
        <v>Loss</v>
      </c>
    </row>
    <row r="154" spans="1:9" x14ac:dyDescent="0.3">
      <c r="A154">
        <v>153</v>
      </c>
      <c r="B154" t="s">
        <v>28</v>
      </c>
      <c r="C154" t="s">
        <v>50</v>
      </c>
      <c r="D154" t="s">
        <v>86</v>
      </c>
      <c r="E154">
        <v>251.68</v>
      </c>
      <c r="F154">
        <v>340.17</v>
      </c>
      <c r="G154">
        <v>98</v>
      </c>
      <c r="H154">
        <f>product[[#This Row],[Selling_Price]]-product[[#This Row],[Cost_Price]]</f>
        <v>88.490000000000009</v>
      </c>
      <c r="I154" t="str">
        <f>IF(product[[#This Row],[Profit]]&gt;0,"Profit","Loss")</f>
        <v>Profit</v>
      </c>
    </row>
    <row r="155" spans="1:9" x14ac:dyDescent="0.3">
      <c r="A155">
        <v>154</v>
      </c>
      <c r="B155" t="s">
        <v>25</v>
      </c>
      <c r="C155" t="s">
        <v>45</v>
      </c>
      <c r="D155" t="s">
        <v>76</v>
      </c>
      <c r="E155">
        <v>275.83999999999997</v>
      </c>
      <c r="F155">
        <v>195.26</v>
      </c>
      <c r="G155">
        <v>219</v>
      </c>
      <c r="H155">
        <f>product[[#This Row],[Selling_Price]]-product[[#This Row],[Cost_Price]]</f>
        <v>-80.579999999999984</v>
      </c>
      <c r="I155" t="str">
        <f>IF(product[[#This Row],[Profit]]&gt;0,"Profit","Loss")</f>
        <v>Loss</v>
      </c>
    </row>
    <row r="156" spans="1:9" x14ac:dyDescent="0.3">
      <c r="A156">
        <v>155</v>
      </c>
      <c r="B156" t="s">
        <v>28</v>
      </c>
      <c r="C156" t="s">
        <v>50</v>
      </c>
      <c r="D156" t="s">
        <v>53</v>
      </c>
      <c r="E156">
        <v>282.25</v>
      </c>
      <c r="F156">
        <v>100.04</v>
      </c>
      <c r="G156">
        <v>209</v>
      </c>
      <c r="H156">
        <f>product[[#This Row],[Selling_Price]]-product[[#This Row],[Cost_Price]]</f>
        <v>-182.20999999999998</v>
      </c>
      <c r="I156" t="str">
        <f>IF(product[[#This Row],[Profit]]&gt;0,"Profit","Loss")</f>
        <v>Loss</v>
      </c>
    </row>
    <row r="157" spans="1:9" x14ac:dyDescent="0.3">
      <c r="A157">
        <v>156</v>
      </c>
      <c r="B157" t="s">
        <v>25</v>
      </c>
      <c r="C157" t="s">
        <v>36</v>
      </c>
      <c r="D157" t="s">
        <v>85</v>
      </c>
      <c r="E157">
        <v>209.03</v>
      </c>
      <c r="F157">
        <v>261.06</v>
      </c>
      <c r="G157">
        <v>365</v>
      </c>
      <c r="H157">
        <f>product[[#This Row],[Selling_Price]]-product[[#This Row],[Cost_Price]]</f>
        <v>52.03</v>
      </c>
      <c r="I157" t="str">
        <f>IF(product[[#This Row],[Profit]]&gt;0,"Profit","Loss")</f>
        <v>Profit</v>
      </c>
    </row>
    <row r="158" spans="1:9" x14ac:dyDescent="0.3">
      <c r="A158">
        <v>157</v>
      </c>
      <c r="B158" t="s">
        <v>33</v>
      </c>
      <c r="C158" t="s">
        <v>39</v>
      </c>
      <c r="D158" t="s">
        <v>38</v>
      </c>
      <c r="E158">
        <v>187.36</v>
      </c>
      <c r="F158">
        <v>382.49</v>
      </c>
      <c r="G158">
        <v>85</v>
      </c>
      <c r="H158">
        <f>product[[#This Row],[Selling_Price]]-product[[#This Row],[Cost_Price]]</f>
        <v>195.13</v>
      </c>
      <c r="I158" t="str">
        <f>IF(product[[#This Row],[Profit]]&gt;0,"Profit","Loss")</f>
        <v>Profit</v>
      </c>
    </row>
    <row r="159" spans="1:9" x14ac:dyDescent="0.3">
      <c r="A159">
        <v>158</v>
      </c>
      <c r="B159" t="s">
        <v>41</v>
      </c>
      <c r="C159" t="s">
        <v>48</v>
      </c>
      <c r="D159" t="s">
        <v>59</v>
      </c>
      <c r="E159">
        <v>197.02</v>
      </c>
      <c r="F159">
        <v>443.6</v>
      </c>
      <c r="G159">
        <v>56</v>
      </c>
      <c r="H159">
        <f>product[[#This Row],[Selling_Price]]-product[[#This Row],[Cost_Price]]</f>
        <v>246.58</v>
      </c>
      <c r="I159" t="str">
        <f>IF(product[[#This Row],[Profit]]&gt;0,"Profit","Loss")</f>
        <v>Profit</v>
      </c>
    </row>
    <row r="160" spans="1:9" x14ac:dyDescent="0.3">
      <c r="A160">
        <v>159</v>
      </c>
      <c r="B160" t="s">
        <v>28</v>
      </c>
      <c r="C160" t="s">
        <v>55</v>
      </c>
      <c r="D160" t="s">
        <v>49</v>
      </c>
      <c r="E160">
        <v>147.46</v>
      </c>
      <c r="F160">
        <v>456.77</v>
      </c>
      <c r="G160">
        <v>281</v>
      </c>
      <c r="H160">
        <f>product[[#This Row],[Selling_Price]]-product[[#This Row],[Cost_Price]]</f>
        <v>309.30999999999995</v>
      </c>
      <c r="I160" t="str">
        <f>IF(product[[#This Row],[Profit]]&gt;0,"Profit","Loss")</f>
        <v>Profit</v>
      </c>
    </row>
    <row r="161" spans="1:9" x14ac:dyDescent="0.3">
      <c r="A161">
        <v>160</v>
      </c>
      <c r="B161" t="s">
        <v>25</v>
      </c>
      <c r="C161" t="s">
        <v>45</v>
      </c>
      <c r="D161" t="s">
        <v>75</v>
      </c>
      <c r="E161">
        <v>245.43</v>
      </c>
      <c r="F161">
        <v>324.13</v>
      </c>
      <c r="G161">
        <v>154</v>
      </c>
      <c r="H161">
        <f>product[[#This Row],[Selling_Price]]-product[[#This Row],[Cost_Price]]</f>
        <v>78.699999999999989</v>
      </c>
      <c r="I161" t="str">
        <f>IF(product[[#This Row],[Profit]]&gt;0,"Profit","Loss")</f>
        <v>Profit</v>
      </c>
    </row>
    <row r="162" spans="1:9" x14ac:dyDescent="0.3">
      <c r="A162">
        <v>161</v>
      </c>
      <c r="B162" t="s">
        <v>25</v>
      </c>
      <c r="C162" t="s">
        <v>36</v>
      </c>
      <c r="D162" t="s">
        <v>59</v>
      </c>
      <c r="E162">
        <v>147.63999999999999</v>
      </c>
      <c r="F162">
        <v>346.23</v>
      </c>
      <c r="G162">
        <v>327</v>
      </c>
      <c r="H162">
        <f>product[[#This Row],[Selling_Price]]-product[[#This Row],[Cost_Price]]</f>
        <v>198.59000000000003</v>
      </c>
      <c r="I162" t="str">
        <f>IF(product[[#This Row],[Profit]]&gt;0,"Profit","Loss")</f>
        <v>Profit</v>
      </c>
    </row>
    <row r="163" spans="1:9" x14ac:dyDescent="0.3">
      <c r="A163">
        <v>162</v>
      </c>
      <c r="B163" t="s">
        <v>25</v>
      </c>
      <c r="C163" t="s">
        <v>45</v>
      </c>
      <c r="D163" t="s">
        <v>57</v>
      </c>
      <c r="E163">
        <v>90.93</v>
      </c>
      <c r="F163">
        <v>387.27</v>
      </c>
      <c r="G163">
        <v>301</v>
      </c>
      <c r="H163">
        <f>product[[#This Row],[Selling_Price]]-product[[#This Row],[Cost_Price]]</f>
        <v>296.33999999999997</v>
      </c>
      <c r="I163" t="str">
        <f>IF(product[[#This Row],[Profit]]&gt;0,"Profit","Loss")</f>
        <v>Profit</v>
      </c>
    </row>
    <row r="164" spans="1:9" x14ac:dyDescent="0.3">
      <c r="A164">
        <v>163</v>
      </c>
      <c r="B164" t="s">
        <v>28</v>
      </c>
      <c r="C164" t="s">
        <v>50</v>
      </c>
      <c r="D164" t="s">
        <v>70</v>
      </c>
      <c r="E164">
        <v>88.82</v>
      </c>
      <c r="F164">
        <v>472.93</v>
      </c>
      <c r="G164">
        <v>135</v>
      </c>
      <c r="H164">
        <f>product[[#This Row],[Selling_Price]]-product[[#This Row],[Cost_Price]]</f>
        <v>384.11</v>
      </c>
      <c r="I164" t="str">
        <f>IF(product[[#This Row],[Profit]]&gt;0,"Profit","Loss")</f>
        <v>Profit</v>
      </c>
    </row>
    <row r="165" spans="1:9" x14ac:dyDescent="0.3">
      <c r="A165">
        <v>164</v>
      </c>
      <c r="B165" t="s">
        <v>22</v>
      </c>
      <c r="C165" t="s">
        <v>61</v>
      </c>
      <c r="D165" t="s">
        <v>88</v>
      </c>
      <c r="E165">
        <v>153.79</v>
      </c>
      <c r="F165">
        <v>65.3</v>
      </c>
      <c r="G165">
        <v>164</v>
      </c>
      <c r="H165">
        <f>product[[#This Row],[Selling_Price]]-product[[#This Row],[Cost_Price]]</f>
        <v>-88.49</v>
      </c>
      <c r="I165" t="str">
        <f>IF(product[[#This Row],[Profit]]&gt;0,"Profit","Loss")</f>
        <v>Loss</v>
      </c>
    </row>
    <row r="166" spans="1:9" x14ac:dyDescent="0.3">
      <c r="A166">
        <v>165</v>
      </c>
      <c r="B166" t="s">
        <v>28</v>
      </c>
      <c r="C166" t="s">
        <v>55</v>
      </c>
      <c r="D166" t="s">
        <v>40</v>
      </c>
      <c r="E166">
        <v>164.03</v>
      </c>
      <c r="F166">
        <v>494.11</v>
      </c>
      <c r="G166">
        <v>350</v>
      </c>
      <c r="H166">
        <f>product[[#This Row],[Selling_Price]]-product[[#This Row],[Cost_Price]]</f>
        <v>330.08000000000004</v>
      </c>
      <c r="I166" t="str">
        <f>IF(product[[#This Row],[Profit]]&gt;0,"Profit","Loss")</f>
        <v>Profit</v>
      </c>
    </row>
    <row r="167" spans="1:9" x14ac:dyDescent="0.3">
      <c r="A167">
        <v>166</v>
      </c>
      <c r="B167" t="s">
        <v>25</v>
      </c>
      <c r="C167" t="s">
        <v>36</v>
      </c>
      <c r="D167" t="s">
        <v>73</v>
      </c>
      <c r="E167">
        <v>57.35</v>
      </c>
      <c r="F167">
        <v>398.01</v>
      </c>
      <c r="G167">
        <v>78</v>
      </c>
      <c r="H167">
        <f>product[[#This Row],[Selling_Price]]-product[[#This Row],[Cost_Price]]</f>
        <v>340.65999999999997</v>
      </c>
      <c r="I167" t="str">
        <f>IF(product[[#This Row],[Profit]]&gt;0,"Profit","Loss")</f>
        <v>Profit</v>
      </c>
    </row>
    <row r="168" spans="1:9" x14ac:dyDescent="0.3">
      <c r="A168">
        <v>167</v>
      </c>
      <c r="B168" t="s">
        <v>25</v>
      </c>
      <c r="C168" t="s">
        <v>45</v>
      </c>
      <c r="D168" t="s">
        <v>76</v>
      </c>
      <c r="E168">
        <v>247.75</v>
      </c>
      <c r="F168">
        <v>276.18</v>
      </c>
      <c r="G168">
        <v>347</v>
      </c>
      <c r="H168">
        <f>product[[#This Row],[Selling_Price]]-product[[#This Row],[Cost_Price]]</f>
        <v>28.430000000000007</v>
      </c>
      <c r="I168" t="str">
        <f>IF(product[[#This Row],[Profit]]&gt;0,"Profit","Loss")</f>
        <v>Profit</v>
      </c>
    </row>
    <row r="169" spans="1:9" x14ac:dyDescent="0.3">
      <c r="A169">
        <v>168</v>
      </c>
      <c r="B169" t="s">
        <v>28</v>
      </c>
      <c r="C169" t="s">
        <v>29</v>
      </c>
      <c r="D169" t="s">
        <v>76</v>
      </c>
      <c r="E169">
        <v>94.26</v>
      </c>
      <c r="F169">
        <v>361.04</v>
      </c>
      <c r="G169">
        <v>260</v>
      </c>
      <c r="H169">
        <f>product[[#This Row],[Selling_Price]]-product[[#This Row],[Cost_Price]]</f>
        <v>266.78000000000003</v>
      </c>
      <c r="I169" t="str">
        <f>IF(product[[#This Row],[Profit]]&gt;0,"Profit","Loss")</f>
        <v>Profit</v>
      </c>
    </row>
    <row r="170" spans="1:9" x14ac:dyDescent="0.3">
      <c r="A170">
        <v>169</v>
      </c>
      <c r="B170" t="s">
        <v>25</v>
      </c>
      <c r="C170" t="s">
        <v>26</v>
      </c>
      <c r="D170" t="s">
        <v>73</v>
      </c>
      <c r="E170">
        <v>223.33</v>
      </c>
      <c r="F170">
        <v>455.11</v>
      </c>
      <c r="G170">
        <v>220</v>
      </c>
      <c r="H170">
        <f>product[[#This Row],[Selling_Price]]-product[[#This Row],[Cost_Price]]</f>
        <v>231.78</v>
      </c>
      <c r="I170" t="str">
        <f>IF(product[[#This Row],[Profit]]&gt;0,"Profit","Loss")</f>
        <v>Profit</v>
      </c>
    </row>
    <row r="171" spans="1:9" x14ac:dyDescent="0.3">
      <c r="A171">
        <v>170</v>
      </c>
      <c r="B171" t="s">
        <v>41</v>
      </c>
      <c r="C171" t="s">
        <v>58</v>
      </c>
      <c r="D171" t="s">
        <v>54</v>
      </c>
      <c r="E171">
        <v>66.77</v>
      </c>
      <c r="F171">
        <v>402.79</v>
      </c>
      <c r="G171">
        <v>279</v>
      </c>
      <c r="H171">
        <f>product[[#This Row],[Selling_Price]]-product[[#This Row],[Cost_Price]]</f>
        <v>336.02000000000004</v>
      </c>
      <c r="I171" t="str">
        <f>IF(product[[#This Row],[Profit]]&gt;0,"Profit","Loss")</f>
        <v>Profit</v>
      </c>
    </row>
    <row r="172" spans="1:9" x14ac:dyDescent="0.3">
      <c r="A172">
        <v>171</v>
      </c>
      <c r="B172" t="s">
        <v>41</v>
      </c>
      <c r="C172" t="s">
        <v>58</v>
      </c>
      <c r="D172" t="s">
        <v>52</v>
      </c>
      <c r="E172">
        <v>210.89</v>
      </c>
      <c r="F172">
        <v>221.91</v>
      </c>
      <c r="G172">
        <v>70</v>
      </c>
      <c r="H172">
        <f>product[[#This Row],[Selling_Price]]-product[[#This Row],[Cost_Price]]</f>
        <v>11.02000000000001</v>
      </c>
      <c r="I172" t="str">
        <f>IF(product[[#This Row],[Profit]]&gt;0,"Profit","Loss")</f>
        <v>Profit</v>
      </c>
    </row>
    <row r="173" spans="1:9" x14ac:dyDescent="0.3">
      <c r="A173">
        <v>172</v>
      </c>
      <c r="B173" t="s">
        <v>25</v>
      </c>
      <c r="C173" t="s">
        <v>26</v>
      </c>
      <c r="D173" t="s">
        <v>88</v>
      </c>
      <c r="E173">
        <v>43.31</v>
      </c>
      <c r="F173">
        <v>336.99</v>
      </c>
      <c r="G173">
        <v>161</v>
      </c>
      <c r="H173">
        <f>product[[#This Row],[Selling_Price]]-product[[#This Row],[Cost_Price]]</f>
        <v>293.68</v>
      </c>
      <c r="I173" t="str">
        <f>IF(product[[#This Row],[Profit]]&gt;0,"Profit","Loss")</f>
        <v>Profit</v>
      </c>
    </row>
    <row r="174" spans="1:9" x14ac:dyDescent="0.3">
      <c r="A174">
        <v>173</v>
      </c>
      <c r="B174" t="s">
        <v>22</v>
      </c>
      <c r="C174" t="s">
        <v>61</v>
      </c>
      <c r="D174" t="s">
        <v>67</v>
      </c>
      <c r="E174">
        <v>55.59</v>
      </c>
      <c r="F174">
        <v>105.01</v>
      </c>
      <c r="G174">
        <v>436</v>
      </c>
      <c r="H174">
        <f>product[[#This Row],[Selling_Price]]-product[[#This Row],[Cost_Price]]</f>
        <v>49.42</v>
      </c>
      <c r="I174" t="str">
        <f>IF(product[[#This Row],[Profit]]&gt;0,"Profit","Loss")</f>
        <v>Profit</v>
      </c>
    </row>
    <row r="175" spans="1:9" x14ac:dyDescent="0.3">
      <c r="A175">
        <v>174</v>
      </c>
      <c r="B175" t="s">
        <v>25</v>
      </c>
      <c r="C175" t="s">
        <v>26</v>
      </c>
      <c r="D175" t="s">
        <v>67</v>
      </c>
      <c r="E175">
        <v>52.22</v>
      </c>
      <c r="F175">
        <v>274.55</v>
      </c>
      <c r="G175">
        <v>95</v>
      </c>
      <c r="H175">
        <f>product[[#This Row],[Selling_Price]]-product[[#This Row],[Cost_Price]]</f>
        <v>222.33</v>
      </c>
      <c r="I175" t="str">
        <f>IF(product[[#This Row],[Profit]]&gt;0,"Profit","Loss")</f>
        <v>Profit</v>
      </c>
    </row>
    <row r="176" spans="1:9" x14ac:dyDescent="0.3">
      <c r="A176">
        <v>175</v>
      </c>
      <c r="B176" t="s">
        <v>28</v>
      </c>
      <c r="C176" t="s">
        <v>29</v>
      </c>
      <c r="D176" t="s">
        <v>24</v>
      </c>
      <c r="E176">
        <v>35.520000000000003</v>
      </c>
      <c r="F176">
        <v>311</v>
      </c>
      <c r="G176">
        <v>140</v>
      </c>
      <c r="H176">
        <f>product[[#This Row],[Selling_Price]]-product[[#This Row],[Cost_Price]]</f>
        <v>275.48</v>
      </c>
      <c r="I176" t="str">
        <f>IF(product[[#This Row],[Profit]]&gt;0,"Profit","Loss")</f>
        <v>Profit</v>
      </c>
    </row>
    <row r="177" spans="1:9" x14ac:dyDescent="0.3">
      <c r="A177">
        <v>176</v>
      </c>
      <c r="B177" t="s">
        <v>28</v>
      </c>
      <c r="C177" t="s">
        <v>50</v>
      </c>
      <c r="D177" t="s">
        <v>78</v>
      </c>
      <c r="E177">
        <v>113.83</v>
      </c>
      <c r="F177">
        <v>405.15</v>
      </c>
      <c r="G177">
        <v>408</v>
      </c>
      <c r="H177">
        <f>product[[#This Row],[Selling_Price]]-product[[#This Row],[Cost_Price]]</f>
        <v>291.32</v>
      </c>
      <c r="I177" t="str">
        <f>IF(product[[#This Row],[Profit]]&gt;0,"Profit","Loss")</f>
        <v>Profit</v>
      </c>
    </row>
    <row r="178" spans="1:9" x14ac:dyDescent="0.3">
      <c r="A178">
        <v>177</v>
      </c>
      <c r="B178" t="s">
        <v>28</v>
      </c>
      <c r="C178" t="s">
        <v>50</v>
      </c>
      <c r="D178" t="s">
        <v>46</v>
      </c>
      <c r="E178">
        <v>124.87</v>
      </c>
      <c r="F178">
        <v>262.31</v>
      </c>
      <c r="G178">
        <v>303</v>
      </c>
      <c r="H178">
        <f>product[[#This Row],[Selling_Price]]-product[[#This Row],[Cost_Price]]</f>
        <v>137.44</v>
      </c>
      <c r="I178" t="str">
        <f>IF(product[[#This Row],[Profit]]&gt;0,"Profit","Loss")</f>
        <v>Profit</v>
      </c>
    </row>
    <row r="179" spans="1:9" x14ac:dyDescent="0.3">
      <c r="A179">
        <v>178</v>
      </c>
      <c r="B179" t="s">
        <v>28</v>
      </c>
      <c r="C179" t="s">
        <v>29</v>
      </c>
      <c r="D179" t="s">
        <v>51</v>
      </c>
      <c r="E179">
        <v>73.13</v>
      </c>
      <c r="F179">
        <v>247.47</v>
      </c>
      <c r="G179">
        <v>48</v>
      </c>
      <c r="H179">
        <f>product[[#This Row],[Selling_Price]]-product[[#This Row],[Cost_Price]]</f>
        <v>174.34</v>
      </c>
      <c r="I179" t="str">
        <f>IF(product[[#This Row],[Profit]]&gt;0,"Profit","Loss")</f>
        <v>Profit</v>
      </c>
    </row>
    <row r="180" spans="1:9" x14ac:dyDescent="0.3">
      <c r="A180">
        <v>179</v>
      </c>
      <c r="B180" t="s">
        <v>33</v>
      </c>
      <c r="C180" t="s">
        <v>63</v>
      </c>
      <c r="D180" t="s">
        <v>30</v>
      </c>
      <c r="E180">
        <v>197.88</v>
      </c>
      <c r="F180">
        <v>209.61</v>
      </c>
      <c r="G180">
        <v>303</v>
      </c>
      <c r="H180">
        <f>product[[#This Row],[Selling_Price]]-product[[#This Row],[Cost_Price]]</f>
        <v>11.730000000000018</v>
      </c>
      <c r="I180" t="str">
        <f>IF(product[[#This Row],[Profit]]&gt;0,"Profit","Loss")</f>
        <v>Profit</v>
      </c>
    </row>
    <row r="181" spans="1:9" x14ac:dyDescent="0.3">
      <c r="A181">
        <v>180</v>
      </c>
      <c r="B181" t="s">
        <v>33</v>
      </c>
      <c r="C181" t="s">
        <v>34</v>
      </c>
      <c r="D181" t="s">
        <v>27</v>
      </c>
      <c r="E181">
        <v>285.08999999999997</v>
      </c>
      <c r="F181">
        <v>51.69</v>
      </c>
      <c r="G181">
        <v>451</v>
      </c>
      <c r="H181">
        <f>product[[#This Row],[Selling_Price]]-product[[#This Row],[Cost_Price]]</f>
        <v>-233.39999999999998</v>
      </c>
      <c r="I181" t="str">
        <f>IF(product[[#This Row],[Profit]]&gt;0,"Profit","Loss")</f>
        <v>Loss</v>
      </c>
    </row>
    <row r="182" spans="1:9" x14ac:dyDescent="0.3">
      <c r="A182">
        <v>181</v>
      </c>
      <c r="B182" t="s">
        <v>22</v>
      </c>
      <c r="C182" t="s">
        <v>31</v>
      </c>
      <c r="D182" t="s">
        <v>79</v>
      </c>
      <c r="E182">
        <v>226.2</v>
      </c>
      <c r="F182">
        <v>177.65</v>
      </c>
      <c r="G182">
        <v>385</v>
      </c>
      <c r="H182">
        <f>product[[#This Row],[Selling_Price]]-product[[#This Row],[Cost_Price]]</f>
        <v>-48.549999999999983</v>
      </c>
      <c r="I182" t="str">
        <f>IF(product[[#This Row],[Profit]]&gt;0,"Profit","Loss")</f>
        <v>Loss</v>
      </c>
    </row>
    <row r="183" spans="1:9" x14ac:dyDescent="0.3">
      <c r="A183">
        <v>182</v>
      </c>
      <c r="B183" t="s">
        <v>25</v>
      </c>
      <c r="C183" t="s">
        <v>36</v>
      </c>
      <c r="D183" t="s">
        <v>80</v>
      </c>
      <c r="E183">
        <v>63.92</v>
      </c>
      <c r="F183">
        <v>444.43</v>
      </c>
      <c r="G183">
        <v>17</v>
      </c>
      <c r="H183">
        <f>product[[#This Row],[Selling_Price]]-product[[#This Row],[Cost_Price]]</f>
        <v>380.51</v>
      </c>
      <c r="I183" t="str">
        <f>IF(product[[#This Row],[Profit]]&gt;0,"Profit","Loss")</f>
        <v>Profit</v>
      </c>
    </row>
    <row r="184" spans="1:9" x14ac:dyDescent="0.3">
      <c r="A184">
        <v>183</v>
      </c>
      <c r="B184" t="s">
        <v>33</v>
      </c>
      <c r="C184" t="s">
        <v>34</v>
      </c>
      <c r="D184" t="s">
        <v>77</v>
      </c>
      <c r="E184">
        <v>92.53</v>
      </c>
      <c r="F184">
        <v>200.24</v>
      </c>
      <c r="G184">
        <v>45</v>
      </c>
      <c r="H184">
        <f>product[[#This Row],[Selling_Price]]-product[[#This Row],[Cost_Price]]</f>
        <v>107.71000000000001</v>
      </c>
      <c r="I184" t="str">
        <f>IF(product[[#This Row],[Profit]]&gt;0,"Profit","Loss")</f>
        <v>Profit</v>
      </c>
    </row>
    <row r="185" spans="1:9" x14ac:dyDescent="0.3">
      <c r="A185">
        <v>184</v>
      </c>
      <c r="B185" t="s">
        <v>25</v>
      </c>
      <c r="C185" t="s">
        <v>45</v>
      </c>
      <c r="D185" t="s">
        <v>62</v>
      </c>
      <c r="E185">
        <v>223.46</v>
      </c>
      <c r="F185">
        <v>489.81</v>
      </c>
      <c r="G185">
        <v>205</v>
      </c>
      <c r="H185">
        <f>product[[#This Row],[Selling_Price]]-product[[#This Row],[Cost_Price]]</f>
        <v>266.35000000000002</v>
      </c>
      <c r="I185" t="str">
        <f>IF(product[[#This Row],[Profit]]&gt;0,"Profit","Loss")</f>
        <v>Profit</v>
      </c>
    </row>
    <row r="186" spans="1:9" x14ac:dyDescent="0.3">
      <c r="A186">
        <v>185</v>
      </c>
      <c r="B186" t="s">
        <v>22</v>
      </c>
      <c r="C186" t="s">
        <v>61</v>
      </c>
      <c r="D186" t="s">
        <v>62</v>
      </c>
      <c r="E186">
        <v>93.09</v>
      </c>
      <c r="F186">
        <v>99.7</v>
      </c>
      <c r="G186">
        <v>19</v>
      </c>
      <c r="H186">
        <f>product[[#This Row],[Selling_Price]]-product[[#This Row],[Cost_Price]]</f>
        <v>6.6099999999999994</v>
      </c>
      <c r="I186" t="str">
        <f>IF(product[[#This Row],[Profit]]&gt;0,"Profit","Loss")</f>
        <v>Profit</v>
      </c>
    </row>
    <row r="187" spans="1:9" x14ac:dyDescent="0.3">
      <c r="A187">
        <v>186</v>
      </c>
      <c r="B187" t="s">
        <v>22</v>
      </c>
      <c r="C187" t="s">
        <v>23</v>
      </c>
      <c r="D187" t="s">
        <v>81</v>
      </c>
      <c r="E187">
        <v>254.82</v>
      </c>
      <c r="F187">
        <v>351.46</v>
      </c>
      <c r="G187">
        <v>189</v>
      </c>
      <c r="H187">
        <f>product[[#This Row],[Selling_Price]]-product[[#This Row],[Cost_Price]]</f>
        <v>96.639999999999986</v>
      </c>
      <c r="I187" t="str">
        <f>IF(product[[#This Row],[Profit]]&gt;0,"Profit","Loss")</f>
        <v>Profit</v>
      </c>
    </row>
    <row r="188" spans="1:9" x14ac:dyDescent="0.3">
      <c r="A188">
        <v>187</v>
      </c>
      <c r="B188" t="s">
        <v>25</v>
      </c>
      <c r="C188" t="s">
        <v>26</v>
      </c>
      <c r="D188" t="s">
        <v>89</v>
      </c>
      <c r="E188">
        <v>45.17</v>
      </c>
      <c r="F188">
        <v>120.68</v>
      </c>
      <c r="G188">
        <v>335</v>
      </c>
      <c r="H188">
        <f>product[[#This Row],[Selling_Price]]-product[[#This Row],[Cost_Price]]</f>
        <v>75.510000000000005</v>
      </c>
      <c r="I188" t="str">
        <f>IF(product[[#This Row],[Profit]]&gt;0,"Profit","Loss")</f>
        <v>Profit</v>
      </c>
    </row>
    <row r="189" spans="1:9" x14ac:dyDescent="0.3">
      <c r="A189">
        <v>188</v>
      </c>
      <c r="B189" t="s">
        <v>33</v>
      </c>
      <c r="C189" t="s">
        <v>63</v>
      </c>
      <c r="D189" t="s">
        <v>57</v>
      </c>
      <c r="E189">
        <v>68.64</v>
      </c>
      <c r="F189">
        <v>279.87</v>
      </c>
      <c r="G189">
        <v>417</v>
      </c>
      <c r="H189">
        <f>product[[#This Row],[Selling_Price]]-product[[#This Row],[Cost_Price]]</f>
        <v>211.23000000000002</v>
      </c>
      <c r="I189" t="str">
        <f>IF(product[[#This Row],[Profit]]&gt;0,"Profit","Loss")</f>
        <v>Profit</v>
      </c>
    </row>
    <row r="190" spans="1:9" x14ac:dyDescent="0.3">
      <c r="A190">
        <v>189</v>
      </c>
      <c r="B190" t="s">
        <v>41</v>
      </c>
      <c r="C190" t="s">
        <v>58</v>
      </c>
      <c r="D190" t="s">
        <v>54</v>
      </c>
      <c r="E190">
        <v>123.58</v>
      </c>
      <c r="F190">
        <v>309.45</v>
      </c>
      <c r="G190">
        <v>380</v>
      </c>
      <c r="H190">
        <f>product[[#This Row],[Selling_Price]]-product[[#This Row],[Cost_Price]]</f>
        <v>185.87</v>
      </c>
      <c r="I190" t="str">
        <f>IF(product[[#This Row],[Profit]]&gt;0,"Profit","Loss")</f>
        <v>Profit</v>
      </c>
    </row>
    <row r="191" spans="1:9" x14ac:dyDescent="0.3">
      <c r="A191">
        <v>190</v>
      </c>
      <c r="B191" t="s">
        <v>28</v>
      </c>
      <c r="C191" t="s">
        <v>55</v>
      </c>
      <c r="D191" t="s">
        <v>80</v>
      </c>
      <c r="E191">
        <v>212.43</v>
      </c>
      <c r="F191">
        <v>443.44</v>
      </c>
      <c r="G191">
        <v>420</v>
      </c>
      <c r="H191">
        <f>product[[#This Row],[Selling_Price]]-product[[#This Row],[Cost_Price]]</f>
        <v>231.01</v>
      </c>
      <c r="I191" t="str">
        <f>IF(product[[#This Row],[Profit]]&gt;0,"Profit","Loss")</f>
        <v>Profit</v>
      </c>
    </row>
    <row r="192" spans="1:9" x14ac:dyDescent="0.3">
      <c r="A192">
        <v>191</v>
      </c>
      <c r="B192" t="s">
        <v>22</v>
      </c>
      <c r="C192" t="s">
        <v>31</v>
      </c>
      <c r="D192" t="s">
        <v>56</v>
      </c>
      <c r="E192">
        <v>38.979999999999997</v>
      </c>
      <c r="F192">
        <v>258.35000000000002</v>
      </c>
      <c r="G192">
        <v>377</v>
      </c>
      <c r="H192">
        <f>product[[#This Row],[Selling_Price]]-product[[#This Row],[Cost_Price]]</f>
        <v>219.37000000000003</v>
      </c>
      <c r="I192" t="str">
        <f>IF(product[[#This Row],[Profit]]&gt;0,"Profit","Loss")</f>
        <v>Profit</v>
      </c>
    </row>
    <row r="193" spans="1:9" x14ac:dyDescent="0.3">
      <c r="A193">
        <v>192</v>
      </c>
      <c r="B193" t="s">
        <v>41</v>
      </c>
      <c r="C193" t="s">
        <v>58</v>
      </c>
      <c r="D193" t="s">
        <v>74</v>
      </c>
      <c r="E193">
        <v>80.05</v>
      </c>
      <c r="F193">
        <v>166.55</v>
      </c>
      <c r="G193">
        <v>446</v>
      </c>
      <c r="H193">
        <f>product[[#This Row],[Selling_Price]]-product[[#This Row],[Cost_Price]]</f>
        <v>86.500000000000014</v>
      </c>
      <c r="I193" t="str">
        <f>IF(product[[#This Row],[Profit]]&gt;0,"Profit","Loss")</f>
        <v>Profit</v>
      </c>
    </row>
    <row r="194" spans="1:9" x14ac:dyDescent="0.3">
      <c r="A194">
        <v>193</v>
      </c>
      <c r="B194" t="s">
        <v>33</v>
      </c>
      <c r="C194" t="s">
        <v>39</v>
      </c>
      <c r="D194" t="s">
        <v>49</v>
      </c>
      <c r="E194">
        <v>41.71</v>
      </c>
      <c r="F194">
        <v>404.34</v>
      </c>
      <c r="G194">
        <v>274</v>
      </c>
      <c r="H194">
        <f>product[[#This Row],[Selling_Price]]-product[[#This Row],[Cost_Price]]</f>
        <v>362.63</v>
      </c>
      <c r="I194" t="str">
        <f>IF(product[[#This Row],[Profit]]&gt;0,"Profit","Loss")</f>
        <v>Profit</v>
      </c>
    </row>
    <row r="195" spans="1:9" x14ac:dyDescent="0.3">
      <c r="A195">
        <v>194</v>
      </c>
      <c r="B195" t="s">
        <v>22</v>
      </c>
      <c r="C195" t="s">
        <v>61</v>
      </c>
      <c r="D195" t="s">
        <v>90</v>
      </c>
      <c r="E195">
        <v>78.31</v>
      </c>
      <c r="F195">
        <v>246.48</v>
      </c>
      <c r="G195">
        <v>220</v>
      </c>
      <c r="H195">
        <f>product[[#This Row],[Selling_Price]]-product[[#This Row],[Cost_Price]]</f>
        <v>168.17</v>
      </c>
      <c r="I195" t="str">
        <f>IF(product[[#This Row],[Profit]]&gt;0,"Profit","Loss")</f>
        <v>Profit</v>
      </c>
    </row>
    <row r="196" spans="1:9" x14ac:dyDescent="0.3">
      <c r="A196">
        <v>195</v>
      </c>
      <c r="B196" t="s">
        <v>22</v>
      </c>
      <c r="C196" t="s">
        <v>61</v>
      </c>
      <c r="D196" t="s">
        <v>44</v>
      </c>
      <c r="E196">
        <v>215.53</v>
      </c>
      <c r="F196">
        <v>107.73</v>
      </c>
      <c r="G196">
        <v>275</v>
      </c>
      <c r="H196">
        <f>product[[#This Row],[Selling_Price]]-product[[#This Row],[Cost_Price]]</f>
        <v>-107.8</v>
      </c>
      <c r="I196" t="str">
        <f>IF(product[[#This Row],[Profit]]&gt;0,"Profit","Loss")</f>
        <v>Loss</v>
      </c>
    </row>
    <row r="197" spans="1:9" x14ac:dyDescent="0.3">
      <c r="A197">
        <v>196</v>
      </c>
      <c r="B197" t="s">
        <v>28</v>
      </c>
      <c r="C197" t="s">
        <v>29</v>
      </c>
      <c r="D197" t="s">
        <v>72</v>
      </c>
      <c r="E197">
        <v>293.64999999999998</v>
      </c>
      <c r="F197">
        <v>393.23</v>
      </c>
      <c r="G197">
        <v>459</v>
      </c>
      <c r="H197">
        <f>product[[#This Row],[Selling_Price]]-product[[#This Row],[Cost_Price]]</f>
        <v>99.580000000000041</v>
      </c>
      <c r="I197" t="str">
        <f>IF(product[[#This Row],[Profit]]&gt;0,"Profit","Loss")</f>
        <v>Profit</v>
      </c>
    </row>
    <row r="198" spans="1:9" x14ac:dyDescent="0.3">
      <c r="A198">
        <v>197</v>
      </c>
      <c r="B198" t="s">
        <v>22</v>
      </c>
      <c r="C198" t="s">
        <v>61</v>
      </c>
      <c r="D198" t="s">
        <v>75</v>
      </c>
      <c r="E198">
        <v>75.33</v>
      </c>
      <c r="F198">
        <v>106.68</v>
      </c>
      <c r="G198">
        <v>73</v>
      </c>
      <c r="H198">
        <f>product[[#This Row],[Selling_Price]]-product[[#This Row],[Cost_Price]]</f>
        <v>31.350000000000009</v>
      </c>
      <c r="I198" t="str">
        <f>IF(product[[#This Row],[Profit]]&gt;0,"Profit","Loss")</f>
        <v>Profit</v>
      </c>
    </row>
    <row r="199" spans="1:9" x14ac:dyDescent="0.3">
      <c r="A199">
        <v>198</v>
      </c>
      <c r="B199" t="s">
        <v>33</v>
      </c>
      <c r="C199" t="s">
        <v>63</v>
      </c>
      <c r="D199" t="s">
        <v>73</v>
      </c>
      <c r="E199">
        <v>223.74</v>
      </c>
      <c r="F199">
        <v>373.55</v>
      </c>
      <c r="G199">
        <v>186</v>
      </c>
      <c r="H199">
        <f>product[[#This Row],[Selling_Price]]-product[[#This Row],[Cost_Price]]</f>
        <v>149.81</v>
      </c>
      <c r="I199" t="str">
        <f>IF(product[[#This Row],[Profit]]&gt;0,"Profit","Loss")</f>
        <v>Profit</v>
      </c>
    </row>
    <row r="200" spans="1:9" x14ac:dyDescent="0.3">
      <c r="A200">
        <v>199</v>
      </c>
      <c r="B200" t="s">
        <v>22</v>
      </c>
      <c r="C200" t="s">
        <v>23</v>
      </c>
      <c r="D200" t="s">
        <v>81</v>
      </c>
      <c r="E200">
        <v>244.89</v>
      </c>
      <c r="F200">
        <v>428.84</v>
      </c>
      <c r="G200">
        <v>22</v>
      </c>
      <c r="H200">
        <f>product[[#This Row],[Selling_Price]]-product[[#This Row],[Cost_Price]]</f>
        <v>183.95</v>
      </c>
      <c r="I200" t="str">
        <f>IF(product[[#This Row],[Profit]]&gt;0,"Profit","Loss")</f>
        <v>Profit</v>
      </c>
    </row>
    <row r="201" spans="1:9" x14ac:dyDescent="0.3">
      <c r="A201">
        <v>200</v>
      </c>
      <c r="B201" t="s">
        <v>33</v>
      </c>
      <c r="C201" t="s">
        <v>39</v>
      </c>
      <c r="D201" t="s">
        <v>52</v>
      </c>
      <c r="E201">
        <v>86.01</v>
      </c>
      <c r="F201">
        <v>199.08</v>
      </c>
      <c r="G201">
        <v>480</v>
      </c>
      <c r="H201">
        <f>product[[#This Row],[Selling_Price]]-product[[#This Row],[Cost_Price]]</f>
        <v>113.07000000000001</v>
      </c>
      <c r="I201" t="str">
        <f>IF(product[[#This Row],[Profit]]&gt;0,"Profit","Loss")</f>
        <v>Profit</v>
      </c>
    </row>
    <row r="202" spans="1:9" x14ac:dyDescent="0.3">
      <c r="A202">
        <v>201</v>
      </c>
      <c r="B202" t="s">
        <v>33</v>
      </c>
      <c r="C202" t="s">
        <v>39</v>
      </c>
      <c r="D202" t="s">
        <v>81</v>
      </c>
      <c r="E202">
        <v>121.03</v>
      </c>
      <c r="F202">
        <v>430.19</v>
      </c>
      <c r="G202">
        <v>320</v>
      </c>
      <c r="H202">
        <f>product[[#This Row],[Selling_Price]]-product[[#This Row],[Cost_Price]]</f>
        <v>309.15999999999997</v>
      </c>
      <c r="I202" t="str">
        <f>IF(product[[#This Row],[Profit]]&gt;0,"Profit","Loss")</f>
        <v>Profit</v>
      </c>
    </row>
    <row r="203" spans="1:9" x14ac:dyDescent="0.3">
      <c r="A203">
        <v>202</v>
      </c>
      <c r="B203" t="s">
        <v>33</v>
      </c>
      <c r="C203" t="s">
        <v>34</v>
      </c>
      <c r="D203" t="s">
        <v>81</v>
      </c>
      <c r="E203">
        <v>163.6</v>
      </c>
      <c r="F203">
        <v>192.52</v>
      </c>
      <c r="G203">
        <v>20</v>
      </c>
      <c r="H203">
        <f>product[[#This Row],[Selling_Price]]-product[[#This Row],[Cost_Price]]</f>
        <v>28.920000000000016</v>
      </c>
      <c r="I203" t="str">
        <f>IF(product[[#This Row],[Profit]]&gt;0,"Profit","Loss")</f>
        <v>Profit</v>
      </c>
    </row>
    <row r="204" spans="1:9" x14ac:dyDescent="0.3">
      <c r="A204">
        <v>203</v>
      </c>
      <c r="B204" t="s">
        <v>25</v>
      </c>
      <c r="C204" t="s">
        <v>45</v>
      </c>
      <c r="D204" t="s">
        <v>84</v>
      </c>
      <c r="E204">
        <v>246.11</v>
      </c>
      <c r="F204">
        <v>292.42</v>
      </c>
      <c r="G204">
        <v>195</v>
      </c>
      <c r="H204">
        <f>product[[#This Row],[Selling_Price]]-product[[#This Row],[Cost_Price]]</f>
        <v>46.31</v>
      </c>
      <c r="I204" t="str">
        <f>IF(product[[#This Row],[Profit]]&gt;0,"Profit","Loss")</f>
        <v>Profit</v>
      </c>
    </row>
    <row r="205" spans="1:9" x14ac:dyDescent="0.3">
      <c r="A205">
        <v>204</v>
      </c>
      <c r="B205" t="s">
        <v>22</v>
      </c>
      <c r="C205" t="s">
        <v>31</v>
      </c>
      <c r="D205" t="s">
        <v>47</v>
      </c>
      <c r="E205">
        <v>34.200000000000003</v>
      </c>
      <c r="F205">
        <v>304.60000000000002</v>
      </c>
      <c r="G205">
        <v>199</v>
      </c>
      <c r="H205">
        <f>product[[#This Row],[Selling_Price]]-product[[#This Row],[Cost_Price]]</f>
        <v>270.40000000000003</v>
      </c>
      <c r="I205" t="str">
        <f>IF(product[[#This Row],[Profit]]&gt;0,"Profit","Loss")</f>
        <v>Profit</v>
      </c>
    </row>
    <row r="206" spans="1:9" x14ac:dyDescent="0.3">
      <c r="A206">
        <v>205</v>
      </c>
      <c r="B206" t="s">
        <v>41</v>
      </c>
      <c r="C206" t="s">
        <v>42</v>
      </c>
      <c r="D206" t="s">
        <v>37</v>
      </c>
      <c r="E206">
        <v>295.55</v>
      </c>
      <c r="F206">
        <v>230.18</v>
      </c>
      <c r="G206">
        <v>360</v>
      </c>
      <c r="H206">
        <f>product[[#This Row],[Selling_Price]]-product[[#This Row],[Cost_Price]]</f>
        <v>-65.37</v>
      </c>
      <c r="I206" t="str">
        <f>IF(product[[#This Row],[Profit]]&gt;0,"Profit","Loss")</f>
        <v>Loss</v>
      </c>
    </row>
    <row r="207" spans="1:9" x14ac:dyDescent="0.3">
      <c r="A207">
        <v>206</v>
      </c>
      <c r="B207" t="s">
        <v>22</v>
      </c>
      <c r="C207" t="s">
        <v>31</v>
      </c>
      <c r="D207" t="s">
        <v>64</v>
      </c>
      <c r="E207">
        <v>189.37</v>
      </c>
      <c r="F207">
        <v>195.78</v>
      </c>
      <c r="G207">
        <v>449</v>
      </c>
      <c r="H207">
        <f>product[[#This Row],[Selling_Price]]-product[[#This Row],[Cost_Price]]</f>
        <v>6.4099999999999966</v>
      </c>
      <c r="I207" t="str">
        <f>IF(product[[#This Row],[Profit]]&gt;0,"Profit","Loss")</f>
        <v>Profit</v>
      </c>
    </row>
    <row r="208" spans="1:9" x14ac:dyDescent="0.3">
      <c r="A208">
        <v>207</v>
      </c>
      <c r="B208" t="s">
        <v>25</v>
      </c>
      <c r="C208" t="s">
        <v>36</v>
      </c>
      <c r="D208" t="s">
        <v>67</v>
      </c>
      <c r="E208">
        <v>194.65</v>
      </c>
      <c r="F208">
        <v>346.51</v>
      </c>
      <c r="G208">
        <v>107</v>
      </c>
      <c r="H208">
        <f>product[[#This Row],[Selling_Price]]-product[[#This Row],[Cost_Price]]</f>
        <v>151.85999999999999</v>
      </c>
      <c r="I208" t="str">
        <f>IF(product[[#This Row],[Profit]]&gt;0,"Profit","Loss")</f>
        <v>Profit</v>
      </c>
    </row>
    <row r="209" spans="1:9" x14ac:dyDescent="0.3">
      <c r="A209">
        <v>208</v>
      </c>
      <c r="B209" t="s">
        <v>25</v>
      </c>
      <c r="C209" t="s">
        <v>26</v>
      </c>
      <c r="D209" t="s">
        <v>75</v>
      </c>
      <c r="E209">
        <v>226.15</v>
      </c>
      <c r="F209">
        <v>183.25</v>
      </c>
      <c r="G209">
        <v>191</v>
      </c>
      <c r="H209">
        <f>product[[#This Row],[Selling_Price]]-product[[#This Row],[Cost_Price]]</f>
        <v>-42.900000000000006</v>
      </c>
      <c r="I209" t="str">
        <f>IF(product[[#This Row],[Profit]]&gt;0,"Profit","Loss")</f>
        <v>Loss</v>
      </c>
    </row>
    <row r="210" spans="1:9" x14ac:dyDescent="0.3">
      <c r="A210">
        <v>209</v>
      </c>
      <c r="B210" t="s">
        <v>28</v>
      </c>
      <c r="C210" t="s">
        <v>55</v>
      </c>
      <c r="D210" t="s">
        <v>74</v>
      </c>
      <c r="E210">
        <v>182.73</v>
      </c>
      <c r="F210">
        <v>336.5</v>
      </c>
      <c r="G210">
        <v>314</v>
      </c>
      <c r="H210">
        <f>product[[#This Row],[Selling_Price]]-product[[#This Row],[Cost_Price]]</f>
        <v>153.77000000000001</v>
      </c>
      <c r="I210" t="str">
        <f>IF(product[[#This Row],[Profit]]&gt;0,"Profit","Loss")</f>
        <v>Profit</v>
      </c>
    </row>
    <row r="211" spans="1:9" x14ac:dyDescent="0.3">
      <c r="A211">
        <v>210</v>
      </c>
      <c r="B211" t="s">
        <v>28</v>
      </c>
      <c r="C211" t="s">
        <v>29</v>
      </c>
      <c r="D211" t="s">
        <v>68</v>
      </c>
      <c r="E211">
        <v>275.60000000000002</v>
      </c>
      <c r="F211">
        <v>286.38</v>
      </c>
      <c r="G211">
        <v>83</v>
      </c>
      <c r="H211">
        <f>product[[#This Row],[Selling_Price]]-product[[#This Row],[Cost_Price]]</f>
        <v>10.779999999999973</v>
      </c>
      <c r="I211" t="str">
        <f>IF(product[[#This Row],[Profit]]&gt;0,"Profit","Loss")</f>
        <v>Profit</v>
      </c>
    </row>
    <row r="212" spans="1:9" x14ac:dyDescent="0.3">
      <c r="A212">
        <v>211</v>
      </c>
      <c r="B212" t="s">
        <v>22</v>
      </c>
      <c r="C212" t="s">
        <v>31</v>
      </c>
      <c r="D212" t="s">
        <v>81</v>
      </c>
      <c r="E212">
        <v>136.46</v>
      </c>
      <c r="F212">
        <v>319.07</v>
      </c>
      <c r="G212">
        <v>404</v>
      </c>
      <c r="H212">
        <f>product[[#This Row],[Selling_Price]]-product[[#This Row],[Cost_Price]]</f>
        <v>182.60999999999999</v>
      </c>
      <c r="I212" t="str">
        <f>IF(product[[#This Row],[Profit]]&gt;0,"Profit","Loss")</f>
        <v>Profit</v>
      </c>
    </row>
    <row r="213" spans="1:9" x14ac:dyDescent="0.3">
      <c r="A213">
        <v>212</v>
      </c>
      <c r="B213" t="s">
        <v>41</v>
      </c>
      <c r="C213" t="s">
        <v>58</v>
      </c>
      <c r="D213" t="s">
        <v>62</v>
      </c>
      <c r="E213">
        <v>143.88999999999999</v>
      </c>
      <c r="F213">
        <v>467.17</v>
      </c>
      <c r="G213">
        <v>460</v>
      </c>
      <c r="H213">
        <f>product[[#This Row],[Selling_Price]]-product[[#This Row],[Cost_Price]]</f>
        <v>323.28000000000003</v>
      </c>
      <c r="I213" t="str">
        <f>IF(product[[#This Row],[Profit]]&gt;0,"Profit","Loss")</f>
        <v>Profit</v>
      </c>
    </row>
    <row r="214" spans="1:9" x14ac:dyDescent="0.3">
      <c r="A214">
        <v>213</v>
      </c>
      <c r="B214" t="s">
        <v>41</v>
      </c>
      <c r="C214" t="s">
        <v>42</v>
      </c>
      <c r="D214" t="s">
        <v>85</v>
      </c>
      <c r="E214">
        <v>175.56</v>
      </c>
      <c r="F214">
        <v>269.89999999999998</v>
      </c>
      <c r="G214">
        <v>52</v>
      </c>
      <c r="H214">
        <f>product[[#This Row],[Selling_Price]]-product[[#This Row],[Cost_Price]]</f>
        <v>94.339999999999975</v>
      </c>
      <c r="I214" t="str">
        <f>IF(product[[#This Row],[Profit]]&gt;0,"Profit","Loss")</f>
        <v>Profit</v>
      </c>
    </row>
    <row r="215" spans="1:9" x14ac:dyDescent="0.3">
      <c r="A215">
        <v>214</v>
      </c>
      <c r="B215" t="s">
        <v>28</v>
      </c>
      <c r="C215" t="s">
        <v>50</v>
      </c>
      <c r="D215" t="s">
        <v>74</v>
      </c>
      <c r="E215">
        <v>88.31</v>
      </c>
      <c r="F215">
        <v>365.1</v>
      </c>
      <c r="G215">
        <v>384</v>
      </c>
      <c r="H215">
        <f>product[[#This Row],[Selling_Price]]-product[[#This Row],[Cost_Price]]</f>
        <v>276.79000000000002</v>
      </c>
      <c r="I215" t="str">
        <f>IF(product[[#This Row],[Profit]]&gt;0,"Profit","Loss")</f>
        <v>Profit</v>
      </c>
    </row>
    <row r="216" spans="1:9" x14ac:dyDescent="0.3">
      <c r="A216">
        <v>215</v>
      </c>
      <c r="B216" t="s">
        <v>22</v>
      </c>
      <c r="C216" t="s">
        <v>31</v>
      </c>
      <c r="D216" t="s">
        <v>56</v>
      </c>
      <c r="E216">
        <v>217.04</v>
      </c>
      <c r="F216">
        <v>195.3</v>
      </c>
      <c r="G216">
        <v>320</v>
      </c>
      <c r="H216">
        <f>product[[#This Row],[Selling_Price]]-product[[#This Row],[Cost_Price]]</f>
        <v>-21.739999999999981</v>
      </c>
      <c r="I216" t="str">
        <f>IF(product[[#This Row],[Profit]]&gt;0,"Profit","Loss")</f>
        <v>Loss</v>
      </c>
    </row>
    <row r="217" spans="1:9" x14ac:dyDescent="0.3">
      <c r="A217">
        <v>216</v>
      </c>
      <c r="B217" t="s">
        <v>41</v>
      </c>
      <c r="C217" t="s">
        <v>42</v>
      </c>
      <c r="D217" t="s">
        <v>84</v>
      </c>
      <c r="E217">
        <v>292.39999999999998</v>
      </c>
      <c r="F217">
        <v>419.11</v>
      </c>
      <c r="G217">
        <v>354</v>
      </c>
      <c r="H217">
        <f>product[[#This Row],[Selling_Price]]-product[[#This Row],[Cost_Price]]</f>
        <v>126.71000000000004</v>
      </c>
      <c r="I217" t="str">
        <f>IF(product[[#This Row],[Profit]]&gt;0,"Profit","Loss")</f>
        <v>Profit</v>
      </c>
    </row>
    <row r="218" spans="1:9" x14ac:dyDescent="0.3">
      <c r="A218">
        <v>217</v>
      </c>
      <c r="B218" t="s">
        <v>33</v>
      </c>
      <c r="C218" t="s">
        <v>63</v>
      </c>
      <c r="D218" t="s">
        <v>79</v>
      </c>
      <c r="E218">
        <v>88.52</v>
      </c>
      <c r="F218">
        <v>382.26</v>
      </c>
      <c r="G218">
        <v>448</v>
      </c>
      <c r="H218">
        <f>product[[#This Row],[Selling_Price]]-product[[#This Row],[Cost_Price]]</f>
        <v>293.74</v>
      </c>
      <c r="I218" t="str">
        <f>IF(product[[#This Row],[Profit]]&gt;0,"Profit","Loss")</f>
        <v>Profit</v>
      </c>
    </row>
    <row r="219" spans="1:9" x14ac:dyDescent="0.3">
      <c r="A219">
        <v>218</v>
      </c>
      <c r="B219" t="s">
        <v>33</v>
      </c>
      <c r="C219" t="s">
        <v>63</v>
      </c>
      <c r="D219" t="s">
        <v>53</v>
      </c>
      <c r="E219">
        <v>112.73</v>
      </c>
      <c r="F219">
        <v>146.34</v>
      </c>
      <c r="G219">
        <v>312</v>
      </c>
      <c r="H219">
        <f>product[[#This Row],[Selling_Price]]-product[[#This Row],[Cost_Price]]</f>
        <v>33.61</v>
      </c>
      <c r="I219" t="str">
        <f>IF(product[[#This Row],[Profit]]&gt;0,"Profit","Loss")</f>
        <v>Profit</v>
      </c>
    </row>
    <row r="220" spans="1:9" x14ac:dyDescent="0.3">
      <c r="A220">
        <v>219</v>
      </c>
      <c r="B220" t="s">
        <v>33</v>
      </c>
      <c r="C220" t="s">
        <v>34</v>
      </c>
      <c r="D220" t="s">
        <v>44</v>
      </c>
      <c r="E220">
        <v>190.13</v>
      </c>
      <c r="F220">
        <v>90.21</v>
      </c>
      <c r="G220">
        <v>459</v>
      </c>
      <c r="H220">
        <f>product[[#This Row],[Selling_Price]]-product[[#This Row],[Cost_Price]]</f>
        <v>-99.92</v>
      </c>
      <c r="I220" t="str">
        <f>IF(product[[#This Row],[Profit]]&gt;0,"Profit","Loss")</f>
        <v>Loss</v>
      </c>
    </row>
    <row r="221" spans="1:9" x14ac:dyDescent="0.3">
      <c r="A221">
        <v>220</v>
      </c>
      <c r="B221" t="s">
        <v>41</v>
      </c>
      <c r="C221" t="s">
        <v>48</v>
      </c>
      <c r="D221" t="s">
        <v>52</v>
      </c>
      <c r="E221">
        <v>151.19999999999999</v>
      </c>
      <c r="F221">
        <v>281.56</v>
      </c>
      <c r="G221">
        <v>496</v>
      </c>
      <c r="H221">
        <f>product[[#This Row],[Selling_Price]]-product[[#This Row],[Cost_Price]]</f>
        <v>130.36000000000001</v>
      </c>
      <c r="I221" t="str">
        <f>IF(product[[#This Row],[Profit]]&gt;0,"Profit","Loss")</f>
        <v>Profit</v>
      </c>
    </row>
    <row r="222" spans="1:9" x14ac:dyDescent="0.3">
      <c r="A222">
        <v>221</v>
      </c>
      <c r="B222" t="s">
        <v>28</v>
      </c>
      <c r="C222" t="s">
        <v>55</v>
      </c>
      <c r="D222" t="s">
        <v>86</v>
      </c>
      <c r="E222">
        <v>87.59</v>
      </c>
      <c r="F222">
        <v>345.05</v>
      </c>
      <c r="G222">
        <v>481</v>
      </c>
      <c r="H222">
        <f>product[[#This Row],[Selling_Price]]-product[[#This Row],[Cost_Price]]</f>
        <v>257.46000000000004</v>
      </c>
      <c r="I222" t="str">
        <f>IF(product[[#This Row],[Profit]]&gt;0,"Profit","Loss")</f>
        <v>Profit</v>
      </c>
    </row>
    <row r="223" spans="1:9" x14ac:dyDescent="0.3">
      <c r="A223">
        <v>222</v>
      </c>
      <c r="B223" t="s">
        <v>22</v>
      </c>
      <c r="C223" t="s">
        <v>61</v>
      </c>
      <c r="D223" t="s">
        <v>75</v>
      </c>
      <c r="E223">
        <v>230.72</v>
      </c>
      <c r="F223">
        <v>205.15</v>
      </c>
      <c r="G223">
        <v>151</v>
      </c>
      <c r="H223">
        <f>product[[#This Row],[Selling_Price]]-product[[#This Row],[Cost_Price]]</f>
        <v>-25.569999999999993</v>
      </c>
      <c r="I223" t="str">
        <f>IF(product[[#This Row],[Profit]]&gt;0,"Profit","Loss")</f>
        <v>Loss</v>
      </c>
    </row>
    <row r="224" spans="1:9" x14ac:dyDescent="0.3">
      <c r="A224">
        <v>223</v>
      </c>
      <c r="B224" t="s">
        <v>22</v>
      </c>
      <c r="C224" t="s">
        <v>23</v>
      </c>
      <c r="D224" t="s">
        <v>49</v>
      </c>
      <c r="E224">
        <v>84.45</v>
      </c>
      <c r="F224">
        <v>225.79</v>
      </c>
      <c r="G224">
        <v>72</v>
      </c>
      <c r="H224">
        <f>product[[#This Row],[Selling_Price]]-product[[#This Row],[Cost_Price]]</f>
        <v>141.33999999999997</v>
      </c>
      <c r="I224" t="str">
        <f>IF(product[[#This Row],[Profit]]&gt;0,"Profit","Loss")</f>
        <v>Profit</v>
      </c>
    </row>
    <row r="225" spans="1:9" x14ac:dyDescent="0.3">
      <c r="A225">
        <v>224</v>
      </c>
      <c r="B225" t="s">
        <v>28</v>
      </c>
      <c r="C225" t="s">
        <v>50</v>
      </c>
      <c r="D225" t="s">
        <v>80</v>
      </c>
      <c r="E225">
        <v>101.14</v>
      </c>
      <c r="F225">
        <v>415.23</v>
      </c>
      <c r="G225">
        <v>147</v>
      </c>
      <c r="H225">
        <f>product[[#This Row],[Selling_Price]]-product[[#This Row],[Cost_Price]]</f>
        <v>314.09000000000003</v>
      </c>
      <c r="I225" t="str">
        <f>IF(product[[#This Row],[Profit]]&gt;0,"Profit","Loss")</f>
        <v>Profit</v>
      </c>
    </row>
    <row r="226" spans="1:9" x14ac:dyDescent="0.3">
      <c r="A226">
        <v>225</v>
      </c>
      <c r="B226" t="s">
        <v>41</v>
      </c>
      <c r="C226" t="s">
        <v>42</v>
      </c>
      <c r="D226" t="s">
        <v>85</v>
      </c>
      <c r="E226">
        <v>146.75</v>
      </c>
      <c r="F226">
        <v>443.83</v>
      </c>
      <c r="G226">
        <v>315</v>
      </c>
      <c r="H226">
        <f>product[[#This Row],[Selling_Price]]-product[[#This Row],[Cost_Price]]</f>
        <v>297.08</v>
      </c>
      <c r="I226" t="str">
        <f>IF(product[[#This Row],[Profit]]&gt;0,"Profit","Loss")</f>
        <v>Profit</v>
      </c>
    </row>
    <row r="227" spans="1:9" x14ac:dyDescent="0.3">
      <c r="A227">
        <v>226</v>
      </c>
      <c r="B227" t="s">
        <v>41</v>
      </c>
      <c r="C227" t="s">
        <v>58</v>
      </c>
      <c r="D227" t="s">
        <v>84</v>
      </c>
      <c r="E227">
        <v>199.94</v>
      </c>
      <c r="F227">
        <v>361.12</v>
      </c>
      <c r="G227">
        <v>280</v>
      </c>
      <c r="H227">
        <f>product[[#This Row],[Selling_Price]]-product[[#This Row],[Cost_Price]]</f>
        <v>161.18</v>
      </c>
      <c r="I227" t="str">
        <f>IF(product[[#This Row],[Profit]]&gt;0,"Profit","Loss")</f>
        <v>Profit</v>
      </c>
    </row>
    <row r="228" spans="1:9" x14ac:dyDescent="0.3">
      <c r="A228">
        <v>227</v>
      </c>
      <c r="B228" t="s">
        <v>33</v>
      </c>
      <c r="C228" t="s">
        <v>63</v>
      </c>
      <c r="D228" t="s">
        <v>44</v>
      </c>
      <c r="E228">
        <v>47.71</v>
      </c>
      <c r="F228">
        <v>387.09</v>
      </c>
      <c r="G228">
        <v>56</v>
      </c>
      <c r="H228">
        <f>product[[#This Row],[Selling_Price]]-product[[#This Row],[Cost_Price]]</f>
        <v>339.38</v>
      </c>
      <c r="I228" t="str">
        <f>IF(product[[#This Row],[Profit]]&gt;0,"Profit","Loss")</f>
        <v>Profit</v>
      </c>
    </row>
    <row r="229" spans="1:9" x14ac:dyDescent="0.3">
      <c r="A229">
        <v>228</v>
      </c>
      <c r="B229" t="s">
        <v>33</v>
      </c>
      <c r="C229" t="s">
        <v>63</v>
      </c>
      <c r="D229" t="s">
        <v>43</v>
      </c>
      <c r="E229">
        <v>110.43</v>
      </c>
      <c r="F229">
        <v>346.6</v>
      </c>
      <c r="G229">
        <v>412</v>
      </c>
      <c r="H229">
        <f>product[[#This Row],[Selling_Price]]-product[[#This Row],[Cost_Price]]</f>
        <v>236.17000000000002</v>
      </c>
      <c r="I229" t="str">
        <f>IF(product[[#This Row],[Profit]]&gt;0,"Profit","Loss")</f>
        <v>Profit</v>
      </c>
    </row>
    <row r="230" spans="1:9" x14ac:dyDescent="0.3">
      <c r="A230">
        <v>229</v>
      </c>
      <c r="B230" t="s">
        <v>33</v>
      </c>
      <c r="C230" t="s">
        <v>39</v>
      </c>
      <c r="D230" t="s">
        <v>81</v>
      </c>
      <c r="E230">
        <v>279.2</v>
      </c>
      <c r="F230">
        <v>326.79000000000002</v>
      </c>
      <c r="G230">
        <v>46</v>
      </c>
      <c r="H230">
        <f>product[[#This Row],[Selling_Price]]-product[[#This Row],[Cost_Price]]</f>
        <v>47.590000000000032</v>
      </c>
      <c r="I230" t="str">
        <f>IF(product[[#This Row],[Profit]]&gt;0,"Profit","Loss")</f>
        <v>Profit</v>
      </c>
    </row>
    <row r="231" spans="1:9" x14ac:dyDescent="0.3">
      <c r="A231">
        <v>230</v>
      </c>
      <c r="B231" t="s">
        <v>28</v>
      </c>
      <c r="C231" t="s">
        <v>50</v>
      </c>
      <c r="D231" t="s">
        <v>84</v>
      </c>
      <c r="E231">
        <v>277.14</v>
      </c>
      <c r="F231">
        <v>250.44</v>
      </c>
      <c r="G231">
        <v>54</v>
      </c>
      <c r="H231">
        <f>product[[#This Row],[Selling_Price]]-product[[#This Row],[Cost_Price]]</f>
        <v>-26.699999999999989</v>
      </c>
      <c r="I231" t="str">
        <f>IF(product[[#This Row],[Profit]]&gt;0,"Profit","Loss")</f>
        <v>Loss</v>
      </c>
    </row>
    <row r="232" spans="1:9" x14ac:dyDescent="0.3">
      <c r="A232">
        <v>231</v>
      </c>
      <c r="B232" t="s">
        <v>25</v>
      </c>
      <c r="C232" t="s">
        <v>45</v>
      </c>
      <c r="D232" t="s">
        <v>27</v>
      </c>
      <c r="E232">
        <v>133.11000000000001</v>
      </c>
      <c r="F232">
        <v>155.15</v>
      </c>
      <c r="G232">
        <v>247</v>
      </c>
      <c r="H232">
        <f>product[[#This Row],[Selling_Price]]-product[[#This Row],[Cost_Price]]</f>
        <v>22.039999999999992</v>
      </c>
      <c r="I232" t="str">
        <f>IF(product[[#This Row],[Profit]]&gt;0,"Profit","Loss")</f>
        <v>Profit</v>
      </c>
    </row>
    <row r="233" spans="1:9" x14ac:dyDescent="0.3">
      <c r="A233">
        <v>232</v>
      </c>
      <c r="B233" t="s">
        <v>22</v>
      </c>
      <c r="C233" t="s">
        <v>31</v>
      </c>
      <c r="D233" t="s">
        <v>54</v>
      </c>
      <c r="E233">
        <v>183.78</v>
      </c>
      <c r="F233">
        <v>291.26</v>
      </c>
      <c r="G233">
        <v>68</v>
      </c>
      <c r="H233">
        <f>product[[#This Row],[Selling_Price]]-product[[#This Row],[Cost_Price]]</f>
        <v>107.47999999999999</v>
      </c>
      <c r="I233" t="str">
        <f>IF(product[[#This Row],[Profit]]&gt;0,"Profit","Loss")</f>
        <v>Profit</v>
      </c>
    </row>
    <row r="234" spans="1:9" x14ac:dyDescent="0.3">
      <c r="A234">
        <v>233</v>
      </c>
      <c r="B234" t="s">
        <v>25</v>
      </c>
      <c r="C234" t="s">
        <v>36</v>
      </c>
      <c r="D234" t="s">
        <v>54</v>
      </c>
      <c r="E234">
        <v>72.05</v>
      </c>
      <c r="F234">
        <v>230.91</v>
      </c>
      <c r="G234">
        <v>323</v>
      </c>
      <c r="H234">
        <f>product[[#This Row],[Selling_Price]]-product[[#This Row],[Cost_Price]]</f>
        <v>158.86000000000001</v>
      </c>
      <c r="I234" t="str">
        <f>IF(product[[#This Row],[Profit]]&gt;0,"Profit","Loss")</f>
        <v>Profit</v>
      </c>
    </row>
    <row r="235" spans="1:9" x14ac:dyDescent="0.3">
      <c r="A235">
        <v>234</v>
      </c>
      <c r="B235" t="s">
        <v>25</v>
      </c>
      <c r="C235" t="s">
        <v>36</v>
      </c>
      <c r="D235" t="s">
        <v>30</v>
      </c>
      <c r="E235">
        <v>201.38</v>
      </c>
      <c r="F235">
        <v>140.93</v>
      </c>
      <c r="G235">
        <v>29</v>
      </c>
      <c r="H235">
        <f>product[[#This Row],[Selling_Price]]-product[[#This Row],[Cost_Price]]</f>
        <v>-60.449999999999989</v>
      </c>
      <c r="I235" t="str">
        <f>IF(product[[#This Row],[Profit]]&gt;0,"Profit","Loss")</f>
        <v>Loss</v>
      </c>
    </row>
    <row r="236" spans="1:9" x14ac:dyDescent="0.3">
      <c r="A236">
        <v>235</v>
      </c>
      <c r="B236" t="s">
        <v>28</v>
      </c>
      <c r="C236" t="s">
        <v>50</v>
      </c>
      <c r="D236" t="s">
        <v>91</v>
      </c>
      <c r="E236">
        <v>42</v>
      </c>
      <c r="F236">
        <v>285.27999999999997</v>
      </c>
      <c r="G236">
        <v>429</v>
      </c>
      <c r="H236">
        <f>product[[#This Row],[Selling_Price]]-product[[#This Row],[Cost_Price]]</f>
        <v>243.27999999999997</v>
      </c>
      <c r="I236" t="str">
        <f>IF(product[[#This Row],[Profit]]&gt;0,"Profit","Loss")</f>
        <v>Profit</v>
      </c>
    </row>
    <row r="237" spans="1:9" x14ac:dyDescent="0.3">
      <c r="A237">
        <v>236</v>
      </c>
      <c r="B237" t="s">
        <v>22</v>
      </c>
      <c r="C237" t="s">
        <v>23</v>
      </c>
      <c r="D237" t="s">
        <v>30</v>
      </c>
      <c r="E237">
        <v>202.12</v>
      </c>
      <c r="F237">
        <v>53.49</v>
      </c>
      <c r="G237">
        <v>61</v>
      </c>
      <c r="H237">
        <f>product[[#This Row],[Selling_Price]]-product[[#This Row],[Cost_Price]]</f>
        <v>-148.63</v>
      </c>
      <c r="I237" t="str">
        <f>IF(product[[#This Row],[Profit]]&gt;0,"Profit","Loss")</f>
        <v>Loss</v>
      </c>
    </row>
    <row r="238" spans="1:9" x14ac:dyDescent="0.3">
      <c r="A238">
        <v>237</v>
      </c>
      <c r="B238" t="s">
        <v>28</v>
      </c>
      <c r="C238" t="s">
        <v>50</v>
      </c>
      <c r="D238" t="s">
        <v>38</v>
      </c>
      <c r="E238">
        <v>65.59</v>
      </c>
      <c r="F238">
        <v>145.62</v>
      </c>
      <c r="G238">
        <v>213</v>
      </c>
      <c r="H238">
        <f>product[[#This Row],[Selling_Price]]-product[[#This Row],[Cost_Price]]</f>
        <v>80.03</v>
      </c>
      <c r="I238" t="str">
        <f>IF(product[[#This Row],[Profit]]&gt;0,"Profit","Loss")</f>
        <v>Profit</v>
      </c>
    </row>
    <row r="239" spans="1:9" x14ac:dyDescent="0.3">
      <c r="A239">
        <v>238</v>
      </c>
      <c r="B239" t="s">
        <v>22</v>
      </c>
      <c r="C239" t="s">
        <v>23</v>
      </c>
      <c r="D239" t="s">
        <v>90</v>
      </c>
      <c r="E239">
        <v>232.85</v>
      </c>
      <c r="F239">
        <v>288.18</v>
      </c>
      <c r="G239">
        <v>92</v>
      </c>
      <c r="H239">
        <f>product[[#This Row],[Selling_Price]]-product[[#This Row],[Cost_Price]]</f>
        <v>55.330000000000013</v>
      </c>
      <c r="I239" t="str">
        <f>IF(product[[#This Row],[Profit]]&gt;0,"Profit","Loss")</f>
        <v>Profit</v>
      </c>
    </row>
    <row r="240" spans="1:9" x14ac:dyDescent="0.3">
      <c r="A240">
        <v>239</v>
      </c>
      <c r="B240" t="s">
        <v>28</v>
      </c>
      <c r="C240" t="s">
        <v>29</v>
      </c>
      <c r="D240" t="s">
        <v>71</v>
      </c>
      <c r="E240">
        <v>207.22</v>
      </c>
      <c r="F240">
        <v>451.15</v>
      </c>
      <c r="G240">
        <v>156</v>
      </c>
      <c r="H240">
        <f>product[[#This Row],[Selling_Price]]-product[[#This Row],[Cost_Price]]</f>
        <v>243.92999999999998</v>
      </c>
      <c r="I240" t="str">
        <f>IF(product[[#This Row],[Profit]]&gt;0,"Profit","Loss")</f>
        <v>Profit</v>
      </c>
    </row>
    <row r="241" spans="1:9" x14ac:dyDescent="0.3">
      <c r="A241">
        <v>240</v>
      </c>
      <c r="B241" t="s">
        <v>22</v>
      </c>
      <c r="C241" t="s">
        <v>23</v>
      </c>
      <c r="D241" t="s">
        <v>47</v>
      </c>
      <c r="E241">
        <v>90.14</v>
      </c>
      <c r="F241">
        <v>206.9</v>
      </c>
      <c r="G241">
        <v>282</v>
      </c>
      <c r="H241">
        <f>product[[#This Row],[Selling_Price]]-product[[#This Row],[Cost_Price]]</f>
        <v>116.76</v>
      </c>
      <c r="I241" t="str">
        <f>IF(product[[#This Row],[Profit]]&gt;0,"Profit","Loss")</f>
        <v>Profit</v>
      </c>
    </row>
    <row r="242" spans="1:9" x14ac:dyDescent="0.3">
      <c r="A242">
        <v>241</v>
      </c>
      <c r="B242" t="s">
        <v>25</v>
      </c>
      <c r="C242" t="s">
        <v>45</v>
      </c>
      <c r="D242" t="s">
        <v>43</v>
      </c>
      <c r="E242">
        <v>81.19</v>
      </c>
      <c r="F242">
        <v>293.25</v>
      </c>
      <c r="G242">
        <v>58</v>
      </c>
      <c r="H242">
        <f>product[[#This Row],[Selling_Price]]-product[[#This Row],[Cost_Price]]</f>
        <v>212.06</v>
      </c>
      <c r="I242" t="str">
        <f>IF(product[[#This Row],[Profit]]&gt;0,"Profit","Loss")</f>
        <v>Profit</v>
      </c>
    </row>
    <row r="243" spans="1:9" x14ac:dyDescent="0.3">
      <c r="A243">
        <v>242</v>
      </c>
      <c r="B243" t="s">
        <v>33</v>
      </c>
      <c r="C243" t="s">
        <v>39</v>
      </c>
      <c r="D243" t="s">
        <v>51</v>
      </c>
      <c r="E243">
        <v>100.71</v>
      </c>
      <c r="F243">
        <v>261.27999999999997</v>
      </c>
      <c r="G243">
        <v>471</v>
      </c>
      <c r="H243">
        <f>product[[#This Row],[Selling_Price]]-product[[#This Row],[Cost_Price]]</f>
        <v>160.57</v>
      </c>
      <c r="I243" t="str">
        <f>IF(product[[#This Row],[Profit]]&gt;0,"Profit","Loss")</f>
        <v>Profit</v>
      </c>
    </row>
    <row r="244" spans="1:9" x14ac:dyDescent="0.3">
      <c r="A244">
        <v>243</v>
      </c>
      <c r="B244" t="s">
        <v>25</v>
      </c>
      <c r="C244" t="s">
        <v>26</v>
      </c>
      <c r="D244" t="s">
        <v>90</v>
      </c>
      <c r="E244">
        <v>293.08</v>
      </c>
      <c r="F244">
        <v>253.95</v>
      </c>
      <c r="G244">
        <v>397</v>
      </c>
      <c r="H244">
        <f>product[[#This Row],[Selling_Price]]-product[[#This Row],[Cost_Price]]</f>
        <v>-39.129999999999995</v>
      </c>
      <c r="I244" t="str">
        <f>IF(product[[#This Row],[Profit]]&gt;0,"Profit","Loss")</f>
        <v>Loss</v>
      </c>
    </row>
    <row r="245" spans="1:9" x14ac:dyDescent="0.3">
      <c r="A245">
        <v>244</v>
      </c>
      <c r="B245" t="s">
        <v>41</v>
      </c>
      <c r="C245" t="s">
        <v>58</v>
      </c>
      <c r="D245" t="s">
        <v>49</v>
      </c>
      <c r="E245">
        <v>282.83999999999997</v>
      </c>
      <c r="F245">
        <v>252.1</v>
      </c>
      <c r="G245">
        <v>45</v>
      </c>
      <c r="H245">
        <f>product[[#This Row],[Selling_Price]]-product[[#This Row],[Cost_Price]]</f>
        <v>-30.739999999999981</v>
      </c>
      <c r="I245" t="str">
        <f>IF(product[[#This Row],[Profit]]&gt;0,"Profit","Loss")</f>
        <v>Loss</v>
      </c>
    </row>
    <row r="246" spans="1:9" x14ac:dyDescent="0.3">
      <c r="A246">
        <v>245</v>
      </c>
      <c r="B246" t="s">
        <v>22</v>
      </c>
      <c r="C246" t="s">
        <v>23</v>
      </c>
      <c r="D246" t="s">
        <v>30</v>
      </c>
      <c r="E246">
        <v>107.05</v>
      </c>
      <c r="F246">
        <v>185.17</v>
      </c>
      <c r="G246">
        <v>421</v>
      </c>
      <c r="H246">
        <f>product[[#This Row],[Selling_Price]]-product[[#This Row],[Cost_Price]]</f>
        <v>78.11999999999999</v>
      </c>
      <c r="I246" t="str">
        <f>IF(product[[#This Row],[Profit]]&gt;0,"Profit","Loss")</f>
        <v>Profit</v>
      </c>
    </row>
    <row r="247" spans="1:9" x14ac:dyDescent="0.3">
      <c r="A247">
        <v>246</v>
      </c>
      <c r="B247" t="s">
        <v>41</v>
      </c>
      <c r="C247" t="s">
        <v>48</v>
      </c>
      <c r="D247" t="s">
        <v>49</v>
      </c>
      <c r="E247">
        <v>83.56</v>
      </c>
      <c r="F247">
        <v>66.16</v>
      </c>
      <c r="G247">
        <v>317</v>
      </c>
      <c r="H247">
        <f>product[[#This Row],[Selling_Price]]-product[[#This Row],[Cost_Price]]</f>
        <v>-17.400000000000006</v>
      </c>
      <c r="I247" t="str">
        <f>IF(product[[#This Row],[Profit]]&gt;0,"Profit","Loss")</f>
        <v>Loss</v>
      </c>
    </row>
    <row r="248" spans="1:9" x14ac:dyDescent="0.3">
      <c r="A248">
        <v>247</v>
      </c>
      <c r="B248" t="s">
        <v>33</v>
      </c>
      <c r="C248" t="s">
        <v>63</v>
      </c>
      <c r="D248" t="s">
        <v>43</v>
      </c>
      <c r="E248">
        <v>241.55</v>
      </c>
      <c r="F248">
        <v>313.63</v>
      </c>
      <c r="G248">
        <v>436</v>
      </c>
      <c r="H248">
        <f>product[[#This Row],[Selling_Price]]-product[[#This Row],[Cost_Price]]</f>
        <v>72.079999999999984</v>
      </c>
      <c r="I248" t="str">
        <f>IF(product[[#This Row],[Profit]]&gt;0,"Profit","Loss")</f>
        <v>Profit</v>
      </c>
    </row>
    <row r="249" spans="1:9" x14ac:dyDescent="0.3">
      <c r="A249">
        <v>248</v>
      </c>
      <c r="B249" t="s">
        <v>22</v>
      </c>
      <c r="C249" t="s">
        <v>23</v>
      </c>
      <c r="D249" t="s">
        <v>72</v>
      </c>
      <c r="E249">
        <v>215.82</v>
      </c>
      <c r="F249">
        <v>471.15</v>
      </c>
      <c r="G249">
        <v>25</v>
      </c>
      <c r="H249">
        <f>product[[#This Row],[Selling_Price]]-product[[#This Row],[Cost_Price]]</f>
        <v>255.32999999999998</v>
      </c>
      <c r="I249" t="str">
        <f>IF(product[[#This Row],[Profit]]&gt;0,"Profit","Loss")</f>
        <v>Profit</v>
      </c>
    </row>
    <row r="250" spans="1:9" x14ac:dyDescent="0.3">
      <c r="A250">
        <v>249</v>
      </c>
      <c r="B250" t="s">
        <v>25</v>
      </c>
      <c r="C250" t="s">
        <v>36</v>
      </c>
      <c r="D250" t="s">
        <v>52</v>
      </c>
      <c r="E250">
        <v>89.17</v>
      </c>
      <c r="F250">
        <v>302.29000000000002</v>
      </c>
      <c r="G250">
        <v>470</v>
      </c>
      <c r="H250">
        <f>product[[#This Row],[Selling_Price]]-product[[#This Row],[Cost_Price]]</f>
        <v>213.12</v>
      </c>
      <c r="I250" t="str">
        <f>IF(product[[#This Row],[Profit]]&gt;0,"Profit","Loss")</f>
        <v>Profit</v>
      </c>
    </row>
    <row r="251" spans="1:9" x14ac:dyDescent="0.3">
      <c r="A251">
        <v>250</v>
      </c>
      <c r="B251" t="s">
        <v>25</v>
      </c>
      <c r="C251" t="s">
        <v>36</v>
      </c>
      <c r="D251" t="s">
        <v>32</v>
      </c>
      <c r="E251">
        <v>82.9</v>
      </c>
      <c r="F251">
        <v>186.27</v>
      </c>
      <c r="G251">
        <v>435</v>
      </c>
      <c r="H251">
        <f>product[[#This Row],[Selling_Price]]-product[[#This Row],[Cost_Price]]</f>
        <v>103.37</v>
      </c>
      <c r="I251" t="str">
        <f>IF(product[[#This Row],[Profit]]&gt;0,"Profit","Loss")</f>
        <v>Profit</v>
      </c>
    </row>
    <row r="252" spans="1:9" x14ac:dyDescent="0.3">
      <c r="A252">
        <v>251</v>
      </c>
      <c r="B252" t="s">
        <v>22</v>
      </c>
      <c r="C252" t="s">
        <v>31</v>
      </c>
      <c r="D252" t="s">
        <v>90</v>
      </c>
      <c r="E252">
        <v>287.61</v>
      </c>
      <c r="F252">
        <v>67.94</v>
      </c>
      <c r="G252">
        <v>49</v>
      </c>
      <c r="H252">
        <f>product[[#This Row],[Selling_Price]]-product[[#This Row],[Cost_Price]]</f>
        <v>-219.67000000000002</v>
      </c>
      <c r="I252" t="str">
        <f>IF(product[[#This Row],[Profit]]&gt;0,"Profit","Loss")</f>
        <v>Loss</v>
      </c>
    </row>
    <row r="253" spans="1:9" x14ac:dyDescent="0.3">
      <c r="A253">
        <v>252</v>
      </c>
      <c r="B253" t="s">
        <v>28</v>
      </c>
      <c r="C253" t="s">
        <v>50</v>
      </c>
      <c r="D253" t="s">
        <v>75</v>
      </c>
      <c r="E253">
        <v>116.49</v>
      </c>
      <c r="F253">
        <v>118.82</v>
      </c>
      <c r="G253">
        <v>92</v>
      </c>
      <c r="H253">
        <f>product[[#This Row],[Selling_Price]]-product[[#This Row],[Cost_Price]]</f>
        <v>2.3299999999999983</v>
      </c>
      <c r="I253" t="str">
        <f>IF(product[[#This Row],[Profit]]&gt;0,"Profit","Loss")</f>
        <v>Profit</v>
      </c>
    </row>
    <row r="254" spans="1:9" x14ac:dyDescent="0.3">
      <c r="A254">
        <v>253</v>
      </c>
      <c r="B254" t="s">
        <v>41</v>
      </c>
      <c r="C254" t="s">
        <v>48</v>
      </c>
      <c r="D254" t="s">
        <v>57</v>
      </c>
      <c r="E254">
        <v>53.74</v>
      </c>
      <c r="F254">
        <v>159.04</v>
      </c>
      <c r="G254">
        <v>129</v>
      </c>
      <c r="H254">
        <f>product[[#This Row],[Selling_Price]]-product[[#This Row],[Cost_Price]]</f>
        <v>105.29999999999998</v>
      </c>
      <c r="I254" t="str">
        <f>IF(product[[#This Row],[Profit]]&gt;0,"Profit","Loss")</f>
        <v>Profit</v>
      </c>
    </row>
    <row r="255" spans="1:9" x14ac:dyDescent="0.3">
      <c r="A255">
        <v>254</v>
      </c>
      <c r="B255" t="s">
        <v>28</v>
      </c>
      <c r="C255" t="s">
        <v>29</v>
      </c>
      <c r="D255" t="s">
        <v>76</v>
      </c>
      <c r="E255">
        <v>261.62</v>
      </c>
      <c r="F255">
        <v>116.51</v>
      </c>
      <c r="G255">
        <v>408</v>
      </c>
      <c r="H255">
        <f>product[[#This Row],[Selling_Price]]-product[[#This Row],[Cost_Price]]</f>
        <v>-145.11000000000001</v>
      </c>
      <c r="I255" t="str">
        <f>IF(product[[#This Row],[Profit]]&gt;0,"Profit","Loss")</f>
        <v>Loss</v>
      </c>
    </row>
    <row r="256" spans="1:9" x14ac:dyDescent="0.3">
      <c r="A256">
        <v>255</v>
      </c>
      <c r="B256" t="s">
        <v>41</v>
      </c>
      <c r="C256" t="s">
        <v>48</v>
      </c>
      <c r="D256" t="s">
        <v>46</v>
      </c>
      <c r="E256">
        <v>282.52999999999997</v>
      </c>
      <c r="F256">
        <v>106.16</v>
      </c>
      <c r="G256">
        <v>307</v>
      </c>
      <c r="H256">
        <f>product[[#This Row],[Selling_Price]]-product[[#This Row],[Cost_Price]]</f>
        <v>-176.36999999999998</v>
      </c>
      <c r="I256" t="str">
        <f>IF(product[[#This Row],[Profit]]&gt;0,"Profit","Loss")</f>
        <v>Loss</v>
      </c>
    </row>
    <row r="257" spans="1:9" x14ac:dyDescent="0.3">
      <c r="A257">
        <v>256</v>
      </c>
      <c r="B257" t="s">
        <v>41</v>
      </c>
      <c r="C257" t="s">
        <v>58</v>
      </c>
      <c r="D257" t="s">
        <v>70</v>
      </c>
      <c r="E257">
        <v>213.5</v>
      </c>
      <c r="F257">
        <v>67.45</v>
      </c>
      <c r="G257">
        <v>53</v>
      </c>
      <c r="H257">
        <f>product[[#This Row],[Selling_Price]]-product[[#This Row],[Cost_Price]]</f>
        <v>-146.05000000000001</v>
      </c>
      <c r="I257" t="str">
        <f>IF(product[[#This Row],[Profit]]&gt;0,"Profit","Loss")</f>
        <v>Loss</v>
      </c>
    </row>
    <row r="258" spans="1:9" x14ac:dyDescent="0.3">
      <c r="A258">
        <v>257</v>
      </c>
      <c r="B258" t="s">
        <v>25</v>
      </c>
      <c r="C258" t="s">
        <v>36</v>
      </c>
      <c r="D258" t="s">
        <v>89</v>
      </c>
      <c r="E258">
        <v>281.52</v>
      </c>
      <c r="F258">
        <v>158.55000000000001</v>
      </c>
      <c r="G258">
        <v>272</v>
      </c>
      <c r="H258">
        <f>product[[#This Row],[Selling_Price]]-product[[#This Row],[Cost_Price]]</f>
        <v>-122.96999999999997</v>
      </c>
      <c r="I258" t="str">
        <f>IF(product[[#This Row],[Profit]]&gt;0,"Profit","Loss")</f>
        <v>Loss</v>
      </c>
    </row>
    <row r="259" spans="1:9" x14ac:dyDescent="0.3">
      <c r="A259">
        <v>258</v>
      </c>
      <c r="B259" t="s">
        <v>25</v>
      </c>
      <c r="C259" t="s">
        <v>26</v>
      </c>
      <c r="D259" t="s">
        <v>78</v>
      </c>
      <c r="E259">
        <v>261.26</v>
      </c>
      <c r="F259">
        <v>452.92</v>
      </c>
      <c r="G259">
        <v>65</v>
      </c>
      <c r="H259">
        <f>product[[#This Row],[Selling_Price]]-product[[#This Row],[Cost_Price]]</f>
        <v>191.66000000000003</v>
      </c>
      <c r="I259" t="str">
        <f>IF(product[[#This Row],[Profit]]&gt;0,"Profit","Loss")</f>
        <v>Profit</v>
      </c>
    </row>
    <row r="260" spans="1:9" x14ac:dyDescent="0.3">
      <c r="A260">
        <v>259</v>
      </c>
      <c r="B260" t="s">
        <v>41</v>
      </c>
      <c r="C260" t="s">
        <v>58</v>
      </c>
      <c r="D260" t="s">
        <v>51</v>
      </c>
      <c r="E260">
        <v>140.5</v>
      </c>
      <c r="F260">
        <v>212.23</v>
      </c>
      <c r="G260">
        <v>85</v>
      </c>
      <c r="H260">
        <f>product[[#This Row],[Selling_Price]]-product[[#This Row],[Cost_Price]]</f>
        <v>71.72999999999999</v>
      </c>
      <c r="I260" t="str">
        <f>IF(product[[#This Row],[Profit]]&gt;0,"Profit","Loss")</f>
        <v>Profit</v>
      </c>
    </row>
    <row r="261" spans="1:9" x14ac:dyDescent="0.3">
      <c r="A261">
        <v>260</v>
      </c>
      <c r="B261" t="s">
        <v>33</v>
      </c>
      <c r="C261" t="s">
        <v>34</v>
      </c>
      <c r="D261" t="s">
        <v>67</v>
      </c>
      <c r="E261">
        <v>105.32</v>
      </c>
      <c r="F261">
        <v>143.41999999999999</v>
      </c>
      <c r="G261">
        <v>137</v>
      </c>
      <c r="H261">
        <f>product[[#This Row],[Selling_Price]]-product[[#This Row],[Cost_Price]]</f>
        <v>38.099999999999994</v>
      </c>
      <c r="I261" t="str">
        <f>IF(product[[#This Row],[Profit]]&gt;0,"Profit","Loss")</f>
        <v>Profit</v>
      </c>
    </row>
    <row r="262" spans="1:9" x14ac:dyDescent="0.3">
      <c r="A262">
        <v>261</v>
      </c>
      <c r="B262" t="s">
        <v>28</v>
      </c>
      <c r="C262" t="s">
        <v>55</v>
      </c>
      <c r="D262" t="s">
        <v>27</v>
      </c>
      <c r="E262">
        <v>229.64</v>
      </c>
      <c r="F262">
        <v>211.22</v>
      </c>
      <c r="G262">
        <v>34</v>
      </c>
      <c r="H262">
        <f>product[[#This Row],[Selling_Price]]-product[[#This Row],[Cost_Price]]</f>
        <v>-18.419999999999987</v>
      </c>
      <c r="I262" t="str">
        <f>IF(product[[#This Row],[Profit]]&gt;0,"Profit","Loss")</f>
        <v>Loss</v>
      </c>
    </row>
    <row r="263" spans="1:9" x14ac:dyDescent="0.3">
      <c r="A263">
        <v>262</v>
      </c>
      <c r="B263" t="s">
        <v>28</v>
      </c>
      <c r="C263" t="s">
        <v>50</v>
      </c>
      <c r="D263" t="s">
        <v>66</v>
      </c>
      <c r="E263">
        <v>102.4</v>
      </c>
      <c r="F263">
        <v>312.36</v>
      </c>
      <c r="G263">
        <v>390</v>
      </c>
      <c r="H263">
        <f>product[[#This Row],[Selling_Price]]-product[[#This Row],[Cost_Price]]</f>
        <v>209.96</v>
      </c>
      <c r="I263" t="str">
        <f>IF(product[[#This Row],[Profit]]&gt;0,"Profit","Loss")</f>
        <v>Profit</v>
      </c>
    </row>
    <row r="264" spans="1:9" x14ac:dyDescent="0.3">
      <c r="A264">
        <v>263</v>
      </c>
      <c r="B264" t="s">
        <v>25</v>
      </c>
      <c r="C264" t="s">
        <v>36</v>
      </c>
      <c r="D264" t="s">
        <v>51</v>
      </c>
      <c r="E264">
        <v>42.97</v>
      </c>
      <c r="F264">
        <v>351.44</v>
      </c>
      <c r="G264">
        <v>440</v>
      </c>
      <c r="H264">
        <f>product[[#This Row],[Selling_Price]]-product[[#This Row],[Cost_Price]]</f>
        <v>308.47000000000003</v>
      </c>
      <c r="I264" t="str">
        <f>IF(product[[#This Row],[Profit]]&gt;0,"Profit","Loss")</f>
        <v>Profit</v>
      </c>
    </row>
    <row r="265" spans="1:9" x14ac:dyDescent="0.3">
      <c r="A265">
        <v>264</v>
      </c>
      <c r="B265" t="s">
        <v>33</v>
      </c>
      <c r="C265" t="s">
        <v>39</v>
      </c>
      <c r="D265" t="s">
        <v>74</v>
      </c>
      <c r="E265">
        <v>156.61000000000001</v>
      </c>
      <c r="F265">
        <v>189.69</v>
      </c>
      <c r="G265">
        <v>485</v>
      </c>
      <c r="H265">
        <f>product[[#This Row],[Selling_Price]]-product[[#This Row],[Cost_Price]]</f>
        <v>33.079999999999984</v>
      </c>
      <c r="I265" t="str">
        <f>IF(product[[#This Row],[Profit]]&gt;0,"Profit","Loss")</f>
        <v>Profit</v>
      </c>
    </row>
    <row r="266" spans="1:9" x14ac:dyDescent="0.3">
      <c r="A266">
        <v>265</v>
      </c>
      <c r="B266" t="s">
        <v>33</v>
      </c>
      <c r="C266" t="s">
        <v>34</v>
      </c>
      <c r="D266" t="s">
        <v>43</v>
      </c>
      <c r="E266">
        <v>161.36000000000001</v>
      </c>
      <c r="F266">
        <v>205.46</v>
      </c>
      <c r="G266">
        <v>359</v>
      </c>
      <c r="H266">
        <f>product[[#This Row],[Selling_Price]]-product[[#This Row],[Cost_Price]]</f>
        <v>44.099999999999994</v>
      </c>
      <c r="I266" t="str">
        <f>IF(product[[#This Row],[Profit]]&gt;0,"Profit","Loss")</f>
        <v>Profit</v>
      </c>
    </row>
    <row r="267" spans="1:9" x14ac:dyDescent="0.3">
      <c r="A267">
        <v>266</v>
      </c>
      <c r="B267" t="s">
        <v>33</v>
      </c>
      <c r="C267" t="s">
        <v>34</v>
      </c>
      <c r="D267" t="s">
        <v>67</v>
      </c>
      <c r="E267">
        <v>32.049999999999997</v>
      </c>
      <c r="F267">
        <v>410.22</v>
      </c>
      <c r="G267">
        <v>395</v>
      </c>
      <c r="H267">
        <f>product[[#This Row],[Selling_Price]]-product[[#This Row],[Cost_Price]]</f>
        <v>378.17</v>
      </c>
      <c r="I267" t="str">
        <f>IF(product[[#This Row],[Profit]]&gt;0,"Profit","Loss")</f>
        <v>Profit</v>
      </c>
    </row>
    <row r="268" spans="1:9" x14ac:dyDescent="0.3">
      <c r="A268">
        <v>267</v>
      </c>
      <c r="B268" t="s">
        <v>25</v>
      </c>
      <c r="C268" t="s">
        <v>26</v>
      </c>
      <c r="D268" t="s">
        <v>73</v>
      </c>
      <c r="E268">
        <v>213.81</v>
      </c>
      <c r="F268">
        <v>140.44</v>
      </c>
      <c r="G268">
        <v>467</v>
      </c>
      <c r="H268">
        <f>product[[#This Row],[Selling_Price]]-product[[#This Row],[Cost_Price]]</f>
        <v>-73.37</v>
      </c>
      <c r="I268" t="str">
        <f>IF(product[[#This Row],[Profit]]&gt;0,"Profit","Loss")</f>
        <v>Loss</v>
      </c>
    </row>
    <row r="269" spans="1:9" x14ac:dyDescent="0.3">
      <c r="A269">
        <v>268</v>
      </c>
      <c r="B269" t="s">
        <v>22</v>
      </c>
      <c r="C269" t="s">
        <v>61</v>
      </c>
      <c r="D269" t="s">
        <v>67</v>
      </c>
      <c r="E269">
        <v>260.24</v>
      </c>
      <c r="F269">
        <v>145.57</v>
      </c>
      <c r="G269">
        <v>340</v>
      </c>
      <c r="H269">
        <f>product[[#This Row],[Selling_Price]]-product[[#This Row],[Cost_Price]]</f>
        <v>-114.67000000000002</v>
      </c>
      <c r="I269" t="str">
        <f>IF(product[[#This Row],[Profit]]&gt;0,"Profit","Loss")</f>
        <v>Loss</v>
      </c>
    </row>
    <row r="270" spans="1:9" x14ac:dyDescent="0.3">
      <c r="A270">
        <v>269</v>
      </c>
      <c r="B270" t="s">
        <v>25</v>
      </c>
      <c r="C270" t="s">
        <v>45</v>
      </c>
      <c r="D270" t="s">
        <v>46</v>
      </c>
      <c r="E270">
        <v>105.55</v>
      </c>
      <c r="F270">
        <v>440.45</v>
      </c>
      <c r="G270">
        <v>147</v>
      </c>
      <c r="H270">
        <f>product[[#This Row],[Selling_Price]]-product[[#This Row],[Cost_Price]]</f>
        <v>334.9</v>
      </c>
      <c r="I270" t="str">
        <f>IF(product[[#This Row],[Profit]]&gt;0,"Profit","Loss")</f>
        <v>Profit</v>
      </c>
    </row>
    <row r="271" spans="1:9" x14ac:dyDescent="0.3">
      <c r="A271">
        <v>270</v>
      </c>
      <c r="B271" t="s">
        <v>33</v>
      </c>
      <c r="C271" t="s">
        <v>39</v>
      </c>
      <c r="D271" t="s">
        <v>47</v>
      </c>
      <c r="E271">
        <v>109.91</v>
      </c>
      <c r="F271">
        <v>296.83999999999997</v>
      </c>
      <c r="G271">
        <v>432</v>
      </c>
      <c r="H271">
        <f>product[[#This Row],[Selling_Price]]-product[[#This Row],[Cost_Price]]</f>
        <v>186.92999999999998</v>
      </c>
      <c r="I271" t="str">
        <f>IF(product[[#This Row],[Profit]]&gt;0,"Profit","Loss")</f>
        <v>Profit</v>
      </c>
    </row>
    <row r="272" spans="1:9" x14ac:dyDescent="0.3">
      <c r="A272">
        <v>271</v>
      </c>
      <c r="B272" t="s">
        <v>33</v>
      </c>
      <c r="C272" t="s">
        <v>63</v>
      </c>
      <c r="D272" t="s">
        <v>86</v>
      </c>
      <c r="E272">
        <v>180.88</v>
      </c>
      <c r="F272">
        <v>344.87</v>
      </c>
      <c r="G272">
        <v>238</v>
      </c>
      <c r="H272">
        <f>product[[#This Row],[Selling_Price]]-product[[#This Row],[Cost_Price]]</f>
        <v>163.99</v>
      </c>
      <c r="I272" t="str">
        <f>IF(product[[#This Row],[Profit]]&gt;0,"Profit","Loss")</f>
        <v>Profit</v>
      </c>
    </row>
    <row r="273" spans="1:9" x14ac:dyDescent="0.3">
      <c r="A273">
        <v>272</v>
      </c>
      <c r="B273" t="s">
        <v>28</v>
      </c>
      <c r="C273" t="s">
        <v>55</v>
      </c>
      <c r="D273" t="s">
        <v>56</v>
      </c>
      <c r="E273">
        <v>244.21</v>
      </c>
      <c r="F273">
        <v>337.24</v>
      </c>
      <c r="G273">
        <v>336</v>
      </c>
      <c r="H273">
        <f>product[[#This Row],[Selling_Price]]-product[[#This Row],[Cost_Price]]</f>
        <v>93.03</v>
      </c>
      <c r="I273" t="str">
        <f>IF(product[[#This Row],[Profit]]&gt;0,"Profit","Loss")</f>
        <v>Profit</v>
      </c>
    </row>
    <row r="274" spans="1:9" x14ac:dyDescent="0.3">
      <c r="A274">
        <v>273</v>
      </c>
      <c r="B274" t="s">
        <v>22</v>
      </c>
      <c r="C274" t="s">
        <v>61</v>
      </c>
      <c r="D274" t="s">
        <v>74</v>
      </c>
      <c r="E274">
        <v>191.17</v>
      </c>
      <c r="F274">
        <v>271.5</v>
      </c>
      <c r="G274">
        <v>97</v>
      </c>
      <c r="H274">
        <f>product[[#This Row],[Selling_Price]]-product[[#This Row],[Cost_Price]]</f>
        <v>80.330000000000013</v>
      </c>
      <c r="I274" t="str">
        <f>IF(product[[#This Row],[Profit]]&gt;0,"Profit","Loss")</f>
        <v>Profit</v>
      </c>
    </row>
    <row r="275" spans="1:9" x14ac:dyDescent="0.3">
      <c r="A275">
        <v>274</v>
      </c>
      <c r="B275" t="s">
        <v>25</v>
      </c>
      <c r="C275" t="s">
        <v>36</v>
      </c>
      <c r="D275" t="s">
        <v>80</v>
      </c>
      <c r="E275">
        <v>64.989999999999995</v>
      </c>
      <c r="F275">
        <v>407.68</v>
      </c>
      <c r="G275">
        <v>126</v>
      </c>
      <c r="H275">
        <f>product[[#This Row],[Selling_Price]]-product[[#This Row],[Cost_Price]]</f>
        <v>342.69</v>
      </c>
      <c r="I275" t="str">
        <f>IF(product[[#This Row],[Profit]]&gt;0,"Profit","Loss")</f>
        <v>Profit</v>
      </c>
    </row>
    <row r="276" spans="1:9" x14ac:dyDescent="0.3">
      <c r="A276">
        <v>275</v>
      </c>
      <c r="B276" t="s">
        <v>41</v>
      </c>
      <c r="C276" t="s">
        <v>42</v>
      </c>
      <c r="D276" t="s">
        <v>75</v>
      </c>
      <c r="E276">
        <v>87.98</v>
      </c>
      <c r="F276">
        <v>64.760000000000005</v>
      </c>
      <c r="G276">
        <v>412</v>
      </c>
      <c r="H276">
        <f>product[[#This Row],[Selling_Price]]-product[[#This Row],[Cost_Price]]</f>
        <v>-23.22</v>
      </c>
      <c r="I276" t="str">
        <f>IF(product[[#This Row],[Profit]]&gt;0,"Profit","Loss")</f>
        <v>Loss</v>
      </c>
    </row>
    <row r="277" spans="1:9" x14ac:dyDescent="0.3">
      <c r="A277">
        <v>276</v>
      </c>
      <c r="B277" t="s">
        <v>41</v>
      </c>
      <c r="C277" t="s">
        <v>42</v>
      </c>
      <c r="D277" t="s">
        <v>75</v>
      </c>
      <c r="E277">
        <v>261.94</v>
      </c>
      <c r="F277">
        <v>175.89</v>
      </c>
      <c r="G277">
        <v>428</v>
      </c>
      <c r="H277">
        <f>product[[#This Row],[Selling_Price]]-product[[#This Row],[Cost_Price]]</f>
        <v>-86.050000000000011</v>
      </c>
      <c r="I277" t="str">
        <f>IF(product[[#This Row],[Profit]]&gt;0,"Profit","Loss")</f>
        <v>Loss</v>
      </c>
    </row>
    <row r="278" spans="1:9" x14ac:dyDescent="0.3">
      <c r="A278">
        <v>277</v>
      </c>
      <c r="B278" t="s">
        <v>25</v>
      </c>
      <c r="C278" t="s">
        <v>26</v>
      </c>
      <c r="D278" t="s">
        <v>75</v>
      </c>
      <c r="E278">
        <v>87.28</v>
      </c>
      <c r="F278">
        <v>394.16</v>
      </c>
      <c r="G278">
        <v>267</v>
      </c>
      <c r="H278">
        <f>product[[#This Row],[Selling_Price]]-product[[#This Row],[Cost_Price]]</f>
        <v>306.88</v>
      </c>
      <c r="I278" t="str">
        <f>IF(product[[#This Row],[Profit]]&gt;0,"Profit","Loss")</f>
        <v>Profit</v>
      </c>
    </row>
    <row r="279" spans="1:9" x14ac:dyDescent="0.3">
      <c r="A279">
        <v>278</v>
      </c>
      <c r="B279" t="s">
        <v>22</v>
      </c>
      <c r="C279" t="s">
        <v>23</v>
      </c>
      <c r="D279" t="s">
        <v>40</v>
      </c>
      <c r="E279">
        <v>94.74</v>
      </c>
      <c r="F279">
        <v>132.91999999999999</v>
      </c>
      <c r="G279">
        <v>35</v>
      </c>
      <c r="H279">
        <f>product[[#This Row],[Selling_Price]]-product[[#This Row],[Cost_Price]]</f>
        <v>38.179999999999993</v>
      </c>
      <c r="I279" t="str">
        <f>IF(product[[#This Row],[Profit]]&gt;0,"Profit","Loss")</f>
        <v>Profit</v>
      </c>
    </row>
    <row r="280" spans="1:9" x14ac:dyDescent="0.3">
      <c r="A280">
        <v>279</v>
      </c>
      <c r="B280" t="s">
        <v>25</v>
      </c>
      <c r="C280" t="s">
        <v>45</v>
      </c>
      <c r="D280" t="s">
        <v>38</v>
      </c>
      <c r="E280">
        <v>256.82</v>
      </c>
      <c r="F280">
        <v>141.44999999999999</v>
      </c>
      <c r="G280">
        <v>268</v>
      </c>
      <c r="H280">
        <f>product[[#This Row],[Selling_Price]]-product[[#This Row],[Cost_Price]]</f>
        <v>-115.37</v>
      </c>
      <c r="I280" t="str">
        <f>IF(product[[#This Row],[Profit]]&gt;0,"Profit","Loss")</f>
        <v>Loss</v>
      </c>
    </row>
    <row r="281" spans="1:9" x14ac:dyDescent="0.3">
      <c r="A281">
        <v>280</v>
      </c>
      <c r="B281" t="s">
        <v>33</v>
      </c>
      <c r="C281" t="s">
        <v>34</v>
      </c>
      <c r="D281" t="s">
        <v>77</v>
      </c>
      <c r="E281">
        <v>81.010000000000005</v>
      </c>
      <c r="F281">
        <v>92.9</v>
      </c>
      <c r="G281">
        <v>60</v>
      </c>
      <c r="H281">
        <f>product[[#This Row],[Selling_Price]]-product[[#This Row],[Cost_Price]]</f>
        <v>11.89</v>
      </c>
      <c r="I281" t="str">
        <f>IF(product[[#This Row],[Profit]]&gt;0,"Profit","Loss")</f>
        <v>Profit</v>
      </c>
    </row>
    <row r="282" spans="1:9" x14ac:dyDescent="0.3">
      <c r="A282">
        <v>281</v>
      </c>
      <c r="B282" t="s">
        <v>25</v>
      </c>
      <c r="C282" t="s">
        <v>45</v>
      </c>
      <c r="D282" t="s">
        <v>72</v>
      </c>
      <c r="E282">
        <v>237.06</v>
      </c>
      <c r="F282">
        <v>452.63</v>
      </c>
      <c r="G282">
        <v>41</v>
      </c>
      <c r="H282">
        <f>product[[#This Row],[Selling_Price]]-product[[#This Row],[Cost_Price]]</f>
        <v>215.57</v>
      </c>
      <c r="I282" t="str">
        <f>IF(product[[#This Row],[Profit]]&gt;0,"Profit","Loss")</f>
        <v>Profit</v>
      </c>
    </row>
    <row r="283" spans="1:9" x14ac:dyDescent="0.3">
      <c r="A283">
        <v>282</v>
      </c>
      <c r="B283" t="s">
        <v>41</v>
      </c>
      <c r="C283" t="s">
        <v>42</v>
      </c>
      <c r="D283" t="s">
        <v>49</v>
      </c>
      <c r="E283">
        <v>178.93</v>
      </c>
      <c r="F283">
        <v>181.87</v>
      </c>
      <c r="G283">
        <v>293</v>
      </c>
      <c r="H283">
        <f>product[[#This Row],[Selling_Price]]-product[[#This Row],[Cost_Price]]</f>
        <v>2.9399999999999977</v>
      </c>
      <c r="I283" t="str">
        <f>IF(product[[#This Row],[Profit]]&gt;0,"Profit","Loss")</f>
        <v>Profit</v>
      </c>
    </row>
    <row r="284" spans="1:9" x14ac:dyDescent="0.3">
      <c r="A284">
        <v>283</v>
      </c>
      <c r="B284" t="s">
        <v>33</v>
      </c>
      <c r="C284" t="s">
        <v>39</v>
      </c>
      <c r="D284" t="s">
        <v>62</v>
      </c>
      <c r="E284">
        <v>242.5</v>
      </c>
      <c r="F284">
        <v>390.49</v>
      </c>
      <c r="G284">
        <v>372</v>
      </c>
      <c r="H284">
        <f>product[[#This Row],[Selling_Price]]-product[[#This Row],[Cost_Price]]</f>
        <v>147.99</v>
      </c>
      <c r="I284" t="str">
        <f>IF(product[[#This Row],[Profit]]&gt;0,"Profit","Loss")</f>
        <v>Profit</v>
      </c>
    </row>
    <row r="285" spans="1:9" x14ac:dyDescent="0.3">
      <c r="A285">
        <v>284</v>
      </c>
      <c r="B285" t="s">
        <v>25</v>
      </c>
      <c r="C285" t="s">
        <v>26</v>
      </c>
      <c r="D285" t="s">
        <v>85</v>
      </c>
      <c r="E285">
        <v>211.46</v>
      </c>
      <c r="F285">
        <v>251.09</v>
      </c>
      <c r="G285">
        <v>44</v>
      </c>
      <c r="H285">
        <f>product[[#This Row],[Selling_Price]]-product[[#This Row],[Cost_Price]]</f>
        <v>39.629999999999995</v>
      </c>
      <c r="I285" t="str">
        <f>IF(product[[#This Row],[Profit]]&gt;0,"Profit","Loss")</f>
        <v>Profit</v>
      </c>
    </row>
    <row r="286" spans="1:9" x14ac:dyDescent="0.3">
      <c r="A286">
        <v>285</v>
      </c>
      <c r="B286" t="s">
        <v>33</v>
      </c>
      <c r="C286" t="s">
        <v>63</v>
      </c>
      <c r="D286" t="s">
        <v>78</v>
      </c>
      <c r="E286">
        <v>188.56</v>
      </c>
      <c r="F286">
        <v>469.61</v>
      </c>
      <c r="G286">
        <v>322</v>
      </c>
      <c r="H286">
        <f>product[[#This Row],[Selling_Price]]-product[[#This Row],[Cost_Price]]</f>
        <v>281.05</v>
      </c>
      <c r="I286" t="str">
        <f>IF(product[[#This Row],[Profit]]&gt;0,"Profit","Loss")</f>
        <v>Profit</v>
      </c>
    </row>
    <row r="287" spans="1:9" x14ac:dyDescent="0.3">
      <c r="A287">
        <v>286</v>
      </c>
      <c r="B287" t="s">
        <v>25</v>
      </c>
      <c r="C287" t="s">
        <v>45</v>
      </c>
      <c r="D287" t="s">
        <v>76</v>
      </c>
      <c r="E287">
        <v>275.51</v>
      </c>
      <c r="F287">
        <v>253.9</v>
      </c>
      <c r="G287">
        <v>227</v>
      </c>
      <c r="H287">
        <f>product[[#This Row],[Selling_Price]]-product[[#This Row],[Cost_Price]]</f>
        <v>-21.609999999999985</v>
      </c>
      <c r="I287" t="str">
        <f>IF(product[[#This Row],[Profit]]&gt;0,"Profit","Loss")</f>
        <v>Loss</v>
      </c>
    </row>
    <row r="288" spans="1:9" x14ac:dyDescent="0.3">
      <c r="A288">
        <v>287</v>
      </c>
      <c r="B288" t="s">
        <v>33</v>
      </c>
      <c r="C288" t="s">
        <v>39</v>
      </c>
      <c r="D288" t="s">
        <v>78</v>
      </c>
      <c r="E288">
        <v>268.31</v>
      </c>
      <c r="F288">
        <v>334.24</v>
      </c>
      <c r="G288">
        <v>199</v>
      </c>
      <c r="H288">
        <f>product[[#This Row],[Selling_Price]]-product[[#This Row],[Cost_Price]]</f>
        <v>65.930000000000007</v>
      </c>
      <c r="I288" t="str">
        <f>IF(product[[#This Row],[Profit]]&gt;0,"Profit","Loss")</f>
        <v>Profit</v>
      </c>
    </row>
    <row r="289" spans="1:9" x14ac:dyDescent="0.3">
      <c r="A289">
        <v>288</v>
      </c>
      <c r="B289" t="s">
        <v>22</v>
      </c>
      <c r="C289" t="s">
        <v>61</v>
      </c>
      <c r="D289" t="s">
        <v>78</v>
      </c>
      <c r="E289">
        <v>214.38</v>
      </c>
      <c r="F289">
        <v>351.08</v>
      </c>
      <c r="G289">
        <v>335</v>
      </c>
      <c r="H289">
        <f>product[[#This Row],[Selling_Price]]-product[[#This Row],[Cost_Price]]</f>
        <v>136.69999999999999</v>
      </c>
      <c r="I289" t="str">
        <f>IF(product[[#This Row],[Profit]]&gt;0,"Profit","Loss")</f>
        <v>Profit</v>
      </c>
    </row>
    <row r="290" spans="1:9" x14ac:dyDescent="0.3">
      <c r="A290">
        <v>289</v>
      </c>
      <c r="B290" t="s">
        <v>22</v>
      </c>
      <c r="C290" t="s">
        <v>31</v>
      </c>
      <c r="D290" t="s">
        <v>32</v>
      </c>
      <c r="E290">
        <v>138.33000000000001</v>
      </c>
      <c r="F290">
        <v>388.37</v>
      </c>
      <c r="G290">
        <v>215</v>
      </c>
      <c r="H290">
        <f>product[[#This Row],[Selling_Price]]-product[[#This Row],[Cost_Price]]</f>
        <v>250.04</v>
      </c>
      <c r="I290" t="str">
        <f>IF(product[[#This Row],[Profit]]&gt;0,"Profit","Loss")</f>
        <v>Profit</v>
      </c>
    </row>
    <row r="291" spans="1:9" x14ac:dyDescent="0.3">
      <c r="A291">
        <v>290</v>
      </c>
      <c r="B291" t="s">
        <v>28</v>
      </c>
      <c r="C291" t="s">
        <v>50</v>
      </c>
      <c r="D291" t="s">
        <v>78</v>
      </c>
      <c r="E291">
        <v>141.72999999999999</v>
      </c>
      <c r="F291">
        <v>166.3</v>
      </c>
      <c r="G291">
        <v>131</v>
      </c>
      <c r="H291">
        <f>product[[#This Row],[Selling_Price]]-product[[#This Row],[Cost_Price]]</f>
        <v>24.570000000000022</v>
      </c>
      <c r="I291" t="str">
        <f>IF(product[[#This Row],[Profit]]&gt;0,"Profit","Loss")</f>
        <v>Profit</v>
      </c>
    </row>
    <row r="292" spans="1:9" x14ac:dyDescent="0.3">
      <c r="A292">
        <v>291</v>
      </c>
      <c r="B292" t="s">
        <v>28</v>
      </c>
      <c r="C292" t="s">
        <v>29</v>
      </c>
      <c r="D292" t="s">
        <v>27</v>
      </c>
      <c r="E292">
        <v>92.02</v>
      </c>
      <c r="F292">
        <v>127.15</v>
      </c>
      <c r="G292">
        <v>157</v>
      </c>
      <c r="H292">
        <f>product[[#This Row],[Selling_Price]]-product[[#This Row],[Cost_Price]]</f>
        <v>35.13000000000001</v>
      </c>
      <c r="I292" t="str">
        <f>IF(product[[#This Row],[Profit]]&gt;0,"Profit","Loss")</f>
        <v>Profit</v>
      </c>
    </row>
    <row r="293" spans="1:9" x14ac:dyDescent="0.3">
      <c r="A293">
        <v>292</v>
      </c>
      <c r="B293" t="s">
        <v>28</v>
      </c>
      <c r="C293" t="s">
        <v>50</v>
      </c>
      <c r="D293" t="s">
        <v>32</v>
      </c>
      <c r="E293">
        <v>265.41000000000003</v>
      </c>
      <c r="F293">
        <v>418.16</v>
      </c>
      <c r="G293">
        <v>12</v>
      </c>
      <c r="H293">
        <f>product[[#This Row],[Selling_Price]]-product[[#This Row],[Cost_Price]]</f>
        <v>152.75</v>
      </c>
      <c r="I293" t="str">
        <f>IF(product[[#This Row],[Profit]]&gt;0,"Profit","Loss")</f>
        <v>Profit</v>
      </c>
    </row>
    <row r="294" spans="1:9" x14ac:dyDescent="0.3">
      <c r="A294">
        <v>293</v>
      </c>
      <c r="B294" t="s">
        <v>33</v>
      </c>
      <c r="C294" t="s">
        <v>39</v>
      </c>
      <c r="D294" t="s">
        <v>38</v>
      </c>
      <c r="E294">
        <v>195.14</v>
      </c>
      <c r="F294">
        <v>54.86</v>
      </c>
      <c r="G294">
        <v>397</v>
      </c>
      <c r="H294">
        <f>product[[#This Row],[Selling_Price]]-product[[#This Row],[Cost_Price]]</f>
        <v>-140.27999999999997</v>
      </c>
      <c r="I294" t="str">
        <f>IF(product[[#This Row],[Profit]]&gt;0,"Profit","Loss")</f>
        <v>Loss</v>
      </c>
    </row>
    <row r="295" spans="1:9" x14ac:dyDescent="0.3">
      <c r="A295">
        <v>294</v>
      </c>
      <c r="B295" t="s">
        <v>33</v>
      </c>
      <c r="C295" t="s">
        <v>39</v>
      </c>
      <c r="D295" t="s">
        <v>65</v>
      </c>
      <c r="E295">
        <v>63.93</v>
      </c>
      <c r="F295">
        <v>132.88</v>
      </c>
      <c r="G295">
        <v>489</v>
      </c>
      <c r="H295">
        <f>product[[#This Row],[Selling_Price]]-product[[#This Row],[Cost_Price]]</f>
        <v>68.949999999999989</v>
      </c>
      <c r="I295" t="str">
        <f>IF(product[[#This Row],[Profit]]&gt;0,"Profit","Loss")</f>
        <v>Profit</v>
      </c>
    </row>
    <row r="296" spans="1:9" x14ac:dyDescent="0.3">
      <c r="A296">
        <v>295</v>
      </c>
      <c r="B296" t="s">
        <v>25</v>
      </c>
      <c r="C296" t="s">
        <v>45</v>
      </c>
      <c r="D296" t="s">
        <v>91</v>
      </c>
      <c r="E296">
        <v>237.89</v>
      </c>
      <c r="F296">
        <v>147.72999999999999</v>
      </c>
      <c r="G296">
        <v>244</v>
      </c>
      <c r="H296">
        <f>product[[#This Row],[Selling_Price]]-product[[#This Row],[Cost_Price]]</f>
        <v>-90.16</v>
      </c>
      <c r="I296" t="str">
        <f>IF(product[[#This Row],[Profit]]&gt;0,"Profit","Loss")</f>
        <v>Loss</v>
      </c>
    </row>
    <row r="297" spans="1:9" x14ac:dyDescent="0.3">
      <c r="A297">
        <v>296</v>
      </c>
      <c r="B297" t="s">
        <v>41</v>
      </c>
      <c r="C297" t="s">
        <v>58</v>
      </c>
      <c r="D297" t="s">
        <v>72</v>
      </c>
      <c r="E297">
        <v>241.68</v>
      </c>
      <c r="F297">
        <v>432.68</v>
      </c>
      <c r="G297">
        <v>39</v>
      </c>
      <c r="H297">
        <f>product[[#This Row],[Selling_Price]]-product[[#This Row],[Cost_Price]]</f>
        <v>191</v>
      </c>
      <c r="I297" t="str">
        <f>IF(product[[#This Row],[Profit]]&gt;0,"Profit","Loss")</f>
        <v>Profit</v>
      </c>
    </row>
    <row r="298" spans="1:9" x14ac:dyDescent="0.3">
      <c r="A298">
        <v>297</v>
      </c>
      <c r="B298" t="s">
        <v>33</v>
      </c>
      <c r="C298" t="s">
        <v>34</v>
      </c>
      <c r="D298" t="s">
        <v>79</v>
      </c>
      <c r="E298">
        <v>221.82</v>
      </c>
      <c r="F298">
        <v>295.02</v>
      </c>
      <c r="G298">
        <v>293</v>
      </c>
      <c r="H298">
        <f>product[[#This Row],[Selling_Price]]-product[[#This Row],[Cost_Price]]</f>
        <v>73.199999999999989</v>
      </c>
      <c r="I298" t="str">
        <f>IF(product[[#This Row],[Profit]]&gt;0,"Profit","Loss")</f>
        <v>Profit</v>
      </c>
    </row>
    <row r="299" spans="1:9" x14ac:dyDescent="0.3">
      <c r="A299">
        <v>298</v>
      </c>
      <c r="B299" t="s">
        <v>33</v>
      </c>
      <c r="C299" t="s">
        <v>63</v>
      </c>
      <c r="D299" t="s">
        <v>44</v>
      </c>
      <c r="E299">
        <v>114.86</v>
      </c>
      <c r="F299">
        <v>262.55</v>
      </c>
      <c r="G299">
        <v>248</v>
      </c>
      <c r="H299">
        <f>product[[#This Row],[Selling_Price]]-product[[#This Row],[Cost_Price]]</f>
        <v>147.69</v>
      </c>
      <c r="I299" t="str">
        <f>IF(product[[#This Row],[Profit]]&gt;0,"Profit","Loss")</f>
        <v>Profit</v>
      </c>
    </row>
    <row r="300" spans="1:9" x14ac:dyDescent="0.3">
      <c r="A300">
        <v>299</v>
      </c>
      <c r="B300" t="s">
        <v>33</v>
      </c>
      <c r="C300" t="s">
        <v>34</v>
      </c>
      <c r="D300" t="s">
        <v>75</v>
      </c>
      <c r="E300">
        <v>70.959999999999994</v>
      </c>
      <c r="F300">
        <v>287.06</v>
      </c>
      <c r="G300">
        <v>386</v>
      </c>
      <c r="H300">
        <f>product[[#This Row],[Selling_Price]]-product[[#This Row],[Cost_Price]]</f>
        <v>216.10000000000002</v>
      </c>
      <c r="I300" t="str">
        <f>IF(product[[#This Row],[Profit]]&gt;0,"Profit","Loss")</f>
        <v>Profit</v>
      </c>
    </row>
    <row r="301" spans="1:9" x14ac:dyDescent="0.3">
      <c r="A301">
        <v>300</v>
      </c>
      <c r="B301" t="s">
        <v>22</v>
      </c>
      <c r="C301" t="s">
        <v>23</v>
      </c>
      <c r="D301" t="s">
        <v>32</v>
      </c>
      <c r="E301">
        <v>38.85</v>
      </c>
      <c r="F301">
        <v>422.45</v>
      </c>
      <c r="G301">
        <v>107</v>
      </c>
      <c r="H301">
        <f>product[[#This Row],[Selling_Price]]-product[[#This Row],[Cost_Price]]</f>
        <v>383.59999999999997</v>
      </c>
      <c r="I301" t="str">
        <f>IF(product[[#This Row],[Profit]]&gt;0,"Profit","Loss")</f>
        <v>Profit</v>
      </c>
    </row>
    <row r="302" spans="1:9" x14ac:dyDescent="0.3">
      <c r="A302">
        <v>301</v>
      </c>
      <c r="B302" t="s">
        <v>41</v>
      </c>
      <c r="C302" t="s">
        <v>48</v>
      </c>
      <c r="D302" t="s">
        <v>68</v>
      </c>
      <c r="E302">
        <v>137.97</v>
      </c>
      <c r="F302">
        <v>322.52</v>
      </c>
      <c r="G302">
        <v>429</v>
      </c>
      <c r="H302">
        <f>product[[#This Row],[Selling_Price]]-product[[#This Row],[Cost_Price]]</f>
        <v>184.54999999999998</v>
      </c>
      <c r="I302" t="str">
        <f>IF(product[[#This Row],[Profit]]&gt;0,"Profit","Loss")</f>
        <v>Profit</v>
      </c>
    </row>
    <row r="303" spans="1:9" x14ac:dyDescent="0.3">
      <c r="A303">
        <v>302</v>
      </c>
      <c r="B303" t="s">
        <v>41</v>
      </c>
      <c r="C303" t="s">
        <v>58</v>
      </c>
      <c r="D303" t="s">
        <v>88</v>
      </c>
      <c r="E303">
        <v>264.10000000000002</v>
      </c>
      <c r="F303">
        <v>244.65</v>
      </c>
      <c r="G303">
        <v>190</v>
      </c>
      <c r="H303">
        <f>product[[#This Row],[Selling_Price]]-product[[#This Row],[Cost_Price]]</f>
        <v>-19.450000000000017</v>
      </c>
      <c r="I303" t="str">
        <f>IF(product[[#This Row],[Profit]]&gt;0,"Profit","Loss")</f>
        <v>Loss</v>
      </c>
    </row>
    <row r="304" spans="1:9" x14ac:dyDescent="0.3">
      <c r="A304">
        <v>303</v>
      </c>
      <c r="B304" t="s">
        <v>28</v>
      </c>
      <c r="C304" t="s">
        <v>29</v>
      </c>
      <c r="D304" t="s">
        <v>57</v>
      </c>
      <c r="E304">
        <v>284.94</v>
      </c>
      <c r="F304">
        <v>467.44</v>
      </c>
      <c r="G304">
        <v>298</v>
      </c>
      <c r="H304">
        <f>product[[#This Row],[Selling_Price]]-product[[#This Row],[Cost_Price]]</f>
        <v>182.5</v>
      </c>
      <c r="I304" t="str">
        <f>IF(product[[#This Row],[Profit]]&gt;0,"Profit","Loss")</f>
        <v>Profit</v>
      </c>
    </row>
    <row r="305" spans="1:9" x14ac:dyDescent="0.3">
      <c r="A305">
        <v>304</v>
      </c>
      <c r="B305" t="s">
        <v>28</v>
      </c>
      <c r="C305" t="s">
        <v>29</v>
      </c>
      <c r="D305" t="s">
        <v>24</v>
      </c>
      <c r="E305">
        <v>283.89</v>
      </c>
      <c r="F305">
        <v>371.84</v>
      </c>
      <c r="G305">
        <v>429</v>
      </c>
      <c r="H305">
        <f>product[[#This Row],[Selling_Price]]-product[[#This Row],[Cost_Price]]</f>
        <v>87.949999999999989</v>
      </c>
      <c r="I305" t="str">
        <f>IF(product[[#This Row],[Profit]]&gt;0,"Profit","Loss")</f>
        <v>Profit</v>
      </c>
    </row>
    <row r="306" spans="1:9" x14ac:dyDescent="0.3">
      <c r="A306">
        <v>305</v>
      </c>
      <c r="B306" t="s">
        <v>25</v>
      </c>
      <c r="C306" t="s">
        <v>26</v>
      </c>
      <c r="D306" t="s">
        <v>81</v>
      </c>
      <c r="E306">
        <v>93.06</v>
      </c>
      <c r="F306">
        <v>56.58</v>
      </c>
      <c r="G306">
        <v>72</v>
      </c>
      <c r="H306">
        <f>product[[#This Row],[Selling_Price]]-product[[#This Row],[Cost_Price]]</f>
        <v>-36.480000000000004</v>
      </c>
      <c r="I306" t="str">
        <f>IF(product[[#This Row],[Profit]]&gt;0,"Profit","Loss")</f>
        <v>Loss</v>
      </c>
    </row>
    <row r="307" spans="1:9" x14ac:dyDescent="0.3">
      <c r="A307">
        <v>306</v>
      </c>
      <c r="B307" t="s">
        <v>25</v>
      </c>
      <c r="C307" t="s">
        <v>45</v>
      </c>
      <c r="D307" t="s">
        <v>74</v>
      </c>
      <c r="E307">
        <v>122.43</v>
      </c>
      <c r="F307">
        <v>113.48</v>
      </c>
      <c r="G307">
        <v>483</v>
      </c>
      <c r="H307">
        <f>product[[#This Row],[Selling_Price]]-product[[#This Row],[Cost_Price]]</f>
        <v>-8.9500000000000028</v>
      </c>
      <c r="I307" t="str">
        <f>IF(product[[#This Row],[Profit]]&gt;0,"Profit","Loss")</f>
        <v>Loss</v>
      </c>
    </row>
    <row r="308" spans="1:9" x14ac:dyDescent="0.3">
      <c r="A308">
        <v>307</v>
      </c>
      <c r="B308" t="s">
        <v>22</v>
      </c>
      <c r="C308" t="s">
        <v>23</v>
      </c>
      <c r="D308" t="s">
        <v>57</v>
      </c>
      <c r="E308">
        <v>108.59</v>
      </c>
      <c r="F308">
        <v>319.39</v>
      </c>
      <c r="G308">
        <v>235</v>
      </c>
      <c r="H308">
        <f>product[[#This Row],[Selling_Price]]-product[[#This Row],[Cost_Price]]</f>
        <v>210.79999999999998</v>
      </c>
      <c r="I308" t="str">
        <f>IF(product[[#This Row],[Profit]]&gt;0,"Profit","Loss")</f>
        <v>Profit</v>
      </c>
    </row>
    <row r="309" spans="1:9" x14ac:dyDescent="0.3">
      <c r="A309">
        <v>308</v>
      </c>
      <c r="B309" t="s">
        <v>25</v>
      </c>
      <c r="C309" t="s">
        <v>45</v>
      </c>
      <c r="D309" t="s">
        <v>78</v>
      </c>
      <c r="E309">
        <v>220.54</v>
      </c>
      <c r="F309">
        <v>233.79</v>
      </c>
      <c r="G309">
        <v>255</v>
      </c>
      <c r="H309">
        <f>product[[#This Row],[Selling_Price]]-product[[#This Row],[Cost_Price]]</f>
        <v>13.25</v>
      </c>
      <c r="I309" t="str">
        <f>IF(product[[#This Row],[Profit]]&gt;0,"Profit","Loss")</f>
        <v>Profit</v>
      </c>
    </row>
    <row r="310" spans="1:9" x14ac:dyDescent="0.3">
      <c r="A310">
        <v>309</v>
      </c>
      <c r="B310" t="s">
        <v>25</v>
      </c>
      <c r="C310" t="s">
        <v>26</v>
      </c>
      <c r="D310" t="s">
        <v>67</v>
      </c>
      <c r="E310">
        <v>292.7</v>
      </c>
      <c r="F310">
        <v>255.63</v>
      </c>
      <c r="G310">
        <v>225</v>
      </c>
      <c r="H310">
        <f>product[[#This Row],[Selling_Price]]-product[[#This Row],[Cost_Price]]</f>
        <v>-37.069999999999993</v>
      </c>
      <c r="I310" t="str">
        <f>IF(product[[#This Row],[Profit]]&gt;0,"Profit","Loss")</f>
        <v>Loss</v>
      </c>
    </row>
    <row r="311" spans="1:9" x14ac:dyDescent="0.3">
      <c r="A311">
        <v>310</v>
      </c>
      <c r="B311" t="s">
        <v>41</v>
      </c>
      <c r="C311" t="s">
        <v>58</v>
      </c>
      <c r="D311" t="s">
        <v>85</v>
      </c>
      <c r="E311">
        <v>36.03</v>
      </c>
      <c r="F311">
        <v>97.24</v>
      </c>
      <c r="G311">
        <v>130</v>
      </c>
      <c r="H311">
        <f>product[[#This Row],[Selling_Price]]-product[[#This Row],[Cost_Price]]</f>
        <v>61.209999999999994</v>
      </c>
      <c r="I311" t="str">
        <f>IF(product[[#This Row],[Profit]]&gt;0,"Profit","Loss")</f>
        <v>Profit</v>
      </c>
    </row>
    <row r="312" spans="1:9" x14ac:dyDescent="0.3">
      <c r="A312">
        <v>311</v>
      </c>
      <c r="B312" t="s">
        <v>22</v>
      </c>
      <c r="C312" t="s">
        <v>31</v>
      </c>
      <c r="D312" t="s">
        <v>79</v>
      </c>
      <c r="E312">
        <v>254.15</v>
      </c>
      <c r="F312">
        <v>210.73</v>
      </c>
      <c r="G312">
        <v>350</v>
      </c>
      <c r="H312">
        <f>product[[#This Row],[Selling_Price]]-product[[#This Row],[Cost_Price]]</f>
        <v>-43.420000000000016</v>
      </c>
      <c r="I312" t="str">
        <f>IF(product[[#This Row],[Profit]]&gt;0,"Profit","Loss")</f>
        <v>Loss</v>
      </c>
    </row>
    <row r="313" spans="1:9" x14ac:dyDescent="0.3">
      <c r="A313">
        <v>312</v>
      </c>
      <c r="B313" t="s">
        <v>25</v>
      </c>
      <c r="C313" t="s">
        <v>45</v>
      </c>
      <c r="D313" t="s">
        <v>60</v>
      </c>
      <c r="E313">
        <v>192.39</v>
      </c>
      <c r="F313">
        <v>97.4</v>
      </c>
      <c r="G313">
        <v>267</v>
      </c>
      <c r="H313">
        <f>product[[#This Row],[Selling_Price]]-product[[#This Row],[Cost_Price]]</f>
        <v>-94.989999999999981</v>
      </c>
      <c r="I313" t="str">
        <f>IF(product[[#This Row],[Profit]]&gt;0,"Profit","Loss")</f>
        <v>Loss</v>
      </c>
    </row>
    <row r="314" spans="1:9" x14ac:dyDescent="0.3">
      <c r="A314">
        <v>313</v>
      </c>
      <c r="B314" t="s">
        <v>33</v>
      </c>
      <c r="C314" t="s">
        <v>63</v>
      </c>
      <c r="D314" t="s">
        <v>84</v>
      </c>
      <c r="E314">
        <v>36.44</v>
      </c>
      <c r="F314">
        <v>352.79</v>
      </c>
      <c r="G314">
        <v>236</v>
      </c>
      <c r="H314">
        <f>product[[#This Row],[Selling_Price]]-product[[#This Row],[Cost_Price]]</f>
        <v>316.35000000000002</v>
      </c>
      <c r="I314" t="str">
        <f>IF(product[[#This Row],[Profit]]&gt;0,"Profit","Loss")</f>
        <v>Profit</v>
      </c>
    </row>
    <row r="315" spans="1:9" x14ac:dyDescent="0.3">
      <c r="A315">
        <v>314</v>
      </c>
      <c r="B315" t="s">
        <v>25</v>
      </c>
      <c r="C315" t="s">
        <v>45</v>
      </c>
      <c r="D315" t="s">
        <v>59</v>
      </c>
      <c r="E315">
        <v>64.66</v>
      </c>
      <c r="F315">
        <v>62.36</v>
      </c>
      <c r="G315">
        <v>22</v>
      </c>
      <c r="H315">
        <f>product[[#This Row],[Selling_Price]]-product[[#This Row],[Cost_Price]]</f>
        <v>-2.2999999999999972</v>
      </c>
      <c r="I315" t="str">
        <f>IF(product[[#This Row],[Profit]]&gt;0,"Profit","Loss")</f>
        <v>Loss</v>
      </c>
    </row>
    <row r="316" spans="1:9" x14ac:dyDescent="0.3">
      <c r="A316">
        <v>315</v>
      </c>
      <c r="B316" t="s">
        <v>41</v>
      </c>
      <c r="C316" t="s">
        <v>58</v>
      </c>
      <c r="D316" t="s">
        <v>70</v>
      </c>
      <c r="E316">
        <v>49.03</v>
      </c>
      <c r="F316">
        <v>169.27</v>
      </c>
      <c r="G316">
        <v>102</v>
      </c>
      <c r="H316">
        <f>product[[#This Row],[Selling_Price]]-product[[#This Row],[Cost_Price]]</f>
        <v>120.24000000000001</v>
      </c>
      <c r="I316" t="str">
        <f>IF(product[[#This Row],[Profit]]&gt;0,"Profit","Loss")</f>
        <v>Profit</v>
      </c>
    </row>
    <row r="317" spans="1:9" x14ac:dyDescent="0.3">
      <c r="A317">
        <v>316</v>
      </c>
      <c r="B317" t="s">
        <v>25</v>
      </c>
      <c r="C317" t="s">
        <v>26</v>
      </c>
      <c r="D317" t="s">
        <v>80</v>
      </c>
      <c r="E317">
        <v>147.44</v>
      </c>
      <c r="F317">
        <v>115.94</v>
      </c>
      <c r="G317">
        <v>486</v>
      </c>
      <c r="H317">
        <f>product[[#This Row],[Selling_Price]]-product[[#This Row],[Cost_Price]]</f>
        <v>-31.5</v>
      </c>
      <c r="I317" t="str">
        <f>IF(product[[#This Row],[Profit]]&gt;0,"Profit","Loss")</f>
        <v>Loss</v>
      </c>
    </row>
    <row r="318" spans="1:9" x14ac:dyDescent="0.3">
      <c r="A318">
        <v>317</v>
      </c>
      <c r="B318" t="s">
        <v>28</v>
      </c>
      <c r="C318" t="s">
        <v>50</v>
      </c>
      <c r="D318" t="s">
        <v>40</v>
      </c>
      <c r="E318">
        <v>85.33</v>
      </c>
      <c r="F318">
        <v>275.52999999999997</v>
      </c>
      <c r="G318">
        <v>91</v>
      </c>
      <c r="H318">
        <f>product[[#This Row],[Selling_Price]]-product[[#This Row],[Cost_Price]]</f>
        <v>190.2</v>
      </c>
      <c r="I318" t="str">
        <f>IF(product[[#This Row],[Profit]]&gt;0,"Profit","Loss")</f>
        <v>Profit</v>
      </c>
    </row>
    <row r="319" spans="1:9" x14ac:dyDescent="0.3">
      <c r="A319">
        <v>318</v>
      </c>
      <c r="B319" t="s">
        <v>41</v>
      </c>
      <c r="C319" t="s">
        <v>48</v>
      </c>
      <c r="D319" t="s">
        <v>80</v>
      </c>
      <c r="E319">
        <v>227.92</v>
      </c>
      <c r="F319">
        <v>347.64</v>
      </c>
      <c r="G319">
        <v>20</v>
      </c>
      <c r="H319">
        <f>product[[#This Row],[Selling_Price]]-product[[#This Row],[Cost_Price]]</f>
        <v>119.72</v>
      </c>
      <c r="I319" t="str">
        <f>IF(product[[#This Row],[Profit]]&gt;0,"Profit","Loss")</f>
        <v>Profit</v>
      </c>
    </row>
    <row r="320" spans="1:9" x14ac:dyDescent="0.3">
      <c r="A320">
        <v>319</v>
      </c>
      <c r="B320" t="s">
        <v>33</v>
      </c>
      <c r="C320" t="s">
        <v>34</v>
      </c>
      <c r="D320" t="s">
        <v>75</v>
      </c>
      <c r="E320">
        <v>201.45</v>
      </c>
      <c r="F320">
        <v>243.65</v>
      </c>
      <c r="G320">
        <v>206</v>
      </c>
      <c r="H320">
        <f>product[[#This Row],[Selling_Price]]-product[[#This Row],[Cost_Price]]</f>
        <v>42.200000000000017</v>
      </c>
      <c r="I320" t="str">
        <f>IF(product[[#This Row],[Profit]]&gt;0,"Profit","Loss")</f>
        <v>Profit</v>
      </c>
    </row>
    <row r="321" spans="1:9" x14ac:dyDescent="0.3">
      <c r="A321">
        <v>320</v>
      </c>
      <c r="B321" t="s">
        <v>25</v>
      </c>
      <c r="C321" t="s">
        <v>26</v>
      </c>
      <c r="D321" t="s">
        <v>73</v>
      </c>
      <c r="E321">
        <v>100.08</v>
      </c>
      <c r="F321">
        <v>345.79</v>
      </c>
      <c r="G321">
        <v>82</v>
      </c>
      <c r="H321">
        <f>product[[#This Row],[Selling_Price]]-product[[#This Row],[Cost_Price]]</f>
        <v>245.71000000000004</v>
      </c>
      <c r="I321" t="str">
        <f>IF(product[[#This Row],[Profit]]&gt;0,"Profit","Loss")</f>
        <v>Profit</v>
      </c>
    </row>
    <row r="322" spans="1:9" x14ac:dyDescent="0.3">
      <c r="A322">
        <v>321</v>
      </c>
      <c r="B322" t="s">
        <v>41</v>
      </c>
      <c r="C322" t="s">
        <v>48</v>
      </c>
      <c r="D322" t="s">
        <v>79</v>
      </c>
      <c r="E322">
        <v>74.17</v>
      </c>
      <c r="F322">
        <v>388.39</v>
      </c>
      <c r="G322">
        <v>123</v>
      </c>
      <c r="H322">
        <f>product[[#This Row],[Selling_Price]]-product[[#This Row],[Cost_Price]]</f>
        <v>314.21999999999997</v>
      </c>
      <c r="I322" t="str">
        <f>IF(product[[#This Row],[Profit]]&gt;0,"Profit","Loss")</f>
        <v>Profit</v>
      </c>
    </row>
    <row r="323" spans="1:9" x14ac:dyDescent="0.3">
      <c r="A323">
        <v>322</v>
      </c>
      <c r="B323" t="s">
        <v>25</v>
      </c>
      <c r="C323" t="s">
        <v>36</v>
      </c>
      <c r="D323" t="s">
        <v>62</v>
      </c>
      <c r="E323">
        <v>184.19</v>
      </c>
      <c r="F323">
        <v>114.54</v>
      </c>
      <c r="G323">
        <v>28</v>
      </c>
      <c r="H323">
        <f>product[[#This Row],[Selling_Price]]-product[[#This Row],[Cost_Price]]</f>
        <v>-69.649999999999991</v>
      </c>
      <c r="I323" t="str">
        <f>IF(product[[#This Row],[Profit]]&gt;0,"Profit","Loss")</f>
        <v>Loss</v>
      </c>
    </row>
    <row r="324" spans="1:9" x14ac:dyDescent="0.3">
      <c r="A324">
        <v>323</v>
      </c>
      <c r="B324" t="s">
        <v>28</v>
      </c>
      <c r="C324" t="s">
        <v>55</v>
      </c>
      <c r="D324" t="s">
        <v>82</v>
      </c>
      <c r="E324">
        <v>235.82</v>
      </c>
      <c r="F324">
        <v>131.13999999999999</v>
      </c>
      <c r="G324">
        <v>18</v>
      </c>
      <c r="H324">
        <f>product[[#This Row],[Selling_Price]]-product[[#This Row],[Cost_Price]]</f>
        <v>-104.68</v>
      </c>
      <c r="I324" t="str">
        <f>IF(product[[#This Row],[Profit]]&gt;0,"Profit","Loss")</f>
        <v>Loss</v>
      </c>
    </row>
    <row r="325" spans="1:9" x14ac:dyDescent="0.3">
      <c r="A325">
        <v>324</v>
      </c>
      <c r="B325" t="s">
        <v>41</v>
      </c>
      <c r="C325" t="s">
        <v>42</v>
      </c>
      <c r="D325" t="s">
        <v>73</v>
      </c>
      <c r="E325">
        <v>172.5</v>
      </c>
      <c r="F325">
        <v>489.73</v>
      </c>
      <c r="G325">
        <v>317</v>
      </c>
      <c r="H325">
        <f>product[[#This Row],[Selling_Price]]-product[[#This Row],[Cost_Price]]</f>
        <v>317.23</v>
      </c>
      <c r="I325" t="str">
        <f>IF(product[[#This Row],[Profit]]&gt;0,"Profit","Loss")</f>
        <v>Profit</v>
      </c>
    </row>
    <row r="326" spans="1:9" x14ac:dyDescent="0.3">
      <c r="A326">
        <v>325</v>
      </c>
      <c r="B326" t="s">
        <v>41</v>
      </c>
      <c r="C326" t="s">
        <v>58</v>
      </c>
      <c r="D326" t="s">
        <v>85</v>
      </c>
      <c r="E326">
        <v>156.05000000000001</v>
      </c>
      <c r="F326">
        <v>335.54</v>
      </c>
      <c r="G326">
        <v>420</v>
      </c>
      <c r="H326">
        <f>product[[#This Row],[Selling_Price]]-product[[#This Row],[Cost_Price]]</f>
        <v>179.49</v>
      </c>
      <c r="I326" t="str">
        <f>IF(product[[#This Row],[Profit]]&gt;0,"Profit","Loss")</f>
        <v>Profit</v>
      </c>
    </row>
    <row r="327" spans="1:9" x14ac:dyDescent="0.3">
      <c r="A327">
        <v>326</v>
      </c>
      <c r="B327" t="s">
        <v>22</v>
      </c>
      <c r="C327" t="s">
        <v>61</v>
      </c>
      <c r="D327" t="s">
        <v>57</v>
      </c>
      <c r="E327">
        <v>40.799999999999997</v>
      </c>
      <c r="F327">
        <v>352.12</v>
      </c>
      <c r="G327">
        <v>448</v>
      </c>
      <c r="H327">
        <f>product[[#This Row],[Selling_Price]]-product[[#This Row],[Cost_Price]]</f>
        <v>311.32</v>
      </c>
      <c r="I327" t="str">
        <f>IF(product[[#This Row],[Profit]]&gt;0,"Profit","Loss")</f>
        <v>Profit</v>
      </c>
    </row>
    <row r="328" spans="1:9" x14ac:dyDescent="0.3">
      <c r="A328">
        <v>327</v>
      </c>
      <c r="B328" t="s">
        <v>28</v>
      </c>
      <c r="C328" t="s">
        <v>29</v>
      </c>
      <c r="D328" t="s">
        <v>68</v>
      </c>
      <c r="E328">
        <v>37.79</v>
      </c>
      <c r="F328">
        <v>281.52</v>
      </c>
      <c r="G328">
        <v>336</v>
      </c>
      <c r="H328">
        <f>product[[#This Row],[Selling_Price]]-product[[#This Row],[Cost_Price]]</f>
        <v>243.73</v>
      </c>
      <c r="I328" t="str">
        <f>IF(product[[#This Row],[Profit]]&gt;0,"Profit","Loss")</f>
        <v>Profit</v>
      </c>
    </row>
    <row r="329" spans="1:9" x14ac:dyDescent="0.3">
      <c r="A329">
        <v>328</v>
      </c>
      <c r="B329" t="s">
        <v>41</v>
      </c>
      <c r="C329" t="s">
        <v>58</v>
      </c>
      <c r="D329" t="s">
        <v>65</v>
      </c>
      <c r="E329">
        <v>130.04</v>
      </c>
      <c r="F329">
        <v>248.31</v>
      </c>
      <c r="G329">
        <v>414</v>
      </c>
      <c r="H329">
        <f>product[[#This Row],[Selling_Price]]-product[[#This Row],[Cost_Price]]</f>
        <v>118.27000000000001</v>
      </c>
      <c r="I329" t="str">
        <f>IF(product[[#This Row],[Profit]]&gt;0,"Profit","Loss")</f>
        <v>Profit</v>
      </c>
    </row>
    <row r="330" spans="1:9" x14ac:dyDescent="0.3">
      <c r="A330">
        <v>329</v>
      </c>
      <c r="B330" t="s">
        <v>28</v>
      </c>
      <c r="C330" t="s">
        <v>29</v>
      </c>
      <c r="D330" t="s">
        <v>70</v>
      </c>
      <c r="E330">
        <v>239.99</v>
      </c>
      <c r="F330">
        <v>250.14</v>
      </c>
      <c r="G330">
        <v>443</v>
      </c>
      <c r="H330">
        <f>product[[#This Row],[Selling_Price]]-product[[#This Row],[Cost_Price]]</f>
        <v>10.149999999999977</v>
      </c>
      <c r="I330" t="str">
        <f>IF(product[[#This Row],[Profit]]&gt;0,"Profit","Loss")</f>
        <v>Profit</v>
      </c>
    </row>
    <row r="331" spans="1:9" x14ac:dyDescent="0.3">
      <c r="A331">
        <v>330</v>
      </c>
      <c r="B331" t="s">
        <v>28</v>
      </c>
      <c r="C331" t="s">
        <v>29</v>
      </c>
      <c r="D331" t="s">
        <v>52</v>
      </c>
      <c r="E331">
        <v>264.07</v>
      </c>
      <c r="F331">
        <v>383.06</v>
      </c>
      <c r="G331">
        <v>124</v>
      </c>
      <c r="H331">
        <f>product[[#This Row],[Selling_Price]]-product[[#This Row],[Cost_Price]]</f>
        <v>118.99000000000001</v>
      </c>
      <c r="I331" t="str">
        <f>IF(product[[#This Row],[Profit]]&gt;0,"Profit","Loss")</f>
        <v>Profit</v>
      </c>
    </row>
    <row r="332" spans="1:9" x14ac:dyDescent="0.3">
      <c r="A332">
        <v>331</v>
      </c>
      <c r="B332" t="s">
        <v>41</v>
      </c>
      <c r="C332" t="s">
        <v>48</v>
      </c>
      <c r="D332" t="s">
        <v>81</v>
      </c>
      <c r="E332">
        <v>243.02</v>
      </c>
      <c r="F332">
        <v>302.54000000000002</v>
      </c>
      <c r="G332">
        <v>88</v>
      </c>
      <c r="H332">
        <f>product[[#This Row],[Selling_Price]]-product[[#This Row],[Cost_Price]]</f>
        <v>59.52000000000001</v>
      </c>
      <c r="I332" t="str">
        <f>IF(product[[#This Row],[Profit]]&gt;0,"Profit","Loss")</f>
        <v>Profit</v>
      </c>
    </row>
    <row r="333" spans="1:9" x14ac:dyDescent="0.3">
      <c r="A333">
        <v>332</v>
      </c>
      <c r="B333" t="s">
        <v>41</v>
      </c>
      <c r="C333" t="s">
        <v>42</v>
      </c>
      <c r="D333" t="s">
        <v>87</v>
      </c>
      <c r="E333">
        <v>200.23</v>
      </c>
      <c r="F333">
        <v>153.22999999999999</v>
      </c>
      <c r="G333">
        <v>197</v>
      </c>
      <c r="H333">
        <f>product[[#This Row],[Selling_Price]]-product[[#This Row],[Cost_Price]]</f>
        <v>-47</v>
      </c>
      <c r="I333" t="str">
        <f>IF(product[[#This Row],[Profit]]&gt;0,"Profit","Loss")</f>
        <v>Loss</v>
      </c>
    </row>
    <row r="334" spans="1:9" x14ac:dyDescent="0.3">
      <c r="A334">
        <v>333</v>
      </c>
      <c r="B334" t="s">
        <v>41</v>
      </c>
      <c r="C334" t="s">
        <v>42</v>
      </c>
      <c r="D334" t="s">
        <v>75</v>
      </c>
      <c r="E334">
        <v>274.82</v>
      </c>
      <c r="F334">
        <v>319.69</v>
      </c>
      <c r="G334">
        <v>176</v>
      </c>
      <c r="H334">
        <f>product[[#This Row],[Selling_Price]]-product[[#This Row],[Cost_Price]]</f>
        <v>44.870000000000005</v>
      </c>
      <c r="I334" t="str">
        <f>IF(product[[#This Row],[Profit]]&gt;0,"Profit","Loss")</f>
        <v>Profit</v>
      </c>
    </row>
    <row r="335" spans="1:9" x14ac:dyDescent="0.3">
      <c r="A335">
        <v>334</v>
      </c>
      <c r="B335" t="s">
        <v>28</v>
      </c>
      <c r="C335" t="s">
        <v>50</v>
      </c>
      <c r="D335" t="s">
        <v>90</v>
      </c>
      <c r="E335">
        <v>296.97000000000003</v>
      </c>
      <c r="F335">
        <v>464.98</v>
      </c>
      <c r="G335">
        <v>330</v>
      </c>
      <c r="H335">
        <f>product[[#This Row],[Selling_Price]]-product[[#This Row],[Cost_Price]]</f>
        <v>168.01</v>
      </c>
      <c r="I335" t="str">
        <f>IF(product[[#This Row],[Profit]]&gt;0,"Profit","Loss")</f>
        <v>Profit</v>
      </c>
    </row>
    <row r="336" spans="1:9" x14ac:dyDescent="0.3">
      <c r="A336">
        <v>335</v>
      </c>
      <c r="B336" t="s">
        <v>41</v>
      </c>
      <c r="C336" t="s">
        <v>58</v>
      </c>
      <c r="D336" t="s">
        <v>54</v>
      </c>
      <c r="E336">
        <v>246.68</v>
      </c>
      <c r="F336">
        <v>53.26</v>
      </c>
      <c r="G336">
        <v>252</v>
      </c>
      <c r="H336">
        <f>product[[#This Row],[Selling_Price]]-product[[#This Row],[Cost_Price]]</f>
        <v>-193.42000000000002</v>
      </c>
      <c r="I336" t="str">
        <f>IF(product[[#This Row],[Profit]]&gt;0,"Profit","Loss")</f>
        <v>Loss</v>
      </c>
    </row>
    <row r="337" spans="1:9" x14ac:dyDescent="0.3">
      <c r="A337">
        <v>336</v>
      </c>
      <c r="B337" t="s">
        <v>25</v>
      </c>
      <c r="C337" t="s">
        <v>45</v>
      </c>
      <c r="D337" t="s">
        <v>66</v>
      </c>
      <c r="E337">
        <v>128.55000000000001</v>
      </c>
      <c r="F337">
        <v>433.47</v>
      </c>
      <c r="G337">
        <v>212</v>
      </c>
      <c r="H337">
        <f>product[[#This Row],[Selling_Price]]-product[[#This Row],[Cost_Price]]</f>
        <v>304.92</v>
      </c>
      <c r="I337" t="str">
        <f>IF(product[[#This Row],[Profit]]&gt;0,"Profit","Loss")</f>
        <v>Profit</v>
      </c>
    </row>
    <row r="338" spans="1:9" x14ac:dyDescent="0.3">
      <c r="A338">
        <v>337</v>
      </c>
      <c r="B338" t="s">
        <v>28</v>
      </c>
      <c r="C338" t="s">
        <v>29</v>
      </c>
      <c r="D338" t="s">
        <v>62</v>
      </c>
      <c r="E338">
        <v>76.09</v>
      </c>
      <c r="F338">
        <v>143.24</v>
      </c>
      <c r="G338">
        <v>110</v>
      </c>
      <c r="H338">
        <f>product[[#This Row],[Selling_Price]]-product[[#This Row],[Cost_Price]]</f>
        <v>67.150000000000006</v>
      </c>
      <c r="I338" t="str">
        <f>IF(product[[#This Row],[Profit]]&gt;0,"Profit","Loss")</f>
        <v>Profit</v>
      </c>
    </row>
    <row r="339" spans="1:9" x14ac:dyDescent="0.3">
      <c r="A339">
        <v>338</v>
      </c>
      <c r="B339" t="s">
        <v>22</v>
      </c>
      <c r="C339" t="s">
        <v>23</v>
      </c>
      <c r="D339" t="s">
        <v>65</v>
      </c>
      <c r="E339">
        <v>207.17</v>
      </c>
      <c r="F339">
        <v>269.74</v>
      </c>
      <c r="G339">
        <v>493</v>
      </c>
      <c r="H339">
        <f>product[[#This Row],[Selling_Price]]-product[[#This Row],[Cost_Price]]</f>
        <v>62.570000000000022</v>
      </c>
      <c r="I339" t="str">
        <f>IF(product[[#This Row],[Profit]]&gt;0,"Profit","Loss")</f>
        <v>Profit</v>
      </c>
    </row>
    <row r="340" spans="1:9" x14ac:dyDescent="0.3">
      <c r="A340">
        <v>339</v>
      </c>
      <c r="B340" t="s">
        <v>33</v>
      </c>
      <c r="C340" t="s">
        <v>63</v>
      </c>
      <c r="D340" t="s">
        <v>69</v>
      </c>
      <c r="E340">
        <v>193.68</v>
      </c>
      <c r="F340">
        <v>77.64</v>
      </c>
      <c r="G340">
        <v>341</v>
      </c>
      <c r="H340">
        <f>product[[#This Row],[Selling_Price]]-product[[#This Row],[Cost_Price]]</f>
        <v>-116.04</v>
      </c>
      <c r="I340" t="str">
        <f>IF(product[[#This Row],[Profit]]&gt;0,"Profit","Loss")</f>
        <v>Loss</v>
      </c>
    </row>
    <row r="341" spans="1:9" x14ac:dyDescent="0.3">
      <c r="A341">
        <v>340</v>
      </c>
      <c r="B341" t="s">
        <v>22</v>
      </c>
      <c r="C341" t="s">
        <v>61</v>
      </c>
      <c r="D341" t="s">
        <v>79</v>
      </c>
      <c r="E341">
        <v>80.02</v>
      </c>
      <c r="F341">
        <v>97.12</v>
      </c>
      <c r="G341">
        <v>170</v>
      </c>
      <c r="H341">
        <f>product[[#This Row],[Selling_Price]]-product[[#This Row],[Cost_Price]]</f>
        <v>17.100000000000009</v>
      </c>
      <c r="I341" t="str">
        <f>IF(product[[#This Row],[Profit]]&gt;0,"Profit","Loss")</f>
        <v>Profit</v>
      </c>
    </row>
    <row r="342" spans="1:9" x14ac:dyDescent="0.3">
      <c r="A342">
        <v>341</v>
      </c>
      <c r="B342" t="s">
        <v>22</v>
      </c>
      <c r="C342" t="s">
        <v>23</v>
      </c>
      <c r="D342" t="s">
        <v>70</v>
      </c>
      <c r="E342">
        <v>120.23</v>
      </c>
      <c r="F342">
        <v>190.16</v>
      </c>
      <c r="G342">
        <v>131</v>
      </c>
      <c r="H342">
        <f>product[[#This Row],[Selling_Price]]-product[[#This Row],[Cost_Price]]</f>
        <v>69.929999999999993</v>
      </c>
      <c r="I342" t="str">
        <f>IF(product[[#This Row],[Profit]]&gt;0,"Profit","Loss")</f>
        <v>Profit</v>
      </c>
    </row>
    <row r="343" spans="1:9" x14ac:dyDescent="0.3">
      <c r="A343">
        <v>342</v>
      </c>
      <c r="B343" t="s">
        <v>22</v>
      </c>
      <c r="C343" t="s">
        <v>31</v>
      </c>
      <c r="D343" t="s">
        <v>60</v>
      </c>
      <c r="E343">
        <v>271.3</v>
      </c>
      <c r="F343">
        <v>287.26</v>
      </c>
      <c r="G343">
        <v>10</v>
      </c>
      <c r="H343">
        <f>product[[#This Row],[Selling_Price]]-product[[#This Row],[Cost_Price]]</f>
        <v>15.95999999999998</v>
      </c>
      <c r="I343" t="str">
        <f>IF(product[[#This Row],[Profit]]&gt;0,"Profit","Loss")</f>
        <v>Profit</v>
      </c>
    </row>
    <row r="344" spans="1:9" x14ac:dyDescent="0.3">
      <c r="A344">
        <v>343</v>
      </c>
      <c r="B344" t="s">
        <v>41</v>
      </c>
      <c r="C344" t="s">
        <v>58</v>
      </c>
      <c r="D344" t="s">
        <v>62</v>
      </c>
      <c r="E344">
        <v>40.799999999999997</v>
      </c>
      <c r="F344">
        <v>151.68</v>
      </c>
      <c r="G344">
        <v>18</v>
      </c>
      <c r="H344">
        <f>product[[#This Row],[Selling_Price]]-product[[#This Row],[Cost_Price]]</f>
        <v>110.88000000000001</v>
      </c>
      <c r="I344" t="str">
        <f>IF(product[[#This Row],[Profit]]&gt;0,"Profit","Loss")</f>
        <v>Profit</v>
      </c>
    </row>
    <row r="345" spans="1:9" x14ac:dyDescent="0.3">
      <c r="A345">
        <v>344</v>
      </c>
      <c r="B345" t="s">
        <v>22</v>
      </c>
      <c r="C345" t="s">
        <v>61</v>
      </c>
      <c r="D345" t="s">
        <v>89</v>
      </c>
      <c r="E345">
        <v>175.32</v>
      </c>
      <c r="F345">
        <v>67.77</v>
      </c>
      <c r="G345">
        <v>112</v>
      </c>
      <c r="H345">
        <f>product[[#This Row],[Selling_Price]]-product[[#This Row],[Cost_Price]]</f>
        <v>-107.55</v>
      </c>
      <c r="I345" t="str">
        <f>IF(product[[#This Row],[Profit]]&gt;0,"Profit","Loss")</f>
        <v>Loss</v>
      </c>
    </row>
    <row r="346" spans="1:9" x14ac:dyDescent="0.3">
      <c r="A346">
        <v>345</v>
      </c>
      <c r="B346" t="s">
        <v>33</v>
      </c>
      <c r="C346" t="s">
        <v>34</v>
      </c>
      <c r="D346" t="s">
        <v>72</v>
      </c>
      <c r="E346">
        <v>276.69</v>
      </c>
      <c r="F346">
        <v>490.93</v>
      </c>
      <c r="G346">
        <v>451</v>
      </c>
      <c r="H346">
        <f>product[[#This Row],[Selling_Price]]-product[[#This Row],[Cost_Price]]</f>
        <v>214.24</v>
      </c>
      <c r="I346" t="str">
        <f>IF(product[[#This Row],[Profit]]&gt;0,"Profit","Loss")</f>
        <v>Profit</v>
      </c>
    </row>
    <row r="347" spans="1:9" x14ac:dyDescent="0.3">
      <c r="A347">
        <v>346</v>
      </c>
      <c r="B347" t="s">
        <v>33</v>
      </c>
      <c r="C347" t="s">
        <v>63</v>
      </c>
      <c r="D347" t="s">
        <v>79</v>
      </c>
      <c r="E347">
        <v>158.09</v>
      </c>
      <c r="F347">
        <v>418.83</v>
      </c>
      <c r="G347">
        <v>39</v>
      </c>
      <c r="H347">
        <f>product[[#This Row],[Selling_Price]]-product[[#This Row],[Cost_Price]]</f>
        <v>260.74</v>
      </c>
      <c r="I347" t="str">
        <f>IF(product[[#This Row],[Profit]]&gt;0,"Profit","Loss")</f>
        <v>Profit</v>
      </c>
    </row>
    <row r="348" spans="1:9" x14ac:dyDescent="0.3">
      <c r="A348">
        <v>347</v>
      </c>
      <c r="B348" t="s">
        <v>25</v>
      </c>
      <c r="C348" t="s">
        <v>45</v>
      </c>
      <c r="D348" t="s">
        <v>87</v>
      </c>
      <c r="E348">
        <v>158.37</v>
      </c>
      <c r="F348">
        <v>121.22</v>
      </c>
      <c r="G348">
        <v>332</v>
      </c>
      <c r="H348">
        <f>product[[#This Row],[Selling_Price]]-product[[#This Row],[Cost_Price]]</f>
        <v>-37.150000000000006</v>
      </c>
      <c r="I348" t="str">
        <f>IF(product[[#This Row],[Profit]]&gt;0,"Profit","Loss")</f>
        <v>Loss</v>
      </c>
    </row>
    <row r="349" spans="1:9" x14ac:dyDescent="0.3">
      <c r="A349">
        <v>348</v>
      </c>
      <c r="B349" t="s">
        <v>41</v>
      </c>
      <c r="C349" t="s">
        <v>42</v>
      </c>
      <c r="D349" t="s">
        <v>75</v>
      </c>
      <c r="E349">
        <v>126.21</v>
      </c>
      <c r="F349">
        <v>429.58</v>
      </c>
      <c r="G349">
        <v>317</v>
      </c>
      <c r="H349">
        <f>product[[#This Row],[Selling_Price]]-product[[#This Row],[Cost_Price]]</f>
        <v>303.37</v>
      </c>
      <c r="I349" t="str">
        <f>IF(product[[#This Row],[Profit]]&gt;0,"Profit","Loss")</f>
        <v>Profit</v>
      </c>
    </row>
    <row r="350" spans="1:9" x14ac:dyDescent="0.3">
      <c r="A350">
        <v>349</v>
      </c>
      <c r="B350" t="s">
        <v>33</v>
      </c>
      <c r="C350" t="s">
        <v>34</v>
      </c>
      <c r="D350" t="s">
        <v>71</v>
      </c>
      <c r="E350">
        <v>163.13</v>
      </c>
      <c r="F350">
        <v>357.46</v>
      </c>
      <c r="G350">
        <v>24</v>
      </c>
      <c r="H350">
        <f>product[[#This Row],[Selling_Price]]-product[[#This Row],[Cost_Price]]</f>
        <v>194.32999999999998</v>
      </c>
      <c r="I350" t="str">
        <f>IF(product[[#This Row],[Profit]]&gt;0,"Profit","Loss")</f>
        <v>Profit</v>
      </c>
    </row>
    <row r="351" spans="1:9" x14ac:dyDescent="0.3">
      <c r="A351">
        <v>350</v>
      </c>
      <c r="B351" t="s">
        <v>33</v>
      </c>
      <c r="C351" t="s">
        <v>39</v>
      </c>
      <c r="D351" t="s">
        <v>90</v>
      </c>
      <c r="E351">
        <v>146.53</v>
      </c>
      <c r="F351">
        <v>242.62</v>
      </c>
      <c r="G351">
        <v>396</v>
      </c>
      <c r="H351">
        <f>product[[#This Row],[Selling_Price]]-product[[#This Row],[Cost_Price]]</f>
        <v>96.09</v>
      </c>
      <c r="I351" t="str">
        <f>IF(product[[#This Row],[Profit]]&gt;0,"Profit","Loss")</f>
        <v>Profit</v>
      </c>
    </row>
    <row r="352" spans="1:9" x14ac:dyDescent="0.3">
      <c r="A352">
        <v>351</v>
      </c>
      <c r="B352" t="s">
        <v>33</v>
      </c>
      <c r="C352" t="s">
        <v>34</v>
      </c>
      <c r="D352" t="s">
        <v>40</v>
      </c>
      <c r="E352">
        <v>97.97</v>
      </c>
      <c r="F352">
        <v>453.26</v>
      </c>
      <c r="G352">
        <v>210</v>
      </c>
      <c r="H352">
        <f>product[[#This Row],[Selling_Price]]-product[[#This Row],[Cost_Price]]</f>
        <v>355.28999999999996</v>
      </c>
      <c r="I352" t="str">
        <f>IF(product[[#This Row],[Profit]]&gt;0,"Profit","Loss")</f>
        <v>Profit</v>
      </c>
    </row>
    <row r="353" spans="1:9" x14ac:dyDescent="0.3">
      <c r="A353">
        <v>352</v>
      </c>
      <c r="B353" t="s">
        <v>41</v>
      </c>
      <c r="C353" t="s">
        <v>42</v>
      </c>
      <c r="D353" t="s">
        <v>68</v>
      </c>
      <c r="E353">
        <v>239.56</v>
      </c>
      <c r="F353">
        <v>355.84</v>
      </c>
      <c r="G353">
        <v>169</v>
      </c>
      <c r="H353">
        <f>product[[#This Row],[Selling_Price]]-product[[#This Row],[Cost_Price]]</f>
        <v>116.27999999999997</v>
      </c>
      <c r="I353" t="str">
        <f>IF(product[[#This Row],[Profit]]&gt;0,"Profit","Loss")</f>
        <v>Profit</v>
      </c>
    </row>
    <row r="354" spans="1:9" x14ac:dyDescent="0.3">
      <c r="A354">
        <v>353</v>
      </c>
      <c r="B354" t="s">
        <v>22</v>
      </c>
      <c r="C354" t="s">
        <v>31</v>
      </c>
      <c r="D354" t="s">
        <v>81</v>
      </c>
      <c r="E354">
        <v>248.02</v>
      </c>
      <c r="F354">
        <v>254.26</v>
      </c>
      <c r="G354">
        <v>180</v>
      </c>
      <c r="H354">
        <f>product[[#This Row],[Selling_Price]]-product[[#This Row],[Cost_Price]]</f>
        <v>6.2399999999999807</v>
      </c>
      <c r="I354" t="str">
        <f>IF(product[[#This Row],[Profit]]&gt;0,"Profit","Loss")</f>
        <v>Profit</v>
      </c>
    </row>
    <row r="355" spans="1:9" x14ac:dyDescent="0.3">
      <c r="A355">
        <v>354</v>
      </c>
      <c r="B355" t="s">
        <v>22</v>
      </c>
      <c r="C355" t="s">
        <v>61</v>
      </c>
      <c r="D355" t="s">
        <v>66</v>
      </c>
      <c r="E355">
        <v>272.27999999999997</v>
      </c>
      <c r="F355">
        <v>291.73</v>
      </c>
      <c r="G355">
        <v>193</v>
      </c>
      <c r="H355">
        <f>product[[#This Row],[Selling_Price]]-product[[#This Row],[Cost_Price]]</f>
        <v>19.450000000000045</v>
      </c>
      <c r="I355" t="str">
        <f>IF(product[[#This Row],[Profit]]&gt;0,"Profit","Loss")</f>
        <v>Profit</v>
      </c>
    </row>
    <row r="356" spans="1:9" x14ac:dyDescent="0.3">
      <c r="A356">
        <v>355</v>
      </c>
      <c r="B356" t="s">
        <v>33</v>
      </c>
      <c r="C356" t="s">
        <v>63</v>
      </c>
      <c r="D356" t="s">
        <v>88</v>
      </c>
      <c r="E356">
        <v>152.52000000000001</v>
      </c>
      <c r="F356">
        <v>90.31</v>
      </c>
      <c r="G356">
        <v>390</v>
      </c>
      <c r="H356">
        <f>product[[#This Row],[Selling_Price]]-product[[#This Row],[Cost_Price]]</f>
        <v>-62.210000000000008</v>
      </c>
      <c r="I356" t="str">
        <f>IF(product[[#This Row],[Profit]]&gt;0,"Profit","Loss")</f>
        <v>Loss</v>
      </c>
    </row>
    <row r="357" spans="1:9" x14ac:dyDescent="0.3">
      <c r="A357">
        <v>356</v>
      </c>
      <c r="B357" t="s">
        <v>28</v>
      </c>
      <c r="C357" t="s">
        <v>29</v>
      </c>
      <c r="D357" t="s">
        <v>37</v>
      </c>
      <c r="E357">
        <v>166.88</v>
      </c>
      <c r="F357">
        <v>314.77</v>
      </c>
      <c r="G357">
        <v>222</v>
      </c>
      <c r="H357">
        <f>product[[#This Row],[Selling_Price]]-product[[#This Row],[Cost_Price]]</f>
        <v>147.88999999999999</v>
      </c>
      <c r="I357" t="str">
        <f>IF(product[[#This Row],[Profit]]&gt;0,"Profit","Loss")</f>
        <v>Profit</v>
      </c>
    </row>
    <row r="358" spans="1:9" x14ac:dyDescent="0.3">
      <c r="A358">
        <v>357</v>
      </c>
      <c r="B358" t="s">
        <v>28</v>
      </c>
      <c r="C358" t="s">
        <v>50</v>
      </c>
      <c r="D358" t="s">
        <v>77</v>
      </c>
      <c r="E358">
        <v>269.11</v>
      </c>
      <c r="F358">
        <v>190.13</v>
      </c>
      <c r="G358">
        <v>447</v>
      </c>
      <c r="H358">
        <f>product[[#This Row],[Selling_Price]]-product[[#This Row],[Cost_Price]]</f>
        <v>-78.980000000000018</v>
      </c>
      <c r="I358" t="str">
        <f>IF(product[[#This Row],[Profit]]&gt;0,"Profit","Loss")</f>
        <v>Loss</v>
      </c>
    </row>
    <row r="359" spans="1:9" x14ac:dyDescent="0.3">
      <c r="A359">
        <v>358</v>
      </c>
      <c r="B359" t="s">
        <v>22</v>
      </c>
      <c r="C359" t="s">
        <v>31</v>
      </c>
      <c r="D359" t="s">
        <v>66</v>
      </c>
      <c r="E359">
        <v>275.61</v>
      </c>
      <c r="F359">
        <v>404.87</v>
      </c>
      <c r="G359">
        <v>183</v>
      </c>
      <c r="H359">
        <f>product[[#This Row],[Selling_Price]]-product[[#This Row],[Cost_Price]]</f>
        <v>129.26</v>
      </c>
      <c r="I359" t="str">
        <f>IF(product[[#This Row],[Profit]]&gt;0,"Profit","Loss")</f>
        <v>Profit</v>
      </c>
    </row>
    <row r="360" spans="1:9" x14ac:dyDescent="0.3">
      <c r="A360">
        <v>359</v>
      </c>
      <c r="B360" t="s">
        <v>22</v>
      </c>
      <c r="C360" t="s">
        <v>23</v>
      </c>
      <c r="D360" t="s">
        <v>38</v>
      </c>
      <c r="E360">
        <v>220.06</v>
      </c>
      <c r="F360">
        <v>443.41</v>
      </c>
      <c r="G360">
        <v>172</v>
      </c>
      <c r="H360">
        <f>product[[#This Row],[Selling_Price]]-product[[#This Row],[Cost_Price]]</f>
        <v>223.35000000000002</v>
      </c>
      <c r="I360" t="str">
        <f>IF(product[[#This Row],[Profit]]&gt;0,"Profit","Loss")</f>
        <v>Profit</v>
      </c>
    </row>
    <row r="361" spans="1:9" x14ac:dyDescent="0.3">
      <c r="A361">
        <v>360</v>
      </c>
      <c r="B361" t="s">
        <v>28</v>
      </c>
      <c r="C361" t="s">
        <v>50</v>
      </c>
      <c r="D361" t="s">
        <v>85</v>
      </c>
      <c r="E361">
        <v>245.28</v>
      </c>
      <c r="F361">
        <v>495.8</v>
      </c>
      <c r="G361">
        <v>158</v>
      </c>
      <c r="H361">
        <f>product[[#This Row],[Selling_Price]]-product[[#This Row],[Cost_Price]]</f>
        <v>250.52</v>
      </c>
      <c r="I361" t="str">
        <f>IF(product[[#This Row],[Profit]]&gt;0,"Profit","Loss")</f>
        <v>Profit</v>
      </c>
    </row>
    <row r="362" spans="1:9" x14ac:dyDescent="0.3">
      <c r="A362">
        <v>361</v>
      </c>
      <c r="B362" t="s">
        <v>33</v>
      </c>
      <c r="C362" t="s">
        <v>34</v>
      </c>
      <c r="D362" t="s">
        <v>46</v>
      </c>
      <c r="E362">
        <v>68.760000000000005</v>
      </c>
      <c r="F362">
        <v>312.64</v>
      </c>
      <c r="G362">
        <v>414</v>
      </c>
      <c r="H362">
        <f>product[[#This Row],[Selling_Price]]-product[[#This Row],[Cost_Price]]</f>
        <v>243.88</v>
      </c>
      <c r="I362" t="str">
        <f>IF(product[[#This Row],[Profit]]&gt;0,"Profit","Loss")</f>
        <v>Profit</v>
      </c>
    </row>
    <row r="363" spans="1:9" x14ac:dyDescent="0.3">
      <c r="A363">
        <v>362</v>
      </c>
      <c r="B363" t="s">
        <v>22</v>
      </c>
      <c r="C363" t="s">
        <v>23</v>
      </c>
      <c r="D363" t="s">
        <v>52</v>
      </c>
      <c r="E363">
        <v>162.05000000000001</v>
      </c>
      <c r="F363">
        <v>271.93</v>
      </c>
      <c r="G363">
        <v>187</v>
      </c>
      <c r="H363">
        <f>product[[#This Row],[Selling_Price]]-product[[#This Row],[Cost_Price]]</f>
        <v>109.88</v>
      </c>
      <c r="I363" t="str">
        <f>IF(product[[#This Row],[Profit]]&gt;0,"Profit","Loss")</f>
        <v>Profit</v>
      </c>
    </row>
    <row r="364" spans="1:9" x14ac:dyDescent="0.3">
      <c r="A364">
        <v>363</v>
      </c>
      <c r="B364" t="s">
        <v>22</v>
      </c>
      <c r="C364" t="s">
        <v>31</v>
      </c>
      <c r="D364" t="s">
        <v>38</v>
      </c>
      <c r="E364">
        <v>49.48</v>
      </c>
      <c r="F364">
        <v>456.6</v>
      </c>
      <c r="G364">
        <v>159</v>
      </c>
      <c r="H364">
        <f>product[[#This Row],[Selling_Price]]-product[[#This Row],[Cost_Price]]</f>
        <v>407.12</v>
      </c>
      <c r="I364" t="str">
        <f>IF(product[[#This Row],[Profit]]&gt;0,"Profit","Loss")</f>
        <v>Profit</v>
      </c>
    </row>
    <row r="365" spans="1:9" x14ac:dyDescent="0.3">
      <c r="A365">
        <v>364</v>
      </c>
      <c r="B365" t="s">
        <v>33</v>
      </c>
      <c r="C365" t="s">
        <v>34</v>
      </c>
      <c r="D365" t="s">
        <v>71</v>
      </c>
      <c r="E365">
        <v>92.51</v>
      </c>
      <c r="F365">
        <v>327.10000000000002</v>
      </c>
      <c r="G365">
        <v>429</v>
      </c>
      <c r="H365">
        <f>product[[#This Row],[Selling_Price]]-product[[#This Row],[Cost_Price]]</f>
        <v>234.59000000000003</v>
      </c>
      <c r="I365" t="str">
        <f>IF(product[[#This Row],[Profit]]&gt;0,"Profit","Loss")</f>
        <v>Profit</v>
      </c>
    </row>
    <row r="366" spans="1:9" x14ac:dyDescent="0.3">
      <c r="A366">
        <v>365</v>
      </c>
      <c r="B366" t="s">
        <v>41</v>
      </c>
      <c r="C366" t="s">
        <v>48</v>
      </c>
      <c r="D366" t="s">
        <v>38</v>
      </c>
      <c r="E366">
        <v>202.81</v>
      </c>
      <c r="F366">
        <v>120.91</v>
      </c>
      <c r="G366">
        <v>162</v>
      </c>
      <c r="H366">
        <f>product[[#This Row],[Selling_Price]]-product[[#This Row],[Cost_Price]]</f>
        <v>-81.900000000000006</v>
      </c>
      <c r="I366" t="str">
        <f>IF(product[[#This Row],[Profit]]&gt;0,"Profit","Loss")</f>
        <v>Loss</v>
      </c>
    </row>
    <row r="367" spans="1:9" x14ac:dyDescent="0.3">
      <c r="A367">
        <v>366</v>
      </c>
      <c r="B367" t="s">
        <v>25</v>
      </c>
      <c r="C367" t="s">
        <v>45</v>
      </c>
      <c r="D367" t="s">
        <v>70</v>
      </c>
      <c r="E367">
        <v>275.42</v>
      </c>
      <c r="F367">
        <v>134.06</v>
      </c>
      <c r="G367">
        <v>116</v>
      </c>
      <c r="H367">
        <f>product[[#This Row],[Selling_Price]]-product[[#This Row],[Cost_Price]]</f>
        <v>-141.36000000000001</v>
      </c>
      <c r="I367" t="str">
        <f>IF(product[[#This Row],[Profit]]&gt;0,"Profit","Loss")</f>
        <v>Loss</v>
      </c>
    </row>
    <row r="368" spans="1:9" x14ac:dyDescent="0.3">
      <c r="A368">
        <v>367</v>
      </c>
      <c r="B368" t="s">
        <v>41</v>
      </c>
      <c r="C368" t="s">
        <v>42</v>
      </c>
      <c r="D368" t="s">
        <v>88</v>
      </c>
      <c r="E368">
        <v>129.44</v>
      </c>
      <c r="F368">
        <v>54.15</v>
      </c>
      <c r="G368">
        <v>228</v>
      </c>
      <c r="H368">
        <f>product[[#This Row],[Selling_Price]]-product[[#This Row],[Cost_Price]]</f>
        <v>-75.289999999999992</v>
      </c>
      <c r="I368" t="str">
        <f>IF(product[[#This Row],[Profit]]&gt;0,"Profit","Loss")</f>
        <v>Loss</v>
      </c>
    </row>
    <row r="369" spans="1:9" x14ac:dyDescent="0.3">
      <c r="A369">
        <v>368</v>
      </c>
      <c r="B369" t="s">
        <v>33</v>
      </c>
      <c r="C369" t="s">
        <v>34</v>
      </c>
      <c r="D369" t="s">
        <v>60</v>
      </c>
      <c r="E369">
        <v>183.5</v>
      </c>
      <c r="F369">
        <v>75.56</v>
      </c>
      <c r="G369">
        <v>328</v>
      </c>
      <c r="H369">
        <f>product[[#This Row],[Selling_Price]]-product[[#This Row],[Cost_Price]]</f>
        <v>-107.94</v>
      </c>
      <c r="I369" t="str">
        <f>IF(product[[#This Row],[Profit]]&gt;0,"Profit","Loss")</f>
        <v>Loss</v>
      </c>
    </row>
    <row r="370" spans="1:9" x14ac:dyDescent="0.3">
      <c r="A370">
        <v>369</v>
      </c>
      <c r="B370" t="s">
        <v>22</v>
      </c>
      <c r="C370" t="s">
        <v>31</v>
      </c>
      <c r="D370" t="s">
        <v>32</v>
      </c>
      <c r="E370">
        <v>263.54000000000002</v>
      </c>
      <c r="F370">
        <v>225.11</v>
      </c>
      <c r="G370">
        <v>75</v>
      </c>
      <c r="H370">
        <f>product[[#This Row],[Selling_Price]]-product[[#This Row],[Cost_Price]]</f>
        <v>-38.430000000000007</v>
      </c>
      <c r="I370" t="str">
        <f>IF(product[[#This Row],[Profit]]&gt;0,"Profit","Loss")</f>
        <v>Loss</v>
      </c>
    </row>
    <row r="371" spans="1:9" x14ac:dyDescent="0.3">
      <c r="A371">
        <v>370</v>
      </c>
      <c r="B371" t="s">
        <v>22</v>
      </c>
      <c r="C371" t="s">
        <v>31</v>
      </c>
      <c r="D371" t="s">
        <v>24</v>
      </c>
      <c r="E371">
        <v>281.61</v>
      </c>
      <c r="F371">
        <v>235.97</v>
      </c>
      <c r="G371">
        <v>113</v>
      </c>
      <c r="H371">
        <f>product[[#This Row],[Selling_Price]]-product[[#This Row],[Cost_Price]]</f>
        <v>-45.640000000000015</v>
      </c>
      <c r="I371" t="str">
        <f>IF(product[[#This Row],[Profit]]&gt;0,"Profit","Loss")</f>
        <v>Loss</v>
      </c>
    </row>
    <row r="372" spans="1:9" x14ac:dyDescent="0.3">
      <c r="A372">
        <v>371</v>
      </c>
      <c r="B372" t="s">
        <v>28</v>
      </c>
      <c r="C372" t="s">
        <v>29</v>
      </c>
      <c r="D372" t="s">
        <v>80</v>
      </c>
      <c r="E372">
        <v>141.08000000000001</v>
      </c>
      <c r="F372">
        <v>82.09</v>
      </c>
      <c r="G372">
        <v>57</v>
      </c>
      <c r="H372">
        <f>product[[#This Row],[Selling_Price]]-product[[#This Row],[Cost_Price]]</f>
        <v>-58.990000000000009</v>
      </c>
      <c r="I372" t="str">
        <f>IF(product[[#This Row],[Profit]]&gt;0,"Profit","Loss")</f>
        <v>Loss</v>
      </c>
    </row>
    <row r="373" spans="1:9" x14ac:dyDescent="0.3">
      <c r="A373">
        <v>372</v>
      </c>
      <c r="B373" t="s">
        <v>41</v>
      </c>
      <c r="C373" t="s">
        <v>58</v>
      </c>
      <c r="D373" t="s">
        <v>86</v>
      </c>
      <c r="E373">
        <v>213.36</v>
      </c>
      <c r="F373">
        <v>166.75</v>
      </c>
      <c r="G373">
        <v>153</v>
      </c>
      <c r="H373">
        <f>product[[#This Row],[Selling_Price]]-product[[#This Row],[Cost_Price]]</f>
        <v>-46.610000000000014</v>
      </c>
      <c r="I373" t="str">
        <f>IF(product[[#This Row],[Profit]]&gt;0,"Profit","Loss")</f>
        <v>Loss</v>
      </c>
    </row>
    <row r="374" spans="1:9" x14ac:dyDescent="0.3">
      <c r="A374">
        <v>373</v>
      </c>
      <c r="B374" t="s">
        <v>33</v>
      </c>
      <c r="C374" t="s">
        <v>39</v>
      </c>
      <c r="D374" t="s">
        <v>86</v>
      </c>
      <c r="E374">
        <v>76.63</v>
      </c>
      <c r="F374">
        <v>417.8</v>
      </c>
      <c r="G374">
        <v>193</v>
      </c>
      <c r="H374">
        <f>product[[#This Row],[Selling_Price]]-product[[#This Row],[Cost_Price]]</f>
        <v>341.17</v>
      </c>
      <c r="I374" t="str">
        <f>IF(product[[#This Row],[Profit]]&gt;0,"Profit","Loss")</f>
        <v>Profit</v>
      </c>
    </row>
    <row r="375" spans="1:9" x14ac:dyDescent="0.3">
      <c r="A375">
        <v>374</v>
      </c>
      <c r="B375" t="s">
        <v>22</v>
      </c>
      <c r="C375" t="s">
        <v>23</v>
      </c>
      <c r="D375" t="s">
        <v>77</v>
      </c>
      <c r="E375">
        <v>70.790000000000006</v>
      </c>
      <c r="F375">
        <v>255.69</v>
      </c>
      <c r="G375">
        <v>43</v>
      </c>
      <c r="H375">
        <f>product[[#This Row],[Selling_Price]]-product[[#This Row],[Cost_Price]]</f>
        <v>184.89999999999998</v>
      </c>
      <c r="I375" t="str">
        <f>IF(product[[#This Row],[Profit]]&gt;0,"Profit","Loss")</f>
        <v>Profit</v>
      </c>
    </row>
    <row r="376" spans="1:9" x14ac:dyDescent="0.3">
      <c r="A376">
        <v>375</v>
      </c>
      <c r="B376" t="s">
        <v>22</v>
      </c>
      <c r="C376" t="s">
        <v>31</v>
      </c>
      <c r="D376" t="s">
        <v>32</v>
      </c>
      <c r="E376">
        <v>78.930000000000007</v>
      </c>
      <c r="F376">
        <v>195.3</v>
      </c>
      <c r="G376">
        <v>236</v>
      </c>
      <c r="H376">
        <f>product[[#This Row],[Selling_Price]]-product[[#This Row],[Cost_Price]]</f>
        <v>116.37</v>
      </c>
      <c r="I376" t="str">
        <f>IF(product[[#This Row],[Profit]]&gt;0,"Profit","Loss")</f>
        <v>Profit</v>
      </c>
    </row>
    <row r="377" spans="1:9" x14ac:dyDescent="0.3">
      <c r="A377">
        <v>376</v>
      </c>
      <c r="B377" t="s">
        <v>22</v>
      </c>
      <c r="C377" t="s">
        <v>31</v>
      </c>
      <c r="D377" t="s">
        <v>83</v>
      </c>
      <c r="E377">
        <v>249.18</v>
      </c>
      <c r="F377">
        <v>242.51</v>
      </c>
      <c r="G377">
        <v>281</v>
      </c>
      <c r="H377">
        <f>product[[#This Row],[Selling_Price]]-product[[#This Row],[Cost_Price]]</f>
        <v>-6.6700000000000159</v>
      </c>
      <c r="I377" t="str">
        <f>IF(product[[#This Row],[Profit]]&gt;0,"Profit","Loss")</f>
        <v>Loss</v>
      </c>
    </row>
    <row r="378" spans="1:9" x14ac:dyDescent="0.3">
      <c r="A378">
        <v>377</v>
      </c>
      <c r="B378" t="s">
        <v>25</v>
      </c>
      <c r="C378" t="s">
        <v>36</v>
      </c>
      <c r="D378" t="s">
        <v>51</v>
      </c>
      <c r="E378">
        <v>74.03</v>
      </c>
      <c r="F378">
        <v>144.61000000000001</v>
      </c>
      <c r="G378">
        <v>423</v>
      </c>
      <c r="H378">
        <f>product[[#This Row],[Selling_Price]]-product[[#This Row],[Cost_Price]]</f>
        <v>70.580000000000013</v>
      </c>
      <c r="I378" t="str">
        <f>IF(product[[#This Row],[Profit]]&gt;0,"Profit","Loss")</f>
        <v>Profit</v>
      </c>
    </row>
    <row r="379" spans="1:9" x14ac:dyDescent="0.3">
      <c r="A379">
        <v>378</v>
      </c>
      <c r="B379" t="s">
        <v>41</v>
      </c>
      <c r="C379" t="s">
        <v>48</v>
      </c>
      <c r="D379" t="s">
        <v>80</v>
      </c>
      <c r="E379">
        <v>189.02</v>
      </c>
      <c r="F379">
        <v>113.06</v>
      </c>
      <c r="G379">
        <v>63</v>
      </c>
      <c r="H379">
        <f>product[[#This Row],[Selling_Price]]-product[[#This Row],[Cost_Price]]</f>
        <v>-75.960000000000008</v>
      </c>
      <c r="I379" t="str">
        <f>IF(product[[#This Row],[Profit]]&gt;0,"Profit","Loss")</f>
        <v>Loss</v>
      </c>
    </row>
    <row r="380" spans="1:9" x14ac:dyDescent="0.3">
      <c r="A380">
        <v>379</v>
      </c>
      <c r="B380" t="s">
        <v>41</v>
      </c>
      <c r="C380" t="s">
        <v>42</v>
      </c>
      <c r="D380" t="s">
        <v>87</v>
      </c>
      <c r="E380">
        <v>146.38999999999999</v>
      </c>
      <c r="F380">
        <v>458.41</v>
      </c>
      <c r="G380">
        <v>319</v>
      </c>
      <c r="H380">
        <f>product[[#This Row],[Selling_Price]]-product[[#This Row],[Cost_Price]]</f>
        <v>312.02000000000004</v>
      </c>
      <c r="I380" t="str">
        <f>IF(product[[#This Row],[Profit]]&gt;0,"Profit","Loss")</f>
        <v>Profit</v>
      </c>
    </row>
    <row r="381" spans="1:9" x14ac:dyDescent="0.3">
      <c r="A381">
        <v>380</v>
      </c>
      <c r="B381" t="s">
        <v>33</v>
      </c>
      <c r="C381" t="s">
        <v>34</v>
      </c>
      <c r="D381" t="s">
        <v>74</v>
      </c>
      <c r="E381">
        <v>66.040000000000006</v>
      </c>
      <c r="F381">
        <v>175.21</v>
      </c>
      <c r="G381">
        <v>368</v>
      </c>
      <c r="H381">
        <f>product[[#This Row],[Selling_Price]]-product[[#This Row],[Cost_Price]]</f>
        <v>109.17</v>
      </c>
      <c r="I381" t="str">
        <f>IF(product[[#This Row],[Profit]]&gt;0,"Profit","Loss")</f>
        <v>Profit</v>
      </c>
    </row>
    <row r="382" spans="1:9" x14ac:dyDescent="0.3">
      <c r="A382">
        <v>381</v>
      </c>
      <c r="B382" t="s">
        <v>25</v>
      </c>
      <c r="C382" t="s">
        <v>36</v>
      </c>
      <c r="D382" t="s">
        <v>43</v>
      </c>
      <c r="E382">
        <v>229.83</v>
      </c>
      <c r="F382">
        <v>493.58</v>
      </c>
      <c r="G382">
        <v>75</v>
      </c>
      <c r="H382">
        <f>product[[#This Row],[Selling_Price]]-product[[#This Row],[Cost_Price]]</f>
        <v>263.75</v>
      </c>
      <c r="I382" t="str">
        <f>IF(product[[#This Row],[Profit]]&gt;0,"Profit","Loss")</f>
        <v>Profit</v>
      </c>
    </row>
    <row r="383" spans="1:9" x14ac:dyDescent="0.3">
      <c r="A383">
        <v>382</v>
      </c>
      <c r="B383" t="s">
        <v>41</v>
      </c>
      <c r="C383" t="s">
        <v>42</v>
      </c>
      <c r="D383" t="s">
        <v>84</v>
      </c>
      <c r="E383">
        <v>148.02000000000001</v>
      </c>
      <c r="F383">
        <v>144.26</v>
      </c>
      <c r="G383">
        <v>105</v>
      </c>
      <c r="H383">
        <f>product[[#This Row],[Selling_Price]]-product[[#This Row],[Cost_Price]]</f>
        <v>-3.7600000000000193</v>
      </c>
      <c r="I383" t="str">
        <f>IF(product[[#This Row],[Profit]]&gt;0,"Profit","Loss")</f>
        <v>Loss</v>
      </c>
    </row>
    <row r="384" spans="1:9" x14ac:dyDescent="0.3">
      <c r="A384">
        <v>383</v>
      </c>
      <c r="B384" t="s">
        <v>25</v>
      </c>
      <c r="C384" t="s">
        <v>45</v>
      </c>
      <c r="D384" t="s">
        <v>64</v>
      </c>
      <c r="E384">
        <v>94.27</v>
      </c>
      <c r="F384">
        <v>273.39</v>
      </c>
      <c r="G384">
        <v>258</v>
      </c>
      <c r="H384">
        <f>product[[#This Row],[Selling_Price]]-product[[#This Row],[Cost_Price]]</f>
        <v>179.12</v>
      </c>
      <c r="I384" t="str">
        <f>IF(product[[#This Row],[Profit]]&gt;0,"Profit","Loss")</f>
        <v>Profit</v>
      </c>
    </row>
    <row r="385" spans="1:9" x14ac:dyDescent="0.3">
      <c r="A385">
        <v>384</v>
      </c>
      <c r="B385" t="s">
        <v>22</v>
      </c>
      <c r="C385" t="s">
        <v>23</v>
      </c>
      <c r="D385" t="s">
        <v>79</v>
      </c>
      <c r="E385">
        <v>195.28</v>
      </c>
      <c r="F385">
        <v>143.02000000000001</v>
      </c>
      <c r="G385">
        <v>482</v>
      </c>
      <c r="H385">
        <f>product[[#This Row],[Selling_Price]]-product[[#This Row],[Cost_Price]]</f>
        <v>-52.259999999999991</v>
      </c>
      <c r="I385" t="str">
        <f>IF(product[[#This Row],[Profit]]&gt;0,"Profit","Loss")</f>
        <v>Loss</v>
      </c>
    </row>
    <row r="386" spans="1:9" x14ac:dyDescent="0.3">
      <c r="A386">
        <v>385</v>
      </c>
      <c r="B386" t="s">
        <v>22</v>
      </c>
      <c r="C386" t="s">
        <v>31</v>
      </c>
      <c r="D386" t="s">
        <v>24</v>
      </c>
      <c r="E386">
        <v>73.680000000000007</v>
      </c>
      <c r="F386">
        <v>174.78</v>
      </c>
      <c r="G386">
        <v>32</v>
      </c>
      <c r="H386">
        <f>product[[#This Row],[Selling_Price]]-product[[#This Row],[Cost_Price]]</f>
        <v>101.1</v>
      </c>
      <c r="I386" t="str">
        <f>IF(product[[#This Row],[Profit]]&gt;0,"Profit","Loss")</f>
        <v>Profit</v>
      </c>
    </row>
    <row r="387" spans="1:9" x14ac:dyDescent="0.3">
      <c r="A387">
        <v>386</v>
      </c>
      <c r="B387" t="s">
        <v>25</v>
      </c>
      <c r="C387" t="s">
        <v>45</v>
      </c>
      <c r="D387" t="s">
        <v>88</v>
      </c>
      <c r="E387">
        <v>162.82</v>
      </c>
      <c r="F387">
        <v>235.14</v>
      </c>
      <c r="G387">
        <v>106</v>
      </c>
      <c r="H387">
        <f>product[[#This Row],[Selling_Price]]-product[[#This Row],[Cost_Price]]</f>
        <v>72.319999999999993</v>
      </c>
      <c r="I387" t="str">
        <f>IF(product[[#This Row],[Profit]]&gt;0,"Profit","Loss")</f>
        <v>Profit</v>
      </c>
    </row>
    <row r="388" spans="1:9" x14ac:dyDescent="0.3">
      <c r="A388">
        <v>387</v>
      </c>
      <c r="B388" t="s">
        <v>25</v>
      </c>
      <c r="C388" t="s">
        <v>36</v>
      </c>
      <c r="D388" t="s">
        <v>24</v>
      </c>
      <c r="E388">
        <v>121.1</v>
      </c>
      <c r="F388">
        <v>211.5</v>
      </c>
      <c r="G388">
        <v>147</v>
      </c>
      <c r="H388">
        <f>product[[#This Row],[Selling_Price]]-product[[#This Row],[Cost_Price]]</f>
        <v>90.4</v>
      </c>
      <c r="I388" t="str">
        <f>IF(product[[#This Row],[Profit]]&gt;0,"Profit","Loss")</f>
        <v>Profit</v>
      </c>
    </row>
    <row r="389" spans="1:9" x14ac:dyDescent="0.3">
      <c r="A389">
        <v>388</v>
      </c>
      <c r="B389" t="s">
        <v>22</v>
      </c>
      <c r="C389" t="s">
        <v>23</v>
      </c>
      <c r="D389" t="s">
        <v>27</v>
      </c>
      <c r="E389">
        <v>192.8</v>
      </c>
      <c r="F389">
        <v>76.56</v>
      </c>
      <c r="G389">
        <v>96</v>
      </c>
      <c r="H389">
        <f>product[[#This Row],[Selling_Price]]-product[[#This Row],[Cost_Price]]</f>
        <v>-116.24000000000001</v>
      </c>
      <c r="I389" t="str">
        <f>IF(product[[#This Row],[Profit]]&gt;0,"Profit","Loss")</f>
        <v>Loss</v>
      </c>
    </row>
    <row r="390" spans="1:9" x14ac:dyDescent="0.3">
      <c r="A390">
        <v>389</v>
      </c>
      <c r="B390" t="s">
        <v>28</v>
      </c>
      <c r="C390" t="s">
        <v>55</v>
      </c>
      <c r="D390" t="s">
        <v>89</v>
      </c>
      <c r="E390">
        <v>249.99</v>
      </c>
      <c r="F390">
        <v>271.7</v>
      </c>
      <c r="G390">
        <v>497</v>
      </c>
      <c r="H390">
        <f>product[[#This Row],[Selling_Price]]-product[[#This Row],[Cost_Price]]</f>
        <v>21.70999999999998</v>
      </c>
      <c r="I390" t="str">
        <f>IF(product[[#This Row],[Profit]]&gt;0,"Profit","Loss")</f>
        <v>Profit</v>
      </c>
    </row>
    <row r="391" spans="1:9" x14ac:dyDescent="0.3">
      <c r="A391">
        <v>390</v>
      </c>
      <c r="B391" t="s">
        <v>33</v>
      </c>
      <c r="C391" t="s">
        <v>39</v>
      </c>
      <c r="D391" t="s">
        <v>35</v>
      </c>
      <c r="E391">
        <v>214.3</v>
      </c>
      <c r="F391">
        <v>375.65</v>
      </c>
      <c r="G391">
        <v>271</v>
      </c>
      <c r="H391">
        <f>product[[#This Row],[Selling_Price]]-product[[#This Row],[Cost_Price]]</f>
        <v>161.34999999999997</v>
      </c>
      <c r="I391" t="str">
        <f>IF(product[[#This Row],[Profit]]&gt;0,"Profit","Loss")</f>
        <v>Profit</v>
      </c>
    </row>
    <row r="392" spans="1:9" x14ac:dyDescent="0.3">
      <c r="A392">
        <v>391</v>
      </c>
      <c r="B392" t="s">
        <v>22</v>
      </c>
      <c r="C392" t="s">
        <v>23</v>
      </c>
      <c r="D392" t="s">
        <v>52</v>
      </c>
      <c r="E392">
        <v>214.84</v>
      </c>
      <c r="F392">
        <v>370.15</v>
      </c>
      <c r="G392">
        <v>388</v>
      </c>
      <c r="H392">
        <f>product[[#This Row],[Selling_Price]]-product[[#This Row],[Cost_Price]]</f>
        <v>155.30999999999997</v>
      </c>
      <c r="I392" t="str">
        <f>IF(product[[#This Row],[Profit]]&gt;0,"Profit","Loss")</f>
        <v>Profit</v>
      </c>
    </row>
    <row r="393" spans="1:9" x14ac:dyDescent="0.3">
      <c r="A393">
        <v>392</v>
      </c>
      <c r="B393" t="s">
        <v>28</v>
      </c>
      <c r="C393" t="s">
        <v>50</v>
      </c>
      <c r="D393" t="s">
        <v>51</v>
      </c>
      <c r="E393">
        <v>229.81</v>
      </c>
      <c r="F393">
        <v>411.98</v>
      </c>
      <c r="G393">
        <v>263</v>
      </c>
      <c r="H393">
        <f>product[[#This Row],[Selling_Price]]-product[[#This Row],[Cost_Price]]</f>
        <v>182.17000000000002</v>
      </c>
      <c r="I393" t="str">
        <f>IF(product[[#This Row],[Profit]]&gt;0,"Profit","Loss")</f>
        <v>Profit</v>
      </c>
    </row>
    <row r="394" spans="1:9" x14ac:dyDescent="0.3">
      <c r="A394">
        <v>393</v>
      </c>
      <c r="B394" t="s">
        <v>25</v>
      </c>
      <c r="C394" t="s">
        <v>26</v>
      </c>
      <c r="D394" t="s">
        <v>74</v>
      </c>
      <c r="E394">
        <v>164.67</v>
      </c>
      <c r="F394">
        <v>209.2</v>
      </c>
      <c r="G394">
        <v>332</v>
      </c>
      <c r="H394">
        <f>product[[#This Row],[Selling_Price]]-product[[#This Row],[Cost_Price]]</f>
        <v>44.53</v>
      </c>
      <c r="I394" t="str">
        <f>IF(product[[#This Row],[Profit]]&gt;0,"Profit","Loss")</f>
        <v>Profit</v>
      </c>
    </row>
    <row r="395" spans="1:9" x14ac:dyDescent="0.3">
      <c r="A395">
        <v>394</v>
      </c>
      <c r="B395" t="s">
        <v>25</v>
      </c>
      <c r="C395" t="s">
        <v>36</v>
      </c>
      <c r="D395" t="s">
        <v>88</v>
      </c>
      <c r="E395">
        <v>114.76</v>
      </c>
      <c r="F395">
        <v>436.01</v>
      </c>
      <c r="G395">
        <v>220</v>
      </c>
      <c r="H395">
        <f>product[[#This Row],[Selling_Price]]-product[[#This Row],[Cost_Price]]</f>
        <v>321.25</v>
      </c>
      <c r="I395" t="str">
        <f>IF(product[[#This Row],[Profit]]&gt;0,"Profit","Loss")</f>
        <v>Profit</v>
      </c>
    </row>
    <row r="396" spans="1:9" x14ac:dyDescent="0.3">
      <c r="A396">
        <v>395</v>
      </c>
      <c r="B396" t="s">
        <v>25</v>
      </c>
      <c r="C396" t="s">
        <v>36</v>
      </c>
      <c r="D396" t="s">
        <v>76</v>
      </c>
      <c r="E396">
        <v>142.79</v>
      </c>
      <c r="F396">
        <v>188.91</v>
      </c>
      <c r="G396">
        <v>403</v>
      </c>
      <c r="H396">
        <f>product[[#This Row],[Selling_Price]]-product[[#This Row],[Cost_Price]]</f>
        <v>46.120000000000005</v>
      </c>
      <c r="I396" t="str">
        <f>IF(product[[#This Row],[Profit]]&gt;0,"Profit","Loss")</f>
        <v>Profit</v>
      </c>
    </row>
    <row r="397" spans="1:9" x14ac:dyDescent="0.3">
      <c r="A397">
        <v>396</v>
      </c>
      <c r="B397" t="s">
        <v>28</v>
      </c>
      <c r="C397" t="s">
        <v>50</v>
      </c>
      <c r="D397" t="s">
        <v>90</v>
      </c>
      <c r="E397">
        <v>232.41</v>
      </c>
      <c r="F397">
        <v>434.34</v>
      </c>
      <c r="G397">
        <v>56</v>
      </c>
      <c r="H397">
        <f>product[[#This Row],[Selling_Price]]-product[[#This Row],[Cost_Price]]</f>
        <v>201.92999999999998</v>
      </c>
      <c r="I397" t="str">
        <f>IF(product[[#This Row],[Profit]]&gt;0,"Profit","Loss")</f>
        <v>Profit</v>
      </c>
    </row>
    <row r="398" spans="1:9" x14ac:dyDescent="0.3">
      <c r="A398">
        <v>397</v>
      </c>
      <c r="B398" t="s">
        <v>33</v>
      </c>
      <c r="C398" t="s">
        <v>34</v>
      </c>
      <c r="D398" t="s">
        <v>79</v>
      </c>
      <c r="E398">
        <v>206.61</v>
      </c>
      <c r="F398">
        <v>401.14</v>
      </c>
      <c r="G398">
        <v>159</v>
      </c>
      <c r="H398">
        <f>product[[#This Row],[Selling_Price]]-product[[#This Row],[Cost_Price]]</f>
        <v>194.52999999999997</v>
      </c>
      <c r="I398" t="str">
        <f>IF(product[[#This Row],[Profit]]&gt;0,"Profit","Loss")</f>
        <v>Profit</v>
      </c>
    </row>
    <row r="399" spans="1:9" x14ac:dyDescent="0.3">
      <c r="A399">
        <v>398</v>
      </c>
      <c r="B399" t="s">
        <v>28</v>
      </c>
      <c r="C399" t="s">
        <v>29</v>
      </c>
      <c r="D399" t="s">
        <v>32</v>
      </c>
      <c r="E399">
        <v>100.72</v>
      </c>
      <c r="F399">
        <v>222.69</v>
      </c>
      <c r="G399">
        <v>27</v>
      </c>
      <c r="H399">
        <f>product[[#This Row],[Selling_Price]]-product[[#This Row],[Cost_Price]]</f>
        <v>121.97</v>
      </c>
      <c r="I399" t="str">
        <f>IF(product[[#This Row],[Profit]]&gt;0,"Profit","Loss")</f>
        <v>Profit</v>
      </c>
    </row>
    <row r="400" spans="1:9" x14ac:dyDescent="0.3">
      <c r="A400">
        <v>399</v>
      </c>
      <c r="B400" t="s">
        <v>41</v>
      </c>
      <c r="C400" t="s">
        <v>58</v>
      </c>
      <c r="D400" t="s">
        <v>47</v>
      </c>
      <c r="E400">
        <v>110.88</v>
      </c>
      <c r="F400">
        <v>472.41</v>
      </c>
      <c r="G400">
        <v>335</v>
      </c>
      <c r="H400">
        <f>product[[#This Row],[Selling_Price]]-product[[#This Row],[Cost_Price]]</f>
        <v>361.53000000000003</v>
      </c>
      <c r="I400" t="str">
        <f>IF(product[[#This Row],[Profit]]&gt;0,"Profit","Loss")</f>
        <v>Profit</v>
      </c>
    </row>
    <row r="401" spans="1:9" x14ac:dyDescent="0.3">
      <c r="A401">
        <v>400</v>
      </c>
      <c r="B401" t="s">
        <v>28</v>
      </c>
      <c r="C401" t="s">
        <v>29</v>
      </c>
      <c r="D401" t="s">
        <v>90</v>
      </c>
      <c r="E401">
        <v>237.7</v>
      </c>
      <c r="F401">
        <v>390.1</v>
      </c>
      <c r="G401">
        <v>410</v>
      </c>
      <c r="H401">
        <f>product[[#This Row],[Selling_Price]]-product[[#This Row],[Cost_Price]]</f>
        <v>152.40000000000003</v>
      </c>
      <c r="I401" t="str">
        <f>IF(product[[#This Row],[Profit]]&gt;0,"Profit","Loss")</f>
        <v>Profit</v>
      </c>
    </row>
    <row r="402" spans="1:9" x14ac:dyDescent="0.3">
      <c r="A402">
        <v>401</v>
      </c>
      <c r="B402" t="s">
        <v>28</v>
      </c>
      <c r="C402" t="s">
        <v>50</v>
      </c>
      <c r="D402" t="s">
        <v>68</v>
      </c>
      <c r="E402">
        <v>210.53</v>
      </c>
      <c r="F402">
        <v>166.92</v>
      </c>
      <c r="G402">
        <v>30</v>
      </c>
      <c r="H402">
        <f>product[[#This Row],[Selling_Price]]-product[[#This Row],[Cost_Price]]</f>
        <v>-43.610000000000014</v>
      </c>
      <c r="I402" t="str">
        <f>IF(product[[#This Row],[Profit]]&gt;0,"Profit","Loss")</f>
        <v>Loss</v>
      </c>
    </row>
    <row r="403" spans="1:9" x14ac:dyDescent="0.3">
      <c r="A403">
        <v>402</v>
      </c>
      <c r="B403" t="s">
        <v>25</v>
      </c>
      <c r="C403" t="s">
        <v>26</v>
      </c>
      <c r="D403" t="s">
        <v>53</v>
      </c>
      <c r="E403">
        <v>85.18</v>
      </c>
      <c r="F403">
        <v>372.78</v>
      </c>
      <c r="G403">
        <v>164</v>
      </c>
      <c r="H403">
        <f>product[[#This Row],[Selling_Price]]-product[[#This Row],[Cost_Price]]</f>
        <v>287.59999999999997</v>
      </c>
      <c r="I403" t="str">
        <f>IF(product[[#This Row],[Profit]]&gt;0,"Profit","Loss")</f>
        <v>Profit</v>
      </c>
    </row>
    <row r="404" spans="1:9" x14ac:dyDescent="0.3">
      <c r="A404">
        <v>403</v>
      </c>
      <c r="B404" t="s">
        <v>28</v>
      </c>
      <c r="C404" t="s">
        <v>50</v>
      </c>
      <c r="D404" t="s">
        <v>54</v>
      </c>
      <c r="E404">
        <v>192.77</v>
      </c>
      <c r="F404">
        <v>326.52</v>
      </c>
      <c r="G404">
        <v>179</v>
      </c>
      <c r="H404">
        <f>product[[#This Row],[Selling_Price]]-product[[#This Row],[Cost_Price]]</f>
        <v>133.74999999999997</v>
      </c>
      <c r="I404" t="str">
        <f>IF(product[[#This Row],[Profit]]&gt;0,"Profit","Loss")</f>
        <v>Profit</v>
      </c>
    </row>
    <row r="405" spans="1:9" x14ac:dyDescent="0.3">
      <c r="A405">
        <v>404</v>
      </c>
      <c r="B405" t="s">
        <v>33</v>
      </c>
      <c r="C405" t="s">
        <v>39</v>
      </c>
      <c r="D405" t="s">
        <v>60</v>
      </c>
      <c r="E405">
        <v>265.68</v>
      </c>
      <c r="F405">
        <v>216.76</v>
      </c>
      <c r="G405">
        <v>345</v>
      </c>
      <c r="H405">
        <f>product[[#This Row],[Selling_Price]]-product[[#This Row],[Cost_Price]]</f>
        <v>-48.920000000000016</v>
      </c>
      <c r="I405" t="str">
        <f>IF(product[[#This Row],[Profit]]&gt;0,"Profit","Loss")</f>
        <v>Loss</v>
      </c>
    </row>
    <row r="406" spans="1:9" x14ac:dyDescent="0.3">
      <c r="A406">
        <v>405</v>
      </c>
      <c r="B406" t="s">
        <v>25</v>
      </c>
      <c r="C406" t="s">
        <v>26</v>
      </c>
      <c r="D406" t="s">
        <v>24</v>
      </c>
      <c r="E406">
        <v>105.4</v>
      </c>
      <c r="F406">
        <v>161.66</v>
      </c>
      <c r="G406">
        <v>282</v>
      </c>
      <c r="H406">
        <f>product[[#This Row],[Selling_Price]]-product[[#This Row],[Cost_Price]]</f>
        <v>56.259999999999991</v>
      </c>
      <c r="I406" t="str">
        <f>IF(product[[#This Row],[Profit]]&gt;0,"Profit","Loss")</f>
        <v>Profit</v>
      </c>
    </row>
    <row r="407" spans="1:9" x14ac:dyDescent="0.3">
      <c r="A407">
        <v>406</v>
      </c>
      <c r="B407" t="s">
        <v>28</v>
      </c>
      <c r="C407" t="s">
        <v>55</v>
      </c>
      <c r="D407" t="s">
        <v>46</v>
      </c>
      <c r="E407">
        <v>75.02</v>
      </c>
      <c r="F407">
        <v>143.33000000000001</v>
      </c>
      <c r="G407">
        <v>31</v>
      </c>
      <c r="H407">
        <f>product[[#This Row],[Selling_Price]]-product[[#This Row],[Cost_Price]]</f>
        <v>68.310000000000016</v>
      </c>
      <c r="I407" t="str">
        <f>IF(product[[#This Row],[Profit]]&gt;0,"Profit","Loss")</f>
        <v>Profit</v>
      </c>
    </row>
    <row r="408" spans="1:9" x14ac:dyDescent="0.3">
      <c r="A408">
        <v>407</v>
      </c>
      <c r="B408" t="s">
        <v>22</v>
      </c>
      <c r="C408" t="s">
        <v>31</v>
      </c>
      <c r="D408" t="s">
        <v>87</v>
      </c>
      <c r="E408">
        <v>225.36</v>
      </c>
      <c r="F408">
        <v>51.22</v>
      </c>
      <c r="G408">
        <v>103</v>
      </c>
      <c r="H408">
        <f>product[[#This Row],[Selling_Price]]-product[[#This Row],[Cost_Price]]</f>
        <v>-174.14000000000001</v>
      </c>
      <c r="I408" t="str">
        <f>IF(product[[#This Row],[Profit]]&gt;0,"Profit","Loss")</f>
        <v>Loss</v>
      </c>
    </row>
    <row r="409" spans="1:9" x14ac:dyDescent="0.3">
      <c r="A409">
        <v>408</v>
      </c>
      <c r="B409" t="s">
        <v>25</v>
      </c>
      <c r="C409" t="s">
        <v>45</v>
      </c>
      <c r="D409" t="s">
        <v>46</v>
      </c>
      <c r="E409">
        <v>156.31</v>
      </c>
      <c r="F409">
        <v>445.62</v>
      </c>
      <c r="G409">
        <v>406</v>
      </c>
      <c r="H409">
        <f>product[[#This Row],[Selling_Price]]-product[[#This Row],[Cost_Price]]</f>
        <v>289.31</v>
      </c>
      <c r="I409" t="str">
        <f>IF(product[[#This Row],[Profit]]&gt;0,"Profit","Loss")</f>
        <v>Profit</v>
      </c>
    </row>
    <row r="410" spans="1:9" x14ac:dyDescent="0.3">
      <c r="A410">
        <v>409</v>
      </c>
      <c r="B410" t="s">
        <v>33</v>
      </c>
      <c r="C410" t="s">
        <v>39</v>
      </c>
      <c r="D410" t="s">
        <v>76</v>
      </c>
      <c r="E410">
        <v>238.34</v>
      </c>
      <c r="F410">
        <v>433.51</v>
      </c>
      <c r="G410">
        <v>300</v>
      </c>
      <c r="H410">
        <f>product[[#This Row],[Selling_Price]]-product[[#This Row],[Cost_Price]]</f>
        <v>195.17</v>
      </c>
      <c r="I410" t="str">
        <f>IF(product[[#This Row],[Profit]]&gt;0,"Profit","Loss")</f>
        <v>Profit</v>
      </c>
    </row>
    <row r="411" spans="1:9" x14ac:dyDescent="0.3">
      <c r="A411">
        <v>410</v>
      </c>
      <c r="B411" t="s">
        <v>33</v>
      </c>
      <c r="C411" t="s">
        <v>63</v>
      </c>
      <c r="D411" t="s">
        <v>84</v>
      </c>
      <c r="E411">
        <v>298.43</v>
      </c>
      <c r="F411">
        <v>213</v>
      </c>
      <c r="G411">
        <v>282</v>
      </c>
      <c r="H411">
        <f>product[[#This Row],[Selling_Price]]-product[[#This Row],[Cost_Price]]</f>
        <v>-85.43</v>
      </c>
      <c r="I411" t="str">
        <f>IF(product[[#This Row],[Profit]]&gt;0,"Profit","Loss")</f>
        <v>Loss</v>
      </c>
    </row>
    <row r="412" spans="1:9" x14ac:dyDescent="0.3">
      <c r="A412">
        <v>411</v>
      </c>
      <c r="B412" t="s">
        <v>33</v>
      </c>
      <c r="C412" t="s">
        <v>39</v>
      </c>
      <c r="D412" t="s">
        <v>72</v>
      </c>
      <c r="E412">
        <v>64.3</v>
      </c>
      <c r="F412">
        <v>474.67</v>
      </c>
      <c r="G412">
        <v>324</v>
      </c>
      <c r="H412">
        <f>product[[#This Row],[Selling_Price]]-product[[#This Row],[Cost_Price]]</f>
        <v>410.37</v>
      </c>
      <c r="I412" t="str">
        <f>IF(product[[#This Row],[Profit]]&gt;0,"Profit","Loss")</f>
        <v>Profit</v>
      </c>
    </row>
    <row r="413" spans="1:9" x14ac:dyDescent="0.3">
      <c r="A413">
        <v>412</v>
      </c>
      <c r="B413" t="s">
        <v>22</v>
      </c>
      <c r="C413" t="s">
        <v>61</v>
      </c>
      <c r="D413" t="s">
        <v>66</v>
      </c>
      <c r="E413">
        <v>241.91</v>
      </c>
      <c r="F413">
        <v>479.74</v>
      </c>
      <c r="G413">
        <v>487</v>
      </c>
      <c r="H413">
        <f>product[[#This Row],[Selling_Price]]-product[[#This Row],[Cost_Price]]</f>
        <v>237.83</v>
      </c>
      <c r="I413" t="str">
        <f>IF(product[[#This Row],[Profit]]&gt;0,"Profit","Loss")</f>
        <v>Profit</v>
      </c>
    </row>
    <row r="414" spans="1:9" x14ac:dyDescent="0.3">
      <c r="A414">
        <v>413</v>
      </c>
      <c r="B414" t="s">
        <v>41</v>
      </c>
      <c r="C414" t="s">
        <v>58</v>
      </c>
      <c r="D414" t="s">
        <v>59</v>
      </c>
      <c r="E414">
        <v>88.94</v>
      </c>
      <c r="F414">
        <v>476.23</v>
      </c>
      <c r="G414">
        <v>326</v>
      </c>
      <c r="H414">
        <f>product[[#This Row],[Selling_Price]]-product[[#This Row],[Cost_Price]]</f>
        <v>387.29</v>
      </c>
      <c r="I414" t="str">
        <f>IF(product[[#This Row],[Profit]]&gt;0,"Profit","Loss")</f>
        <v>Profit</v>
      </c>
    </row>
    <row r="415" spans="1:9" x14ac:dyDescent="0.3">
      <c r="A415">
        <v>414</v>
      </c>
      <c r="B415" t="s">
        <v>28</v>
      </c>
      <c r="C415" t="s">
        <v>55</v>
      </c>
      <c r="D415" t="s">
        <v>56</v>
      </c>
      <c r="E415">
        <v>62.84</v>
      </c>
      <c r="F415">
        <v>117.07</v>
      </c>
      <c r="G415">
        <v>245</v>
      </c>
      <c r="H415">
        <f>product[[#This Row],[Selling_Price]]-product[[#This Row],[Cost_Price]]</f>
        <v>54.22999999999999</v>
      </c>
      <c r="I415" t="str">
        <f>IF(product[[#This Row],[Profit]]&gt;0,"Profit","Loss")</f>
        <v>Profit</v>
      </c>
    </row>
    <row r="416" spans="1:9" x14ac:dyDescent="0.3">
      <c r="A416">
        <v>415</v>
      </c>
      <c r="B416" t="s">
        <v>28</v>
      </c>
      <c r="C416" t="s">
        <v>29</v>
      </c>
      <c r="D416" t="s">
        <v>30</v>
      </c>
      <c r="E416">
        <v>243.32</v>
      </c>
      <c r="F416">
        <v>182.3</v>
      </c>
      <c r="G416">
        <v>433</v>
      </c>
      <c r="H416">
        <f>product[[#This Row],[Selling_Price]]-product[[#This Row],[Cost_Price]]</f>
        <v>-61.019999999999982</v>
      </c>
      <c r="I416" t="str">
        <f>IF(product[[#This Row],[Profit]]&gt;0,"Profit","Loss")</f>
        <v>Loss</v>
      </c>
    </row>
    <row r="417" spans="1:9" x14ac:dyDescent="0.3">
      <c r="A417">
        <v>416</v>
      </c>
      <c r="B417" t="s">
        <v>33</v>
      </c>
      <c r="C417" t="s">
        <v>63</v>
      </c>
      <c r="D417" t="s">
        <v>54</v>
      </c>
      <c r="E417">
        <v>149.19999999999999</v>
      </c>
      <c r="F417">
        <v>494.3</v>
      </c>
      <c r="G417">
        <v>435</v>
      </c>
      <c r="H417">
        <f>product[[#This Row],[Selling_Price]]-product[[#This Row],[Cost_Price]]</f>
        <v>345.1</v>
      </c>
      <c r="I417" t="str">
        <f>IF(product[[#This Row],[Profit]]&gt;0,"Profit","Loss")</f>
        <v>Profit</v>
      </c>
    </row>
    <row r="418" spans="1:9" x14ac:dyDescent="0.3">
      <c r="A418">
        <v>417</v>
      </c>
      <c r="B418" t="s">
        <v>33</v>
      </c>
      <c r="C418" t="s">
        <v>63</v>
      </c>
      <c r="D418" t="s">
        <v>69</v>
      </c>
      <c r="E418">
        <v>182.59</v>
      </c>
      <c r="F418">
        <v>412.98</v>
      </c>
      <c r="G418">
        <v>58</v>
      </c>
      <c r="H418">
        <f>product[[#This Row],[Selling_Price]]-product[[#This Row],[Cost_Price]]</f>
        <v>230.39000000000001</v>
      </c>
      <c r="I418" t="str">
        <f>IF(product[[#This Row],[Profit]]&gt;0,"Profit","Loss")</f>
        <v>Profit</v>
      </c>
    </row>
    <row r="419" spans="1:9" x14ac:dyDescent="0.3">
      <c r="A419">
        <v>418</v>
      </c>
      <c r="B419" t="s">
        <v>25</v>
      </c>
      <c r="C419" t="s">
        <v>36</v>
      </c>
      <c r="D419" t="s">
        <v>64</v>
      </c>
      <c r="E419">
        <v>250.02</v>
      </c>
      <c r="F419">
        <v>377.39</v>
      </c>
      <c r="G419">
        <v>498</v>
      </c>
      <c r="H419">
        <f>product[[#This Row],[Selling_Price]]-product[[#This Row],[Cost_Price]]</f>
        <v>127.36999999999998</v>
      </c>
      <c r="I419" t="str">
        <f>IF(product[[#This Row],[Profit]]&gt;0,"Profit","Loss")</f>
        <v>Profit</v>
      </c>
    </row>
    <row r="420" spans="1:9" x14ac:dyDescent="0.3">
      <c r="A420">
        <v>419</v>
      </c>
      <c r="B420" t="s">
        <v>28</v>
      </c>
      <c r="C420" t="s">
        <v>50</v>
      </c>
      <c r="D420" t="s">
        <v>56</v>
      </c>
      <c r="E420">
        <v>35.6</v>
      </c>
      <c r="F420">
        <v>496.53</v>
      </c>
      <c r="G420">
        <v>180</v>
      </c>
      <c r="H420">
        <f>product[[#This Row],[Selling_Price]]-product[[#This Row],[Cost_Price]]</f>
        <v>460.92999999999995</v>
      </c>
      <c r="I420" t="str">
        <f>IF(product[[#This Row],[Profit]]&gt;0,"Profit","Loss")</f>
        <v>Profit</v>
      </c>
    </row>
    <row r="421" spans="1:9" x14ac:dyDescent="0.3">
      <c r="A421">
        <v>420</v>
      </c>
      <c r="B421" t="s">
        <v>22</v>
      </c>
      <c r="C421" t="s">
        <v>31</v>
      </c>
      <c r="D421" t="s">
        <v>37</v>
      </c>
      <c r="E421">
        <v>283.83</v>
      </c>
      <c r="F421">
        <v>289.69</v>
      </c>
      <c r="G421">
        <v>323</v>
      </c>
      <c r="H421">
        <f>product[[#This Row],[Selling_Price]]-product[[#This Row],[Cost_Price]]</f>
        <v>5.8600000000000136</v>
      </c>
      <c r="I421" t="str">
        <f>IF(product[[#This Row],[Profit]]&gt;0,"Profit","Loss")</f>
        <v>Profit</v>
      </c>
    </row>
    <row r="422" spans="1:9" x14ac:dyDescent="0.3">
      <c r="A422">
        <v>421</v>
      </c>
      <c r="B422" t="s">
        <v>33</v>
      </c>
      <c r="C422" t="s">
        <v>63</v>
      </c>
      <c r="D422" t="s">
        <v>70</v>
      </c>
      <c r="E422">
        <v>198.1</v>
      </c>
      <c r="F422">
        <v>303.2</v>
      </c>
      <c r="G422">
        <v>276</v>
      </c>
      <c r="H422">
        <f>product[[#This Row],[Selling_Price]]-product[[#This Row],[Cost_Price]]</f>
        <v>105.1</v>
      </c>
      <c r="I422" t="str">
        <f>IF(product[[#This Row],[Profit]]&gt;0,"Profit","Loss")</f>
        <v>Profit</v>
      </c>
    </row>
    <row r="423" spans="1:9" x14ac:dyDescent="0.3">
      <c r="A423">
        <v>422</v>
      </c>
      <c r="B423" t="s">
        <v>28</v>
      </c>
      <c r="C423" t="s">
        <v>55</v>
      </c>
      <c r="D423" t="s">
        <v>84</v>
      </c>
      <c r="E423">
        <v>256.07</v>
      </c>
      <c r="F423">
        <v>260.66000000000003</v>
      </c>
      <c r="G423">
        <v>291</v>
      </c>
      <c r="H423">
        <f>product[[#This Row],[Selling_Price]]-product[[#This Row],[Cost_Price]]</f>
        <v>4.5900000000000318</v>
      </c>
      <c r="I423" t="str">
        <f>IF(product[[#This Row],[Profit]]&gt;0,"Profit","Loss")</f>
        <v>Profit</v>
      </c>
    </row>
    <row r="424" spans="1:9" x14ac:dyDescent="0.3">
      <c r="A424">
        <v>423</v>
      </c>
      <c r="B424" t="s">
        <v>25</v>
      </c>
      <c r="C424" t="s">
        <v>26</v>
      </c>
      <c r="D424" t="s">
        <v>30</v>
      </c>
      <c r="E424">
        <v>46.77</v>
      </c>
      <c r="F424">
        <v>454.44</v>
      </c>
      <c r="G424">
        <v>399</v>
      </c>
      <c r="H424">
        <f>product[[#This Row],[Selling_Price]]-product[[#This Row],[Cost_Price]]</f>
        <v>407.67</v>
      </c>
      <c r="I424" t="str">
        <f>IF(product[[#This Row],[Profit]]&gt;0,"Profit","Loss")</f>
        <v>Profit</v>
      </c>
    </row>
    <row r="425" spans="1:9" x14ac:dyDescent="0.3">
      <c r="A425">
        <v>424</v>
      </c>
      <c r="B425" t="s">
        <v>22</v>
      </c>
      <c r="C425" t="s">
        <v>31</v>
      </c>
      <c r="D425" t="s">
        <v>69</v>
      </c>
      <c r="E425">
        <v>269.75</v>
      </c>
      <c r="F425">
        <v>388.07</v>
      </c>
      <c r="G425">
        <v>493</v>
      </c>
      <c r="H425">
        <f>product[[#This Row],[Selling_Price]]-product[[#This Row],[Cost_Price]]</f>
        <v>118.32</v>
      </c>
      <c r="I425" t="str">
        <f>IF(product[[#This Row],[Profit]]&gt;0,"Profit","Loss")</f>
        <v>Profit</v>
      </c>
    </row>
    <row r="426" spans="1:9" x14ac:dyDescent="0.3">
      <c r="A426">
        <v>425</v>
      </c>
      <c r="B426" t="s">
        <v>33</v>
      </c>
      <c r="C426" t="s">
        <v>63</v>
      </c>
      <c r="D426" t="s">
        <v>68</v>
      </c>
      <c r="E426">
        <v>143.38999999999999</v>
      </c>
      <c r="F426">
        <v>411.72</v>
      </c>
      <c r="G426">
        <v>369</v>
      </c>
      <c r="H426">
        <f>product[[#This Row],[Selling_Price]]-product[[#This Row],[Cost_Price]]</f>
        <v>268.33000000000004</v>
      </c>
      <c r="I426" t="str">
        <f>IF(product[[#This Row],[Profit]]&gt;0,"Profit","Loss")</f>
        <v>Profit</v>
      </c>
    </row>
    <row r="427" spans="1:9" x14ac:dyDescent="0.3">
      <c r="A427">
        <v>426</v>
      </c>
      <c r="B427" t="s">
        <v>22</v>
      </c>
      <c r="C427" t="s">
        <v>31</v>
      </c>
      <c r="D427" t="s">
        <v>80</v>
      </c>
      <c r="E427">
        <v>292.39999999999998</v>
      </c>
      <c r="F427">
        <v>302.52999999999997</v>
      </c>
      <c r="G427">
        <v>73</v>
      </c>
      <c r="H427">
        <f>product[[#This Row],[Selling_Price]]-product[[#This Row],[Cost_Price]]</f>
        <v>10.129999999999995</v>
      </c>
      <c r="I427" t="str">
        <f>IF(product[[#This Row],[Profit]]&gt;0,"Profit","Loss")</f>
        <v>Profit</v>
      </c>
    </row>
    <row r="428" spans="1:9" x14ac:dyDescent="0.3">
      <c r="A428">
        <v>427</v>
      </c>
      <c r="B428" t="s">
        <v>41</v>
      </c>
      <c r="C428" t="s">
        <v>42</v>
      </c>
      <c r="D428" t="s">
        <v>83</v>
      </c>
      <c r="E428">
        <v>161.21</v>
      </c>
      <c r="F428">
        <v>159.44</v>
      </c>
      <c r="G428">
        <v>58</v>
      </c>
      <c r="H428">
        <f>product[[#This Row],[Selling_Price]]-product[[#This Row],[Cost_Price]]</f>
        <v>-1.7700000000000102</v>
      </c>
      <c r="I428" t="str">
        <f>IF(product[[#This Row],[Profit]]&gt;0,"Profit","Loss")</f>
        <v>Loss</v>
      </c>
    </row>
    <row r="429" spans="1:9" x14ac:dyDescent="0.3">
      <c r="A429">
        <v>428</v>
      </c>
      <c r="B429" t="s">
        <v>28</v>
      </c>
      <c r="C429" t="s">
        <v>50</v>
      </c>
      <c r="D429" t="s">
        <v>57</v>
      </c>
      <c r="E429">
        <v>42.46</v>
      </c>
      <c r="F429">
        <v>67.94</v>
      </c>
      <c r="G429">
        <v>38</v>
      </c>
      <c r="H429">
        <f>product[[#This Row],[Selling_Price]]-product[[#This Row],[Cost_Price]]</f>
        <v>25.479999999999997</v>
      </c>
      <c r="I429" t="str">
        <f>IF(product[[#This Row],[Profit]]&gt;0,"Profit","Loss")</f>
        <v>Profit</v>
      </c>
    </row>
    <row r="430" spans="1:9" x14ac:dyDescent="0.3">
      <c r="A430">
        <v>429</v>
      </c>
      <c r="B430" t="s">
        <v>22</v>
      </c>
      <c r="C430" t="s">
        <v>61</v>
      </c>
      <c r="D430" t="s">
        <v>47</v>
      </c>
      <c r="E430">
        <v>275.79000000000002</v>
      </c>
      <c r="F430">
        <v>165.2</v>
      </c>
      <c r="G430">
        <v>161</v>
      </c>
      <c r="H430">
        <f>product[[#This Row],[Selling_Price]]-product[[#This Row],[Cost_Price]]</f>
        <v>-110.59000000000003</v>
      </c>
      <c r="I430" t="str">
        <f>IF(product[[#This Row],[Profit]]&gt;0,"Profit","Loss")</f>
        <v>Loss</v>
      </c>
    </row>
    <row r="431" spans="1:9" x14ac:dyDescent="0.3">
      <c r="A431">
        <v>430</v>
      </c>
      <c r="B431" t="s">
        <v>25</v>
      </c>
      <c r="C431" t="s">
        <v>36</v>
      </c>
      <c r="D431" t="s">
        <v>43</v>
      </c>
      <c r="E431">
        <v>59.43</v>
      </c>
      <c r="F431">
        <v>201.81</v>
      </c>
      <c r="G431">
        <v>393</v>
      </c>
      <c r="H431">
        <f>product[[#This Row],[Selling_Price]]-product[[#This Row],[Cost_Price]]</f>
        <v>142.38</v>
      </c>
      <c r="I431" t="str">
        <f>IF(product[[#This Row],[Profit]]&gt;0,"Profit","Loss")</f>
        <v>Profit</v>
      </c>
    </row>
    <row r="432" spans="1:9" x14ac:dyDescent="0.3">
      <c r="A432">
        <v>431</v>
      </c>
      <c r="B432" t="s">
        <v>22</v>
      </c>
      <c r="C432" t="s">
        <v>61</v>
      </c>
      <c r="D432" t="s">
        <v>89</v>
      </c>
      <c r="E432">
        <v>69.680000000000007</v>
      </c>
      <c r="F432">
        <v>489.66</v>
      </c>
      <c r="G432">
        <v>314</v>
      </c>
      <c r="H432">
        <f>product[[#This Row],[Selling_Price]]-product[[#This Row],[Cost_Price]]</f>
        <v>419.98</v>
      </c>
      <c r="I432" t="str">
        <f>IF(product[[#This Row],[Profit]]&gt;0,"Profit","Loss")</f>
        <v>Profit</v>
      </c>
    </row>
    <row r="433" spans="1:9" x14ac:dyDescent="0.3">
      <c r="A433">
        <v>432</v>
      </c>
      <c r="B433" t="s">
        <v>33</v>
      </c>
      <c r="C433" t="s">
        <v>63</v>
      </c>
      <c r="D433" t="s">
        <v>56</v>
      </c>
      <c r="E433">
        <v>103.64</v>
      </c>
      <c r="F433">
        <v>497.33</v>
      </c>
      <c r="G433">
        <v>329</v>
      </c>
      <c r="H433">
        <f>product[[#This Row],[Selling_Price]]-product[[#This Row],[Cost_Price]]</f>
        <v>393.69</v>
      </c>
      <c r="I433" t="str">
        <f>IF(product[[#This Row],[Profit]]&gt;0,"Profit","Loss")</f>
        <v>Profit</v>
      </c>
    </row>
    <row r="434" spans="1:9" x14ac:dyDescent="0.3">
      <c r="A434">
        <v>433</v>
      </c>
      <c r="B434" t="s">
        <v>22</v>
      </c>
      <c r="C434" t="s">
        <v>31</v>
      </c>
      <c r="D434" t="s">
        <v>62</v>
      </c>
      <c r="E434">
        <v>197.13</v>
      </c>
      <c r="F434">
        <v>426.72</v>
      </c>
      <c r="G434">
        <v>122</v>
      </c>
      <c r="H434">
        <f>product[[#This Row],[Selling_Price]]-product[[#This Row],[Cost_Price]]</f>
        <v>229.59000000000003</v>
      </c>
      <c r="I434" t="str">
        <f>IF(product[[#This Row],[Profit]]&gt;0,"Profit","Loss")</f>
        <v>Profit</v>
      </c>
    </row>
    <row r="435" spans="1:9" x14ac:dyDescent="0.3">
      <c r="A435">
        <v>434</v>
      </c>
      <c r="B435" t="s">
        <v>41</v>
      </c>
      <c r="C435" t="s">
        <v>48</v>
      </c>
      <c r="D435" t="s">
        <v>64</v>
      </c>
      <c r="E435">
        <v>97.23</v>
      </c>
      <c r="F435">
        <v>304.73</v>
      </c>
      <c r="G435">
        <v>303</v>
      </c>
      <c r="H435">
        <f>product[[#This Row],[Selling_Price]]-product[[#This Row],[Cost_Price]]</f>
        <v>207.5</v>
      </c>
      <c r="I435" t="str">
        <f>IF(product[[#This Row],[Profit]]&gt;0,"Profit","Loss")</f>
        <v>Profit</v>
      </c>
    </row>
    <row r="436" spans="1:9" x14ac:dyDescent="0.3">
      <c r="A436">
        <v>435</v>
      </c>
      <c r="B436" t="s">
        <v>28</v>
      </c>
      <c r="C436" t="s">
        <v>50</v>
      </c>
      <c r="D436" t="s">
        <v>75</v>
      </c>
      <c r="E436">
        <v>162.47999999999999</v>
      </c>
      <c r="F436">
        <v>408.23</v>
      </c>
      <c r="G436">
        <v>125</v>
      </c>
      <c r="H436">
        <f>product[[#This Row],[Selling_Price]]-product[[#This Row],[Cost_Price]]</f>
        <v>245.75000000000003</v>
      </c>
      <c r="I436" t="str">
        <f>IF(product[[#This Row],[Profit]]&gt;0,"Profit","Loss")</f>
        <v>Profit</v>
      </c>
    </row>
    <row r="437" spans="1:9" x14ac:dyDescent="0.3">
      <c r="A437">
        <v>436</v>
      </c>
      <c r="B437" t="s">
        <v>33</v>
      </c>
      <c r="C437" t="s">
        <v>63</v>
      </c>
      <c r="D437" t="s">
        <v>32</v>
      </c>
      <c r="E437">
        <v>285.26</v>
      </c>
      <c r="F437">
        <v>68.36</v>
      </c>
      <c r="G437">
        <v>271</v>
      </c>
      <c r="H437">
        <f>product[[#This Row],[Selling_Price]]-product[[#This Row],[Cost_Price]]</f>
        <v>-216.89999999999998</v>
      </c>
      <c r="I437" t="str">
        <f>IF(product[[#This Row],[Profit]]&gt;0,"Profit","Loss")</f>
        <v>Loss</v>
      </c>
    </row>
    <row r="438" spans="1:9" x14ac:dyDescent="0.3">
      <c r="A438">
        <v>437</v>
      </c>
      <c r="B438" t="s">
        <v>41</v>
      </c>
      <c r="C438" t="s">
        <v>48</v>
      </c>
      <c r="D438" t="s">
        <v>30</v>
      </c>
      <c r="E438">
        <v>215.13</v>
      </c>
      <c r="F438">
        <v>466.24</v>
      </c>
      <c r="G438">
        <v>322</v>
      </c>
      <c r="H438">
        <f>product[[#This Row],[Selling_Price]]-product[[#This Row],[Cost_Price]]</f>
        <v>251.11</v>
      </c>
      <c r="I438" t="str">
        <f>IF(product[[#This Row],[Profit]]&gt;0,"Profit","Loss")</f>
        <v>Profit</v>
      </c>
    </row>
    <row r="439" spans="1:9" x14ac:dyDescent="0.3">
      <c r="A439">
        <v>438</v>
      </c>
      <c r="B439" t="s">
        <v>25</v>
      </c>
      <c r="C439" t="s">
        <v>36</v>
      </c>
      <c r="D439" t="s">
        <v>40</v>
      </c>
      <c r="E439">
        <v>261.77</v>
      </c>
      <c r="F439">
        <v>95.05</v>
      </c>
      <c r="G439">
        <v>474</v>
      </c>
      <c r="H439">
        <f>product[[#This Row],[Selling_Price]]-product[[#This Row],[Cost_Price]]</f>
        <v>-166.71999999999997</v>
      </c>
      <c r="I439" t="str">
        <f>IF(product[[#This Row],[Profit]]&gt;0,"Profit","Loss")</f>
        <v>Loss</v>
      </c>
    </row>
    <row r="440" spans="1:9" x14ac:dyDescent="0.3">
      <c r="A440">
        <v>439</v>
      </c>
      <c r="B440" t="s">
        <v>28</v>
      </c>
      <c r="C440" t="s">
        <v>29</v>
      </c>
      <c r="D440" t="s">
        <v>70</v>
      </c>
      <c r="E440">
        <v>295.47000000000003</v>
      </c>
      <c r="F440">
        <v>480.44</v>
      </c>
      <c r="G440">
        <v>166</v>
      </c>
      <c r="H440">
        <f>product[[#This Row],[Selling_Price]]-product[[#This Row],[Cost_Price]]</f>
        <v>184.96999999999997</v>
      </c>
      <c r="I440" t="str">
        <f>IF(product[[#This Row],[Profit]]&gt;0,"Profit","Loss")</f>
        <v>Profit</v>
      </c>
    </row>
    <row r="441" spans="1:9" x14ac:dyDescent="0.3">
      <c r="A441">
        <v>440</v>
      </c>
      <c r="B441" t="s">
        <v>22</v>
      </c>
      <c r="C441" t="s">
        <v>23</v>
      </c>
      <c r="D441" t="s">
        <v>32</v>
      </c>
      <c r="E441">
        <v>33.090000000000003</v>
      </c>
      <c r="F441">
        <v>91.09</v>
      </c>
      <c r="G441">
        <v>383</v>
      </c>
      <c r="H441">
        <f>product[[#This Row],[Selling_Price]]-product[[#This Row],[Cost_Price]]</f>
        <v>58</v>
      </c>
      <c r="I441" t="str">
        <f>IF(product[[#This Row],[Profit]]&gt;0,"Profit","Loss")</f>
        <v>Profit</v>
      </c>
    </row>
    <row r="442" spans="1:9" x14ac:dyDescent="0.3">
      <c r="A442">
        <v>441</v>
      </c>
      <c r="B442" t="s">
        <v>25</v>
      </c>
      <c r="C442" t="s">
        <v>36</v>
      </c>
      <c r="D442" t="s">
        <v>78</v>
      </c>
      <c r="E442">
        <v>248.36</v>
      </c>
      <c r="F442">
        <v>470.13</v>
      </c>
      <c r="G442">
        <v>137</v>
      </c>
      <c r="H442">
        <f>product[[#This Row],[Selling_Price]]-product[[#This Row],[Cost_Price]]</f>
        <v>221.76999999999998</v>
      </c>
      <c r="I442" t="str">
        <f>IF(product[[#This Row],[Profit]]&gt;0,"Profit","Loss")</f>
        <v>Profit</v>
      </c>
    </row>
    <row r="443" spans="1:9" x14ac:dyDescent="0.3">
      <c r="A443">
        <v>442</v>
      </c>
      <c r="B443" t="s">
        <v>41</v>
      </c>
      <c r="C443" t="s">
        <v>42</v>
      </c>
      <c r="D443" t="s">
        <v>52</v>
      </c>
      <c r="E443">
        <v>285.42</v>
      </c>
      <c r="F443">
        <v>480.87</v>
      </c>
      <c r="G443">
        <v>495</v>
      </c>
      <c r="H443">
        <f>product[[#This Row],[Selling_Price]]-product[[#This Row],[Cost_Price]]</f>
        <v>195.45</v>
      </c>
      <c r="I443" t="str">
        <f>IF(product[[#This Row],[Profit]]&gt;0,"Profit","Loss")</f>
        <v>Profit</v>
      </c>
    </row>
    <row r="444" spans="1:9" x14ac:dyDescent="0.3">
      <c r="A444">
        <v>443</v>
      </c>
      <c r="B444" t="s">
        <v>22</v>
      </c>
      <c r="C444" t="s">
        <v>31</v>
      </c>
      <c r="D444" t="s">
        <v>90</v>
      </c>
      <c r="E444">
        <v>78.09</v>
      </c>
      <c r="F444">
        <v>283.91000000000003</v>
      </c>
      <c r="G444">
        <v>403</v>
      </c>
      <c r="H444">
        <f>product[[#This Row],[Selling_Price]]-product[[#This Row],[Cost_Price]]</f>
        <v>205.82000000000002</v>
      </c>
      <c r="I444" t="str">
        <f>IF(product[[#This Row],[Profit]]&gt;0,"Profit","Loss")</f>
        <v>Profit</v>
      </c>
    </row>
    <row r="445" spans="1:9" x14ac:dyDescent="0.3">
      <c r="A445">
        <v>444</v>
      </c>
      <c r="B445" t="s">
        <v>25</v>
      </c>
      <c r="C445" t="s">
        <v>26</v>
      </c>
      <c r="D445" t="s">
        <v>81</v>
      </c>
      <c r="E445">
        <v>39.85</v>
      </c>
      <c r="F445">
        <v>170.67</v>
      </c>
      <c r="G445">
        <v>311</v>
      </c>
      <c r="H445">
        <f>product[[#This Row],[Selling_Price]]-product[[#This Row],[Cost_Price]]</f>
        <v>130.82</v>
      </c>
      <c r="I445" t="str">
        <f>IF(product[[#This Row],[Profit]]&gt;0,"Profit","Loss")</f>
        <v>Profit</v>
      </c>
    </row>
    <row r="446" spans="1:9" x14ac:dyDescent="0.3">
      <c r="A446">
        <v>445</v>
      </c>
      <c r="B446" t="s">
        <v>22</v>
      </c>
      <c r="C446" t="s">
        <v>61</v>
      </c>
      <c r="D446" t="s">
        <v>65</v>
      </c>
      <c r="E446">
        <v>251.36</v>
      </c>
      <c r="F446">
        <v>66.02</v>
      </c>
      <c r="G446">
        <v>68</v>
      </c>
      <c r="H446">
        <f>product[[#This Row],[Selling_Price]]-product[[#This Row],[Cost_Price]]</f>
        <v>-185.34000000000003</v>
      </c>
      <c r="I446" t="str">
        <f>IF(product[[#This Row],[Profit]]&gt;0,"Profit","Loss")</f>
        <v>Loss</v>
      </c>
    </row>
    <row r="447" spans="1:9" x14ac:dyDescent="0.3">
      <c r="A447">
        <v>446</v>
      </c>
      <c r="B447" t="s">
        <v>33</v>
      </c>
      <c r="C447" t="s">
        <v>34</v>
      </c>
      <c r="D447" t="s">
        <v>67</v>
      </c>
      <c r="E447">
        <v>203.7</v>
      </c>
      <c r="F447">
        <v>301.37</v>
      </c>
      <c r="G447">
        <v>268</v>
      </c>
      <c r="H447">
        <f>product[[#This Row],[Selling_Price]]-product[[#This Row],[Cost_Price]]</f>
        <v>97.670000000000016</v>
      </c>
      <c r="I447" t="str">
        <f>IF(product[[#This Row],[Profit]]&gt;0,"Profit","Loss")</f>
        <v>Profit</v>
      </c>
    </row>
    <row r="448" spans="1:9" x14ac:dyDescent="0.3">
      <c r="A448">
        <v>447</v>
      </c>
      <c r="B448" t="s">
        <v>28</v>
      </c>
      <c r="C448" t="s">
        <v>29</v>
      </c>
      <c r="D448" t="s">
        <v>52</v>
      </c>
      <c r="E448">
        <v>207.79</v>
      </c>
      <c r="F448">
        <v>388.28</v>
      </c>
      <c r="G448">
        <v>144</v>
      </c>
      <c r="H448">
        <f>product[[#This Row],[Selling_Price]]-product[[#This Row],[Cost_Price]]</f>
        <v>180.48999999999998</v>
      </c>
      <c r="I448" t="str">
        <f>IF(product[[#This Row],[Profit]]&gt;0,"Profit","Loss")</f>
        <v>Profit</v>
      </c>
    </row>
    <row r="449" spans="1:9" x14ac:dyDescent="0.3">
      <c r="A449">
        <v>448</v>
      </c>
      <c r="B449" t="s">
        <v>41</v>
      </c>
      <c r="C449" t="s">
        <v>42</v>
      </c>
      <c r="D449" t="s">
        <v>78</v>
      </c>
      <c r="E449">
        <v>68.17</v>
      </c>
      <c r="F449">
        <v>346.03</v>
      </c>
      <c r="G449">
        <v>328</v>
      </c>
      <c r="H449">
        <f>product[[#This Row],[Selling_Price]]-product[[#This Row],[Cost_Price]]</f>
        <v>277.85999999999996</v>
      </c>
      <c r="I449" t="str">
        <f>IF(product[[#This Row],[Profit]]&gt;0,"Profit","Loss")</f>
        <v>Profit</v>
      </c>
    </row>
    <row r="450" spans="1:9" x14ac:dyDescent="0.3">
      <c r="A450">
        <v>449</v>
      </c>
      <c r="B450" t="s">
        <v>25</v>
      </c>
      <c r="C450" t="s">
        <v>26</v>
      </c>
      <c r="D450" t="s">
        <v>90</v>
      </c>
      <c r="E450">
        <v>260.33999999999997</v>
      </c>
      <c r="F450">
        <v>404.48</v>
      </c>
      <c r="G450">
        <v>147</v>
      </c>
      <c r="H450">
        <f>product[[#This Row],[Selling_Price]]-product[[#This Row],[Cost_Price]]</f>
        <v>144.14000000000004</v>
      </c>
      <c r="I450" t="str">
        <f>IF(product[[#This Row],[Profit]]&gt;0,"Profit","Loss")</f>
        <v>Profit</v>
      </c>
    </row>
    <row r="451" spans="1:9" x14ac:dyDescent="0.3">
      <c r="A451">
        <v>450</v>
      </c>
      <c r="B451" t="s">
        <v>33</v>
      </c>
      <c r="C451" t="s">
        <v>34</v>
      </c>
      <c r="D451" t="s">
        <v>35</v>
      </c>
      <c r="E451">
        <v>255.7</v>
      </c>
      <c r="F451">
        <v>146.27000000000001</v>
      </c>
      <c r="G451">
        <v>214</v>
      </c>
      <c r="H451">
        <f>product[[#This Row],[Selling_Price]]-product[[#This Row],[Cost_Price]]</f>
        <v>-109.42999999999998</v>
      </c>
      <c r="I451" t="str">
        <f>IF(product[[#This Row],[Profit]]&gt;0,"Profit","Loss")</f>
        <v>Loss</v>
      </c>
    </row>
    <row r="452" spans="1:9" x14ac:dyDescent="0.3">
      <c r="A452">
        <v>451</v>
      </c>
      <c r="B452" t="s">
        <v>22</v>
      </c>
      <c r="C452" t="s">
        <v>23</v>
      </c>
      <c r="D452" t="s">
        <v>64</v>
      </c>
      <c r="E452">
        <v>138.19</v>
      </c>
      <c r="F452">
        <v>460.42</v>
      </c>
      <c r="G452">
        <v>454</v>
      </c>
      <c r="H452">
        <f>product[[#This Row],[Selling_Price]]-product[[#This Row],[Cost_Price]]</f>
        <v>322.23</v>
      </c>
      <c r="I452" t="str">
        <f>IF(product[[#This Row],[Profit]]&gt;0,"Profit","Loss")</f>
        <v>Profit</v>
      </c>
    </row>
    <row r="453" spans="1:9" x14ac:dyDescent="0.3">
      <c r="A453">
        <v>452</v>
      </c>
      <c r="B453" t="s">
        <v>41</v>
      </c>
      <c r="C453" t="s">
        <v>48</v>
      </c>
      <c r="D453" t="s">
        <v>46</v>
      </c>
      <c r="E453">
        <v>228.05</v>
      </c>
      <c r="F453">
        <v>92.24</v>
      </c>
      <c r="G453">
        <v>226</v>
      </c>
      <c r="H453">
        <f>product[[#This Row],[Selling_Price]]-product[[#This Row],[Cost_Price]]</f>
        <v>-135.81</v>
      </c>
      <c r="I453" t="str">
        <f>IF(product[[#This Row],[Profit]]&gt;0,"Profit","Loss")</f>
        <v>Loss</v>
      </c>
    </row>
    <row r="454" spans="1:9" x14ac:dyDescent="0.3">
      <c r="A454">
        <v>453</v>
      </c>
      <c r="B454" t="s">
        <v>25</v>
      </c>
      <c r="C454" t="s">
        <v>45</v>
      </c>
      <c r="D454" t="s">
        <v>44</v>
      </c>
      <c r="E454">
        <v>198.35</v>
      </c>
      <c r="F454">
        <v>235.23</v>
      </c>
      <c r="G454">
        <v>346</v>
      </c>
      <c r="H454">
        <f>product[[#This Row],[Selling_Price]]-product[[#This Row],[Cost_Price]]</f>
        <v>36.879999999999995</v>
      </c>
      <c r="I454" t="str">
        <f>IF(product[[#This Row],[Profit]]&gt;0,"Profit","Loss")</f>
        <v>Profit</v>
      </c>
    </row>
    <row r="455" spans="1:9" x14ac:dyDescent="0.3">
      <c r="A455">
        <v>454</v>
      </c>
      <c r="B455" t="s">
        <v>22</v>
      </c>
      <c r="C455" t="s">
        <v>23</v>
      </c>
      <c r="D455" t="s">
        <v>32</v>
      </c>
      <c r="E455">
        <v>197.27</v>
      </c>
      <c r="F455">
        <v>325.60000000000002</v>
      </c>
      <c r="G455">
        <v>209</v>
      </c>
      <c r="H455">
        <f>product[[#This Row],[Selling_Price]]-product[[#This Row],[Cost_Price]]</f>
        <v>128.33000000000001</v>
      </c>
      <c r="I455" t="str">
        <f>IF(product[[#This Row],[Profit]]&gt;0,"Profit","Loss")</f>
        <v>Profit</v>
      </c>
    </row>
    <row r="456" spans="1:9" x14ac:dyDescent="0.3">
      <c r="A456">
        <v>455</v>
      </c>
      <c r="B456" t="s">
        <v>22</v>
      </c>
      <c r="C456" t="s">
        <v>61</v>
      </c>
      <c r="D456" t="s">
        <v>46</v>
      </c>
      <c r="E456">
        <v>173.39</v>
      </c>
      <c r="F456">
        <v>418.74</v>
      </c>
      <c r="G456">
        <v>462</v>
      </c>
      <c r="H456">
        <f>product[[#This Row],[Selling_Price]]-product[[#This Row],[Cost_Price]]</f>
        <v>245.35000000000002</v>
      </c>
      <c r="I456" t="str">
        <f>IF(product[[#This Row],[Profit]]&gt;0,"Profit","Loss")</f>
        <v>Profit</v>
      </c>
    </row>
    <row r="457" spans="1:9" x14ac:dyDescent="0.3">
      <c r="A457">
        <v>456</v>
      </c>
      <c r="B457" t="s">
        <v>28</v>
      </c>
      <c r="C457" t="s">
        <v>50</v>
      </c>
      <c r="D457" t="s">
        <v>82</v>
      </c>
      <c r="E457">
        <v>63.46</v>
      </c>
      <c r="F457">
        <v>295.58999999999997</v>
      </c>
      <c r="G457">
        <v>50</v>
      </c>
      <c r="H457">
        <f>product[[#This Row],[Selling_Price]]-product[[#This Row],[Cost_Price]]</f>
        <v>232.12999999999997</v>
      </c>
      <c r="I457" t="str">
        <f>IF(product[[#This Row],[Profit]]&gt;0,"Profit","Loss")</f>
        <v>Profit</v>
      </c>
    </row>
    <row r="458" spans="1:9" x14ac:dyDescent="0.3">
      <c r="A458">
        <v>457</v>
      </c>
      <c r="B458" t="s">
        <v>41</v>
      </c>
      <c r="C458" t="s">
        <v>58</v>
      </c>
      <c r="D458" t="s">
        <v>77</v>
      </c>
      <c r="E458">
        <v>193.49</v>
      </c>
      <c r="F458">
        <v>325.64999999999998</v>
      </c>
      <c r="G458">
        <v>179</v>
      </c>
      <c r="H458">
        <f>product[[#This Row],[Selling_Price]]-product[[#This Row],[Cost_Price]]</f>
        <v>132.15999999999997</v>
      </c>
      <c r="I458" t="str">
        <f>IF(product[[#This Row],[Profit]]&gt;0,"Profit","Loss")</f>
        <v>Profit</v>
      </c>
    </row>
    <row r="459" spans="1:9" x14ac:dyDescent="0.3">
      <c r="A459">
        <v>458</v>
      </c>
      <c r="B459" t="s">
        <v>25</v>
      </c>
      <c r="C459" t="s">
        <v>36</v>
      </c>
      <c r="D459" t="s">
        <v>43</v>
      </c>
      <c r="E459">
        <v>127.67</v>
      </c>
      <c r="F459">
        <v>84.81</v>
      </c>
      <c r="G459">
        <v>79</v>
      </c>
      <c r="H459">
        <f>product[[#This Row],[Selling_Price]]-product[[#This Row],[Cost_Price]]</f>
        <v>-42.86</v>
      </c>
      <c r="I459" t="str">
        <f>IF(product[[#This Row],[Profit]]&gt;0,"Profit","Loss")</f>
        <v>Loss</v>
      </c>
    </row>
    <row r="460" spans="1:9" x14ac:dyDescent="0.3">
      <c r="A460">
        <v>459</v>
      </c>
      <c r="B460" t="s">
        <v>25</v>
      </c>
      <c r="C460" t="s">
        <v>36</v>
      </c>
      <c r="D460" t="s">
        <v>44</v>
      </c>
      <c r="E460">
        <v>43.81</v>
      </c>
      <c r="F460">
        <v>216.78</v>
      </c>
      <c r="G460">
        <v>232</v>
      </c>
      <c r="H460">
        <f>product[[#This Row],[Selling_Price]]-product[[#This Row],[Cost_Price]]</f>
        <v>172.97</v>
      </c>
      <c r="I460" t="str">
        <f>IF(product[[#This Row],[Profit]]&gt;0,"Profit","Loss")</f>
        <v>Profit</v>
      </c>
    </row>
    <row r="461" spans="1:9" x14ac:dyDescent="0.3">
      <c r="A461">
        <v>460</v>
      </c>
      <c r="B461" t="s">
        <v>41</v>
      </c>
      <c r="C461" t="s">
        <v>42</v>
      </c>
      <c r="D461" t="s">
        <v>47</v>
      </c>
      <c r="E461">
        <v>47.75</v>
      </c>
      <c r="F461">
        <v>171.16</v>
      </c>
      <c r="G461">
        <v>496</v>
      </c>
      <c r="H461">
        <f>product[[#This Row],[Selling_Price]]-product[[#This Row],[Cost_Price]]</f>
        <v>123.41</v>
      </c>
      <c r="I461" t="str">
        <f>IF(product[[#This Row],[Profit]]&gt;0,"Profit","Loss")</f>
        <v>Profit</v>
      </c>
    </row>
    <row r="462" spans="1:9" x14ac:dyDescent="0.3">
      <c r="A462">
        <v>461</v>
      </c>
      <c r="B462" t="s">
        <v>22</v>
      </c>
      <c r="C462" t="s">
        <v>61</v>
      </c>
      <c r="D462" t="s">
        <v>43</v>
      </c>
      <c r="E462">
        <v>259.61</v>
      </c>
      <c r="F462">
        <v>172.07</v>
      </c>
      <c r="G462">
        <v>86</v>
      </c>
      <c r="H462">
        <f>product[[#This Row],[Selling_Price]]-product[[#This Row],[Cost_Price]]</f>
        <v>-87.54000000000002</v>
      </c>
      <c r="I462" t="str">
        <f>IF(product[[#This Row],[Profit]]&gt;0,"Profit","Loss")</f>
        <v>Loss</v>
      </c>
    </row>
    <row r="463" spans="1:9" x14ac:dyDescent="0.3">
      <c r="A463">
        <v>462</v>
      </c>
      <c r="B463" t="s">
        <v>25</v>
      </c>
      <c r="C463" t="s">
        <v>36</v>
      </c>
      <c r="D463" t="s">
        <v>53</v>
      </c>
      <c r="E463">
        <v>282.81</v>
      </c>
      <c r="F463">
        <v>134.03</v>
      </c>
      <c r="G463">
        <v>416</v>
      </c>
      <c r="H463">
        <f>product[[#This Row],[Selling_Price]]-product[[#This Row],[Cost_Price]]</f>
        <v>-148.78</v>
      </c>
      <c r="I463" t="str">
        <f>IF(product[[#This Row],[Profit]]&gt;0,"Profit","Loss")</f>
        <v>Loss</v>
      </c>
    </row>
    <row r="464" spans="1:9" x14ac:dyDescent="0.3">
      <c r="A464">
        <v>463</v>
      </c>
      <c r="B464" t="s">
        <v>41</v>
      </c>
      <c r="C464" t="s">
        <v>58</v>
      </c>
      <c r="D464" t="s">
        <v>77</v>
      </c>
      <c r="E464">
        <v>295.89999999999998</v>
      </c>
      <c r="F464">
        <v>290.36</v>
      </c>
      <c r="G464">
        <v>215</v>
      </c>
      <c r="H464">
        <f>product[[#This Row],[Selling_Price]]-product[[#This Row],[Cost_Price]]</f>
        <v>-5.5399999999999636</v>
      </c>
      <c r="I464" t="str">
        <f>IF(product[[#This Row],[Profit]]&gt;0,"Profit","Loss")</f>
        <v>Loss</v>
      </c>
    </row>
    <row r="465" spans="1:9" x14ac:dyDescent="0.3">
      <c r="A465">
        <v>464</v>
      </c>
      <c r="B465" t="s">
        <v>28</v>
      </c>
      <c r="C465" t="s">
        <v>55</v>
      </c>
      <c r="D465" t="s">
        <v>52</v>
      </c>
      <c r="E465">
        <v>199.46</v>
      </c>
      <c r="F465">
        <v>262.42</v>
      </c>
      <c r="G465">
        <v>358</v>
      </c>
      <c r="H465">
        <f>product[[#This Row],[Selling_Price]]-product[[#This Row],[Cost_Price]]</f>
        <v>62.960000000000008</v>
      </c>
      <c r="I465" t="str">
        <f>IF(product[[#This Row],[Profit]]&gt;0,"Profit","Loss")</f>
        <v>Profit</v>
      </c>
    </row>
    <row r="466" spans="1:9" x14ac:dyDescent="0.3">
      <c r="A466">
        <v>465</v>
      </c>
      <c r="B466" t="s">
        <v>28</v>
      </c>
      <c r="C466" t="s">
        <v>50</v>
      </c>
      <c r="D466" t="s">
        <v>79</v>
      </c>
      <c r="E466">
        <v>264.31</v>
      </c>
      <c r="F466">
        <v>133.09</v>
      </c>
      <c r="G466">
        <v>158</v>
      </c>
      <c r="H466">
        <f>product[[#This Row],[Selling_Price]]-product[[#This Row],[Cost_Price]]</f>
        <v>-131.22</v>
      </c>
      <c r="I466" t="str">
        <f>IF(product[[#This Row],[Profit]]&gt;0,"Profit","Loss")</f>
        <v>Loss</v>
      </c>
    </row>
    <row r="467" spans="1:9" x14ac:dyDescent="0.3">
      <c r="A467">
        <v>466</v>
      </c>
      <c r="B467" t="s">
        <v>22</v>
      </c>
      <c r="C467" t="s">
        <v>23</v>
      </c>
      <c r="D467" t="s">
        <v>69</v>
      </c>
      <c r="E467">
        <v>176.79</v>
      </c>
      <c r="F467">
        <v>456.61</v>
      </c>
      <c r="G467">
        <v>215</v>
      </c>
      <c r="H467">
        <f>product[[#This Row],[Selling_Price]]-product[[#This Row],[Cost_Price]]</f>
        <v>279.82000000000005</v>
      </c>
      <c r="I467" t="str">
        <f>IF(product[[#This Row],[Profit]]&gt;0,"Profit","Loss")</f>
        <v>Profit</v>
      </c>
    </row>
    <row r="468" spans="1:9" x14ac:dyDescent="0.3">
      <c r="A468">
        <v>467</v>
      </c>
      <c r="B468" t="s">
        <v>33</v>
      </c>
      <c r="C468" t="s">
        <v>39</v>
      </c>
      <c r="D468" t="s">
        <v>67</v>
      </c>
      <c r="E468">
        <v>214.4</v>
      </c>
      <c r="F468">
        <v>139.56</v>
      </c>
      <c r="G468">
        <v>32</v>
      </c>
      <c r="H468">
        <f>product[[#This Row],[Selling_Price]]-product[[#This Row],[Cost_Price]]</f>
        <v>-74.84</v>
      </c>
      <c r="I468" t="str">
        <f>IF(product[[#This Row],[Profit]]&gt;0,"Profit","Loss")</f>
        <v>Loss</v>
      </c>
    </row>
    <row r="469" spans="1:9" x14ac:dyDescent="0.3">
      <c r="A469">
        <v>468</v>
      </c>
      <c r="B469" t="s">
        <v>28</v>
      </c>
      <c r="C469" t="s">
        <v>50</v>
      </c>
      <c r="D469" t="s">
        <v>46</v>
      </c>
      <c r="E469">
        <v>71.69</v>
      </c>
      <c r="F469">
        <v>219.16</v>
      </c>
      <c r="G469">
        <v>21</v>
      </c>
      <c r="H469">
        <f>product[[#This Row],[Selling_Price]]-product[[#This Row],[Cost_Price]]</f>
        <v>147.47</v>
      </c>
      <c r="I469" t="str">
        <f>IF(product[[#This Row],[Profit]]&gt;0,"Profit","Loss")</f>
        <v>Profit</v>
      </c>
    </row>
    <row r="470" spans="1:9" x14ac:dyDescent="0.3">
      <c r="A470">
        <v>469</v>
      </c>
      <c r="B470" t="s">
        <v>28</v>
      </c>
      <c r="C470" t="s">
        <v>50</v>
      </c>
      <c r="D470" t="s">
        <v>77</v>
      </c>
      <c r="E470">
        <v>169.22</v>
      </c>
      <c r="F470">
        <v>140.22999999999999</v>
      </c>
      <c r="G470">
        <v>309</v>
      </c>
      <c r="H470">
        <f>product[[#This Row],[Selling_Price]]-product[[#This Row],[Cost_Price]]</f>
        <v>-28.990000000000009</v>
      </c>
      <c r="I470" t="str">
        <f>IF(product[[#This Row],[Profit]]&gt;0,"Profit","Loss")</f>
        <v>Loss</v>
      </c>
    </row>
    <row r="471" spans="1:9" x14ac:dyDescent="0.3">
      <c r="A471">
        <v>470</v>
      </c>
      <c r="B471" t="s">
        <v>25</v>
      </c>
      <c r="C471" t="s">
        <v>45</v>
      </c>
      <c r="D471" t="s">
        <v>83</v>
      </c>
      <c r="E471">
        <v>297.74</v>
      </c>
      <c r="F471">
        <v>451.15</v>
      </c>
      <c r="G471">
        <v>170</v>
      </c>
      <c r="H471">
        <f>product[[#This Row],[Selling_Price]]-product[[#This Row],[Cost_Price]]</f>
        <v>153.40999999999997</v>
      </c>
      <c r="I471" t="str">
        <f>IF(product[[#This Row],[Profit]]&gt;0,"Profit","Loss")</f>
        <v>Profit</v>
      </c>
    </row>
    <row r="472" spans="1:9" x14ac:dyDescent="0.3">
      <c r="A472">
        <v>471</v>
      </c>
      <c r="B472" t="s">
        <v>41</v>
      </c>
      <c r="C472" t="s">
        <v>42</v>
      </c>
      <c r="D472" t="s">
        <v>56</v>
      </c>
      <c r="E472">
        <v>245.7</v>
      </c>
      <c r="F472">
        <v>496.49</v>
      </c>
      <c r="G472">
        <v>374</v>
      </c>
      <c r="H472">
        <f>product[[#This Row],[Selling_Price]]-product[[#This Row],[Cost_Price]]</f>
        <v>250.79000000000002</v>
      </c>
      <c r="I472" t="str">
        <f>IF(product[[#This Row],[Profit]]&gt;0,"Profit","Loss")</f>
        <v>Profit</v>
      </c>
    </row>
    <row r="473" spans="1:9" x14ac:dyDescent="0.3">
      <c r="A473">
        <v>472</v>
      </c>
      <c r="B473" t="s">
        <v>22</v>
      </c>
      <c r="C473" t="s">
        <v>61</v>
      </c>
      <c r="D473" t="s">
        <v>91</v>
      </c>
      <c r="E473">
        <v>156.59</v>
      </c>
      <c r="F473">
        <v>339.18</v>
      </c>
      <c r="G473">
        <v>164</v>
      </c>
      <c r="H473">
        <f>product[[#This Row],[Selling_Price]]-product[[#This Row],[Cost_Price]]</f>
        <v>182.59</v>
      </c>
      <c r="I473" t="str">
        <f>IF(product[[#This Row],[Profit]]&gt;0,"Profit","Loss")</f>
        <v>Profit</v>
      </c>
    </row>
    <row r="474" spans="1:9" x14ac:dyDescent="0.3">
      <c r="A474">
        <v>473</v>
      </c>
      <c r="B474" t="s">
        <v>33</v>
      </c>
      <c r="C474" t="s">
        <v>63</v>
      </c>
      <c r="D474" t="s">
        <v>24</v>
      </c>
      <c r="E474">
        <v>258.31</v>
      </c>
      <c r="F474">
        <v>218.32</v>
      </c>
      <c r="G474">
        <v>402</v>
      </c>
      <c r="H474">
        <f>product[[#This Row],[Selling_Price]]-product[[#This Row],[Cost_Price]]</f>
        <v>-39.990000000000009</v>
      </c>
      <c r="I474" t="str">
        <f>IF(product[[#This Row],[Profit]]&gt;0,"Profit","Loss")</f>
        <v>Loss</v>
      </c>
    </row>
    <row r="475" spans="1:9" x14ac:dyDescent="0.3">
      <c r="A475">
        <v>474</v>
      </c>
      <c r="B475" t="s">
        <v>22</v>
      </c>
      <c r="C475" t="s">
        <v>61</v>
      </c>
      <c r="D475" t="s">
        <v>79</v>
      </c>
      <c r="E475">
        <v>228.95</v>
      </c>
      <c r="F475">
        <v>65.25</v>
      </c>
      <c r="G475">
        <v>188</v>
      </c>
      <c r="H475">
        <f>product[[#This Row],[Selling_Price]]-product[[#This Row],[Cost_Price]]</f>
        <v>-163.69999999999999</v>
      </c>
      <c r="I475" t="str">
        <f>IF(product[[#This Row],[Profit]]&gt;0,"Profit","Loss")</f>
        <v>Loss</v>
      </c>
    </row>
    <row r="476" spans="1:9" x14ac:dyDescent="0.3">
      <c r="A476">
        <v>475</v>
      </c>
      <c r="B476" t="s">
        <v>33</v>
      </c>
      <c r="C476" t="s">
        <v>63</v>
      </c>
      <c r="D476" t="s">
        <v>56</v>
      </c>
      <c r="E476">
        <v>161.38</v>
      </c>
      <c r="F476">
        <v>223.3</v>
      </c>
      <c r="G476">
        <v>280</v>
      </c>
      <c r="H476">
        <f>product[[#This Row],[Selling_Price]]-product[[#This Row],[Cost_Price]]</f>
        <v>61.920000000000016</v>
      </c>
      <c r="I476" t="str">
        <f>IF(product[[#This Row],[Profit]]&gt;0,"Profit","Loss")</f>
        <v>Profit</v>
      </c>
    </row>
    <row r="477" spans="1:9" x14ac:dyDescent="0.3">
      <c r="A477">
        <v>476</v>
      </c>
      <c r="B477" t="s">
        <v>28</v>
      </c>
      <c r="C477" t="s">
        <v>50</v>
      </c>
      <c r="D477" t="s">
        <v>90</v>
      </c>
      <c r="E477">
        <v>236.38</v>
      </c>
      <c r="F477">
        <v>63.18</v>
      </c>
      <c r="G477">
        <v>22</v>
      </c>
      <c r="H477">
        <f>product[[#This Row],[Selling_Price]]-product[[#This Row],[Cost_Price]]</f>
        <v>-173.2</v>
      </c>
      <c r="I477" t="str">
        <f>IF(product[[#This Row],[Profit]]&gt;0,"Profit","Loss")</f>
        <v>Loss</v>
      </c>
    </row>
    <row r="478" spans="1:9" x14ac:dyDescent="0.3">
      <c r="A478">
        <v>477</v>
      </c>
      <c r="B478" t="s">
        <v>28</v>
      </c>
      <c r="C478" t="s">
        <v>55</v>
      </c>
      <c r="D478" t="s">
        <v>32</v>
      </c>
      <c r="E478">
        <v>246.32</v>
      </c>
      <c r="F478">
        <v>53.64</v>
      </c>
      <c r="G478">
        <v>387</v>
      </c>
      <c r="H478">
        <f>product[[#This Row],[Selling_Price]]-product[[#This Row],[Cost_Price]]</f>
        <v>-192.68</v>
      </c>
      <c r="I478" t="str">
        <f>IF(product[[#This Row],[Profit]]&gt;0,"Profit","Loss")</f>
        <v>Loss</v>
      </c>
    </row>
    <row r="479" spans="1:9" x14ac:dyDescent="0.3">
      <c r="A479">
        <v>478</v>
      </c>
      <c r="B479" t="s">
        <v>28</v>
      </c>
      <c r="C479" t="s">
        <v>55</v>
      </c>
      <c r="D479" t="s">
        <v>85</v>
      </c>
      <c r="E479">
        <v>163.69999999999999</v>
      </c>
      <c r="F479">
        <v>381.78</v>
      </c>
      <c r="G479">
        <v>134</v>
      </c>
      <c r="H479">
        <f>product[[#This Row],[Selling_Price]]-product[[#This Row],[Cost_Price]]</f>
        <v>218.07999999999998</v>
      </c>
      <c r="I479" t="str">
        <f>IF(product[[#This Row],[Profit]]&gt;0,"Profit","Loss")</f>
        <v>Profit</v>
      </c>
    </row>
    <row r="480" spans="1:9" x14ac:dyDescent="0.3">
      <c r="A480">
        <v>479</v>
      </c>
      <c r="B480" t="s">
        <v>33</v>
      </c>
      <c r="C480" t="s">
        <v>34</v>
      </c>
      <c r="D480" t="s">
        <v>47</v>
      </c>
      <c r="E480">
        <v>276.36</v>
      </c>
      <c r="F480">
        <v>415.79</v>
      </c>
      <c r="G480">
        <v>435</v>
      </c>
      <c r="H480">
        <f>product[[#This Row],[Selling_Price]]-product[[#This Row],[Cost_Price]]</f>
        <v>139.43</v>
      </c>
      <c r="I480" t="str">
        <f>IF(product[[#This Row],[Profit]]&gt;0,"Profit","Loss")</f>
        <v>Profit</v>
      </c>
    </row>
    <row r="481" spans="1:9" x14ac:dyDescent="0.3">
      <c r="A481">
        <v>480</v>
      </c>
      <c r="B481" t="s">
        <v>25</v>
      </c>
      <c r="C481" t="s">
        <v>45</v>
      </c>
      <c r="D481" t="s">
        <v>88</v>
      </c>
      <c r="E481">
        <v>274.35000000000002</v>
      </c>
      <c r="F481">
        <v>346.22</v>
      </c>
      <c r="G481">
        <v>434</v>
      </c>
      <c r="H481">
        <f>product[[#This Row],[Selling_Price]]-product[[#This Row],[Cost_Price]]</f>
        <v>71.87</v>
      </c>
      <c r="I481" t="str">
        <f>IF(product[[#This Row],[Profit]]&gt;0,"Profit","Loss")</f>
        <v>Profit</v>
      </c>
    </row>
    <row r="482" spans="1:9" x14ac:dyDescent="0.3">
      <c r="A482">
        <v>481</v>
      </c>
      <c r="B482" t="s">
        <v>28</v>
      </c>
      <c r="C482" t="s">
        <v>29</v>
      </c>
      <c r="D482" t="s">
        <v>77</v>
      </c>
      <c r="E482">
        <v>223.28</v>
      </c>
      <c r="F482">
        <v>455.89</v>
      </c>
      <c r="G482">
        <v>118</v>
      </c>
      <c r="H482">
        <f>product[[#This Row],[Selling_Price]]-product[[#This Row],[Cost_Price]]</f>
        <v>232.60999999999999</v>
      </c>
      <c r="I482" t="str">
        <f>IF(product[[#This Row],[Profit]]&gt;0,"Profit","Loss")</f>
        <v>Profit</v>
      </c>
    </row>
    <row r="483" spans="1:9" x14ac:dyDescent="0.3">
      <c r="A483">
        <v>482</v>
      </c>
      <c r="B483" t="s">
        <v>41</v>
      </c>
      <c r="C483" t="s">
        <v>58</v>
      </c>
      <c r="D483" t="s">
        <v>68</v>
      </c>
      <c r="E483">
        <v>41.88</v>
      </c>
      <c r="F483">
        <v>462.65</v>
      </c>
      <c r="G483">
        <v>145</v>
      </c>
      <c r="H483">
        <f>product[[#This Row],[Selling_Price]]-product[[#This Row],[Cost_Price]]</f>
        <v>420.77</v>
      </c>
      <c r="I483" t="str">
        <f>IF(product[[#This Row],[Profit]]&gt;0,"Profit","Loss")</f>
        <v>Profit</v>
      </c>
    </row>
    <row r="484" spans="1:9" x14ac:dyDescent="0.3">
      <c r="A484">
        <v>483</v>
      </c>
      <c r="B484" t="s">
        <v>28</v>
      </c>
      <c r="C484" t="s">
        <v>55</v>
      </c>
      <c r="D484" t="s">
        <v>75</v>
      </c>
      <c r="E484">
        <v>151.34</v>
      </c>
      <c r="F484">
        <v>433.94</v>
      </c>
      <c r="G484">
        <v>58</v>
      </c>
      <c r="H484">
        <f>product[[#This Row],[Selling_Price]]-product[[#This Row],[Cost_Price]]</f>
        <v>282.60000000000002</v>
      </c>
      <c r="I484" t="str">
        <f>IF(product[[#This Row],[Profit]]&gt;0,"Profit","Loss")</f>
        <v>Profit</v>
      </c>
    </row>
    <row r="485" spans="1:9" x14ac:dyDescent="0.3">
      <c r="A485">
        <v>484</v>
      </c>
      <c r="B485" t="s">
        <v>25</v>
      </c>
      <c r="C485" t="s">
        <v>36</v>
      </c>
      <c r="D485" t="s">
        <v>35</v>
      </c>
      <c r="E485">
        <v>197.21</v>
      </c>
      <c r="F485">
        <v>432.7</v>
      </c>
      <c r="G485">
        <v>480</v>
      </c>
      <c r="H485">
        <f>product[[#This Row],[Selling_Price]]-product[[#This Row],[Cost_Price]]</f>
        <v>235.48999999999998</v>
      </c>
      <c r="I485" t="str">
        <f>IF(product[[#This Row],[Profit]]&gt;0,"Profit","Loss")</f>
        <v>Profit</v>
      </c>
    </row>
    <row r="486" spans="1:9" x14ac:dyDescent="0.3">
      <c r="A486">
        <v>485</v>
      </c>
      <c r="B486" t="s">
        <v>28</v>
      </c>
      <c r="C486" t="s">
        <v>55</v>
      </c>
      <c r="D486" t="s">
        <v>85</v>
      </c>
      <c r="E486">
        <v>34.549999999999997</v>
      </c>
      <c r="F486">
        <v>448.75</v>
      </c>
      <c r="G486">
        <v>199</v>
      </c>
      <c r="H486">
        <f>product[[#This Row],[Selling_Price]]-product[[#This Row],[Cost_Price]]</f>
        <v>414.2</v>
      </c>
      <c r="I486" t="str">
        <f>IF(product[[#This Row],[Profit]]&gt;0,"Profit","Loss")</f>
        <v>Profit</v>
      </c>
    </row>
    <row r="487" spans="1:9" x14ac:dyDescent="0.3">
      <c r="A487">
        <v>486</v>
      </c>
      <c r="B487" t="s">
        <v>25</v>
      </c>
      <c r="C487" t="s">
        <v>36</v>
      </c>
      <c r="D487" t="s">
        <v>81</v>
      </c>
      <c r="E487">
        <v>44.69</v>
      </c>
      <c r="F487">
        <v>331.53</v>
      </c>
      <c r="G487">
        <v>188</v>
      </c>
      <c r="H487">
        <f>product[[#This Row],[Selling_Price]]-product[[#This Row],[Cost_Price]]</f>
        <v>286.83999999999997</v>
      </c>
      <c r="I487" t="str">
        <f>IF(product[[#This Row],[Profit]]&gt;0,"Profit","Loss")</f>
        <v>Profit</v>
      </c>
    </row>
    <row r="488" spans="1:9" x14ac:dyDescent="0.3">
      <c r="A488">
        <v>487</v>
      </c>
      <c r="B488" t="s">
        <v>22</v>
      </c>
      <c r="C488" t="s">
        <v>23</v>
      </c>
      <c r="D488" t="s">
        <v>66</v>
      </c>
      <c r="E488">
        <v>151</v>
      </c>
      <c r="F488">
        <v>163.99</v>
      </c>
      <c r="G488">
        <v>151</v>
      </c>
      <c r="H488">
        <f>product[[#This Row],[Selling_Price]]-product[[#This Row],[Cost_Price]]</f>
        <v>12.990000000000009</v>
      </c>
      <c r="I488" t="str">
        <f>IF(product[[#This Row],[Profit]]&gt;0,"Profit","Loss")</f>
        <v>Profit</v>
      </c>
    </row>
    <row r="489" spans="1:9" x14ac:dyDescent="0.3">
      <c r="A489">
        <v>488</v>
      </c>
      <c r="B489" t="s">
        <v>25</v>
      </c>
      <c r="C489" t="s">
        <v>36</v>
      </c>
      <c r="D489" t="s">
        <v>59</v>
      </c>
      <c r="E489">
        <v>73.37</v>
      </c>
      <c r="F489">
        <v>52.8</v>
      </c>
      <c r="G489">
        <v>110</v>
      </c>
      <c r="H489">
        <f>product[[#This Row],[Selling_Price]]-product[[#This Row],[Cost_Price]]</f>
        <v>-20.570000000000007</v>
      </c>
      <c r="I489" t="str">
        <f>IF(product[[#This Row],[Profit]]&gt;0,"Profit","Loss")</f>
        <v>Loss</v>
      </c>
    </row>
    <row r="490" spans="1:9" x14ac:dyDescent="0.3">
      <c r="A490">
        <v>489</v>
      </c>
      <c r="B490" t="s">
        <v>33</v>
      </c>
      <c r="C490" t="s">
        <v>63</v>
      </c>
      <c r="D490" t="s">
        <v>40</v>
      </c>
      <c r="E490">
        <v>298.14</v>
      </c>
      <c r="F490">
        <v>371.07</v>
      </c>
      <c r="G490">
        <v>41</v>
      </c>
      <c r="H490">
        <f>product[[#This Row],[Selling_Price]]-product[[#This Row],[Cost_Price]]</f>
        <v>72.930000000000007</v>
      </c>
      <c r="I490" t="str">
        <f>IF(product[[#This Row],[Profit]]&gt;0,"Profit","Loss")</f>
        <v>Profit</v>
      </c>
    </row>
    <row r="491" spans="1:9" x14ac:dyDescent="0.3">
      <c r="A491">
        <v>490</v>
      </c>
      <c r="B491" t="s">
        <v>41</v>
      </c>
      <c r="C491" t="s">
        <v>48</v>
      </c>
      <c r="D491" t="s">
        <v>47</v>
      </c>
      <c r="E491">
        <v>137.22</v>
      </c>
      <c r="F491">
        <v>132.22999999999999</v>
      </c>
      <c r="G491">
        <v>374</v>
      </c>
      <c r="H491">
        <f>product[[#This Row],[Selling_Price]]-product[[#This Row],[Cost_Price]]</f>
        <v>-4.9900000000000091</v>
      </c>
      <c r="I491" t="str">
        <f>IF(product[[#This Row],[Profit]]&gt;0,"Profit","Loss")</f>
        <v>Loss</v>
      </c>
    </row>
    <row r="492" spans="1:9" x14ac:dyDescent="0.3">
      <c r="A492">
        <v>491</v>
      </c>
      <c r="B492" t="s">
        <v>25</v>
      </c>
      <c r="C492" t="s">
        <v>26</v>
      </c>
      <c r="D492" t="s">
        <v>76</v>
      </c>
      <c r="E492">
        <v>96.1</v>
      </c>
      <c r="F492">
        <v>50.49</v>
      </c>
      <c r="G492">
        <v>54</v>
      </c>
      <c r="H492">
        <f>product[[#This Row],[Selling_Price]]-product[[#This Row],[Cost_Price]]</f>
        <v>-45.609999999999992</v>
      </c>
      <c r="I492" t="str">
        <f>IF(product[[#This Row],[Profit]]&gt;0,"Profit","Loss")</f>
        <v>Loss</v>
      </c>
    </row>
    <row r="493" spans="1:9" x14ac:dyDescent="0.3">
      <c r="A493">
        <v>492</v>
      </c>
      <c r="B493" t="s">
        <v>22</v>
      </c>
      <c r="C493" t="s">
        <v>61</v>
      </c>
      <c r="D493" t="s">
        <v>82</v>
      </c>
      <c r="E493">
        <v>146.91999999999999</v>
      </c>
      <c r="F493">
        <v>499.04</v>
      </c>
      <c r="G493">
        <v>212</v>
      </c>
      <c r="H493">
        <f>product[[#This Row],[Selling_Price]]-product[[#This Row],[Cost_Price]]</f>
        <v>352.12</v>
      </c>
      <c r="I493" t="str">
        <f>IF(product[[#This Row],[Profit]]&gt;0,"Profit","Loss")</f>
        <v>Profit</v>
      </c>
    </row>
    <row r="494" spans="1:9" x14ac:dyDescent="0.3">
      <c r="A494">
        <v>493</v>
      </c>
      <c r="B494" t="s">
        <v>25</v>
      </c>
      <c r="C494" t="s">
        <v>36</v>
      </c>
      <c r="D494" t="s">
        <v>77</v>
      </c>
      <c r="E494">
        <v>231.62</v>
      </c>
      <c r="F494">
        <v>50.41</v>
      </c>
      <c r="G494">
        <v>141</v>
      </c>
      <c r="H494">
        <f>product[[#This Row],[Selling_Price]]-product[[#This Row],[Cost_Price]]</f>
        <v>-181.21</v>
      </c>
      <c r="I494" t="str">
        <f>IF(product[[#This Row],[Profit]]&gt;0,"Profit","Loss")</f>
        <v>Loss</v>
      </c>
    </row>
    <row r="495" spans="1:9" x14ac:dyDescent="0.3">
      <c r="A495">
        <v>494</v>
      </c>
      <c r="B495" t="s">
        <v>25</v>
      </c>
      <c r="C495" t="s">
        <v>26</v>
      </c>
      <c r="D495" t="s">
        <v>52</v>
      </c>
      <c r="E495">
        <v>134.84</v>
      </c>
      <c r="F495">
        <v>150.57</v>
      </c>
      <c r="G495">
        <v>362</v>
      </c>
      <c r="H495">
        <f>product[[#This Row],[Selling_Price]]-product[[#This Row],[Cost_Price]]</f>
        <v>15.72999999999999</v>
      </c>
      <c r="I495" t="str">
        <f>IF(product[[#This Row],[Profit]]&gt;0,"Profit","Loss")</f>
        <v>Profit</v>
      </c>
    </row>
    <row r="496" spans="1:9" x14ac:dyDescent="0.3">
      <c r="A496">
        <v>495</v>
      </c>
      <c r="B496" t="s">
        <v>33</v>
      </c>
      <c r="C496" t="s">
        <v>63</v>
      </c>
      <c r="D496" t="s">
        <v>68</v>
      </c>
      <c r="E496">
        <v>203.03</v>
      </c>
      <c r="F496">
        <v>89.05</v>
      </c>
      <c r="G496">
        <v>246</v>
      </c>
      <c r="H496">
        <f>product[[#This Row],[Selling_Price]]-product[[#This Row],[Cost_Price]]</f>
        <v>-113.98</v>
      </c>
      <c r="I496" t="str">
        <f>IF(product[[#This Row],[Profit]]&gt;0,"Profit","Loss")</f>
        <v>Loss</v>
      </c>
    </row>
    <row r="497" spans="1:9" x14ac:dyDescent="0.3">
      <c r="A497">
        <v>496</v>
      </c>
      <c r="B497" t="s">
        <v>41</v>
      </c>
      <c r="C497" t="s">
        <v>58</v>
      </c>
      <c r="D497" t="s">
        <v>53</v>
      </c>
      <c r="E497">
        <v>236.89</v>
      </c>
      <c r="F497">
        <v>469.47</v>
      </c>
      <c r="G497">
        <v>73</v>
      </c>
      <c r="H497">
        <f>product[[#This Row],[Selling_Price]]-product[[#This Row],[Cost_Price]]</f>
        <v>232.58000000000004</v>
      </c>
      <c r="I497" t="str">
        <f>IF(product[[#This Row],[Profit]]&gt;0,"Profit","Loss")</f>
        <v>Profit</v>
      </c>
    </row>
    <row r="498" spans="1:9" x14ac:dyDescent="0.3">
      <c r="A498">
        <v>497</v>
      </c>
      <c r="B498" t="s">
        <v>41</v>
      </c>
      <c r="C498" t="s">
        <v>42</v>
      </c>
      <c r="D498" t="s">
        <v>80</v>
      </c>
      <c r="E498">
        <v>40.79</v>
      </c>
      <c r="F498">
        <v>363.36</v>
      </c>
      <c r="G498">
        <v>287</v>
      </c>
      <c r="H498">
        <f>product[[#This Row],[Selling_Price]]-product[[#This Row],[Cost_Price]]</f>
        <v>322.57</v>
      </c>
      <c r="I498" t="str">
        <f>IF(product[[#This Row],[Profit]]&gt;0,"Profit","Loss")</f>
        <v>Profit</v>
      </c>
    </row>
    <row r="499" spans="1:9" x14ac:dyDescent="0.3">
      <c r="A499">
        <v>498</v>
      </c>
      <c r="B499" t="s">
        <v>33</v>
      </c>
      <c r="C499" t="s">
        <v>39</v>
      </c>
      <c r="D499" t="s">
        <v>91</v>
      </c>
      <c r="E499">
        <v>279.98</v>
      </c>
      <c r="F499">
        <v>444.11</v>
      </c>
      <c r="G499">
        <v>264</v>
      </c>
      <c r="H499">
        <f>product[[#This Row],[Selling_Price]]-product[[#This Row],[Cost_Price]]</f>
        <v>164.13</v>
      </c>
      <c r="I499" t="str">
        <f>IF(product[[#This Row],[Profit]]&gt;0,"Profit","Loss")</f>
        <v>Profit</v>
      </c>
    </row>
    <row r="500" spans="1:9" x14ac:dyDescent="0.3">
      <c r="A500">
        <v>499</v>
      </c>
      <c r="B500" t="s">
        <v>28</v>
      </c>
      <c r="C500" t="s">
        <v>55</v>
      </c>
      <c r="D500" t="s">
        <v>67</v>
      </c>
      <c r="E500">
        <v>102.1</v>
      </c>
      <c r="F500">
        <v>109.35</v>
      </c>
      <c r="G500">
        <v>384</v>
      </c>
      <c r="H500">
        <f>product[[#This Row],[Selling_Price]]-product[[#This Row],[Cost_Price]]</f>
        <v>7.25</v>
      </c>
      <c r="I500" t="str">
        <f>IF(product[[#This Row],[Profit]]&gt;0,"Profit","Loss")</f>
        <v>Profit</v>
      </c>
    </row>
    <row r="501" spans="1:9" x14ac:dyDescent="0.3">
      <c r="A501">
        <v>500</v>
      </c>
      <c r="B501" t="s">
        <v>33</v>
      </c>
      <c r="C501" t="s">
        <v>39</v>
      </c>
      <c r="D501" t="s">
        <v>27</v>
      </c>
      <c r="E501">
        <v>145.88999999999999</v>
      </c>
      <c r="F501">
        <v>379.75</v>
      </c>
      <c r="G501">
        <v>376</v>
      </c>
      <c r="H501">
        <f>product[[#This Row],[Selling_Price]]-product[[#This Row],[Cost_Price]]</f>
        <v>233.86</v>
      </c>
      <c r="I501" t="str">
        <f>IF(product[[#This Row],[Profit]]&gt;0,"Profit","Loss")</f>
        <v>Profit</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EB0C8-94B3-4A41-8313-6F96D82C9971}">
  <sheetPr>
    <tabColor theme="9" tint="-0.499984740745262"/>
  </sheetPr>
  <dimension ref="A1:L15"/>
  <sheetViews>
    <sheetView tabSelected="1" workbookViewId="0">
      <selection activeCell="E21" sqref="E21"/>
    </sheetView>
  </sheetViews>
  <sheetFormatPr defaultRowHeight="14.4" x14ac:dyDescent="0.3"/>
  <cols>
    <col min="1" max="1" width="12.5546875" bestFit="1" customWidth="1"/>
    <col min="2" max="2" width="16.5546875" bestFit="1" customWidth="1"/>
    <col min="4" max="4" width="17.6640625" bestFit="1" customWidth="1"/>
    <col min="5" max="5" width="16.5546875" bestFit="1" customWidth="1"/>
    <col min="7" max="7" width="14.5546875" bestFit="1" customWidth="1"/>
    <col min="8" max="8" width="16.5546875" bestFit="1" customWidth="1"/>
    <col min="11" max="11" width="12.5546875" bestFit="1" customWidth="1"/>
    <col min="12" max="12" width="16.5546875" bestFit="1" customWidth="1"/>
    <col min="13" max="269" width="10.33203125" bestFit="1" customWidth="1"/>
    <col min="270" max="270" width="10.77734375" bestFit="1" customWidth="1"/>
    <col min="271" max="278" width="10.33203125" bestFit="1" customWidth="1"/>
    <col min="279" max="279" width="9.109375" bestFit="1" customWidth="1"/>
    <col min="280" max="280" width="10.77734375" bestFit="1" customWidth="1"/>
  </cols>
  <sheetData>
    <row r="1" spans="1:12" ht="13.8" customHeight="1" x14ac:dyDescent="0.3"/>
    <row r="2" spans="1:12" ht="18" x14ac:dyDescent="0.35">
      <c r="A2" s="9" t="s">
        <v>138</v>
      </c>
      <c r="B2" s="10"/>
      <c r="D2" s="9" t="s">
        <v>139</v>
      </c>
      <c r="E2" s="10"/>
      <c r="G2" s="9" t="s">
        <v>140</v>
      </c>
      <c r="H2" s="10"/>
      <c r="K2" s="9" t="s">
        <v>152</v>
      </c>
      <c r="L2" s="10"/>
    </row>
    <row r="3" spans="1:12" x14ac:dyDescent="0.3">
      <c r="B3" s="8"/>
      <c r="D3" s="4" t="s">
        <v>131</v>
      </c>
      <c r="E3" t="s">
        <v>130</v>
      </c>
      <c r="G3" s="4" t="s">
        <v>131</v>
      </c>
      <c r="H3" t="s">
        <v>130</v>
      </c>
      <c r="K3" s="4" t="s">
        <v>131</v>
      </c>
      <c r="L3" t="s">
        <v>130</v>
      </c>
    </row>
    <row r="4" spans="1:12" x14ac:dyDescent="0.3">
      <c r="A4" s="4" t="s">
        <v>131</v>
      </c>
      <c r="B4" t="s">
        <v>130</v>
      </c>
      <c r="D4" s="5" t="s">
        <v>22</v>
      </c>
      <c r="E4" s="11">
        <v>61672.170000000006</v>
      </c>
      <c r="G4" s="5" t="s">
        <v>119</v>
      </c>
      <c r="H4" s="11">
        <v>58916.920000000035</v>
      </c>
      <c r="K4" s="5" t="s">
        <v>141</v>
      </c>
      <c r="L4" s="11">
        <v>30560.659999999993</v>
      </c>
    </row>
    <row r="5" spans="1:12" x14ac:dyDescent="0.3">
      <c r="A5" s="5" t="s">
        <v>153</v>
      </c>
      <c r="B5" s="11">
        <v>80049.070000000036</v>
      </c>
      <c r="D5" s="5" t="s">
        <v>25</v>
      </c>
      <c r="E5" s="11">
        <v>71458.319999999992</v>
      </c>
      <c r="G5" s="5" t="s">
        <v>9</v>
      </c>
      <c r="H5" s="11">
        <v>73823.25</v>
      </c>
      <c r="K5" s="5" t="s">
        <v>142</v>
      </c>
      <c r="L5" s="11">
        <v>27884.82</v>
      </c>
    </row>
    <row r="6" spans="1:12" x14ac:dyDescent="0.3">
      <c r="A6" s="5" t="s">
        <v>156</v>
      </c>
      <c r="B6" s="11">
        <v>77916.960000000036</v>
      </c>
      <c r="D6" s="5" t="s">
        <v>41</v>
      </c>
      <c r="E6" s="11">
        <v>78011.390000000014</v>
      </c>
      <c r="G6" s="5" t="s">
        <v>120</v>
      </c>
      <c r="H6" s="11">
        <v>66994.290000000023</v>
      </c>
      <c r="K6" s="5" t="s">
        <v>143</v>
      </c>
      <c r="L6" s="11">
        <v>43193.680000000015</v>
      </c>
    </row>
    <row r="7" spans="1:12" x14ac:dyDescent="0.3">
      <c r="A7" s="5" t="s">
        <v>154</v>
      </c>
      <c r="B7" s="11">
        <v>73916.459999999992</v>
      </c>
      <c r="D7" s="5" t="s">
        <v>33</v>
      </c>
      <c r="E7" s="11">
        <v>78228.48000000001</v>
      </c>
      <c r="G7" s="5" t="s">
        <v>117</v>
      </c>
      <c r="H7" s="11">
        <v>82074.099999999991</v>
      </c>
      <c r="K7" s="5" t="s">
        <v>144</v>
      </c>
      <c r="L7" s="11">
        <v>34392.160000000011</v>
      </c>
    </row>
    <row r="8" spans="1:12" x14ac:dyDescent="0.3">
      <c r="A8" s="5" t="s">
        <v>155</v>
      </c>
      <c r="B8" s="11">
        <v>70541.66</v>
      </c>
      <c r="D8" s="5" t="s">
        <v>28</v>
      </c>
      <c r="E8" s="11">
        <v>82734.99000000002</v>
      </c>
      <c r="G8" s="5" t="s">
        <v>118</v>
      </c>
      <c r="H8" s="11">
        <v>90296.790000000023</v>
      </c>
      <c r="K8" s="5" t="s">
        <v>145</v>
      </c>
      <c r="L8" s="11">
        <v>33506.789999999986</v>
      </c>
    </row>
    <row r="9" spans="1:12" x14ac:dyDescent="0.3">
      <c r="A9" s="5" t="s">
        <v>157</v>
      </c>
      <c r="B9" s="11">
        <v>69681.199999999983</v>
      </c>
      <c r="D9" s="5" t="s">
        <v>132</v>
      </c>
      <c r="E9" s="11">
        <v>372105.3499999998</v>
      </c>
      <c r="G9" s="5" t="s">
        <v>132</v>
      </c>
      <c r="H9" s="11">
        <v>372105.3499999998</v>
      </c>
      <c r="K9" s="5" t="s">
        <v>146</v>
      </c>
      <c r="L9" s="11">
        <v>37641.30999999999</v>
      </c>
    </row>
    <row r="10" spans="1:12" x14ac:dyDescent="0.3">
      <c r="A10" s="5" t="s">
        <v>132</v>
      </c>
      <c r="B10" s="11">
        <v>372105.3499999998</v>
      </c>
      <c r="K10" s="5" t="s">
        <v>147</v>
      </c>
      <c r="L10" s="11">
        <v>29195.160000000003</v>
      </c>
    </row>
    <row r="11" spans="1:12" x14ac:dyDescent="0.3">
      <c r="K11" s="5" t="s">
        <v>148</v>
      </c>
      <c r="L11" s="11">
        <v>33336.07</v>
      </c>
    </row>
    <row r="12" spans="1:12" x14ac:dyDescent="0.3">
      <c r="K12" s="5" t="s">
        <v>149</v>
      </c>
      <c r="L12" s="11">
        <v>43741.659999999989</v>
      </c>
    </row>
    <row r="13" spans="1:12" x14ac:dyDescent="0.3">
      <c r="K13" s="5" t="s">
        <v>150</v>
      </c>
      <c r="L13" s="11">
        <v>34087.339999999989</v>
      </c>
    </row>
    <row r="14" spans="1:12" x14ac:dyDescent="0.3">
      <c r="K14" s="5" t="s">
        <v>151</v>
      </c>
      <c r="L14" s="11">
        <v>24565.700000000004</v>
      </c>
    </row>
    <row r="15" spans="1:12" x14ac:dyDescent="0.3">
      <c r="K15" s="5" t="s">
        <v>132</v>
      </c>
      <c r="L15" s="11">
        <v>372105.3499999998</v>
      </c>
    </row>
  </sheetData>
  <mergeCells count="4">
    <mergeCell ref="A2:B2"/>
    <mergeCell ref="D2:E2"/>
    <mergeCell ref="G2:H2"/>
    <mergeCell ref="K2:L2"/>
  </mergeCells>
  <conditionalFormatting pivot="1" sqref="B5:B9">
    <cfRule type="dataBar" priority="1">
      <dataBar>
        <cfvo type="min"/>
        <cfvo type="max"/>
        <color rgb="FFFF555A"/>
      </dataBar>
      <extLst>
        <ext xmlns:x14="http://schemas.microsoft.com/office/spreadsheetml/2009/9/main" uri="{B025F937-C7B1-47D3-B67F-A62EFF666E3E}">
          <x14:id>{EDE31168-CAA3-465B-AF34-B23AB9E33473}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EDE31168-CAA3-465B-AF34-B23AB9E33473}">
            <x14:dataBar minLength="0" maxLength="100" border="1" negativeBarBorderColorSameAsPositive="0">
              <x14:cfvo type="autoMin"/>
              <x14:cfvo type="autoMax"/>
              <x14:borderColor rgb="FFFF555A"/>
              <x14:negativeFillColor rgb="FFFF0000"/>
              <x14:negativeBorderColor rgb="FFFF0000"/>
              <x14:axisColor rgb="FF000000"/>
            </x14:dataBar>
          </x14:cfRule>
          <xm:sqref>B5:B9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26C83-585A-4568-B08F-166D75235650}">
  <sheetPr>
    <tabColor theme="9" tint="-0.499984740745262"/>
  </sheetPr>
  <dimension ref="A1"/>
  <sheetViews>
    <sheetView topLeftCell="A4"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U F A A B Q S w M E F A A C A A g A B W C R 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A V g k V 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F Y J F a s K p h Z z c C A A C A C A A A E w A c A E Z v c m 1 1 b G F z L 1 N l Y 3 R p b 2 4 x L m 0 g o h g A K K A U A A A A A A A A A A A A A A A A A A A A A A A A A A A A 3 Z X P b 9 o w F M f v S P 0 f o u w C U o S g G z t s y o E l 3 V Z p o 1 S h l 5 U p M s 5 b s O r Y k f 3 M i q r + 7 3 M S C m V O 2 k 3 q q b k k v I / 9 f t j f 9 9 B A k U n h J c 1 7 / L H X 0 2 u i I P O k y k D p d D I a e a H H A U 9 6 n n 0 S a R Q F a 4 n 0 Z h h L a g o Q 2 P / M O A w j K d D + 0 H 0 / + r C 8 0 n b z 8 o b w k i x j + V t w S T K 9 P P g c U r 3 x B 8 F 1 D J w V D E G F f u A H X i S 5 K Y Q O x 5 P A O x N U Z k z k 4 f h 0 c h p 4 l 0 Y i J L j l E B 4 + h z M p 4 O c g a J J 7 4 8 + V L C z L v K 9 A q l C + z X R B V n b h j u z s / a a O w L v e 2 a e c J 5 R w o n S I y j x 2 G a 2 J y K 3 H x b a E g 7 u F I k L / k q p o M q 6 g 7 r f E D + 7 u / I u q 6 v Q 8 t v W d C 3 z / b l i t v g + 8 B x I T B M v Q W j 2 E W 6 x R Z D T K o m O f D Z M Z i q 3 s 0 h C B D L c u u R I M 0 7 l i d B 9 N m G I F q o Y L i Y S n 0 0 I a g S 0 4 Z p p W q H v F g t x 2 w 2 T N y t L e Z R p J 3 c a b g 6 h z 6 K Q J E j T a O a g 5 2 V Y a T L 8 D r m X m 4 C p y z V t P u Z L f B t T W p f e D k x 4 T r S I 4 9 A j d X d I L t 8 m R 2 + c 6 5 e 0 r 6 p Q n R b + H M 1 K 4 N 3 l W E M Z d c a x t 1 e m s l p L r 8 Q u I r L Y f b 5 r m 4 K 6 d Z p k C 7 c o v a l r t L 9 F h a 0 t X z a H c 1 T 9 Y a f s i a w m 6 L z m B v F K Q G 4 j l w p R H 6 s 3 s N 7 I C / k 3 B Z T N J X l j A j 7 0 + p 9 / R K 9 L v U 3 P 5 g b W q N 7 K X l s s W b S R m R b v Y J 5 u Z O / C q C d s 5 5 R P g v B r D n R w l v U m 7 / 0 I S U 5 a c d T T o N 2 I E X f / f K P 0 D U E s B A i 0 A F A A C A A g A B W C R W t q P p w u l A A A A 9 g A A A B I A A A A A A A A A A A A A A A A A A A A A A E N v b m Z p Z y 9 Q Y W N r Y W d l L n h t b F B L A Q I t A B Q A A g A I A A V g k V p T c j g s m w A A A O E A A A A T A A A A A A A A A A A A A A A A A P E A A A B b Q 2 9 u d G V u d F 9 U e X B l c 1 0 u e G 1 s U E s B A i 0 A F A A C A A g A B W C R W r C q Y W c 3 A g A A g A g A A B M A A A A A A A A A A A A A A A A A 2 Q E A A E Z v c m 1 1 b G F z L 1 N l Y 3 R p b 2 4 x L m 1 Q S w U G A A A A A A M A A w D C A A A A X 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y w A A A A A A A A h L 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b 3 J k Z X J z X z U w M D w v S X R l b V B h d G g + P C 9 J d G V t T G 9 j Y X R p b 2 4 + P F N 0 Y W J s Z U V u d H J p Z X M + P E V u d H J 5 I F R 5 c G U 9 I k Z p b G x T d G F 0 d X M i I F Z h b H V l P S J z V 2 F p d G l u Z 0 Z v c k V 4 Y 2 V s U m V m c m V z a C I g L z 4 8 R W 5 0 c n k g V H l w Z T 0 i T m F t Z V V w Z G F 0 Z W R B Z n R l c k Z p b G w i I F Z h b H V l P S J s M C I g L z 4 8 R W 5 0 c n k g V H l w Z T 0 i R m l s b E N v b H V t b k 5 h b W V z I i B W Y W x 1 Z T 0 i c 1 s m c X V v d D t P c m R l c l 9 J R C Z x d W 9 0 O y w m c X V v d D t P c m R l c l 9 E Y X R l J n F 1 b 3 Q 7 L C Z x d W 9 0 O 0 N 1 c 3 R v b W V y X 0 l E J n F 1 b 3 Q 7 L C Z x d W 9 0 O 1 B y b 2 R 1 Y 3 R f S U Q m c X V v d D s s J n F 1 b 3 Q 7 U X V h b n R p d H k m c X V v d D s s J n F 1 b 3 Q 7 V W 5 p d F 9 Q c m l j Z S Z x d W 9 0 O y w m c X V v d D t U b 3 R h b F 9 B b W 9 1 b n Q m c X V v d D s s J n F 1 b 3 Q 7 R G l z Y 2 9 1 b n R f Q W 1 v d W 5 0 J n F 1 b 3 Q 7 L C Z x d W 9 0 O 1 R h e F 9 B b W 9 1 b n Q m c X V v d D s s J n F 1 b 3 Q 7 U 2 h p c H B p b m d f Q 2 9 z d C Z x d W 9 0 O y w m c X V v d D t P c m R l c l 9 U b 3 R h b C Z x d W 9 0 O y w m c X V v d D t P c m R l c l 9 T d G F 0 d X M m c X V v d D s s J n F 1 b 3 Q 7 U G F 5 b W V u d F 9 N Z X R o b 2 Q m c X V v d D s s J n F 1 b 3 Q 7 U 2 h p c G 1 l b n R f R G F 0 Z S Z x d W 9 0 O y w m c X V v d D t E Z W x p d m V y e V 9 E Y X R l J n F 1 b 3 Q 7 X S I g L z 4 8 R W 5 0 c n k g V H l w Z T 0 i R m l s b E V u Y W J s Z W Q i I F Z h b H V l P S J s M S I g L z 4 8 R W 5 0 c n k g V H l w Z T 0 i R m l s b E N v b H V t b l R 5 c G V z I i B W Y W x 1 Z T 0 i c 0 F 3 W U R B d 0 1 G Q l F V R k J R V U d C Z 1 l H I i A v P j x F b n R y e S B U e X B l P S J G a W x s T G F z d F V w Z G F 0 Z W Q i I F Z h b H V l P S J k M j A y N S 0 w N C 0 x N 1 Q w N j o y O T o 1 N i 4 w N j U y N T U 2 W i I g L z 4 8 R W 5 0 c n k g V H l w Z T 0 i R m l s b E V y c m 9 y Q 2 9 1 b n Q i I F Z h b H V l P S J s M C I g L z 4 8 R W 5 0 c n k g V H l w Z T 0 i R m l s b E V y c m 9 y Q 2 9 k Z S I g V m F s d W U 9 I n N V b m t u b 3 d u I i A v P j x F b n R y e S B U e X B l P S J G a W x s Z W R D b 2 1 w b G V 0 Z V J l c 3 V s d F R v V 2 9 y a 3 N o Z W V 0 I i B W Y W x 1 Z T 0 i b D E i I C 8 + P E V u d H J 5 I F R 5 c G U 9 I k Z p b G x D b 3 V u d C I g V m F s d W U 9 I m w w I i A v P j x F b n R y e S B U e X B l P S J G a W x s V G F y Z 2 V 0 T m F t Z U N 1 c 3 R v b W l 6 Z W Q i I F Z h b H V l P S J s M S I g L z 4 8 R W 5 0 c n k g V H l w Z T 0 i R m l s b F R v R G F 0 Y U 1 v Z G V s R W 5 h Y m x l Z C I g V m F s d W U 9 I m w w I i A v P j x F b n R y e S B U e X B l P S J J c 1 B y a X Z h d G U i I F Z h b H V l P S J s M C I g L z 4 8 R W 5 0 c n k g V H l w Z T 0 i U X V l c n l J R C I g V m F s d W U 9 I n M 2 M z F h Z D g 2 N y 0 x N D A z L T Q 3 Z m Y t O T Z j O S 0 1 Z T Q w N T E w Y j Q 5 N T M i I C 8 + P E V u d H J 5 I F R 5 c G U 9 I k F k Z G V k V G 9 E Y X R h T W 9 k Z W w i I F Z h b H V l P S J s M C I g L z 4 8 R W 5 0 c n k g V H l w Z T 0 i U m V z d W x 0 V H l w Z S I g V m F s d W U 9 I n N F e G N l c H R p b 2 4 i I C 8 + P E V u d H J 5 I F R 5 c G U 9 I k Z p b G x P Y m p l Y 3 R U e X B l I i B W Y W x 1 Z T 0 i c 1 R h Y m x l I i A v P j x F b n R y e S B U e X B l P S J C d W Z m Z X J O Z X h 0 U m V m c m V z a C I g V m F s d W U 9 I m w x I i A v P j x F b n R y e S B U e X B l P S J G a W x s V G F y Z 2 V 0 I i B W Y W x 1 Z T 0 i c 2 9 y Z G V y I i A v P j x F b n R y e S B U e X B l P S J S Z W x h d G l v b n N o a X B J b m Z v Q 2 9 u d G F p b m V y I i B W Y W x 1 Z T 0 i c 3 s m c X V v d D t j b 2 x 1 b W 5 D b 3 V u d C Z x d W 9 0 O z o x N S w m c X V v d D t r Z X l D b 2 x 1 b W 5 O Y W 1 l c y Z x d W 9 0 O z p b X S w m c X V v d D t x d W V y e V J l b G F 0 a W 9 u c 2 h p c H M m c X V v d D s 6 W 1 0 s J n F 1 b 3 Q 7 Y 2 9 s d W 1 u S W R l b n R p d G l l c y Z x d W 9 0 O z p b J n F 1 b 3 Q 7 U 2 V j d G l v b j E v b 3 J k Z X J z X z U w M C 9 D a G F u Z 2 V k I F R 5 c G U u e 0 9 y Z G V y X 0 l E L D B 9 J n F 1 b 3 Q 7 L C Z x d W 9 0 O 1 N l Y 3 R p b 2 4 x L 2 9 y Z G V y c 1 8 1 M D A v Q 2 h h b m d l Z C B U e X B l L n t P c m R l c l 9 E Y X R l L D F 9 J n F 1 b 3 Q 7 L C Z x d W 9 0 O 1 N l Y 3 R p b 2 4 x L 2 9 y Z G V y c 1 8 1 M D A v Q 2 h h b m d l Z C B U e X B l L n t D d X N 0 b 2 1 l c l 9 J R C w y f S Z x d W 9 0 O y w m c X V v d D t T Z W N 0 a W 9 u M S 9 v c m R l c n N f N T A w L 0 N o Y W 5 n Z W Q g V H l w Z S 5 7 U H J v Z H V j d F 9 J R C w z f S Z x d W 9 0 O y w m c X V v d D t T Z W N 0 a W 9 u M S 9 v c m R l c n N f N T A w L 0 N o Y W 5 n Z W Q g V H l w Z S 5 7 U X V h b n R p d H k s N H 0 m c X V v d D s s J n F 1 b 3 Q 7 U 2 V j d G l v b j E v b 3 J k Z X J z X z U w M C 9 D a G F u Z 2 V k I F R 5 c G U u e 1 V u a X R f U H J p Y 2 U s N X 0 m c X V v d D s s J n F 1 b 3 Q 7 U 2 V j d G l v b j E v b 3 J k Z X J z X z U w M C 9 D a G F u Z 2 V k I F R 5 c G U u e 1 R v d G F s X 0 F t b 3 V u d C w 2 f S Z x d W 9 0 O y w m c X V v d D t T Z W N 0 a W 9 u M S 9 v c m R l c n N f N T A w L 0 N o Y W 5 n Z W Q g V H l w Z S 5 7 R G l z Y 2 9 1 b n R f Q W 1 v d W 5 0 L D d 9 J n F 1 b 3 Q 7 L C Z x d W 9 0 O 1 N l Y 3 R p b 2 4 x L 2 9 y Z G V y c 1 8 1 M D A v Q 2 h h b m d l Z C B U e X B l L n t U Y X h f Q W 1 v d W 5 0 L D h 9 J n F 1 b 3 Q 7 L C Z x d W 9 0 O 1 N l Y 3 R p b 2 4 x L 2 9 y Z G V y c 1 8 1 M D A v Q 2 h h b m d l Z C B U e X B l L n t T a G l w c G l u Z 1 9 D b 3 N 0 L D l 9 J n F 1 b 3 Q 7 L C Z x d W 9 0 O 1 N l Y 3 R p b 2 4 x L 2 9 y Z G V y c 1 8 1 M D A v Q 2 h h b m d l Z C B U e X B l L n t P c m R l c l 9 U b 3 R h b C w x M H 0 m c X V v d D s s J n F 1 b 3 Q 7 U 2 V j d G l v b j E v b 3 J k Z X J z X z U w M C 9 D a G F u Z 2 V k I F R 5 c G U u e 0 9 y Z G V y X 1 N 0 Y X R 1 c y w x M X 0 m c X V v d D s s J n F 1 b 3 Q 7 U 2 V j d G l v b j E v b 3 J k Z X J z X z U w M C 9 D a G F u Z 2 V k I F R 5 c G U u e 1 B h e W 1 l b n R f T W V 0 a G 9 k L D E y f S Z x d W 9 0 O y w m c X V v d D t T Z W N 0 a W 9 u M S 9 v c m R l c n N f N T A w L 0 N o Y W 5 n Z W Q g V H l w Z S 5 7 U 2 h p c G 1 l b n R f R G F 0 Z S w x M 3 0 m c X V v d D s s J n F 1 b 3 Q 7 U 2 V j d G l v b j E v b 3 J k Z X J z X z U w M C 9 D a G F u Z 2 V k I F R 5 c G U u e 0 R l b G l 2 Z X J 5 X 0 R h d G U s M T R 9 J n F 1 b 3 Q 7 X S w m c X V v d D t D b 2 x 1 b W 5 D b 3 V u d C Z x d W 9 0 O z o x N S w m c X V v d D t L Z X l D b 2 x 1 b W 5 O Y W 1 l c y Z x d W 9 0 O z p b X S w m c X V v d D t D b 2 x 1 b W 5 J Z G V u d G l 0 a W V z J n F 1 b 3 Q 7 O l s m c X V v d D t T Z W N 0 a W 9 u M S 9 v c m R l c n N f N T A w L 0 N o Y W 5 n Z W Q g V H l w Z S 5 7 T 3 J k Z X J f S U Q s M H 0 m c X V v d D s s J n F 1 b 3 Q 7 U 2 V j d G l v b j E v b 3 J k Z X J z X z U w M C 9 D a G F u Z 2 V k I F R 5 c G U u e 0 9 y Z G V y X 0 R h d G U s M X 0 m c X V v d D s s J n F 1 b 3 Q 7 U 2 V j d G l v b j E v b 3 J k Z X J z X z U w M C 9 D a G F u Z 2 V k I F R 5 c G U u e 0 N 1 c 3 R v b W V y X 0 l E L D J 9 J n F 1 b 3 Q 7 L C Z x d W 9 0 O 1 N l Y 3 R p b 2 4 x L 2 9 y Z G V y c 1 8 1 M D A v Q 2 h h b m d l Z C B U e X B l L n t Q c m 9 k d W N 0 X 0 l E L D N 9 J n F 1 b 3 Q 7 L C Z x d W 9 0 O 1 N l Y 3 R p b 2 4 x L 2 9 y Z G V y c 1 8 1 M D A v Q 2 h h b m d l Z C B U e X B l L n t R d W F u d G l 0 e S w 0 f S Z x d W 9 0 O y w m c X V v d D t T Z W N 0 a W 9 u M S 9 v c m R l c n N f N T A w L 0 N o Y W 5 n Z W Q g V H l w Z S 5 7 V W 5 p d F 9 Q c m l j Z S w 1 f S Z x d W 9 0 O y w m c X V v d D t T Z W N 0 a W 9 u M S 9 v c m R l c n N f N T A w L 0 N o Y W 5 n Z W Q g V H l w Z S 5 7 V G 9 0 Y W x f Q W 1 v d W 5 0 L D Z 9 J n F 1 b 3 Q 7 L C Z x d W 9 0 O 1 N l Y 3 R p b 2 4 x L 2 9 y Z G V y c 1 8 1 M D A v Q 2 h h b m d l Z C B U e X B l L n t E a X N j b 3 V u d F 9 B b W 9 1 b n Q s N 3 0 m c X V v d D s s J n F 1 b 3 Q 7 U 2 V j d G l v b j E v b 3 J k Z X J z X z U w M C 9 D a G F u Z 2 V k I F R 5 c G U u e 1 R h e F 9 B b W 9 1 b n Q s O H 0 m c X V v d D s s J n F 1 b 3 Q 7 U 2 V j d G l v b j E v b 3 J k Z X J z X z U w M C 9 D a G F u Z 2 V k I F R 5 c G U u e 1 N o a X B w a W 5 n X 0 N v c 3 Q s O X 0 m c X V v d D s s J n F 1 b 3 Q 7 U 2 V j d G l v b j E v b 3 J k Z X J z X z U w M C 9 D a G F u Z 2 V k I F R 5 c G U u e 0 9 y Z G V y X 1 R v d G F s L D E w f S Z x d W 9 0 O y w m c X V v d D t T Z W N 0 a W 9 u M S 9 v c m R l c n N f N T A w L 0 N o Y W 5 n Z W Q g V H l w Z S 5 7 T 3 J k Z X J f U 3 R h d H V z L D E x f S Z x d W 9 0 O y w m c X V v d D t T Z W N 0 a W 9 u M S 9 v c m R l c n N f N T A w L 0 N o Y W 5 n Z W Q g V H l w Z S 5 7 U G F 5 b W V u d F 9 N Z X R o b 2 Q s M T J 9 J n F 1 b 3 Q 7 L C Z x d W 9 0 O 1 N l Y 3 R p b 2 4 x L 2 9 y Z G V y c 1 8 1 M D A v Q 2 h h b m d l Z C B U e X B l L n t T a G l w b W V u d F 9 E Y X R l L D E z f S Z x d W 9 0 O y w m c X V v d D t T Z W N 0 a W 9 u M S 9 v c m R l c n N f N T A w L 0 N o Y W 5 n Z W Q g V H l w Z S 5 7 R G V s a X Z l c n l f R G F 0 Z S w x N H 0 m c X V v d D t d L C Z x d W 9 0 O 1 J l b G F 0 a W 9 u c 2 h p c E l u Z m 8 m c X V v d D s 6 W 1 1 9 I i A v P j w v U 3 R h Y m x l R W 5 0 c m l l c z 4 8 L 0 l 0 Z W 0 + P E l 0 Z W 0 + P E l 0 Z W 1 M b 2 N h d G l v b j 4 8 S X R l b V R 5 c G U + R m 9 y b X V s Y T w v S X R l b V R 5 c G U + P E l 0 Z W 1 Q Y X R o P l N l Y 3 R p b 2 4 x L 2 N 1 c 3 R v b W V y c 1 8 1 M D A 8 L 0 l 0 Z W 1 Q Y X R o P j w v S X R l b U x v Y 2 F 0 a W 9 u P j x T d G F i b G V F b n R y a W V z P j x F b n R y e S B U e X B l P S J G a W x s U 3 R h d H V z I i B W Y W x 1 Z T 0 i c 1 d h a X R p b m d G b 3 J F e G N l b F J l Z n J l c 2 g i I C 8 + P E V u d H J 5 I F R 5 c G U 9 I k 5 h b W V V c G R h d G V k Q W Z 0 Z X J G a W x s I i B W Y W x 1 Z T 0 i b D A i I C 8 + P E V u d H J 5 I F R 5 c G U 9 I k Z p b G x D b 2 x 1 b W 5 O Y W 1 l c y I g V m F s d W U 9 I n N b J n F 1 b 3 Q 7 Q 3 V z d G 9 t Z X J f S U Q m c X V v d D s s J n F 1 b 3 Q 7 Q 3 V z d G 9 t Z X J f T m F t Z S Z x d W 9 0 O y w m c X V v d D t F b W F p b C Z x d W 9 0 O y w m c X V v d D t Q a G 9 u Z V 9 O d W 1 i Z X I m c X V v d D s s J n F 1 b 3 Q 7 R 2 V u Z G V y J n F 1 b 3 Q 7 L C Z x d W 9 0 O 0 F n Z S Z x d W 9 0 O y w m c X V v d D t B Z G R y Z X N z J n F 1 b 3 Q 7 L C Z x d W 9 0 O 0 N p d H k m c X V v d D s s J n F 1 b 3 Q 7 U 3 R h d G U m c X V v d D s s J n F 1 b 3 Q 7 Q 2 9 1 b n R y e S Z x d W 9 0 O y w m c X V v d D t a a X B f Q 2 9 k Z S Z x d W 9 0 O y w m c X V v d D t D d X N 0 b 2 1 l c l 9 T Z W d t Z W 5 0 J n F 1 b 3 Q 7 L C Z x d W 9 0 O 1 N p Z 2 5 1 c F 9 E Y X R l J n F 1 b 3 Q 7 X S I g L z 4 8 R W 5 0 c n k g V H l w Z T 0 i R m l s b E V u Y W J s Z W Q i I F Z h b H V l P S J s M S I g L z 4 8 R W 5 0 c n k g V H l w Z T 0 i R m l s b E N v b H V t b l R 5 c G V z I i B W Y W x 1 Z T 0 i c 0 F 3 W U d B d 1 l E Q m d Z R 0 J n T U d C d z 0 9 I i A v P j x F b n R y e S B U e X B l P S J G a W x s T G F z d F V w Z G F 0 Z W Q i I F Z h b H V l P S J k M j A y N S 0 w N C 0 x N 1 Q w N j o y O T o 1 N S 4 4 M z Y 2 N z k x W i I g L z 4 8 R W 5 0 c n k g V H l w Z T 0 i R m l s b E V y c m 9 y Q 2 9 1 b n Q i I F Z h b H V l P S J s M C I g L z 4 8 R W 5 0 c n k g V H l w Z T 0 i R m l s b E V y c m 9 y Q 2 9 k Z S I g V m F s d W U 9 I n N V b m t u b 3 d u I i A v P j x F b n R y e S B U e X B l P S J G a W x s Z W R D b 2 1 w b G V 0 Z V J l c 3 V s d F R v V 2 9 y a 3 N o Z W V 0 I i B W Y W x 1 Z T 0 i b D E i I C 8 + P E V u d H J 5 I F R 5 c G U 9 I k Z p b G x D b 3 V u d C I g V m F s d W U 9 I m w w I i A v P j x F b n R y e S B U e X B l P S J G a W x s V G F y Z 2 V 0 T m F t Z U N 1 c 3 R v b W l 6 Z W Q i I F Z h b H V l P S J s M S I g L z 4 8 R W 5 0 c n k g V H l w Z T 0 i R m l s b F R v R G F 0 Y U 1 v Z G V s R W 5 h Y m x l Z C I g V m F s d W U 9 I m w w I i A v P j x F b n R y e S B U e X B l P S J J c 1 B y a X Z h d G U i I F Z h b H V l P S J s M C I g L z 4 8 R W 5 0 c n k g V H l w Z T 0 i U X V l c n l J R C I g V m F s d W U 9 I n M z Z m Y y Z m Z l Y S 0 3 Y j J k L T R h O D g t Y m R m Z C 0 w N z U w M m F i M 2 Q 2 O D g i I C 8 + P E V u d H J 5 I F R 5 c G U 9 I k F k Z G V k V G 9 E Y X R h T W 9 k Z W w i I F Z h b H V l P S J s M C I g L z 4 8 R W 5 0 c n k g V H l w Z T 0 i U m V z d W x 0 V H l w Z S I g V m F s d W U 9 I n N F e G N l c H R p b 2 4 i I C 8 + P E V u d H J 5 I F R 5 c G U 9 I k Z p b G x P Y m p l Y 3 R U e X B l I i B W Y W x 1 Z T 0 i c 1 R h Y m x l I i A v P j x F b n R y e S B U e X B l P S J C d W Z m Z X J O Z X h 0 U m V m c m V z a C I g V m F s d W U 9 I m w x I i A v P j x F b n R y e S B U e X B l P S J G a W x s V G F y Z 2 V 0 I i B W Y W x 1 Z T 0 i c 2 N 1 c 3 R v b W V y I i A v P j x F b n R y e S B U e X B l P S J S Z W x h d G l v b n N o a X B J b m Z v Q 2 9 u d G F p b m V y I i B W Y W x 1 Z T 0 i c 3 s m c X V v d D t j b 2 x 1 b W 5 D b 3 V u d C Z x d W 9 0 O z o x M y w m c X V v d D t r Z X l D b 2 x 1 b W 5 O Y W 1 l c y Z x d W 9 0 O z p b X S w m c X V v d D t x d W V y e V J l b G F 0 a W 9 u c 2 h p c H M m c X V v d D s 6 W 1 0 s J n F 1 b 3 Q 7 Y 2 9 s d W 1 u S W R l b n R p d G l l c y Z x d W 9 0 O z p b J n F 1 b 3 Q 7 U 2 V j d G l v b j E v Y 3 V z d G 9 t Z X J z X z U w M C 9 D a G F u Z 2 V k I F R 5 c G U u e 0 N 1 c 3 R v b W V y X 0 l E L D B 9 J n F 1 b 3 Q 7 L C Z x d W 9 0 O 1 N l Y 3 R p b 2 4 x L 2 N 1 c 3 R v b W V y c 1 8 1 M D A v Q 2 h h b m d l Z C B U e X B l L n t D d X N 0 b 2 1 l c l 9 O Y W 1 l L D F 9 J n F 1 b 3 Q 7 L C Z x d W 9 0 O 1 N l Y 3 R p b 2 4 x L 2 N 1 c 3 R v b W V y c 1 8 1 M D A v Q 2 h h b m d l Z C B U e X B l L n t F b W F p b C w y f S Z x d W 9 0 O y w m c X V v d D t T Z W N 0 a W 9 u M S 9 j d X N 0 b 2 1 l c n N f N T A w L 0 N o Y W 5 n Z W Q g V H l w Z S 5 7 U G h v b m V f T n V t Y m V y L D N 9 J n F 1 b 3 Q 7 L C Z x d W 9 0 O 1 N l Y 3 R p b 2 4 x L 2 N 1 c 3 R v b W V y c 1 8 1 M D A v Q 2 h h b m d l Z C B U e X B l L n t H Z W 5 k Z X I s N H 0 m c X V v d D s s J n F 1 b 3 Q 7 U 2 V j d G l v b j E v Y 3 V z d G 9 t Z X J z X z U w M C 9 D a G F u Z 2 V k I F R 5 c G U u e 0 F n Z S w 1 f S Z x d W 9 0 O y w m c X V v d D t T Z W N 0 a W 9 u M S 9 j d X N 0 b 2 1 l c n N f N T A w L 0 N o Y W 5 n Z W Q g V H l w Z S 5 7 Q W R k c m V z c y w 2 f S Z x d W 9 0 O y w m c X V v d D t T Z W N 0 a W 9 u M S 9 j d X N 0 b 2 1 l c n N f N T A w L 0 N o Y W 5 n Z W Q g V H l w Z S 5 7 Q 2 l 0 e S w 3 f S Z x d W 9 0 O y w m c X V v d D t T Z W N 0 a W 9 u M S 9 j d X N 0 b 2 1 l c n N f N T A w L 0 N o Y W 5 n Z W Q g V H l w Z S 5 7 U 3 R h d G U s O H 0 m c X V v d D s s J n F 1 b 3 Q 7 U 2 V j d G l v b j E v Y 3 V z d G 9 t Z X J z X z U w M C 9 D a G F u Z 2 V k I F R 5 c G U u e 0 N v d W 5 0 c n k s O X 0 m c X V v d D s s J n F 1 b 3 Q 7 U 2 V j d G l v b j E v Y 3 V z d G 9 t Z X J z X z U w M C 9 D a G F u Z 2 V k I F R 5 c G U u e 1 p p c F 9 D b 2 R l L D E w f S Z x d W 9 0 O y w m c X V v d D t T Z W N 0 a W 9 u M S 9 j d X N 0 b 2 1 l c n N f N T A w L 0 N o Y W 5 n Z W Q g V H l w Z S 5 7 Q 3 V z d G 9 t Z X J f U 2 V n b W V u d C w x M X 0 m c X V v d D s s J n F 1 b 3 Q 7 U 2 V j d G l v b j E v Y 3 V z d G 9 t Z X J z X z U w M C 9 D a G F u Z 2 V k I F R 5 c G U u e 1 N p Z 2 5 1 c F 9 E Y X R l L D E y f S Z x d W 9 0 O 1 0 s J n F 1 b 3 Q 7 Q 2 9 s d W 1 u Q 2 9 1 b n Q m c X V v d D s 6 M T M s J n F 1 b 3 Q 7 S 2 V 5 Q 2 9 s d W 1 u T m F t Z X M m c X V v d D s 6 W 1 0 s J n F 1 b 3 Q 7 Q 2 9 s d W 1 u S W R l b n R p d G l l c y Z x d W 9 0 O z p b J n F 1 b 3 Q 7 U 2 V j d G l v b j E v Y 3 V z d G 9 t Z X J z X z U w M C 9 D a G F u Z 2 V k I F R 5 c G U u e 0 N 1 c 3 R v b W V y X 0 l E L D B 9 J n F 1 b 3 Q 7 L C Z x d W 9 0 O 1 N l Y 3 R p b 2 4 x L 2 N 1 c 3 R v b W V y c 1 8 1 M D A v Q 2 h h b m d l Z C B U e X B l L n t D d X N 0 b 2 1 l c l 9 O Y W 1 l L D F 9 J n F 1 b 3 Q 7 L C Z x d W 9 0 O 1 N l Y 3 R p b 2 4 x L 2 N 1 c 3 R v b W V y c 1 8 1 M D A v Q 2 h h b m d l Z C B U e X B l L n t F b W F p b C w y f S Z x d W 9 0 O y w m c X V v d D t T Z W N 0 a W 9 u M S 9 j d X N 0 b 2 1 l c n N f N T A w L 0 N o Y W 5 n Z W Q g V H l w Z S 5 7 U G h v b m V f T n V t Y m V y L D N 9 J n F 1 b 3 Q 7 L C Z x d W 9 0 O 1 N l Y 3 R p b 2 4 x L 2 N 1 c 3 R v b W V y c 1 8 1 M D A v Q 2 h h b m d l Z C B U e X B l L n t H Z W 5 k Z X I s N H 0 m c X V v d D s s J n F 1 b 3 Q 7 U 2 V j d G l v b j E v Y 3 V z d G 9 t Z X J z X z U w M C 9 D a G F u Z 2 V k I F R 5 c G U u e 0 F n Z S w 1 f S Z x d W 9 0 O y w m c X V v d D t T Z W N 0 a W 9 u M S 9 j d X N 0 b 2 1 l c n N f N T A w L 0 N o Y W 5 n Z W Q g V H l w Z S 5 7 Q W R k c m V z c y w 2 f S Z x d W 9 0 O y w m c X V v d D t T Z W N 0 a W 9 u M S 9 j d X N 0 b 2 1 l c n N f N T A w L 0 N o Y W 5 n Z W Q g V H l w Z S 5 7 Q 2 l 0 e S w 3 f S Z x d W 9 0 O y w m c X V v d D t T Z W N 0 a W 9 u M S 9 j d X N 0 b 2 1 l c n N f N T A w L 0 N o Y W 5 n Z W Q g V H l w Z S 5 7 U 3 R h d G U s O H 0 m c X V v d D s s J n F 1 b 3 Q 7 U 2 V j d G l v b j E v Y 3 V z d G 9 t Z X J z X z U w M C 9 D a G F u Z 2 V k I F R 5 c G U u e 0 N v d W 5 0 c n k s O X 0 m c X V v d D s s J n F 1 b 3 Q 7 U 2 V j d G l v b j E v Y 3 V z d G 9 t Z X J z X z U w M C 9 D a G F u Z 2 V k I F R 5 c G U u e 1 p p c F 9 D b 2 R l L D E w f S Z x d W 9 0 O y w m c X V v d D t T Z W N 0 a W 9 u M S 9 j d X N 0 b 2 1 l c n N f N T A w L 0 N o Y W 5 n Z W Q g V H l w Z S 5 7 Q 3 V z d G 9 t Z X J f U 2 V n b W V u d C w x M X 0 m c X V v d D s s J n F 1 b 3 Q 7 U 2 V j d G l v b j E v Y 3 V z d G 9 t Z X J z X z U w M C 9 D a G F u Z 2 V k I F R 5 c G U u e 1 N p Z 2 5 1 c F 9 E Y X R l L D E y f S Z x d W 9 0 O 1 0 s J n F 1 b 3 Q 7 U m V s Y X R p b 2 5 z a G l w S W 5 m b y Z x d W 9 0 O z p b X X 0 i I C 8 + P C 9 T d G F i b G V F b n R y a W V z P j w v S X R l b T 4 8 S X R l b T 4 8 S X R l b U x v Y 2 F 0 a W 9 u P j x J d G V t V H l w Z T 5 G b 3 J t d W x h P C 9 J d G V t V H l w Z T 4 8 S X R l b V B h d G g + U 2 V j d G l v b j E v c H J v Z H V j d H N f N T A w P C 9 J d G V t U G F 0 a D 4 8 L 0 l 0 Z W 1 M b 2 N h d G l v b j 4 8 U 3 R h Y m x l R W 5 0 c m l l c z 4 8 R W 5 0 c n k g V H l w Z T 0 i R m l s b F N 0 Y X R 1 c y I g V m F s d W U 9 I n N X Y W l 0 a W 5 n R m 9 y R X h j Z W x S Z W Z y Z X N o I i A v P j x F b n R y e S B U e X B l P S J O Y W 1 l V X B k Y X R l Z E F m d G V y R m l s b C I g V m F s d W U 9 I m w w I i A v P j x F b n R y e S B U e X B l P S J G a W x s Q 2 9 s d W 1 u T m F t Z X M i I F Z h b H V l P S J z W y Z x d W 9 0 O 1 B y b 2 R 1 Y 3 R f S U Q m c X V v d D s s J n F 1 b 3 Q 7 U H J v Z H V j d F 9 O Y W 1 l J n F 1 b 3 Q 7 L C Z x d W 9 0 O 0 N h d G V n b 3 J 5 J n F 1 b 3 Q 7 L C Z x d W 9 0 O 1 N 1 Y m N h d G V n b 3 J 5 J n F 1 b 3 Q 7 L C Z x d W 9 0 O 0 J y Y W 5 k J n F 1 b 3 Q 7 L C Z x d W 9 0 O 0 N v c 3 R f U H J p Y 2 U m c X V v d D s s J n F 1 b 3 Q 7 U 2 V s b G l u Z 1 9 Q c m l j Z S Z x d W 9 0 O y w m c X V v d D t T d G 9 j a 1 9 R d W F u d G l 0 e S Z x d W 9 0 O y w m c X V v d D t T d X B w b G l l c l 9 J R C Z x d W 9 0 O y w m c X V v d D t M Y X V u Y 2 h f R G F 0 Z S Z x d W 9 0 O 1 0 i I C 8 + P E V u d H J 5 I F R 5 c G U 9 I k Z p b G x F b m F i b G V k I i B W Y W x 1 Z T 0 i b D E i I C 8 + P E V u d H J 5 I F R 5 c G U 9 I k Z p b G x D b 2 x 1 b W 5 U e X B l c y I g V m F s d W U 9 I n N B d 1 l H Q m d Z R k J R T U R C Z z 0 9 I i A v P j x F b n R y e S B U e X B l P S J G a W x s T G F z d F V w Z G F 0 Z W Q i I F Z h b H V l P S J k M j A y N S 0 w N C 0 x N 1 Q w N j o y O T o 1 N i 4 w O T Q x O T E 3 W i I g L z 4 8 R W 5 0 c n k g V H l w Z T 0 i R m l s b E V y c m 9 y Q 2 9 1 b n Q i I F Z h b H V l P S J s M C I g L z 4 8 R W 5 0 c n k g V H l w Z T 0 i R m l s b E V y c m 9 y Q 2 9 k Z S I g V m F s d W U 9 I n N V b m t u b 3 d u I i A v P j x F b n R y e S B U e X B l P S J G a W x s Z W R D b 2 1 w b G V 0 Z V J l c 3 V s d F R v V 2 9 y a 3 N o Z W V 0 I i B W Y W x 1 Z T 0 i b D E i I C 8 + P E V u d H J 5 I F R 5 c G U 9 I k Z p b G x D b 3 V u d C I g V m F s d W U 9 I m w w I i A v P j x F b n R y e S B U e X B l P S J G a W x s V G F y Z 2 V 0 T m F t Z U N 1 c 3 R v b W l 6 Z W Q i I F Z h b H V l P S J s M S I g L z 4 8 R W 5 0 c n k g V H l w Z T 0 i R m l s b F R v R G F 0 Y U 1 v Z G V s R W 5 h Y m x l Z C I g V m F s d W U 9 I m w w I i A v P j x F b n R y e S B U e X B l P S J J c 1 B y a X Z h d G U i I F Z h b H V l P S J s M C I g L z 4 8 R W 5 0 c n k g V H l w Z T 0 i U X V l c n l J R C I g V m F s d W U 9 I n M 1 N W M x N D d h Z i 0 z Z T g x L T R h N G M t Y j Y x M S 0 5 Z W R h O D E 4 N z Y 2 Y j Q i I C 8 + P E V u d H J 5 I F R 5 c G U 9 I k F k Z G V k V G 9 E Y X R h T W 9 k Z W w i I F Z h b H V l P S J s M C I g L z 4 8 R W 5 0 c n k g V H l w Z T 0 i U m V z d W x 0 V H l w Z S I g V m F s d W U 9 I n N F e G N l c H R p b 2 4 i I C 8 + P E V u d H J 5 I F R 5 c G U 9 I k Z p b G x P Y m p l Y 3 R U e X B l I i B W Y W x 1 Z T 0 i c 1 R h Y m x l I i A v P j x F b n R y e S B U e X B l P S J C d W Z m Z X J O Z X h 0 U m V m c m V z a C I g V m F s d W U 9 I m w x I i A v P j x F b n R y e S B U e X B l P S J G a W x s V G F y Z 2 V 0 I i B W Y W x 1 Z T 0 i c 3 B y b 2 R 1 Y 3 Q i I C 8 + P E V u d H J 5 I F R 5 c G U 9 I l J l b G F 0 a W 9 u c 2 h p c E l u Z m 9 D b 2 5 0 Y W l u Z X I i I F Z h b H V l P S J z e y Z x d W 9 0 O 2 N v b H V t b k N v d W 5 0 J n F 1 b 3 Q 7 O j E w L C Z x d W 9 0 O 2 t l e U N v b H V t b k 5 h b W V z J n F 1 b 3 Q 7 O l t d L C Z x d W 9 0 O 3 F 1 Z X J 5 U m V s Y X R p b 2 5 z a G l w c y Z x d W 9 0 O z p b X S w m c X V v d D t j b 2 x 1 b W 5 J Z G V u d G l 0 a W V z J n F 1 b 3 Q 7 O l s m c X V v d D t T Z W N 0 a W 9 u M S 9 w c m 9 k d W N 0 c 1 8 1 M D A v Q 2 h h b m d l Z C B U e X B l L n t Q c m 9 k d W N 0 X 0 l E L D B 9 J n F 1 b 3 Q 7 L C Z x d W 9 0 O 1 N l Y 3 R p b 2 4 x L 3 B y b 2 R 1 Y 3 R z X z U w M C 9 D a G F u Z 2 V k I F R 5 c G U u e 1 B y b 2 R 1 Y 3 R f T m F t Z S w x f S Z x d W 9 0 O y w m c X V v d D t T Z W N 0 a W 9 u M S 9 w c m 9 k d W N 0 c 1 8 1 M D A v Q 2 h h b m d l Z C B U e X B l L n t D Y X R l Z 2 9 y e S w y f S Z x d W 9 0 O y w m c X V v d D t T Z W N 0 a W 9 u M S 9 w c m 9 k d W N 0 c 1 8 1 M D A v Q 2 h h b m d l Z C B U e X B l L n t T d W J j Y X R l Z 2 9 y e S w z f S Z x d W 9 0 O y w m c X V v d D t T Z W N 0 a W 9 u M S 9 w c m 9 k d W N 0 c 1 8 1 M D A v Q 2 h h b m d l Z C B U e X B l L n t C c m F u Z C w 0 f S Z x d W 9 0 O y w m c X V v d D t T Z W N 0 a W 9 u M S 9 w c m 9 k d W N 0 c 1 8 1 M D A v Q 2 h h b m d l Z C B U e X B l L n t D b 3 N 0 X 1 B y a W N l L D V 9 J n F 1 b 3 Q 7 L C Z x d W 9 0 O 1 N l Y 3 R p b 2 4 x L 3 B y b 2 R 1 Y 3 R z X z U w M C 9 D a G F u Z 2 V k I F R 5 c G U u e 1 N l b G x p b m d f U H J p Y 2 U s N n 0 m c X V v d D s s J n F 1 b 3 Q 7 U 2 V j d G l v b j E v c H J v Z H V j d H N f N T A w L 0 N o Y W 5 n Z W Q g V H l w Z S 5 7 U 3 R v Y 2 t f U X V h b n R p d H k s N 3 0 m c X V v d D s s J n F 1 b 3 Q 7 U 2 V j d G l v b j E v c H J v Z H V j d H N f N T A w L 0 N o Y W 5 n Z W Q g V H l w Z S 5 7 U 3 V w c G x p Z X J f S U Q s O H 0 m c X V v d D s s J n F 1 b 3 Q 7 U 2 V j d G l v b j E v c H J v Z H V j d H N f N T A w L 0 N o Y W 5 n Z W Q g V H l w Z S 5 7 T G F 1 b m N o X 0 R h d G U s O X 0 m c X V v d D t d L C Z x d W 9 0 O 0 N v b H V t b k N v d W 5 0 J n F 1 b 3 Q 7 O j E w L C Z x d W 9 0 O 0 t l e U N v b H V t b k 5 h b W V z J n F 1 b 3 Q 7 O l t d L C Z x d W 9 0 O 0 N v b H V t b k l k Z W 5 0 a X R p Z X M m c X V v d D s 6 W y Z x d W 9 0 O 1 N l Y 3 R p b 2 4 x L 3 B y b 2 R 1 Y 3 R z X z U w M C 9 D a G F u Z 2 V k I F R 5 c G U u e 1 B y b 2 R 1 Y 3 R f S U Q s M H 0 m c X V v d D s s J n F 1 b 3 Q 7 U 2 V j d G l v b j E v c H J v Z H V j d H N f N T A w L 0 N o Y W 5 n Z W Q g V H l w Z S 5 7 U H J v Z H V j d F 9 O Y W 1 l L D F 9 J n F 1 b 3 Q 7 L C Z x d W 9 0 O 1 N l Y 3 R p b 2 4 x L 3 B y b 2 R 1 Y 3 R z X z U w M C 9 D a G F u Z 2 V k I F R 5 c G U u e 0 N h d G V n b 3 J 5 L D J 9 J n F 1 b 3 Q 7 L C Z x d W 9 0 O 1 N l Y 3 R p b 2 4 x L 3 B y b 2 R 1 Y 3 R z X z U w M C 9 D a G F u Z 2 V k I F R 5 c G U u e 1 N 1 Y m N h d G V n b 3 J 5 L D N 9 J n F 1 b 3 Q 7 L C Z x d W 9 0 O 1 N l Y 3 R p b 2 4 x L 3 B y b 2 R 1 Y 3 R z X z U w M C 9 D a G F u Z 2 V k I F R 5 c G U u e 0 J y Y W 5 k L D R 9 J n F 1 b 3 Q 7 L C Z x d W 9 0 O 1 N l Y 3 R p b 2 4 x L 3 B y b 2 R 1 Y 3 R z X z U w M C 9 D a G F u Z 2 V k I F R 5 c G U u e 0 N v c 3 R f U H J p Y 2 U s N X 0 m c X V v d D s s J n F 1 b 3 Q 7 U 2 V j d G l v b j E v c H J v Z H V j d H N f N T A w L 0 N o Y W 5 n Z W Q g V H l w Z S 5 7 U 2 V s b G l u Z 1 9 Q c m l j Z S w 2 f S Z x d W 9 0 O y w m c X V v d D t T Z W N 0 a W 9 u M S 9 w c m 9 k d W N 0 c 1 8 1 M D A v Q 2 h h b m d l Z C B U e X B l L n t T d G 9 j a 1 9 R d W F u d G l 0 e S w 3 f S Z x d W 9 0 O y w m c X V v d D t T Z W N 0 a W 9 u M S 9 w c m 9 k d W N 0 c 1 8 1 M D A v Q 2 h h b m d l Z C B U e X B l L n t T d X B w b G l l c l 9 J R C w 4 f S Z x d W 9 0 O y w m c X V v d D t T Z W N 0 a W 9 u M S 9 w c m 9 k d W N 0 c 1 8 1 M D A v Q 2 h h b m d l Z C B U e X B l L n t M Y X V u Y 2 h f R G F 0 Z S w 5 f S Z x d W 9 0 O 1 0 s J n F 1 b 3 Q 7 U m V s Y X R p b 2 5 z a G l w S W 5 m b y Z x d W 9 0 O z p b X X 0 i I C 8 + P C 9 T d G F i b G V F b n R y a W V z P j w v S X R l b T 4 8 S X R l b T 4 8 S X R l b U x v Y 2 F 0 a W 9 u P j x J d G V t V H l w Z T 5 G b 3 J t d W x h P C 9 J d G V t V H l w Z T 4 8 S X R l b V B h d G g + U 2 V j d G l v b j E v b 3 J k Z X J z X z U w M C 9 T b 3 V y Y 2 U 8 L 0 l 0 Z W 1 Q Y X R o P j w v S X R l b U x v Y 2 F 0 a W 9 u P j x T d G F i b G V F b n R y a W V z I C 8 + P C 9 J d G V t P j x J d G V t P j x J d G V t T G 9 j Y X R p b 2 4 + P E l 0 Z W 1 U e X B l P k Z v c m 1 1 b G E 8 L 0 l 0 Z W 1 U e X B l P j x J d G V t U G F 0 a D 5 T Z W N 0 a W 9 u M S 9 v c m R l c n N f N T A w L 1 B y b 2 1 v d G V k J T I w S G V h Z G V y c z w v S X R l b V B h d G g + P C 9 J d G V t T G 9 j Y X R p b 2 4 + P F N 0 Y W J s Z U V u d H J p Z X M g L z 4 8 L 0 l 0 Z W 0 + P E l 0 Z W 0 + P E l 0 Z W 1 M b 2 N h d G l v b j 4 8 S X R l b V R 5 c G U + R m 9 y b X V s Y T w v S X R l b V R 5 c G U + P E l 0 Z W 1 Q Y X R o P l N l Y 3 R p b 2 4 x L 2 9 y Z G V y c 1 8 1 M D A v Q 2 h h b m d l Z C U y M F R 5 c G U 8 L 0 l 0 Z W 1 Q Y X R o P j w v S X R l b U x v Y 2 F 0 a W 9 u P j x T d G F i b G V F b n R y a W V z I C 8 + P C 9 J d G V t P j x J d G V t P j x J d G V t T G 9 j Y X R p b 2 4 + P E l 0 Z W 1 U e X B l P k Z v c m 1 1 b G E 8 L 0 l 0 Z W 1 U e X B l P j x J d G V t U G F 0 a D 5 T Z W N 0 a W 9 u M S 9 j d X N 0 b 2 1 l c n N f N T A w L 1 N v d X J j Z T w v S X R l b V B h d G g + P C 9 J d G V t T G 9 j Y X R p b 2 4 + P F N 0 Y W J s Z U V u d H J p Z X M g L z 4 8 L 0 l 0 Z W 0 + P E l 0 Z W 0 + P E l 0 Z W 1 M b 2 N h d G l v b j 4 8 S X R l b V R 5 c G U + R m 9 y b X V s Y T w v S X R l b V R 5 c G U + P E l 0 Z W 1 Q Y X R o P l N l Y 3 R p b 2 4 x L 2 N 1 c 3 R v b W V y c 1 8 1 M D A v U H J v b W 9 0 Z W Q l M j B I Z W F k Z X J z P C 9 J d G V t U G F 0 a D 4 8 L 0 l 0 Z W 1 M b 2 N h d G l v b j 4 8 U 3 R h Y m x l R W 5 0 c m l l c y A v P j w v S X R l b T 4 8 S X R l b T 4 8 S X R l b U x v Y 2 F 0 a W 9 u P j x J d G V t V H l w Z T 5 G b 3 J t d W x h P C 9 J d G V t V H l w Z T 4 8 S X R l b V B h d G g + U 2 V j d G l v b j E v Y 3 V z d G 9 t Z X J z X z U w M C 9 D a G F u Z 2 V k J T I w V H l w Z T w v S X R l b V B h d G g + P C 9 J d G V t T G 9 j Y X R p b 2 4 + P F N 0 Y W J s Z U V u d H J p Z X M g L z 4 8 L 0 l 0 Z W 0 + P E l 0 Z W 0 + P E l 0 Z W 1 M b 2 N h d G l v b j 4 8 S X R l b V R 5 c G U + R m 9 y b X V s Y T w v S X R l b V R 5 c G U + P E l 0 Z W 1 Q Y X R o P l N l Y 3 R p b 2 4 x L 3 B y b 2 R 1 Y 3 R z X z U w M C 9 T b 3 V y Y 2 U 8 L 0 l 0 Z W 1 Q Y X R o P j w v S X R l b U x v Y 2 F 0 a W 9 u P j x T d G F i b G V F b n R y a W V z I C 8 + P C 9 J d G V t P j x J d G V t P j x J d G V t T G 9 j Y X R p b 2 4 + P E l 0 Z W 1 U e X B l P k Z v c m 1 1 b G E 8 L 0 l 0 Z W 1 U e X B l P j x J d G V t U G F 0 a D 5 T Z W N 0 a W 9 u M S 9 w c m 9 k d W N 0 c 1 8 1 M D A v U H J v b W 9 0 Z W Q l M j B I Z W F k Z X J z P C 9 J d G V t U G F 0 a D 4 8 L 0 l 0 Z W 1 M b 2 N h d G l v b j 4 8 U 3 R h Y m x l R W 5 0 c m l l c y A v P j w v S X R l b T 4 8 S X R l b T 4 8 S X R l b U x v Y 2 F 0 a W 9 u P j x J d G V t V H l w Z T 5 G b 3 J t d W x h P C 9 J d G V t V H l w Z T 4 8 S X R l b V B h d G g + U 2 V j d G l v b j E v c H J v Z H V j d H N f N T A w L 0 N o Y W 5 n Z W Q l M j B U e X B l P C 9 J d G V t U G F 0 a D 4 8 L 0 l 0 Z W 1 M b 2 N h d G l v b j 4 8 U 3 R h Y m x l R W 5 0 c m l l c y A v P j w v S X R l b T 4 8 S X R l b T 4 8 S X R l b U x v Y 2 F 0 a W 9 u P j x J d G V t V H l w Z T 5 B b G x G b 3 J t d W x h c z w v S X R l b V R 5 c G U + P E l 0 Z W 1 Q Y X R o I C 8 + P C 9 J d G V t T G 9 j Y X R p b 2 4 + P F N 0 Y W J s Z U V u d H J p Z X M g L z 4 8 L 0 l 0 Z W 0 + P C 9 J d G V t c z 4 8 L 0 x v Y 2 F s U G F j a 2 F n Z U 1 l d G F k Y X R h R m l s Z T 4 W A A A A U E s F B g A A A A A A A A A A A A A A A A A A A A A A A C Y B A A A B A A A A 0 I y d 3 w E V 0 R G M e g D A T 8 K X 6 w E A A A B k o 5 a K S y u / S r 3 q 4 e p K j c I V A A A A A A I A A A A A A B B m A A A A A Q A A I A A A A J G Z G d r L n C J u S 8 9 s 0 4 u d Q o w 5 E H O M a q t V V / E I o J B C H I D 1 A A A A A A 6 A A A A A A g A A I A A A A N E 0 s r H u r d e p P U K u P K j F I Y j y w v i 6 Z Q W N W T A 5 v O X Q a H P Y U A A A A M q w g 1 9 C l K K i Z / V D L + R 5 A 1 H y / v h t N a G v l l b + e m k W y w T T B W 5 w i f c k w / T T q R d 7 i h v n z g K Z 8 e M G h / o B Z n C 7 s C q B 5 7 x t 4 b 9 c m / T G E G L N / n t 2 4 Z / D Q A A A A G + a u M v a c T 9 m z e i i x b G m h m / v 9 6 B U S L 6 N c F e l g i A g p E n G K u x / g F P m Y n / K p E q A P B 1 F G 9 t S Q / u c n v 7 a j 7 H j o j D D a M s = < / D a t a M a s h u p > 
</file>

<file path=customXml/itemProps1.xml><?xml version="1.0" encoding="utf-8"?>
<ds:datastoreItem xmlns:ds="http://schemas.openxmlformats.org/officeDocument/2006/customXml" ds:itemID="{5EAA6E2E-57CF-490E-B77D-8D56E3D32C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 table</vt:lpstr>
      <vt:lpstr>order table</vt:lpstr>
      <vt:lpstr>product table</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kalpana modugu</dc:creator>
  <cp:lastModifiedBy>Karthik Cheviti</cp:lastModifiedBy>
  <dcterms:created xsi:type="dcterms:W3CDTF">2015-06-05T18:17:20Z</dcterms:created>
  <dcterms:modified xsi:type="dcterms:W3CDTF">2025-04-17T06:31:06Z</dcterms:modified>
</cp:coreProperties>
</file>