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60" windowWidth="11760" windowHeight="493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Sheet1!$A$1:$Z$473</definedName>
    <definedName name="_xlnm._FilterDatabase" localSheetId="2" hidden="1">Sheet3!$P$1:$P$96</definedName>
    <definedName name="_xlnm._FilterDatabase" localSheetId="3" hidden="1">Sheet4!$A$1:$W$93</definedName>
    <definedName name="e">Sheet1!$E$3:$E$5</definedName>
  </definedNames>
  <calcPr calcId="144525"/>
</workbook>
</file>

<file path=xl/calcChain.xml><?xml version="1.0" encoding="utf-8"?>
<calcChain xmlns="http://schemas.openxmlformats.org/spreadsheetml/2006/main">
  <c r="I93" i="4" l="1"/>
  <c r="H53" i="4" l="1"/>
  <c r="H56" i="4"/>
  <c r="H62" i="4" l="1"/>
  <c r="H51" i="4"/>
  <c r="H54" i="4" l="1"/>
  <c r="H10" i="4" l="1"/>
  <c r="H15" i="4" l="1"/>
  <c r="I10" i="4"/>
  <c r="I15" i="4"/>
  <c r="I51" i="4"/>
  <c r="I53" i="4"/>
  <c r="I54" i="4"/>
  <c r="I56" i="4"/>
  <c r="I62" i="4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1" i="4"/>
  <c r="I11" i="4" s="1"/>
  <c r="H12" i="4"/>
  <c r="I12" i="4" s="1"/>
  <c r="H13" i="4"/>
  <c r="I13" i="4" s="1"/>
  <c r="H14" i="4"/>
  <c r="I14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2" i="4"/>
  <c r="I52" i="4" s="1"/>
  <c r="H55" i="4"/>
  <c r="I55" i="4" s="1"/>
  <c r="H57" i="4"/>
  <c r="I57" i="4" s="1"/>
  <c r="H58" i="4"/>
  <c r="I58" i="4" s="1"/>
  <c r="H59" i="4"/>
  <c r="I59" i="4" s="1"/>
  <c r="H60" i="4"/>
  <c r="I60" i="4" s="1"/>
  <c r="H61" i="4"/>
  <c r="I61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4" i="4"/>
  <c r="I94" i="4" s="1"/>
  <c r="H3" i="4"/>
  <c r="I3" i="4" s="1"/>
  <c r="H2" i="4"/>
  <c r="I2" i="4" s="1"/>
  <c r="K396" i="1" l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</calcChain>
</file>

<file path=xl/comments1.xml><?xml version="1.0" encoding="utf-8"?>
<comments xmlns="http://schemas.openxmlformats.org/spreadsheetml/2006/main">
  <authors>
    <author>dummy</author>
    <author>Avijit</author>
    <author>hp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Oral habits- Oral habits, exposure,frequency</t>
        </r>
      </text>
    </comment>
    <comment ref="AB1" authorId="1">
      <text>
        <r>
          <rPr>
            <b/>
            <sz val="9"/>
            <color indexed="81"/>
            <rFont val="Tahoma"/>
            <family val="2"/>
          </rPr>
          <t>Avijit: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deposition of carbohydrate in tooth for long time. Bacteria reacts on this carbohydrate and generates acid which causes diacoloration. Likely to cause in people with more consumption of sweets.</t>
        </r>
      </text>
    </comment>
    <comment ref="O9" authorId="0">
      <text>
        <r>
          <rPr>
            <sz val="9"/>
            <color indexed="81"/>
            <rFont val="Tahoma"/>
            <family val="2"/>
          </rPr>
          <t xml:space="preserve">
fluid filled sweeling apper with rapture.ulceration occurs.it is autoimmune disorder.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benign lession..reddish lession..vascular(increase blood vessels) poliferation.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temporamandibular joint.</t>
        </r>
      </text>
    </comment>
    <comment ref="O12" authorId="0">
      <text>
        <r>
          <rPr>
            <b/>
            <sz val="9"/>
            <color indexed="81"/>
            <rFont val="Tahoma"/>
            <family val="2"/>
          </rPr>
          <t>dummy:</t>
        </r>
        <r>
          <rPr>
            <sz val="9"/>
            <color indexed="81"/>
            <rFont val="Tahoma"/>
            <family val="2"/>
          </rPr>
          <t xml:space="preserve">
keratin deposition in the epithelial layer.
White patch with little elevated skin.finger like projection.low grade carcinoma. It does have invasion into the inner layer.
Cause: smokeless tabacco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dummy:</t>
        </r>
        <r>
          <rPr>
            <sz val="9"/>
            <color indexed="81"/>
            <rFont val="Tahoma"/>
            <family val="2"/>
          </rPr>
          <t xml:space="preserve">
Non-AC
</t>
        </r>
      </text>
    </comment>
    <comment ref="A143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</t>
        </r>
      </text>
    </comment>
  </commentList>
</comments>
</file>

<file path=xl/comments2.xml><?xml version="1.0" encoding="utf-8"?>
<comments xmlns="http://schemas.openxmlformats.org/spreadsheetml/2006/main">
  <authors>
    <author>dummy</author>
    <author>Avijit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Oral habits- Oral habits, exposure,frequency</t>
        </r>
      </text>
    </comment>
    <comment ref="AB1" authorId="1">
      <text>
        <r>
          <rPr>
            <b/>
            <sz val="9"/>
            <color indexed="81"/>
            <rFont val="Tahoma"/>
            <family val="2"/>
          </rPr>
          <t>Avijit: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0">
      <text>
        <r>
          <rPr>
            <b/>
            <sz val="9"/>
            <color indexed="81"/>
            <rFont val="Tahoma"/>
            <family val="2"/>
          </rPr>
          <t>deposition of carbohydrate in tooth for long time. Bacteria reacts on this carbohydrate and generates acid which causes diacoloration. Likely to cause in people with more consumption of sweets.</t>
        </r>
      </text>
    </comment>
    <comment ref="O45" authorId="0">
      <text>
        <r>
          <rPr>
            <b/>
            <sz val="9"/>
            <color indexed="81"/>
            <rFont val="Tahoma"/>
            <family val="2"/>
          </rPr>
          <t>benign lession..reddish lession..vascular(increase blood vessels) poliferation.</t>
        </r>
      </text>
    </comment>
    <comment ref="O46" authorId="0">
      <text>
        <r>
          <rPr>
            <sz val="9"/>
            <color indexed="81"/>
            <rFont val="Tahoma"/>
            <family val="2"/>
          </rPr>
          <t xml:space="preserve">
fluid filled sweeling apper with rapture.ulceration occurs.it is autoimmune disorder.</t>
        </r>
      </text>
    </comment>
    <comment ref="O47" authorId="0">
      <text>
        <r>
          <rPr>
            <b/>
            <sz val="9"/>
            <color indexed="81"/>
            <rFont val="Tahoma"/>
            <family val="2"/>
          </rPr>
          <t>temporamandibular joint.</t>
        </r>
      </text>
    </comment>
    <comment ref="O48" authorId="0">
      <text>
        <r>
          <rPr>
            <b/>
            <sz val="9"/>
            <color indexed="81"/>
            <rFont val="Tahoma"/>
            <family val="2"/>
          </rPr>
          <t>dummy:</t>
        </r>
        <r>
          <rPr>
            <sz val="9"/>
            <color indexed="81"/>
            <rFont val="Tahoma"/>
            <family val="2"/>
          </rPr>
          <t xml:space="preserve">
keratin deposition in the epithelial layer.
White patch with little elevated skin.finger like projection.low grade carcinoma. It does have invasion into the inner layer.
Cause: smokeless tabacco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dummy:</t>
        </r>
        <r>
          <rPr>
            <sz val="9"/>
            <color indexed="81"/>
            <rFont val="Tahoma"/>
            <family val="2"/>
          </rPr>
          <t xml:space="preserve">
Non-AC
</t>
        </r>
      </text>
    </comment>
  </commentList>
</comments>
</file>

<file path=xl/sharedStrings.xml><?xml version="1.0" encoding="utf-8"?>
<sst xmlns="http://schemas.openxmlformats.org/spreadsheetml/2006/main" count="4048" uniqueCount="791">
  <si>
    <t>Patient ID</t>
  </si>
  <si>
    <t>Patient Name</t>
  </si>
  <si>
    <t>Date of Collection</t>
  </si>
  <si>
    <t xml:space="preserve">Age  </t>
  </si>
  <si>
    <t>Sex</t>
  </si>
  <si>
    <t>Clinical Diagnosis</t>
  </si>
  <si>
    <t>Oral Habits</t>
  </si>
  <si>
    <t>Dietary Habits</t>
  </si>
  <si>
    <t>Remarks</t>
  </si>
  <si>
    <t>Medical history</t>
  </si>
  <si>
    <t>Histopathological Diagnosis(Biopsy report)</t>
  </si>
  <si>
    <t>Weight (kg)</t>
  </si>
  <si>
    <t>Height (metre)</t>
  </si>
  <si>
    <r>
      <t>BMI (kg/metre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</si>
  <si>
    <t>Temperature(celcius)</t>
  </si>
  <si>
    <t>Humidity (%)</t>
  </si>
  <si>
    <t>M</t>
  </si>
  <si>
    <t>Clinical Presentation</t>
  </si>
  <si>
    <t>Exposure (year)</t>
  </si>
  <si>
    <t>Frequency (per day)</t>
  </si>
  <si>
    <t>Socio_Economic Status</t>
  </si>
  <si>
    <t>Education Status</t>
  </si>
  <si>
    <t>Spicy/Non_Spicy</t>
  </si>
  <si>
    <t>S</t>
  </si>
  <si>
    <t>Image Name</t>
  </si>
  <si>
    <t>Veg</t>
  </si>
  <si>
    <t>NA</t>
  </si>
  <si>
    <t>NS</t>
  </si>
  <si>
    <t>Non Veg</t>
  </si>
  <si>
    <t>last 2 yrs</t>
  </si>
  <si>
    <t>Malignant/premalignant</t>
  </si>
  <si>
    <t>Studies Possible</t>
  </si>
  <si>
    <t>N0032</t>
  </si>
  <si>
    <t>N0033</t>
  </si>
  <si>
    <t>N0034</t>
  </si>
  <si>
    <t>N0035</t>
  </si>
  <si>
    <t>N0036</t>
  </si>
  <si>
    <t>N0037</t>
  </si>
  <si>
    <t>N0038</t>
  </si>
  <si>
    <t>N0039</t>
  </si>
  <si>
    <t>N0040</t>
  </si>
  <si>
    <t>N0041</t>
  </si>
  <si>
    <t>N0042</t>
  </si>
  <si>
    <t>N0043</t>
  </si>
  <si>
    <t>N0044</t>
  </si>
  <si>
    <t>N0045</t>
  </si>
  <si>
    <t>N0046</t>
  </si>
  <si>
    <t>N0047</t>
  </si>
  <si>
    <t>N0048</t>
  </si>
  <si>
    <t>N0049</t>
  </si>
  <si>
    <t>N0050</t>
  </si>
  <si>
    <t>N0051</t>
  </si>
  <si>
    <t>N0052</t>
  </si>
  <si>
    <t>N0053</t>
  </si>
  <si>
    <t>N0054</t>
  </si>
  <si>
    <t>N0055</t>
  </si>
  <si>
    <t>N0056</t>
  </si>
  <si>
    <t>N0057</t>
  </si>
  <si>
    <t>N0058</t>
  </si>
  <si>
    <t>N0059</t>
  </si>
  <si>
    <t>N0060</t>
  </si>
  <si>
    <t>N0061</t>
  </si>
  <si>
    <t>N0062</t>
  </si>
  <si>
    <t>N0063</t>
  </si>
  <si>
    <t>N0064</t>
  </si>
  <si>
    <t>N0065</t>
  </si>
  <si>
    <t>N0066</t>
  </si>
  <si>
    <t>N0067</t>
  </si>
  <si>
    <t>N0068</t>
  </si>
  <si>
    <t>N0069</t>
  </si>
  <si>
    <t>N0070</t>
  </si>
  <si>
    <t>N0071</t>
  </si>
  <si>
    <t>N0072</t>
  </si>
  <si>
    <t>N0073</t>
  </si>
  <si>
    <t>N0074</t>
  </si>
  <si>
    <t>N0075</t>
  </si>
  <si>
    <t>N0076</t>
  </si>
  <si>
    <t>N0077</t>
  </si>
  <si>
    <t>N0078</t>
  </si>
  <si>
    <t>N0079</t>
  </si>
  <si>
    <t>N0080</t>
  </si>
  <si>
    <t>N0081</t>
  </si>
  <si>
    <t>N0082</t>
  </si>
  <si>
    <t>N0083</t>
  </si>
  <si>
    <t>N0084</t>
  </si>
  <si>
    <t>N0085</t>
  </si>
  <si>
    <t>N0086</t>
  </si>
  <si>
    <t>N0087</t>
  </si>
  <si>
    <t>N0088</t>
  </si>
  <si>
    <t>N0089</t>
  </si>
  <si>
    <t>N0090</t>
  </si>
  <si>
    <t>N0091</t>
  </si>
  <si>
    <t>N0092</t>
  </si>
  <si>
    <t>N0093</t>
  </si>
  <si>
    <t>N0094</t>
  </si>
  <si>
    <t>N0095</t>
  </si>
  <si>
    <t>N0096</t>
  </si>
  <si>
    <t>N0097</t>
  </si>
  <si>
    <t>N0098</t>
  </si>
  <si>
    <t>N0099</t>
  </si>
  <si>
    <t>N0100</t>
  </si>
  <si>
    <t>N0101</t>
  </si>
  <si>
    <t>N0102</t>
  </si>
  <si>
    <t>N0103</t>
  </si>
  <si>
    <t>N0104</t>
  </si>
  <si>
    <t>N0105</t>
  </si>
  <si>
    <t>N0106</t>
  </si>
  <si>
    <t>N0107</t>
  </si>
  <si>
    <t>N0108</t>
  </si>
  <si>
    <t>N0109</t>
  </si>
  <si>
    <t>N0110</t>
  </si>
  <si>
    <t>N0111</t>
  </si>
  <si>
    <t>N0112</t>
  </si>
  <si>
    <t>N0113</t>
  </si>
  <si>
    <t>N0114</t>
  </si>
  <si>
    <t>N0115</t>
  </si>
  <si>
    <t>N0116</t>
  </si>
  <si>
    <t>N0117</t>
  </si>
  <si>
    <t>N0118</t>
  </si>
  <si>
    <t>N0119</t>
  </si>
  <si>
    <t>N0120</t>
  </si>
  <si>
    <t>N0121</t>
  </si>
  <si>
    <t>N0122</t>
  </si>
  <si>
    <t>N0123</t>
  </si>
  <si>
    <t>N0124</t>
  </si>
  <si>
    <t>N0125</t>
  </si>
  <si>
    <t>N0126</t>
  </si>
  <si>
    <t>N0127</t>
  </si>
  <si>
    <t>N0128</t>
  </si>
  <si>
    <t>N0129</t>
  </si>
  <si>
    <t>N0130</t>
  </si>
  <si>
    <t>N0131</t>
  </si>
  <si>
    <t>N0132</t>
  </si>
  <si>
    <t>N0133</t>
  </si>
  <si>
    <t>N0134</t>
  </si>
  <si>
    <t>N0135</t>
  </si>
  <si>
    <t>N0136</t>
  </si>
  <si>
    <t>N0137</t>
  </si>
  <si>
    <t>N0138</t>
  </si>
  <si>
    <t>N0139</t>
  </si>
  <si>
    <t>N0140</t>
  </si>
  <si>
    <t>N0141</t>
  </si>
  <si>
    <t>N0142</t>
  </si>
  <si>
    <t>N0143</t>
  </si>
  <si>
    <t>N0144</t>
  </si>
  <si>
    <t>N0145</t>
  </si>
  <si>
    <t>N0146</t>
  </si>
  <si>
    <t>N0147</t>
  </si>
  <si>
    <t>N0148</t>
  </si>
  <si>
    <t>N0149</t>
  </si>
  <si>
    <t>N0150</t>
  </si>
  <si>
    <t>N0151</t>
  </si>
  <si>
    <t>N0152</t>
  </si>
  <si>
    <t>N0153</t>
  </si>
  <si>
    <t>N0154</t>
  </si>
  <si>
    <t>N0155</t>
  </si>
  <si>
    <t>N0156</t>
  </si>
  <si>
    <t>N0157</t>
  </si>
  <si>
    <t>N0158</t>
  </si>
  <si>
    <t>N0159</t>
  </si>
  <si>
    <t>N0160</t>
  </si>
  <si>
    <t>N0161</t>
  </si>
  <si>
    <t>N0162</t>
  </si>
  <si>
    <t>N0163</t>
  </si>
  <si>
    <t>N0164</t>
  </si>
  <si>
    <t>N0165</t>
  </si>
  <si>
    <t>N0166</t>
  </si>
  <si>
    <t>N0167</t>
  </si>
  <si>
    <t>N0168</t>
  </si>
  <si>
    <t>N0169</t>
  </si>
  <si>
    <t>N0170</t>
  </si>
  <si>
    <t>N0171</t>
  </si>
  <si>
    <t>N0172</t>
  </si>
  <si>
    <t>N0173</t>
  </si>
  <si>
    <t>N0174</t>
  </si>
  <si>
    <t>N0175</t>
  </si>
  <si>
    <t>N0176</t>
  </si>
  <si>
    <t>N0177</t>
  </si>
  <si>
    <t>N0178</t>
  </si>
  <si>
    <t>N0179</t>
  </si>
  <si>
    <t>N0180</t>
  </si>
  <si>
    <t>N0181</t>
  </si>
  <si>
    <t>N0182</t>
  </si>
  <si>
    <t>N0183</t>
  </si>
  <si>
    <t>N0184</t>
  </si>
  <si>
    <t>N0185</t>
  </si>
  <si>
    <t>N0186</t>
  </si>
  <si>
    <t>N0187</t>
  </si>
  <si>
    <t>N0188</t>
  </si>
  <si>
    <t>N0189</t>
  </si>
  <si>
    <t>N0190</t>
  </si>
  <si>
    <t>N0191</t>
  </si>
  <si>
    <t>N0192</t>
  </si>
  <si>
    <t>N0193</t>
  </si>
  <si>
    <t>N0194</t>
  </si>
  <si>
    <t>N0195</t>
  </si>
  <si>
    <t>N0196</t>
  </si>
  <si>
    <t>N0197</t>
  </si>
  <si>
    <t>N0198</t>
  </si>
  <si>
    <t>N0199</t>
  </si>
  <si>
    <t>N0200</t>
  </si>
  <si>
    <t>N0201</t>
  </si>
  <si>
    <t>N0202</t>
  </si>
  <si>
    <t>N0203</t>
  </si>
  <si>
    <t>N0204</t>
  </si>
  <si>
    <t>N0205</t>
  </si>
  <si>
    <t>N0206</t>
  </si>
  <si>
    <t>N0207</t>
  </si>
  <si>
    <t>N0208</t>
  </si>
  <si>
    <t>N0209</t>
  </si>
  <si>
    <t>N0210</t>
  </si>
  <si>
    <t>N0211</t>
  </si>
  <si>
    <t>N0212</t>
  </si>
  <si>
    <t>N0213</t>
  </si>
  <si>
    <t>N0214</t>
  </si>
  <si>
    <t>N0215</t>
  </si>
  <si>
    <t>N0216</t>
  </si>
  <si>
    <t>N0217</t>
  </si>
  <si>
    <t>N0218</t>
  </si>
  <si>
    <t>N0219</t>
  </si>
  <si>
    <t>N0220</t>
  </si>
  <si>
    <t>N0221</t>
  </si>
  <si>
    <t>N0222</t>
  </si>
  <si>
    <t>N0223</t>
  </si>
  <si>
    <t>N0224</t>
  </si>
  <si>
    <t>N0225</t>
  </si>
  <si>
    <t>N0226</t>
  </si>
  <si>
    <t>N0227</t>
  </si>
  <si>
    <t>N0228</t>
  </si>
  <si>
    <t>N0229</t>
  </si>
  <si>
    <t>N0230</t>
  </si>
  <si>
    <t>N0231</t>
  </si>
  <si>
    <t>N0232</t>
  </si>
  <si>
    <t>N0233</t>
  </si>
  <si>
    <t>N0234</t>
  </si>
  <si>
    <t>N0235</t>
  </si>
  <si>
    <t>N0236</t>
  </si>
  <si>
    <t>N0237</t>
  </si>
  <si>
    <t>N0238</t>
  </si>
  <si>
    <t>N0239</t>
  </si>
  <si>
    <t>N0240</t>
  </si>
  <si>
    <t>N0241</t>
  </si>
  <si>
    <t>N0242</t>
  </si>
  <si>
    <t>N0243</t>
  </si>
  <si>
    <t>N0244</t>
  </si>
  <si>
    <t>N0245</t>
  </si>
  <si>
    <t>N0246</t>
  </si>
  <si>
    <t>N0247</t>
  </si>
  <si>
    <t>N0248</t>
  </si>
  <si>
    <t>N0249</t>
  </si>
  <si>
    <t>N0250</t>
  </si>
  <si>
    <t>N0251</t>
  </si>
  <si>
    <t>N0252</t>
  </si>
  <si>
    <t>N0253</t>
  </si>
  <si>
    <t>N0254</t>
  </si>
  <si>
    <t>N0255</t>
  </si>
  <si>
    <t>N0256</t>
  </si>
  <si>
    <t>N0257</t>
  </si>
  <si>
    <t>N0258</t>
  </si>
  <si>
    <t>N0259</t>
  </si>
  <si>
    <t>N0260</t>
  </si>
  <si>
    <t>N0261</t>
  </si>
  <si>
    <t>N0262</t>
  </si>
  <si>
    <t>N0263</t>
  </si>
  <si>
    <t>N0264</t>
  </si>
  <si>
    <t>N0265</t>
  </si>
  <si>
    <t>N0266</t>
  </si>
  <si>
    <t>N0267</t>
  </si>
  <si>
    <t>N0268</t>
  </si>
  <si>
    <t>N0269</t>
  </si>
  <si>
    <t>N0270</t>
  </si>
  <si>
    <t>N0271</t>
  </si>
  <si>
    <t>N0272</t>
  </si>
  <si>
    <t>N0273</t>
  </si>
  <si>
    <t>N0274</t>
  </si>
  <si>
    <t>N0275</t>
  </si>
  <si>
    <t>N0276</t>
  </si>
  <si>
    <t>N0277</t>
  </si>
  <si>
    <t>N0278</t>
  </si>
  <si>
    <t>N0279</t>
  </si>
  <si>
    <t>N0280</t>
  </si>
  <si>
    <t>N0281</t>
  </si>
  <si>
    <t>N0282</t>
  </si>
  <si>
    <t>N0283</t>
  </si>
  <si>
    <t>N0284</t>
  </si>
  <si>
    <t>N0285</t>
  </si>
  <si>
    <t>N0286</t>
  </si>
  <si>
    <t>N0287</t>
  </si>
  <si>
    <t>N0288</t>
  </si>
  <si>
    <t>N0289</t>
  </si>
  <si>
    <t>N0290</t>
  </si>
  <si>
    <t>N0291</t>
  </si>
  <si>
    <t>N0292</t>
  </si>
  <si>
    <t>N0293</t>
  </si>
  <si>
    <t>N0294</t>
  </si>
  <si>
    <t>N0295</t>
  </si>
  <si>
    <t>N0296</t>
  </si>
  <si>
    <t>N0297</t>
  </si>
  <si>
    <t>N0298</t>
  </si>
  <si>
    <t>N0299</t>
  </si>
  <si>
    <t>N0300</t>
  </si>
  <si>
    <t>N0301</t>
  </si>
  <si>
    <t>N0302</t>
  </si>
  <si>
    <t>N0303</t>
  </si>
  <si>
    <t>N0304</t>
  </si>
  <si>
    <t>N0305</t>
  </si>
  <si>
    <t>N0306</t>
  </si>
  <si>
    <t>N0307</t>
  </si>
  <si>
    <t>N0308</t>
  </si>
  <si>
    <t>N0309</t>
  </si>
  <si>
    <t>N0310</t>
  </si>
  <si>
    <t>N0311</t>
  </si>
  <si>
    <t>N0312</t>
  </si>
  <si>
    <t>N0313</t>
  </si>
  <si>
    <t>N0314</t>
  </si>
  <si>
    <t>N0315</t>
  </si>
  <si>
    <t>N0316</t>
  </si>
  <si>
    <t>N0317</t>
  </si>
  <si>
    <t>N0318</t>
  </si>
  <si>
    <t>N0319</t>
  </si>
  <si>
    <t>N0320</t>
  </si>
  <si>
    <t>N0321</t>
  </si>
  <si>
    <t>N0322</t>
  </si>
  <si>
    <t>N0323</t>
  </si>
  <si>
    <t>N0324</t>
  </si>
  <si>
    <t>N0325</t>
  </si>
  <si>
    <t>N0326</t>
  </si>
  <si>
    <t>N0327</t>
  </si>
  <si>
    <t>N0328</t>
  </si>
  <si>
    <t>N0329</t>
  </si>
  <si>
    <t>N0330</t>
  </si>
  <si>
    <t>N0331</t>
  </si>
  <si>
    <t>N0332</t>
  </si>
  <si>
    <t>N0333</t>
  </si>
  <si>
    <t>N0334</t>
  </si>
  <si>
    <t>N0335</t>
  </si>
  <si>
    <t>N0336</t>
  </si>
  <si>
    <t>N0337</t>
  </si>
  <si>
    <t>N0338</t>
  </si>
  <si>
    <t>N0339</t>
  </si>
  <si>
    <t>N0340</t>
  </si>
  <si>
    <t>N0341</t>
  </si>
  <si>
    <t>N0342</t>
  </si>
  <si>
    <t>N0343</t>
  </si>
  <si>
    <t>N0344</t>
  </si>
  <si>
    <t>N0345</t>
  </si>
  <si>
    <t>N0346</t>
  </si>
  <si>
    <t>N0347</t>
  </si>
  <si>
    <t>N0348</t>
  </si>
  <si>
    <t>N0349</t>
  </si>
  <si>
    <t>N0350</t>
  </si>
  <si>
    <t>N0351</t>
  </si>
  <si>
    <t>N0352</t>
  </si>
  <si>
    <t>N0353</t>
  </si>
  <si>
    <t>N0354</t>
  </si>
  <si>
    <t>N0355</t>
  </si>
  <si>
    <t>N0356</t>
  </si>
  <si>
    <t>N0357</t>
  </si>
  <si>
    <t>N0358</t>
  </si>
  <si>
    <t>N0359</t>
  </si>
  <si>
    <t>N0360</t>
  </si>
  <si>
    <t>N0361</t>
  </si>
  <si>
    <t>N0362</t>
  </si>
  <si>
    <t>N0363</t>
  </si>
  <si>
    <t>N0364</t>
  </si>
  <si>
    <t>N0365</t>
  </si>
  <si>
    <t>N0366</t>
  </si>
  <si>
    <t>N0367</t>
  </si>
  <si>
    <t>N0368</t>
  </si>
  <si>
    <t>N0369</t>
  </si>
  <si>
    <t>N0370</t>
  </si>
  <si>
    <t>N0371</t>
  </si>
  <si>
    <t>N0372</t>
  </si>
  <si>
    <t>N0373</t>
  </si>
  <si>
    <t>N0374</t>
  </si>
  <si>
    <t>N0375</t>
  </si>
  <si>
    <t>N0376</t>
  </si>
  <si>
    <t>N0377</t>
  </si>
  <si>
    <t>N0378</t>
  </si>
  <si>
    <t>N0379</t>
  </si>
  <si>
    <t>N0380</t>
  </si>
  <si>
    <t>N0381</t>
  </si>
  <si>
    <t>N0382</t>
  </si>
  <si>
    <t>N0383</t>
  </si>
  <si>
    <t>N0384</t>
  </si>
  <si>
    <t>N0385</t>
  </si>
  <si>
    <t>N0386</t>
  </si>
  <si>
    <t>N0387</t>
  </si>
  <si>
    <t>N0388</t>
  </si>
  <si>
    <t>N0389</t>
  </si>
  <si>
    <t>N0390</t>
  </si>
  <si>
    <t>N0391</t>
  </si>
  <si>
    <t>N0392</t>
  </si>
  <si>
    <t>N0393</t>
  </si>
  <si>
    <t>N0394</t>
  </si>
  <si>
    <t>N0395</t>
  </si>
  <si>
    <t>N0396</t>
  </si>
  <si>
    <t>N0397</t>
  </si>
  <si>
    <t>N0398</t>
  </si>
  <si>
    <t>N0399</t>
  </si>
  <si>
    <t>N0400</t>
  </si>
  <si>
    <t>N0401</t>
  </si>
  <si>
    <t>N0402</t>
  </si>
  <si>
    <t>N0403</t>
  </si>
  <si>
    <t>N0404</t>
  </si>
  <si>
    <t>N0405</t>
  </si>
  <si>
    <t>N0406</t>
  </si>
  <si>
    <t>N0407</t>
  </si>
  <si>
    <t>N0408</t>
  </si>
  <si>
    <t>N0409</t>
  </si>
  <si>
    <t>N0410</t>
  </si>
  <si>
    <t>N0411</t>
  </si>
  <si>
    <t>N0412</t>
  </si>
  <si>
    <t>N0413</t>
  </si>
  <si>
    <t>N0414</t>
  </si>
  <si>
    <t>N0415</t>
  </si>
  <si>
    <t>N0416</t>
  </si>
  <si>
    <t>N0417</t>
  </si>
  <si>
    <t>N0418</t>
  </si>
  <si>
    <t>N0419</t>
  </si>
  <si>
    <t>N0420</t>
  </si>
  <si>
    <t>N0421</t>
  </si>
  <si>
    <t>N0422</t>
  </si>
  <si>
    <t>N0423</t>
  </si>
  <si>
    <t>N0424</t>
  </si>
  <si>
    <t>N0425</t>
  </si>
  <si>
    <t>N0426</t>
  </si>
  <si>
    <t>N0427</t>
  </si>
  <si>
    <t>N0428</t>
  </si>
  <si>
    <t>N0429</t>
  </si>
  <si>
    <t>N0430</t>
  </si>
  <si>
    <t>N0431</t>
  </si>
  <si>
    <t>N0432</t>
  </si>
  <si>
    <t>N0433</t>
  </si>
  <si>
    <t>N0434</t>
  </si>
  <si>
    <t>N0435</t>
  </si>
  <si>
    <t>N0436</t>
  </si>
  <si>
    <t>N0437</t>
  </si>
  <si>
    <t>N0438</t>
  </si>
  <si>
    <t>N0439</t>
  </si>
  <si>
    <t>N0440</t>
  </si>
  <si>
    <t>N0441</t>
  </si>
  <si>
    <t>N0442</t>
  </si>
  <si>
    <t>N0443</t>
  </si>
  <si>
    <t>N0444</t>
  </si>
  <si>
    <t>N0445</t>
  </si>
  <si>
    <t>N0446</t>
  </si>
  <si>
    <t>N0447</t>
  </si>
  <si>
    <t>N0448</t>
  </si>
  <si>
    <t>N0449</t>
  </si>
  <si>
    <t>N0450</t>
  </si>
  <si>
    <t>N0451</t>
  </si>
  <si>
    <t>N0452</t>
  </si>
  <si>
    <t>N0453</t>
  </si>
  <si>
    <t>N0454</t>
  </si>
  <si>
    <t>N0455</t>
  </si>
  <si>
    <t>N0456</t>
  </si>
  <si>
    <t>N0457</t>
  </si>
  <si>
    <t>N0458</t>
  </si>
  <si>
    <t>N0459</t>
  </si>
  <si>
    <t>N0460</t>
  </si>
  <si>
    <t>N0461</t>
  </si>
  <si>
    <t>N0462</t>
  </si>
  <si>
    <t>N0463</t>
  </si>
  <si>
    <t>N0464</t>
  </si>
  <si>
    <t>N0465</t>
  </si>
  <si>
    <t>N0466</t>
  </si>
  <si>
    <t>N0467</t>
  </si>
  <si>
    <t>N0468</t>
  </si>
  <si>
    <t>N0469</t>
  </si>
  <si>
    <t>N0470</t>
  </si>
  <si>
    <t>N0471</t>
  </si>
  <si>
    <t>N0472</t>
  </si>
  <si>
    <t>N0473</t>
  </si>
  <si>
    <t>N0474</t>
  </si>
  <si>
    <t>N0475</t>
  </si>
  <si>
    <t>N0476</t>
  </si>
  <si>
    <t>N0477</t>
  </si>
  <si>
    <t>N0478</t>
  </si>
  <si>
    <t>N0479</t>
  </si>
  <si>
    <t>N0480</t>
  </si>
  <si>
    <t>N0481</t>
  </si>
  <si>
    <t>N0482</t>
  </si>
  <si>
    <t>N0483</t>
  </si>
  <si>
    <t>N0484</t>
  </si>
  <si>
    <t>N0485</t>
  </si>
  <si>
    <t>N0486</t>
  </si>
  <si>
    <t>N0487</t>
  </si>
  <si>
    <t>N0488</t>
  </si>
  <si>
    <t>N0489</t>
  </si>
  <si>
    <t>N0490</t>
  </si>
  <si>
    <t>N0491</t>
  </si>
  <si>
    <t>N0492</t>
  </si>
  <si>
    <t>N0493</t>
  </si>
  <si>
    <t>Manoj Kondapaka</t>
  </si>
  <si>
    <t>Ranjith Raja Simha</t>
  </si>
  <si>
    <t>gowtham teja tadepalli</t>
  </si>
  <si>
    <t>Praveen Kumar Makineni</t>
  </si>
  <si>
    <t>priyancy jain</t>
  </si>
  <si>
    <t>Vaishnavi K</t>
  </si>
  <si>
    <t>Ajay Singh</t>
  </si>
  <si>
    <t>Bishal Santra</t>
  </si>
  <si>
    <t>Ashish Manmode</t>
  </si>
  <si>
    <t>Eashaan Baberwal</t>
  </si>
  <si>
    <t>Deep Shroti</t>
  </si>
  <si>
    <t>Vishnu Dutt Sharma</t>
  </si>
  <si>
    <t>Amrut Rajkarne</t>
  </si>
  <si>
    <t>Ankit Bansal</t>
  </si>
  <si>
    <t>Naman Mitruka</t>
  </si>
  <si>
    <t>Vikram Mohanty</t>
  </si>
  <si>
    <t>Aditya Adi soni</t>
  </si>
  <si>
    <t>Mohit Agrawal</t>
  </si>
  <si>
    <t>Sagar Raj</t>
  </si>
  <si>
    <t>sudeep kumar sahoo</t>
  </si>
  <si>
    <t>Anil kumar</t>
  </si>
  <si>
    <t>Siddharth Muthukumar</t>
  </si>
  <si>
    <t>Arnab Bag</t>
  </si>
  <si>
    <t>Kumar Abhishek</t>
  </si>
  <si>
    <t>Ashutosh Ranjan</t>
  </si>
  <si>
    <t>Devendra Choudhary</t>
  </si>
  <si>
    <t>Katta Mahesh</t>
  </si>
  <si>
    <t>Sai Krishna Kasibhotla</t>
  </si>
  <si>
    <t>Madhavi Sajja</t>
  </si>
  <si>
    <t>Ria Biswas</t>
  </si>
  <si>
    <t>Jyotirmay Singh</t>
  </si>
  <si>
    <t>PRANAV SHUKLA</t>
  </si>
  <si>
    <t>Soumya Sanyal</t>
  </si>
  <si>
    <t>19.1.2016</t>
  </si>
  <si>
    <t>Normal</t>
  </si>
  <si>
    <t>none</t>
  </si>
  <si>
    <t>cigarrrete</t>
  </si>
  <si>
    <t>once in a month</t>
  </si>
  <si>
    <t>alcohol</t>
  </si>
  <si>
    <t>last 1yr</t>
  </si>
  <si>
    <t>once in 2 month</t>
  </si>
  <si>
    <t>once in a week</t>
  </si>
  <si>
    <t>cigarrrete,alcohol</t>
  </si>
  <si>
    <t>last 3 yrs</t>
  </si>
  <si>
    <t>smoke</t>
  </si>
  <si>
    <t>once in 1 or 2 day</t>
  </si>
  <si>
    <t>once in 2 week</t>
  </si>
  <si>
    <t>cigarrete, alcohol</t>
  </si>
  <si>
    <t>alcohol, weed</t>
  </si>
  <si>
    <t>alcohol once in a year, weed once in a month</t>
  </si>
  <si>
    <t>3 or 4 times in a year</t>
  </si>
  <si>
    <t>alcohol,cigarette,weed</t>
  </si>
  <si>
    <t>1 time in a year</t>
  </si>
  <si>
    <t>once in 1 month</t>
  </si>
  <si>
    <t>once in 6 months</t>
  </si>
  <si>
    <t xml:space="preserve"> Veg</t>
  </si>
  <si>
    <t>Bonami Das</t>
  </si>
  <si>
    <t>16.09.2016</t>
  </si>
  <si>
    <t>Amitabha</t>
  </si>
  <si>
    <t>Rabi Kishore</t>
  </si>
  <si>
    <t>N0001</t>
  </si>
  <si>
    <t>N0002</t>
  </si>
  <si>
    <t>N0004</t>
  </si>
  <si>
    <t>N0005</t>
  </si>
  <si>
    <t>N0006</t>
  </si>
  <si>
    <t>N0007</t>
  </si>
  <si>
    <t>N0008</t>
  </si>
  <si>
    <t>N0009</t>
  </si>
  <si>
    <t>N0010</t>
  </si>
  <si>
    <t>N0011</t>
  </si>
  <si>
    <t>N0012</t>
  </si>
  <si>
    <t>N0013</t>
  </si>
  <si>
    <t>N0014</t>
  </si>
  <si>
    <t>N0015</t>
  </si>
  <si>
    <t>N0016</t>
  </si>
  <si>
    <t>N0017</t>
  </si>
  <si>
    <t>N0018</t>
  </si>
  <si>
    <t>N0019</t>
  </si>
  <si>
    <t>N0020</t>
  </si>
  <si>
    <t>N0021</t>
  </si>
  <si>
    <t>N0022</t>
  </si>
  <si>
    <t>N0023</t>
  </si>
  <si>
    <t>N0024</t>
  </si>
  <si>
    <t>N0025</t>
  </si>
  <si>
    <t>N0026</t>
  </si>
  <si>
    <t>N0027</t>
  </si>
  <si>
    <t>N0028</t>
  </si>
  <si>
    <t>N0029</t>
  </si>
  <si>
    <t>N0030</t>
  </si>
  <si>
    <t>N0031</t>
  </si>
  <si>
    <t>Mandar Kale</t>
  </si>
  <si>
    <t>Avijit Dasgupta</t>
  </si>
  <si>
    <t>Anuj Deshpande</t>
  </si>
  <si>
    <t>Shrikant Mehre</t>
  </si>
  <si>
    <t>Shibendu Samanta</t>
  </si>
  <si>
    <t>Vikrant Karale</t>
  </si>
  <si>
    <t>Chanakya</t>
  </si>
  <si>
    <t>Avisek Lahiri</t>
  </si>
  <si>
    <t>Rajlaxmi Chauhan</t>
  </si>
  <si>
    <t>F</t>
  </si>
  <si>
    <t>Arumoy Chatterjee</t>
  </si>
  <si>
    <t>Rahul Dasgupta</t>
  </si>
  <si>
    <t>Haimabati</t>
  </si>
  <si>
    <t>Kundan Kumar</t>
  </si>
  <si>
    <t>Mayur Mahaeshwari</t>
  </si>
  <si>
    <t>Asish Dhara</t>
  </si>
  <si>
    <t>Sumandeep Banerjee</t>
  </si>
  <si>
    <t>Vijay Kumar</t>
  </si>
  <si>
    <t>Harshalatha</t>
  </si>
  <si>
    <t>Sobhan Dhara</t>
  </si>
  <si>
    <t>Manashi Chakraborty</t>
  </si>
  <si>
    <t>BonAmi Das</t>
  </si>
  <si>
    <t>Arpita Dutta Pal</t>
  </si>
  <si>
    <t>Rajarsri Dey</t>
  </si>
  <si>
    <t>Abhijit Bhattacharjee</t>
  </si>
  <si>
    <t>Sabhyasachee Sen</t>
  </si>
  <si>
    <t>Rukmini Tiwari</t>
  </si>
  <si>
    <t>Narendra Prasad singh</t>
  </si>
  <si>
    <t>16.09.2017</t>
  </si>
  <si>
    <t>16.09.2018</t>
  </si>
  <si>
    <t>16.09.2019</t>
  </si>
  <si>
    <t>16.09.2020</t>
  </si>
  <si>
    <t>16.09.2021</t>
  </si>
  <si>
    <t>16.09.2022</t>
  </si>
  <si>
    <t>16.09.2023</t>
  </si>
  <si>
    <t>16.09.2024</t>
  </si>
  <si>
    <t>16.09.2025</t>
  </si>
  <si>
    <t>16.09.2026</t>
  </si>
  <si>
    <t>16.09.2027</t>
  </si>
  <si>
    <t>subol krishna das</t>
  </si>
  <si>
    <t>kanchan mahata</t>
  </si>
  <si>
    <t>HK Pandey</t>
  </si>
  <si>
    <t>Srinivas</t>
  </si>
  <si>
    <t>Pallab Nath</t>
  </si>
  <si>
    <t>Mira yadav</t>
  </si>
  <si>
    <t>Kaushik Chakraborty</t>
  </si>
  <si>
    <t>Nokul Pal</t>
  </si>
  <si>
    <t>Nimai Charan Nayak</t>
  </si>
  <si>
    <t>Mritynjoy Chakraborty</t>
  </si>
  <si>
    <t>Sudipta Mukhopadhyay</t>
  </si>
  <si>
    <t>Biswanath Roy</t>
  </si>
  <si>
    <t>Abhay Kr Ghosh</t>
  </si>
  <si>
    <t>Arindam Mondol</t>
  </si>
  <si>
    <t>Apurbo</t>
  </si>
  <si>
    <t>Subhasish Guha</t>
  </si>
  <si>
    <t>Dilip Maity</t>
  </si>
  <si>
    <t>Krishna Prasad</t>
  </si>
  <si>
    <t>SN Ghosh</t>
  </si>
  <si>
    <t>Nimai Pal</t>
  </si>
  <si>
    <t>Uthpal Patra</t>
  </si>
  <si>
    <t>E</t>
  </si>
  <si>
    <t>Ujjal Sarkar</t>
  </si>
  <si>
    <t>Jagdish Chakraborty</t>
  </si>
  <si>
    <t>Subhasish Mukherjee</t>
  </si>
  <si>
    <t>s</t>
  </si>
  <si>
    <t>O</t>
  </si>
  <si>
    <t>None</t>
  </si>
  <si>
    <t>Tobacco</t>
  </si>
  <si>
    <t>Paan</t>
  </si>
  <si>
    <t>Alcohol</t>
  </si>
  <si>
    <t>Alcohol,Tobacco</t>
  </si>
  <si>
    <t>HP</t>
  </si>
  <si>
    <t>D,HP</t>
  </si>
  <si>
    <t>Pulak</t>
  </si>
  <si>
    <t>Nilanjana</t>
  </si>
  <si>
    <t>Hardik Leuva</t>
  </si>
  <si>
    <t>Anil Kumar</t>
  </si>
  <si>
    <t>Gugulothu Pandu</t>
  </si>
  <si>
    <t>L</t>
  </si>
  <si>
    <t>H</t>
  </si>
  <si>
    <t>NV</t>
  </si>
  <si>
    <t>V</t>
  </si>
  <si>
    <t xml:space="preserve"> V</t>
  </si>
  <si>
    <t>BMI (kg/metre2)</t>
  </si>
  <si>
    <t xml:space="preserve">ActiveX VT_ERROR: </t>
  </si>
  <si>
    <t>Age</t>
  </si>
  <si>
    <t>Patient_ID</t>
  </si>
  <si>
    <t>Date_of_Collection</t>
  </si>
  <si>
    <t>Socio_Economic _Status</t>
  </si>
  <si>
    <t>Education_Status</t>
  </si>
  <si>
    <t>Weight_kg</t>
  </si>
  <si>
    <t>Height_metre</t>
  </si>
  <si>
    <t>BMI_kg/metre2</t>
  </si>
  <si>
    <t>Clinical_Presentation</t>
  </si>
  <si>
    <t>Clinical_Diagnosis</t>
  </si>
  <si>
    <t>Medical_History</t>
  </si>
  <si>
    <t>Histopathological_Diagnosis(Biopsy report)</t>
  </si>
  <si>
    <t>Oral_Habits</t>
  </si>
  <si>
    <t>Exposure_year</t>
  </si>
  <si>
    <t>Frequency_perday</t>
  </si>
  <si>
    <t>Dietary_Habits</t>
  </si>
  <si>
    <t>Humidity_%</t>
  </si>
  <si>
    <t>Cigarette</t>
  </si>
  <si>
    <t>Diabetes,HP</t>
  </si>
  <si>
    <t>3-4/day</t>
  </si>
  <si>
    <t>Ocasionally</t>
  </si>
  <si>
    <t>2-4/day</t>
  </si>
  <si>
    <t>over 10 yrs</t>
  </si>
  <si>
    <t>3-5/day</t>
  </si>
  <si>
    <t>over 8 yrs</t>
  </si>
  <si>
    <t>over 15 years</t>
  </si>
  <si>
    <t>over 12 yrs</t>
  </si>
  <si>
    <t>'T001'</t>
  </si>
  <si>
    <t>'T002'</t>
  </si>
  <si>
    <t>'T004'</t>
  </si>
  <si>
    <t>'T005'</t>
  </si>
  <si>
    <t>'T006'</t>
  </si>
  <si>
    <t>'T007'</t>
  </si>
  <si>
    <t>'T008'</t>
  </si>
  <si>
    <t>'T009'</t>
  </si>
  <si>
    <t>'T010'</t>
  </si>
  <si>
    <t>'T011'</t>
  </si>
  <si>
    <t>'T012'</t>
  </si>
  <si>
    <t>'T013'</t>
  </si>
  <si>
    <t>'T014'</t>
  </si>
  <si>
    <t>'T015'</t>
  </si>
  <si>
    <t>'T016'</t>
  </si>
  <si>
    <t>'T017'</t>
  </si>
  <si>
    <t>'T018'</t>
  </si>
  <si>
    <t>'T019'</t>
  </si>
  <si>
    <t>'T020'</t>
  </si>
  <si>
    <t>'T021'</t>
  </si>
  <si>
    <t>'T022'</t>
  </si>
  <si>
    <t>'T023'</t>
  </si>
  <si>
    <t>'T024'</t>
  </si>
  <si>
    <t>'T025'</t>
  </si>
  <si>
    <t>'T026'</t>
  </si>
  <si>
    <t>'T027'</t>
  </si>
  <si>
    <t>'T028'</t>
  </si>
  <si>
    <t>'T029'</t>
  </si>
  <si>
    <t>'T030'</t>
  </si>
  <si>
    <t>'T031'</t>
  </si>
  <si>
    <t>'T032'</t>
  </si>
  <si>
    <t>'T034'</t>
  </si>
  <si>
    <t>'T035'</t>
  </si>
  <si>
    <t>'T036'</t>
  </si>
  <si>
    <t>'T037'</t>
  </si>
  <si>
    <t>'T038'</t>
  </si>
  <si>
    <t>'T039'</t>
  </si>
  <si>
    <t>'T040'</t>
  </si>
  <si>
    <t>'T041'</t>
  </si>
  <si>
    <t>'T042'</t>
  </si>
  <si>
    <t>'T043'</t>
  </si>
  <si>
    <t>'T044'</t>
  </si>
  <si>
    <t>'T045'</t>
  </si>
  <si>
    <t>'T046'</t>
  </si>
  <si>
    <t>'T047'</t>
  </si>
  <si>
    <t>'T048'</t>
  </si>
  <si>
    <t>'T049'</t>
  </si>
  <si>
    <t>'T050'</t>
  </si>
  <si>
    <t>'T051'</t>
  </si>
  <si>
    <t>'T052'</t>
  </si>
  <si>
    <t>'T053'</t>
  </si>
  <si>
    <t>'T054'</t>
  </si>
  <si>
    <t>'T055'</t>
  </si>
  <si>
    <t>'T056'</t>
  </si>
  <si>
    <t>'T057'</t>
  </si>
  <si>
    <t>'T058'</t>
  </si>
  <si>
    <t>'T059'</t>
  </si>
  <si>
    <t>'T060'</t>
  </si>
  <si>
    <t>'T061'</t>
  </si>
  <si>
    <t>'T062'</t>
  </si>
  <si>
    <t>'T063'</t>
  </si>
  <si>
    <t>'T064'</t>
  </si>
  <si>
    <t>'T066'</t>
  </si>
  <si>
    <t>'T067'</t>
  </si>
  <si>
    <t>'T068'</t>
  </si>
  <si>
    <t>'T069'</t>
  </si>
  <si>
    <t>'T070'</t>
  </si>
  <si>
    <t>'T071'</t>
  </si>
  <si>
    <t>'T072'</t>
  </si>
  <si>
    <t>'T073'</t>
  </si>
  <si>
    <t>'T074'</t>
  </si>
  <si>
    <t>'T075'</t>
  </si>
  <si>
    <t>'T076'</t>
  </si>
  <si>
    <t>'T077'</t>
  </si>
  <si>
    <t>'T078'</t>
  </si>
  <si>
    <t>'T079'</t>
  </si>
  <si>
    <t>'T080'</t>
  </si>
  <si>
    <t>'T081'</t>
  </si>
  <si>
    <t>'T082'</t>
  </si>
  <si>
    <t>'T083'</t>
  </si>
  <si>
    <t>'T084'</t>
  </si>
  <si>
    <t>'T085'</t>
  </si>
  <si>
    <t>'T086'</t>
  </si>
  <si>
    <t>'T087'</t>
  </si>
  <si>
    <t>'T088'</t>
  </si>
  <si>
    <t>'T089'</t>
  </si>
  <si>
    <t>'T090'</t>
  </si>
  <si>
    <t>'T091'</t>
  </si>
  <si>
    <t>'T092'</t>
  </si>
  <si>
    <t>'T093'</t>
  </si>
  <si>
    <t>'T094'</t>
  </si>
  <si>
    <t>'T095'</t>
  </si>
  <si>
    <t>'T096'</t>
  </si>
  <si>
    <t>20.09.2016</t>
  </si>
  <si>
    <t>Over 15 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</si>
</sst>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6" fillId="0" borderId="0" xfId="1" applyFont="1" applyBorder="1"/>
    <xf numFmtId="0" fontId="7" fillId="6" borderId="8" xfId="0" applyFont="1" applyFill="1" applyBorder="1"/>
    <xf numFmtId="0" fontId="7" fillId="6" borderId="10" xfId="0" applyFont="1" applyFill="1" applyBorder="1"/>
    <xf numFmtId="0" fontId="7" fillId="6" borderId="1" xfId="0" applyFont="1" applyFill="1" applyBorder="1" applyAlignment="1">
      <alignment horizontal="center" wrapText="1"/>
    </xf>
    <xf numFmtId="0" fontId="7" fillId="6" borderId="2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0" fillId="6" borderId="0" xfId="0" applyFill="1"/>
    <xf numFmtId="0" fontId="0" fillId="0" borderId="0" xfId="0" applyFill="1"/>
    <xf numFmtId="0" fontId="6" fillId="0" borderId="0" xfId="1" applyFont="1" applyFill="1"/>
    <xf numFmtId="0" fontId="0" fillId="0" borderId="0" xfId="1" applyFont="1" applyFill="1"/>
    <xf numFmtId="0" fontId="0" fillId="0" borderId="0" xfId="1" applyFont="1" applyFill="1" applyAlignment="1">
      <alignment wrapText="1"/>
    </xf>
    <xf numFmtId="0" fontId="6" fillId="0" borderId="0" xfId="1" applyFont="1" applyFill="1" applyBorder="1"/>
    <xf numFmtId="0" fontId="0" fillId="0" borderId="3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4" xfId="0" applyFill="1" applyBorder="1"/>
    <xf numFmtId="16" fontId="0" fillId="0" borderId="0" xfId="0" applyNumberFormat="1" applyFill="1"/>
    <xf numFmtId="0" fontId="0" fillId="0" borderId="0" xfId="0" applyFill="1" applyAlignment="1">
      <alignment wrapText="1"/>
    </xf>
    <xf numFmtId="0" fontId="6" fillId="0" borderId="0" xfId="1" applyFont="1" applyFill="1" applyAlignment="1">
      <alignment wrapText="1"/>
    </xf>
    <xf numFmtId="0" fontId="6" fillId="0" borderId="1" xfId="1" applyFont="1" applyBorder="1"/>
    <xf numFmtId="0" fontId="0" fillId="0" borderId="11" xfId="0" applyBorder="1"/>
    <xf numFmtId="0" fontId="0" fillId="0" borderId="12" xfId="0" applyBorder="1"/>
    <xf numFmtId="0" fontId="8" fillId="0" borderId="13" xfId="0" applyFont="1" applyBorder="1"/>
    <xf numFmtId="0" fontId="0" fillId="0" borderId="14" xfId="0" applyBorder="1"/>
    <xf numFmtId="0" fontId="0" fillId="0" borderId="0" xfId="0" applyBorder="1" applyAlignment="1">
      <alignment wrapText="1"/>
    </xf>
    <xf numFmtId="0" fontId="8" fillId="0" borderId="9" xfId="0" applyFont="1" applyBorder="1"/>
    <xf numFmtId="0" fontId="8" fillId="0" borderId="0" xfId="0" applyFont="1" applyBorder="1"/>
    <xf numFmtId="0" fontId="0" fillId="0" borderId="9" xfId="0" applyBorder="1"/>
    <xf numFmtId="0" fontId="0" fillId="0" borderId="15" xfId="0" applyBorder="1"/>
    <xf numFmtId="0" fontId="0" fillId="0" borderId="10" xfId="0" applyBorder="1"/>
    <xf numFmtId="0" fontId="6" fillId="7" borderId="1" xfId="1" applyFont="1" applyFill="1" applyBorder="1" applyAlignment="1">
      <alignment wrapText="1"/>
    </xf>
    <xf numFmtId="0" fontId="0" fillId="0" borderId="1" xfId="0" applyFill="1" applyBorder="1"/>
    <xf numFmtId="0" fontId="0" fillId="7" borderId="1" xfId="0" applyFill="1" applyBorder="1"/>
    <xf numFmtId="0" fontId="6" fillId="7" borderId="1" xfId="1" applyFont="1" applyFill="1" applyBorder="1"/>
    <xf numFmtId="0" fontId="8" fillId="0" borderId="0" xfId="0" applyFont="1" applyFill="1" applyBorder="1"/>
    <xf numFmtId="0" fontId="1" fillId="0" borderId="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ill="1" applyBorder="1" applyAlignment="1">
      <alignment wrapText="1"/>
    </xf>
    <xf numFmtId="0" fontId="6" fillId="0" borderId="0" xfId="1" applyFont="1" applyFill="1" applyBorder="1" applyAlignment="1">
      <alignment wrapText="1"/>
    </xf>
    <xf numFmtId="16" fontId="0" fillId="0" borderId="0" xfId="0" applyNumberFormat="1" applyFill="1" applyBorder="1"/>
    <xf numFmtId="0" fontId="8" fillId="0" borderId="0" xfId="0" applyFont="1" applyFill="1"/>
    <xf numFmtId="14" fontId="0" fillId="0" borderId="0" xfId="0" applyNumberFormat="1" applyFill="1"/>
    <xf numFmtId="0" fontId="0" fillId="0" borderId="1" xfId="0" applyBorder="1"/>
    <xf numFmtId="0" fontId="0" fillId="0" borderId="2" xfId="0" applyFill="1" applyBorder="1"/>
    <xf numFmtId="16" fontId="0" fillId="0" borderId="0" xfId="0" applyNumberFormat="1"/>
    <xf numFmtId="0" fontId="9" fillId="0" borderId="0" xfId="0" applyFont="1"/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0" fillId="5" borderId="0" xfId="0" applyFill="1"/>
    <xf numFmtId="0" fontId="0" fillId="0" borderId="0" xfId="0" applyFill="1" applyBorder="1" applyAlignment="1">
      <alignment horizontal="center"/>
    </xf>
    <xf numFmtId="0" fontId="7" fillId="6" borderId="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9D0534"/>
      <color rgb="FFFDD1ED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73"/>
  <sheetViews>
    <sheetView workbookViewId="0">
      <pane xSplit="1" topLeftCell="B1" activePane="topRight" state="frozen"/>
      <selection activeCell="A109" sqref="A109"/>
      <selection pane="topRight" activeCell="A3" sqref="A3:Y37"/>
    </sheetView>
  </sheetViews>
  <sheetFormatPr defaultRowHeight="15" x14ac:dyDescent="0.25"/>
  <cols>
    <col min="1" max="1" width="17.42578125" customWidth="1"/>
    <col min="2" max="2" width="28.7109375" customWidth="1"/>
    <col min="3" max="3" width="25.7109375" customWidth="1"/>
    <col min="4" max="6" width="15" customWidth="1"/>
    <col min="7" max="7" width="13.42578125" customWidth="1"/>
    <col min="8" max="8" width="14.85546875" customWidth="1"/>
    <col min="9" max="9" width="15.140625" customWidth="1"/>
    <col min="10" max="10" width="19.7109375" bestFit="1" customWidth="1"/>
    <col min="11" max="11" width="31.140625" hidden="1" customWidth="1"/>
    <col min="12" max="12" width="19.7109375" customWidth="1"/>
    <col min="13" max="13" width="81.28515625" hidden="1" customWidth="1"/>
    <col min="14" max="14" width="3.140625" customWidth="1"/>
    <col min="15" max="15" width="2.85546875" customWidth="1"/>
    <col min="16" max="16" width="32" bestFit="1" customWidth="1"/>
    <col min="17" max="17" width="4.28515625" customWidth="1"/>
    <col min="18" max="18" width="40.42578125" bestFit="1" customWidth="1"/>
    <col min="19" max="20" width="40.42578125" customWidth="1"/>
    <col min="21" max="21" width="19.28515625" bestFit="1" customWidth="1"/>
    <col min="22" max="22" width="19.28515625" customWidth="1"/>
    <col min="23" max="23" width="9.140625" customWidth="1"/>
    <col min="24" max="27" width="23.28515625" customWidth="1"/>
    <col min="29" max="29" width="15.42578125" customWidth="1"/>
    <col min="30" max="30" width="33" customWidth="1"/>
  </cols>
  <sheetData>
    <row r="1" spans="1:30" ht="52.5" customHeight="1" x14ac:dyDescent="0.25">
      <c r="A1" s="3" t="s">
        <v>0</v>
      </c>
      <c r="B1" s="3" t="s">
        <v>24</v>
      </c>
      <c r="C1" s="1" t="s">
        <v>1</v>
      </c>
      <c r="D1" s="1" t="s">
        <v>2</v>
      </c>
      <c r="E1" s="1" t="s">
        <v>20</v>
      </c>
      <c r="F1" s="1" t="s">
        <v>21</v>
      </c>
      <c r="G1" s="1" t="s">
        <v>3</v>
      </c>
      <c r="H1" s="1" t="s">
        <v>4</v>
      </c>
      <c r="I1" s="1" t="s">
        <v>11</v>
      </c>
      <c r="J1" s="1" t="s">
        <v>12</v>
      </c>
      <c r="K1" s="4" t="s">
        <v>13</v>
      </c>
      <c r="L1" s="1" t="s">
        <v>17</v>
      </c>
      <c r="M1" s="1" t="s">
        <v>31</v>
      </c>
      <c r="N1" s="1" t="s">
        <v>30</v>
      </c>
      <c r="O1" s="1" t="s">
        <v>5</v>
      </c>
      <c r="P1" s="1" t="s">
        <v>9</v>
      </c>
      <c r="Q1" s="1" t="s">
        <v>10</v>
      </c>
      <c r="R1" s="1" t="s">
        <v>6</v>
      </c>
      <c r="S1" s="1" t="s">
        <v>18</v>
      </c>
      <c r="T1" s="1" t="s">
        <v>19</v>
      </c>
      <c r="U1" s="1" t="s">
        <v>7</v>
      </c>
      <c r="V1" s="1" t="s">
        <v>22</v>
      </c>
      <c r="W1" s="2" t="s">
        <v>8</v>
      </c>
      <c r="X1" s="5" t="s">
        <v>14</v>
      </c>
      <c r="Y1" s="5" t="s">
        <v>15</v>
      </c>
      <c r="Z1" s="6"/>
      <c r="AA1" s="6"/>
    </row>
    <row r="3" spans="1:30" s="16" customFormat="1" x14ac:dyDescent="0.25">
      <c r="A3" s="16" t="s">
        <v>32</v>
      </c>
      <c r="C3" s="53" t="s">
        <v>494</v>
      </c>
      <c r="D3" s="16" t="s">
        <v>527</v>
      </c>
      <c r="E3" s="7" t="s">
        <v>16</v>
      </c>
      <c r="F3" s="16" t="s">
        <v>16</v>
      </c>
      <c r="G3" s="16">
        <v>22</v>
      </c>
      <c r="L3" s="16" t="s">
        <v>528</v>
      </c>
      <c r="P3" s="16" t="s">
        <v>529</v>
      </c>
      <c r="R3" s="16" t="s">
        <v>530</v>
      </c>
      <c r="S3" s="16" t="s">
        <v>29</v>
      </c>
      <c r="T3" s="16" t="s">
        <v>531</v>
      </c>
      <c r="U3" s="16" t="s">
        <v>25</v>
      </c>
      <c r="V3" s="16" t="s">
        <v>23</v>
      </c>
      <c r="X3" s="16">
        <v>24</v>
      </c>
      <c r="Y3" s="16">
        <v>45</v>
      </c>
    </row>
    <row r="4" spans="1:30" s="16" customFormat="1" ht="18" customHeight="1" x14ac:dyDescent="0.25">
      <c r="A4" s="16" t="s">
        <v>33</v>
      </c>
      <c r="C4" s="53" t="s">
        <v>495</v>
      </c>
      <c r="D4" s="16" t="s">
        <v>527</v>
      </c>
      <c r="E4" s="7" t="s">
        <v>16</v>
      </c>
      <c r="G4" s="16">
        <v>22</v>
      </c>
      <c r="L4" s="16" t="s">
        <v>528</v>
      </c>
      <c r="M4" s="25"/>
      <c r="N4" s="25"/>
      <c r="P4" s="16" t="s">
        <v>529</v>
      </c>
      <c r="R4" s="16" t="s">
        <v>529</v>
      </c>
      <c r="S4" s="16" t="s">
        <v>26</v>
      </c>
      <c r="T4" s="16" t="s">
        <v>26</v>
      </c>
      <c r="U4" s="16" t="s">
        <v>25</v>
      </c>
      <c r="V4" s="16" t="s">
        <v>23</v>
      </c>
      <c r="X4" s="16">
        <v>24</v>
      </c>
      <c r="Y4" s="16">
        <v>45</v>
      </c>
    </row>
    <row r="5" spans="1:30" s="16" customFormat="1" x14ac:dyDescent="0.25">
      <c r="A5" s="16" t="s">
        <v>34</v>
      </c>
      <c r="C5" s="53" t="s">
        <v>496</v>
      </c>
      <c r="D5" s="16" t="s">
        <v>527</v>
      </c>
      <c r="E5" s="7" t="s">
        <v>16</v>
      </c>
      <c r="G5" s="16">
        <v>22</v>
      </c>
      <c r="L5" s="16" t="s">
        <v>528</v>
      </c>
      <c r="M5" s="18"/>
      <c r="N5" s="18"/>
      <c r="P5" s="16" t="s">
        <v>529</v>
      </c>
      <c r="R5" s="16" t="s">
        <v>529</v>
      </c>
      <c r="S5" s="16" t="s">
        <v>26</v>
      </c>
      <c r="T5" s="16" t="s">
        <v>26</v>
      </c>
      <c r="U5" s="16" t="s">
        <v>28</v>
      </c>
      <c r="V5" s="16" t="s">
        <v>27</v>
      </c>
      <c r="X5" s="16">
        <v>24</v>
      </c>
      <c r="Y5" s="16">
        <v>45</v>
      </c>
    </row>
    <row r="6" spans="1:30" s="16" customFormat="1" x14ac:dyDescent="0.25">
      <c r="A6" s="16" t="s">
        <v>35</v>
      </c>
      <c r="C6" s="53" t="s">
        <v>497</v>
      </c>
      <c r="D6" s="16" t="s">
        <v>527</v>
      </c>
      <c r="E6" s="7" t="s">
        <v>16</v>
      </c>
      <c r="G6" s="16">
        <v>21</v>
      </c>
      <c r="L6" s="16" t="s">
        <v>528</v>
      </c>
      <c r="M6" s="19"/>
      <c r="N6" s="19"/>
      <c r="P6" s="16" t="s">
        <v>529</v>
      </c>
      <c r="R6" s="16" t="s">
        <v>529</v>
      </c>
      <c r="S6" s="16" t="s">
        <v>26</v>
      </c>
      <c r="T6" s="16" t="s">
        <v>26</v>
      </c>
      <c r="U6" s="16" t="s">
        <v>28</v>
      </c>
      <c r="V6" s="16" t="s">
        <v>27</v>
      </c>
      <c r="X6" s="16">
        <v>24</v>
      </c>
      <c r="Y6" s="16">
        <v>45</v>
      </c>
    </row>
    <row r="7" spans="1:30" s="16" customFormat="1" x14ac:dyDescent="0.25">
      <c r="A7" s="16" t="s">
        <v>36</v>
      </c>
      <c r="C7" s="53" t="s">
        <v>498</v>
      </c>
      <c r="D7" s="16" t="s">
        <v>527</v>
      </c>
      <c r="E7" s="7" t="s">
        <v>16</v>
      </c>
      <c r="F7" s="25"/>
      <c r="G7" s="16">
        <v>21</v>
      </c>
      <c r="L7" s="16" t="s">
        <v>528</v>
      </c>
      <c r="M7" s="17"/>
      <c r="N7" s="17"/>
      <c r="P7" s="16" t="s">
        <v>529</v>
      </c>
      <c r="R7" s="16" t="s">
        <v>529</v>
      </c>
      <c r="S7" s="16" t="s">
        <v>26</v>
      </c>
      <c r="T7" s="16" t="s">
        <v>26</v>
      </c>
      <c r="U7" s="16" t="s">
        <v>25</v>
      </c>
      <c r="V7" s="16" t="s">
        <v>23</v>
      </c>
      <c r="X7" s="16">
        <v>24</v>
      </c>
      <c r="Y7" s="16">
        <v>45</v>
      </c>
      <c r="AB7" s="64"/>
      <c r="AC7" s="64"/>
      <c r="AD7" s="64"/>
    </row>
    <row r="8" spans="1:30" s="7" customFormat="1" x14ac:dyDescent="0.25">
      <c r="A8" s="16" t="s">
        <v>37</v>
      </c>
      <c r="C8" s="53" t="s">
        <v>499</v>
      </c>
      <c r="D8" s="16" t="s">
        <v>527</v>
      </c>
      <c r="E8" s="7" t="s">
        <v>16</v>
      </c>
      <c r="G8" s="16">
        <v>22</v>
      </c>
      <c r="L8" s="16" t="s">
        <v>528</v>
      </c>
      <c r="P8" s="16" t="s">
        <v>529</v>
      </c>
      <c r="R8" s="16" t="s">
        <v>529</v>
      </c>
      <c r="S8" s="16" t="s">
        <v>26</v>
      </c>
      <c r="T8" s="16" t="s">
        <v>26</v>
      </c>
      <c r="U8" s="16" t="s">
        <v>28</v>
      </c>
      <c r="V8" s="16" t="s">
        <v>23</v>
      </c>
      <c r="X8" s="16">
        <v>24</v>
      </c>
      <c r="Y8" s="16">
        <v>45</v>
      </c>
    </row>
    <row r="9" spans="1:30" s="16" customFormat="1" x14ac:dyDescent="0.25">
      <c r="A9" s="16" t="s">
        <v>38</v>
      </c>
      <c r="C9" s="53" t="s">
        <v>500</v>
      </c>
      <c r="D9" s="16" t="s">
        <v>527</v>
      </c>
      <c r="E9" s="7" t="s">
        <v>16</v>
      </c>
      <c r="F9" s="7"/>
      <c r="G9" s="16">
        <v>21</v>
      </c>
      <c r="H9" s="7"/>
      <c r="I9" s="7"/>
      <c r="L9" s="16" t="s">
        <v>528</v>
      </c>
      <c r="M9" s="17"/>
      <c r="N9" s="17"/>
      <c r="O9" s="7"/>
      <c r="P9" s="16" t="s">
        <v>529</v>
      </c>
      <c r="R9" s="16" t="s">
        <v>529</v>
      </c>
      <c r="S9" s="16" t="s">
        <v>26</v>
      </c>
      <c r="T9" s="16" t="s">
        <v>26</v>
      </c>
      <c r="U9" s="16" t="s">
        <v>549</v>
      </c>
      <c r="V9" s="16" t="s">
        <v>23</v>
      </c>
      <c r="X9" s="16">
        <v>24</v>
      </c>
      <c r="Y9" s="16">
        <v>45</v>
      </c>
      <c r="AB9" s="21"/>
      <c r="AC9" s="43"/>
      <c r="AD9" s="23"/>
    </row>
    <row r="10" spans="1:30" s="16" customFormat="1" x14ac:dyDescent="0.25">
      <c r="A10" s="16" t="s">
        <v>39</v>
      </c>
      <c r="C10" s="53" t="s">
        <v>501</v>
      </c>
      <c r="D10" s="16" t="s">
        <v>527</v>
      </c>
      <c r="E10" s="7" t="s">
        <v>16</v>
      </c>
      <c r="F10" s="7"/>
      <c r="G10" s="16">
        <v>21</v>
      </c>
      <c r="H10" s="7"/>
      <c r="I10" s="7"/>
      <c r="L10" s="16" t="s">
        <v>528</v>
      </c>
      <c r="M10" s="17"/>
      <c r="N10" s="17"/>
      <c r="P10" s="16" t="s">
        <v>529</v>
      </c>
      <c r="R10" s="16" t="s">
        <v>529</v>
      </c>
      <c r="S10" s="16" t="s">
        <v>26</v>
      </c>
      <c r="T10" s="16" t="s">
        <v>26</v>
      </c>
      <c r="U10" s="16" t="s">
        <v>28</v>
      </c>
      <c r="V10" s="16" t="s">
        <v>23</v>
      </c>
      <c r="X10" s="16">
        <v>24</v>
      </c>
      <c r="Y10" s="16">
        <v>45</v>
      </c>
      <c r="AB10" s="21"/>
      <c r="AC10" s="44"/>
      <c r="AD10" s="23"/>
    </row>
    <row r="11" spans="1:30" s="16" customFormat="1" x14ac:dyDescent="0.25">
      <c r="A11" s="16" t="s">
        <v>40</v>
      </c>
      <c r="C11" s="53" t="s">
        <v>502</v>
      </c>
      <c r="D11" s="16" t="s">
        <v>527</v>
      </c>
      <c r="E11" s="7" t="s">
        <v>16</v>
      </c>
      <c r="F11" s="7"/>
      <c r="G11" s="16">
        <v>21</v>
      </c>
      <c r="H11" s="7"/>
      <c r="I11" s="7"/>
      <c r="L11" s="16" t="s">
        <v>528</v>
      </c>
      <c r="M11" s="20"/>
      <c r="N11" s="20"/>
      <c r="P11" s="16" t="s">
        <v>529</v>
      </c>
      <c r="R11" s="16" t="s">
        <v>532</v>
      </c>
      <c r="S11" s="16" t="s">
        <v>533</v>
      </c>
      <c r="T11" s="16" t="s">
        <v>531</v>
      </c>
      <c r="U11" s="16" t="s">
        <v>28</v>
      </c>
      <c r="V11" s="16" t="s">
        <v>23</v>
      </c>
      <c r="X11" s="16">
        <v>24</v>
      </c>
      <c r="Y11" s="16">
        <v>45</v>
      </c>
      <c r="AB11" s="21"/>
      <c r="AC11" s="22"/>
      <c r="AD11" s="23"/>
    </row>
    <row r="12" spans="1:30" s="16" customFormat="1" ht="15.75" thickBot="1" x14ac:dyDescent="0.3">
      <c r="A12" s="16" t="s">
        <v>41</v>
      </c>
      <c r="C12" s="53" t="s">
        <v>503</v>
      </c>
      <c r="D12" s="16" t="s">
        <v>527</v>
      </c>
      <c r="E12" s="7" t="s">
        <v>16</v>
      </c>
      <c r="G12" s="16">
        <v>21</v>
      </c>
      <c r="H12" s="7"/>
      <c r="I12" s="7"/>
      <c r="L12" s="16" t="s">
        <v>528</v>
      </c>
      <c r="M12" s="17"/>
      <c r="N12" s="17"/>
      <c r="P12" s="16" t="s">
        <v>529</v>
      </c>
      <c r="R12" s="16" t="s">
        <v>529</v>
      </c>
      <c r="S12" s="16" t="s">
        <v>26</v>
      </c>
      <c r="T12" s="16" t="s">
        <v>26</v>
      </c>
      <c r="U12" s="16" t="s">
        <v>25</v>
      </c>
      <c r="V12" s="16" t="s">
        <v>27</v>
      </c>
      <c r="X12" s="16">
        <v>24</v>
      </c>
      <c r="Y12" s="16">
        <v>45</v>
      </c>
      <c r="AB12" s="45"/>
      <c r="AC12" s="46"/>
      <c r="AD12" s="47"/>
    </row>
    <row r="13" spans="1:30" s="16" customFormat="1" ht="14.25" customHeight="1" x14ac:dyDescent="0.25">
      <c r="A13" s="16" t="s">
        <v>42</v>
      </c>
      <c r="C13" s="53" t="s">
        <v>504</v>
      </c>
      <c r="D13" s="16" t="s">
        <v>527</v>
      </c>
      <c r="E13" s="7" t="s">
        <v>16</v>
      </c>
      <c r="G13" s="16">
        <v>21</v>
      </c>
      <c r="H13" s="7"/>
      <c r="I13" s="7"/>
      <c r="L13" s="16" t="s">
        <v>528</v>
      </c>
      <c r="M13" s="17"/>
      <c r="N13" s="17"/>
      <c r="P13" s="16" t="s">
        <v>529</v>
      </c>
      <c r="R13" s="16" t="s">
        <v>529</v>
      </c>
      <c r="S13" s="16" t="s">
        <v>26</v>
      </c>
      <c r="T13" s="16" t="s">
        <v>26</v>
      </c>
      <c r="U13" s="16" t="s">
        <v>549</v>
      </c>
      <c r="V13" s="16" t="s">
        <v>23</v>
      </c>
      <c r="X13" s="16">
        <v>24</v>
      </c>
      <c r="Y13" s="16">
        <v>45</v>
      </c>
    </row>
    <row r="14" spans="1:30" s="16" customFormat="1" x14ac:dyDescent="0.25">
      <c r="A14" s="16" t="s">
        <v>43</v>
      </c>
      <c r="C14" s="53" t="s">
        <v>505</v>
      </c>
      <c r="D14" s="16" t="s">
        <v>527</v>
      </c>
      <c r="E14" s="7" t="s">
        <v>16</v>
      </c>
      <c r="F14" s="7"/>
      <c r="G14" s="16">
        <v>22</v>
      </c>
      <c r="H14" s="7"/>
      <c r="I14" s="7"/>
      <c r="L14" s="16" t="s">
        <v>528</v>
      </c>
      <c r="M14" s="17"/>
      <c r="N14" s="17"/>
      <c r="P14" s="16" t="s">
        <v>529</v>
      </c>
      <c r="R14" s="16" t="s">
        <v>529</v>
      </c>
      <c r="S14" s="16" t="s">
        <v>26</v>
      </c>
      <c r="T14" s="16" t="s">
        <v>26</v>
      </c>
      <c r="U14" s="16" t="s">
        <v>25</v>
      </c>
      <c r="V14" s="16" t="s">
        <v>23</v>
      </c>
      <c r="X14" s="16">
        <v>24</v>
      </c>
      <c r="Y14" s="16">
        <v>45</v>
      </c>
    </row>
    <row r="15" spans="1:30" s="16" customFormat="1" x14ac:dyDescent="0.25">
      <c r="A15" s="16" t="s">
        <v>44</v>
      </c>
      <c r="C15" s="53" t="s">
        <v>506</v>
      </c>
      <c r="D15" s="16" t="s">
        <v>527</v>
      </c>
      <c r="E15" s="7" t="s">
        <v>16</v>
      </c>
      <c r="G15" s="16">
        <v>22</v>
      </c>
      <c r="H15" s="7"/>
      <c r="I15" s="7"/>
      <c r="L15" s="16" t="s">
        <v>528</v>
      </c>
      <c r="M15" s="17"/>
      <c r="N15" s="17"/>
      <c r="P15" s="16" t="s">
        <v>529</v>
      </c>
      <c r="R15" s="16" t="s">
        <v>532</v>
      </c>
      <c r="S15" s="16" t="s">
        <v>537</v>
      </c>
      <c r="T15" s="16" t="s">
        <v>535</v>
      </c>
      <c r="U15" s="16" t="s">
        <v>28</v>
      </c>
      <c r="V15" s="16" t="s">
        <v>23</v>
      </c>
      <c r="X15" s="16">
        <v>24</v>
      </c>
      <c r="Y15" s="16">
        <v>45</v>
      </c>
    </row>
    <row r="16" spans="1:30" s="16" customFormat="1" x14ac:dyDescent="0.25">
      <c r="A16" s="16" t="s">
        <v>45</v>
      </c>
      <c r="C16" s="53" t="s">
        <v>507</v>
      </c>
      <c r="D16" s="16" t="s">
        <v>527</v>
      </c>
      <c r="E16" s="7" t="s">
        <v>16</v>
      </c>
      <c r="G16" s="16">
        <v>22</v>
      </c>
      <c r="H16" s="7"/>
      <c r="I16" s="7"/>
      <c r="L16" s="16" t="s">
        <v>528</v>
      </c>
      <c r="M16" s="17"/>
      <c r="N16" s="17"/>
      <c r="P16" s="16" t="s">
        <v>529</v>
      </c>
      <c r="R16" s="16" t="s">
        <v>532</v>
      </c>
      <c r="S16" s="16" t="s">
        <v>533</v>
      </c>
      <c r="T16" s="16" t="s">
        <v>534</v>
      </c>
      <c r="U16" s="16" t="s">
        <v>25</v>
      </c>
      <c r="V16" s="16" t="s">
        <v>27</v>
      </c>
      <c r="X16" s="16">
        <v>24</v>
      </c>
      <c r="Y16" s="16">
        <v>45</v>
      </c>
    </row>
    <row r="17" spans="1:25" s="16" customFormat="1" x14ac:dyDescent="0.25">
      <c r="A17" s="16" t="s">
        <v>46</v>
      </c>
      <c r="C17" s="53" t="s">
        <v>508</v>
      </c>
      <c r="D17" s="16" t="s">
        <v>527</v>
      </c>
      <c r="E17" s="7" t="s">
        <v>16</v>
      </c>
      <c r="G17" s="16">
        <v>22</v>
      </c>
      <c r="H17" s="7"/>
      <c r="I17" s="7"/>
      <c r="L17" s="16" t="s">
        <v>528</v>
      </c>
      <c r="M17" s="17"/>
      <c r="N17" s="17"/>
      <c r="P17" s="16" t="s">
        <v>529</v>
      </c>
      <c r="R17" s="16" t="s">
        <v>536</v>
      </c>
      <c r="S17" s="16" t="s">
        <v>29</v>
      </c>
      <c r="T17" s="16" t="s">
        <v>534</v>
      </c>
      <c r="U17" s="16" t="s">
        <v>28</v>
      </c>
      <c r="V17" s="16" t="s">
        <v>23</v>
      </c>
      <c r="X17" s="16">
        <v>24</v>
      </c>
      <c r="Y17" s="16">
        <v>45</v>
      </c>
    </row>
    <row r="18" spans="1:25" s="16" customFormat="1" x14ac:dyDescent="0.25">
      <c r="A18" s="16" t="s">
        <v>47</v>
      </c>
      <c r="C18" s="53" t="s">
        <v>509</v>
      </c>
      <c r="D18" s="16" t="s">
        <v>527</v>
      </c>
      <c r="E18" s="7" t="s">
        <v>16</v>
      </c>
      <c r="G18" s="16">
        <v>22</v>
      </c>
      <c r="H18" s="7"/>
      <c r="I18" s="7"/>
      <c r="L18" s="16" t="s">
        <v>528</v>
      </c>
      <c r="M18" s="17"/>
      <c r="N18" s="17"/>
      <c r="P18" s="16" t="s">
        <v>529</v>
      </c>
      <c r="R18" s="16" t="s">
        <v>532</v>
      </c>
      <c r="S18" s="16" t="s">
        <v>29</v>
      </c>
      <c r="T18" s="16" t="s">
        <v>534</v>
      </c>
      <c r="U18" s="16" t="s">
        <v>28</v>
      </c>
      <c r="V18" s="16" t="s">
        <v>23</v>
      </c>
      <c r="X18" s="16">
        <v>24</v>
      </c>
      <c r="Y18" s="16">
        <v>45</v>
      </c>
    </row>
    <row r="19" spans="1:25" s="16" customFormat="1" x14ac:dyDescent="0.25">
      <c r="A19" s="16" t="s">
        <v>48</v>
      </c>
      <c r="C19" s="53" t="s">
        <v>510</v>
      </c>
      <c r="D19" s="16" t="s">
        <v>527</v>
      </c>
      <c r="E19" s="7" t="s">
        <v>16</v>
      </c>
      <c r="F19" s="7"/>
      <c r="G19" s="16">
        <v>21</v>
      </c>
      <c r="H19" s="7"/>
      <c r="I19" s="7"/>
      <c r="L19" s="16" t="s">
        <v>528</v>
      </c>
      <c r="M19" s="17"/>
      <c r="N19" s="17"/>
      <c r="P19" s="16" t="s">
        <v>529</v>
      </c>
      <c r="R19" s="16" t="s">
        <v>529</v>
      </c>
      <c r="S19" s="16" t="s">
        <v>26</v>
      </c>
      <c r="T19" s="16" t="s">
        <v>26</v>
      </c>
      <c r="U19" s="16" t="s">
        <v>25</v>
      </c>
      <c r="V19" s="16" t="s">
        <v>23</v>
      </c>
      <c r="X19" s="16">
        <v>24</v>
      </c>
      <c r="Y19" s="16">
        <v>45</v>
      </c>
    </row>
    <row r="20" spans="1:25" s="16" customFormat="1" x14ac:dyDescent="0.25">
      <c r="A20" s="16" t="s">
        <v>49</v>
      </c>
      <c r="C20" s="53" t="s">
        <v>511</v>
      </c>
      <c r="D20" s="16" t="s">
        <v>527</v>
      </c>
      <c r="E20" s="7" t="s">
        <v>16</v>
      </c>
      <c r="G20" s="16">
        <v>21</v>
      </c>
      <c r="H20" s="7"/>
      <c r="I20" s="7"/>
      <c r="L20" s="16" t="s">
        <v>528</v>
      </c>
      <c r="M20" s="17"/>
      <c r="N20" s="17"/>
      <c r="P20" s="16" t="s">
        <v>529</v>
      </c>
      <c r="R20" s="16" t="s">
        <v>529</v>
      </c>
      <c r="S20" s="16" t="s">
        <v>26</v>
      </c>
      <c r="T20" s="16" t="s">
        <v>26</v>
      </c>
      <c r="U20" s="16" t="s">
        <v>25</v>
      </c>
      <c r="V20" s="16" t="s">
        <v>23</v>
      </c>
      <c r="X20" s="16">
        <v>24</v>
      </c>
      <c r="Y20" s="16">
        <v>45</v>
      </c>
    </row>
    <row r="21" spans="1:25" s="16" customFormat="1" ht="12.75" customHeight="1" x14ac:dyDescent="0.25">
      <c r="A21" s="16" t="s">
        <v>50</v>
      </c>
      <c r="C21" s="53" t="s">
        <v>512</v>
      </c>
      <c r="D21" s="16" t="s">
        <v>527</v>
      </c>
      <c r="E21" s="7" t="s">
        <v>16</v>
      </c>
      <c r="G21" s="16">
        <v>22</v>
      </c>
      <c r="H21" s="7"/>
      <c r="I21" s="7"/>
      <c r="L21" s="16" t="s">
        <v>528</v>
      </c>
      <c r="M21" s="17"/>
      <c r="N21" s="17"/>
      <c r="O21" s="25"/>
      <c r="P21" s="16" t="s">
        <v>529</v>
      </c>
      <c r="R21" s="16" t="s">
        <v>538</v>
      </c>
      <c r="S21" s="16" t="s">
        <v>537</v>
      </c>
      <c r="T21" s="16" t="s">
        <v>539</v>
      </c>
      <c r="U21" s="16" t="s">
        <v>25</v>
      </c>
      <c r="V21" s="16" t="s">
        <v>23</v>
      </c>
      <c r="X21" s="16">
        <v>24</v>
      </c>
      <c r="Y21" s="16">
        <v>45</v>
      </c>
    </row>
    <row r="22" spans="1:25" s="16" customFormat="1" ht="13.5" customHeight="1" x14ac:dyDescent="0.25">
      <c r="A22" s="16" t="s">
        <v>51</v>
      </c>
      <c r="C22" s="53" t="s">
        <v>513</v>
      </c>
      <c r="D22" s="16" t="s">
        <v>527</v>
      </c>
      <c r="E22" s="7" t="s">
        <v>16</v>
      </c>
      <c r="G22" s="16">
        <v>20</v>
      </c>
      <c r="H22" s="7"/>
      <c r="I22" s="7"/>
      <c r="L22" s="16" t="s">
        <v>528</v>
      </c>
      <c r="M22" s="17"/>
      <c r="N22" s="17"/>
      <c r="P22" s="16" t="s">
        <v>529</v>
      </c>
      <c r="R22" s="16" t="s">
        <v>541</v>
      </c>
      <c r="S22" s="16" t="s">
        <v>537</v>
      </c>
      <c r="T22" s="16" t="s">
        <v>540</v>
      </c>
      <c r="U22" s="16" t="s">
        <v>28</v>
      </c>
      <c r="V22" s="16" t="s">
        <v>23</v>
      </c>
      <c r="X22" s="16">
        <v>24</v>
      </c>
      <c r="Y22" s="16">
        <v>45</v>
      </c>
    </row>
    <row r="23" spans="1:25" s="16" customFormat="1" x14ac:dyDescent="0.25">
      <c r="A23" s="16" t="s">
        <v>52</v>
      </c>
      <c r="C23" s="53" t="s">
        <v>514</v>
      </c>
      <c r="D23" s="16" t="s">
        <v>527</v>
      </c>
      <c r="E23" s="7" t="s">
        <v>16</v>
      </c>
      <c r="G23" s="16">
        <v>22</v>
      </c>
      <c r="H23" s="7"/>
      <c r="I23" s="7"/>
      <c r="L23" s="16" t="s">
        <v>528</v>
      </c>
      <c r="M23" s="17"/>
      <c r="N23" s="17"/>
      <c r="P23" s="16" t="s">
        <v>529</v>
      </c>
      <c r="V23" s="16" t="s">
        <v>23</v>
      </c>
      <c r="X23" s="16">
        <v>24</v>
      </c>
      <c r="Y23" s="16">
        <v>45</v>
      </c>
    </row>
    <row r="24" spans="1:25" s="16" customFormat="1" x14ac:dyDescent="0.25">
      <c r="A24" s="16" t="s">
        <v>53</v>
      </c>
      <c r="C24" s="53" t="s">
        <v>515</v>
      </c>
      <c r="D24" s="16" t="s">
        <v>527</v>
      </c>
      <c r="E24" s="7" t="s">
        <v>16</v>
      </c>
      <c r="G24" s="16">
        <v>21</v>
      </c>
      <c r="H24" s="7"/>
      <c r="I24" s="7"/>
      <c r="L24" s="16" t="s">
        <v>528</v>
      </c>
      <c r="M24" s="17"/>
      <c r="N24" s="17"/>
      <c r="P24" s="16" t="s">
        <v>529</v>
      </c>
      <c r="R24" s="16" t="s">
        <v>542</v>
      </c>
      <c r="S24" s="16" t="s">
        <v>29</v>
      </c>
      <c r="T24" s="16" t="s">
        <v>543</v>
      </c>
      <c r="U24" s="16" t="s">
        <v>549</v>
      </c>
      <c r="V24" s="16" t="s">
        <v>23</v>
      </c>
      <c r="X24" s="16">
        <v>24</v>
      </c>
      <c r="Y24" s="16">
        <v>45</v>
      </c>
    </row>
    <row r="25" spans="1:25" s="16" customFormat="1" x14ac:dyDescent="0.25">
      <c r="A25" s="16" t="s">
        <v>54</v>
      </c>
      <c r="C25" s="53" t="s">
        <v>516</v>
      </c>
      <c r="D25" s="16" t="s">
        <v>527</v>
      </c>
      <c r="E25" s="7" t="s">
        <v>16</v>
      </c>
      <c r="G25" s="16">
        <v>22</v>
      </c>
      <c r="H25" s="7"/>
      <c r="I25" s="7"/>
      <c r="L25" s="16" t="s">
        <v>528</v>
      </c>
      <c r="M25" s="17"/>
      <c r="N25" s="17"/>
      <c r="P25" s="16" t="s">
        <v>529</v>
      </c>
      <c r="R25" s="16" t="s">
        <v>532</v>
      </c>
      <c r="S25" s="16" t="s">
        <v>26</v>
      </c>
      <c r="T25" s="16" t="s">
        <v>544</v>
      </c>
      <c r="U25" s="16" t="s">
        <v>28</v>
      </c>
      <c r="V25" s="16" t="s">
        <v>23</v>
      </c>
      <c r="X25" s="16">
        <v>24</v>
      </c>
      <c r="Y25" s="16">
        <v>45</v>
      </c>
    </row>
    <row r="26" spans="1:25" s="48" customFormat="1" ht="15.75" customHeight="1" x14ac:dyDescent="0.25">
      <c r="A26" s="16" t="s">
        <v>55</v>
      </c>
      <c r="C26" s="53" t="s">
        <v>517</v>
      </c>
      <c r="D26" s="16" t="s">
        <v>527</v>
      </c>
      <c r="E26" s="7" t="s">
        <v>16</v>
      </c>
      <c r="F26" s="25"/>
      <c r="G26" s="16">
        <v>22</v>
      </c>
      <c r="L26" s="16" t="s">
        <v>528</v>
      </c>
      <c r="M26" s="49"/>
      <c r="N26" s="49"/>
      <c r="O26" s="25"/>
      <c r="P26" s="16" t="s">
        <v>529</v>
      </c>
      <c r="Q26" s="25"/>
      <c r="R26" s="16" t="s">
        <v>532</v>
      </c>
      <c r="S26" s="16" t="s">
        <v>26</v>
      </c>
      <c r="T26" s="16" t="s">
        <v>546</v>
      </c>
      <c r="U26" s="16" t="s">
        <v>28</v>
      </c>
      <c r="V26" s="16" t="s">
        <v>23</v>
      </c>
      <c r="X26" s="16">
        <v>24</v>
      </c>
      <c r="Y26" s="16">
        <v>45</v>
      </c>
    </row>
    <row r="27" spans="1:25" s="16" customFormat="1" x14ac:dyDescent="0.25">
      <c r="A27" s="16" t="s">
        <v>56</v>
      </c>
      <c r="C27" s="53" t="s">
        <v>518</v>
      </c>
      <c r="D27" s="16" t="s">
        <v>527</v>
      </c>
      <c r="E27" s="7" t="s">
        <v>16</v>
      </c>
      <c r="G27" s="16">
        <v>22</v>
      </c>
      <c r="H27" s="7"/>
      <c r="I27" s="7"/>
      <c r="L27" s="16" t="s">
        <v>528</v>
      </c>
      <c r="M27" s="17"/>
      <c r="N27" s="17"/>
      <c r="P27" s="16" t="s">
        <v>529</v>
      </c>
      <c r="R27" s="16" t="s">
        <v>532</v>
      </c>
      <c r="S27" s="16" t="s">
        <v>26</v>
      </c>
      <c r="T27" s="16" t="s">
        <v>547</v>
      </c>
      <c r="U27" s="16" t="s">
        <v>28</v>
      </c>
      <c r="V27" s="16" t="s">
        <v>23</v>
      </c>
      <c r="X27" s="16">
        <v>24</v>
      </c>
      <c r="Y27" s="16">
        <v>45</v>
      </c>
    </row>
    <row r="28" spans="1:25" s="16" customFormat="1" x14ac:dyDescent="0.25">
      <c r="A28" s="16" t="s">
        <v>57</v>
      </c>
      <c r="C28" s="53" t="s">
        <v>519</v>
      </c>
      <c r="D28" s="16" t="s">
        <v>527</v>
      </c>
      <c r="E28" s="7" t="s">
        <v>16</v>
      </c>
      <c r="F28" s="7"/>
      <c r="G28" s="16">
        <v>22</v>
      </c>
      <c r="H28" s="7"/>
      <c r="I28" s="7"/>
      <c r="L28" s="16" t="s">
        <v>528</v>
      </c>
      <c r="M28" s="17"/>
      <c r="N28" s="17"/>
      <c r="P28" s="16" t="s">
        <v>529</v>
      </c>
      <c r="R28" s="16" t="s">
        <v>545</v>
      </c>
      <c r="S28" s="16" t="s">
        <v>26</v>
      </c>
      <c r="T28" s="16" t="s">
        <v>547</v>
      </c>
      <c r="U28" s="16" t="s">
        <v>549</v>
      </c>
      <c r="V28" s="16" t="s">
        <v>23</v>
      </c>
      <c r="X28" s="16">
        <v>24</v>
      </c>
      <c r="Y28" s="16">
        <v>45</v>
      </c>
    </row>
    <row r="29" spans="1:25" s="16" customFormat="1" x14ac:dyDescent="0.25">
      <c r="A29" s="16" t="s">
        <v>58</v>
      </c>
      <c r="C29" s="53" t="s">
        <v>520</v>
      </c>
      <c r="D29" s="16" t="s">
        <v>527</v>
      </c>
      <c r="E29" s="7" t="s">
        <v>16</v>
      </c>
      <c r="F29" s="7"/>
      <c r="G29" s="16">
        <v>22</v>
      </c>
      <c r="H29" s="7"/>
      <c r="I29" s="7"/>
      <c r="L29" s="16" t="s">
        <v>528</v>
      </c>
      <c r="M29" s="17"/>
      <c r="N29" s="17"/>
      <c r="P29" s="16" t="s">
        <v>529</v>
      </c>
      <c r="R29" s="16" t="s">
        <v>532</v>
      </c>
      <c r="S29" s="16" t="s">
        <v>26</v>
      </c>
      <c r="T29" s="16" t="s">
        <v>548</v>
      </c>
      <c r="U29" s="16" t="s">
        <v>28</v>
      </c>
      <c r="V29" s="16" t="s">
        <v>23</v>
      </c>
      <c r="X29" s="16">
        <v>24</v>
      </c>
      <c r="Y29" s="16">
        <v>45</v>
      </c>
    </row>
    <row r="30" spans="1:25" s="16" customFormat="1" x14ac:dyDescent="0.25">
      <c r="A30" s="16" t="s">
        <v>59</v>
      </c>
      <c r="C30" s="53" t="s">
        <v>521</v>
      </c>
      <c r="D30" s="16" t="s">
        <v>527</v>
      </c>
      <c r="E30" s="7" t="s">
        <v>16</v>
      </c>
      <c r="F30" s="7"/>
      <c r="G30" s="16">
        <v>22</v>
      </c>
      <c r="H30" s="7"/>
      <c r="I30" s="7"/>
      <c r="L30" s="16" t="s">
        <v>528</v>
      </c>
      <c r="M30" s="17"/>
      <c r="N30" s="17"/>
      <c r="P30" s="16" t="s">
        <v>529</v>
      </c>
      <c r="S30" s="16" t="s">
        <v>26</v>
      </c>
      <c r="T30" s="16" t="s">
        <v>26</v>
      </c>
      <c r="V30" s="16" t="s">
        <v>23</v>
      </c>
      <c r="X30" s="16">
        <v>24</v>
      </c>
      <c r="Y30" s="16">
        <v>45</v>
      </c>
    </row>
    <row r="31" spans="1:25" s="16" customFormat="1" x14ac:dyDescent="0.25">
      <c r="A31" s="16" t="s">
        <v>60</v>
      </c>
      <c r="C31" s="53" t="s">
        <v>522</v>
      </c>
      <c r="D31" s="16" t="s">
        <v>527</v>
      </c>
      <c r="E31" s="7" t="s">
        <v>16</v>
      </c>
      <c r="G31" s="16">
        <v>22</v>
      </c>
      <c r="H31" s="7"/>
      <c r="L31" s="16" t="s">
        <v>528</v>
      </c>
      <c r="M31" s="17"/>
      <c r="N31" s="17"/>
      <c r="P31" s="16" t="s">
        <v>529</v>
      </c>
      <c r="R31" s="16" t="s">
        <v>529</v>
      </c>
      <c r="S31" s="16" t="s">
        <v>26</v>
      </c>
      <c r="T31" s="16" t="s">
        <v>26</v>
      </c>
      <c r="U31" s="16" t="s">
        <v>28</v>
      </c>
      <c r="V31" s="16" t="s">
        <v>23</v>
      </c>
      <c r="X31" s="16">
        <v>24</v>
      </c>
      <c r="Y31" s="16">
        <v>45</v>
      </c>
    </row>
    <row r="32" spans="1:25" s="16" customFormat="1" x14ac:dyDescent="0.25">
      <c r="A32" s="16" t="s">
        <v>61</v>
      </c>
      <c r="C32" s="53" t="s">
        <v>523</v>
      </c>
      <c r="D32" s="16" t="s">
        <v>527</v>
      </c>
      <c r="E32" s="7" t="s">
        <v>16</v>
      </c>
      <c r="F32" s="7"/>
      <c r="G32" s="16">
        <v>22</v>
      </c>
      <c r="H32" s="7"/>
      <c r="L32" s="16" t="s">
        <v>528</v>
      </c>
      <c r="M32" s="26"/>
      <c r="N32" s="26"/>
      <c r="P32" s="16" t="s">
        <v>529</v>
      </c>
      <c r="R32" s="16" t="s">
        <v>532</v>
      </c>
      <c r="S32" s="16" t="s">
        <v>26</v>
      </c>
      <c r="T32" s="16" t="s">
        <v>531</v>
      </c>
      <c r="U32" s="16" t="s">
        <v>28</v>
      </c>
      <c r="V32" s="16" t="s">
        <v>23</v>
      </c>
      <c r="X32" s="16">
        <v>24</v>
      </c>
      <c r="Y32" s="16">
        <v>45</v>
      </c>
    </row>
    <row r="33" spans="1:25" s="16" customFormat="1" x14ac:dyDescent="0.25">
      <c r="A33" s="16" t="s">
        <v>62</v>
      </c>
      <c r="C33" s="53" t="s">
        <v>524</v>
      </c>
      <c r="D33" s="16" t="s">
        <v>527</v>
      </c>
      <c r="E33" s="7" t="s">
        <v>16</v>
      </c>
      <c r="G33" s="16">
        <v>21</v>
      </c>
      <c r="H33" s="7"/>
      <c r="L33" s="16" t="s">
        <v>528</v>
      </c>
      <c r="M33" s="17"/>
      <c r="N33" s="17"/>
      <c r="P33" s="16" t="s">
        <v>529</v>
      </c>
      <c r="R33" s="16" t="s">
        <v>529</v>
      </c>
      <c r="S33" s="16" t="s">
        <v>26</v>
      </c>
      <c r="T33" s="16" t="s">
        <v>26</v>
      </c>
      <c r="U33" s="16" t="s">
        <v>549</v>
      </c>
      <c r="V33" s="16" t="s">
        <v>23</v>
      </c>
      <c r="X33" s="16">
        <v>24</v>
      </c>
      <c r="Y33" s="16">
        <v>45</v>
      </c>
    </row>
    <row r="34" spans="1:25" s="16" customFormat="1" x14ac:dyDescent="0.25">
      <c r="A34" s="16" t="s">
        <v>63</v>
      </c>
      <c r="C34" s="53" t="s">
        <v>525</v>
      </c>
      <c r="D34" s="16" t="s">
        <v>527</v>
      </c>
      <c r="E34" s="7" t="s">
        <v>16</v>
      </c>
      <c r="F34" s="7"/>
      <c r="G34" s="16">
        <v>21</v>
      </c>
      <c r="H34" s="7"/>
      <c r="L34" s="16" t="s">
        <v>528</v>
      </c>
      <c r="M34" s="17"/>
      <c r="N34" s="17"/>
      <c r="P34" s="16" t="s">
        <v>529</v>
      </c>
      <c r="R34" s="16" t="s">
        <v>529</v>
      </c>
      <c r="S34" s="16" t="s">
        <v>26</v>
      </c>
      <c r="T34" s="16" t="s">
        <v>26</v>
      </c>
      <c r="U34" s="16" t="s">
        <v>549</v>
      </c>
      <c r="V34" s="16" t="s">
        <v>23</v>
      </c>
      <c r="X34" s="16">
        <v>24</v>
      </c>
      <c r="Y34" s="16">
        <v>45</v>
      </c>
    </row>
    <row r="35" spans="1:25" s="16" customFormat="1" x14ac:dyDescent="0.25">
      <c r="A35" s="16" t="s">
        <v>64</v>
      </c>
      <c r="C35" s="53" t="s">
        <v>526</v>
      </c>
      <c r="D35" s="16" t="s">
        <v>527</v>
      </c>
      <c r="E35" s="7" t="s">
        <v>16</v>
      </c>
      <c r="G35" s="16">
        <v>22</v>
      </c>
      <c r="H35" s="7"/>
      <c r="L35" s="16" t="s">
        <v>528</v>
      </c>
      <c r="M35" s="17"/>
      <c r="N35" s="17"/>
      <c r="P35" s="16" t="s">
        <v>529</v>
      </c>
      <c r="R35" s="16" t="s">
        <v>529</v>
      </c>
      <c r="S35" s="16" t="s">
        <v>26</v>
      </c>
      <c r="T35" s="16" t="s">
        <v>26</v>
      </c>
      <c r="U35" s="16" t="s">
        <v>28</v>
      </c>
      <c r="V35" s="16" t="s">
        <v>23</v>
      </c>
      <c r="X35" s="16">
        <v>24</v>
      </c>
      <c r="Y35" s="16">
        <v>45</v>
      </c>
    </row>
    <row r="36" spans="1:25" s="16" customFormat="1" x14ac:dyDescent="0.25">
      <c r="C36" s="53" t="s">
        <v>552</v>
      </c>
      <c r="D36" s="16" t="s">
        <v>527</v>
      </c>
      <c r="E36" s="7" t="s">
        <v>16</v>
      </c>
      <c r="F36" s="7"/>
      <c r="H36" s="7"/>
      <c r="L36" s="16" t="s">
        <v>528</v>
      </c>
      <c r="M36" s="17"/>
      <c r="N36" s="17"/>
      <c r="P36" s="16" t="s">
        <v>529</v>
      </c>
      <c r="R36" s="16" t="s">
        <v>529</v>
      </c>
      <c r="U36" s="16" t="s">
        <v>28</v>
      </c>
      <c r="V36" s="16" t="s">
        <v>27</v>
      </c>
      <c r="X36" s="16">
        <v>24</v>
      </c>
      <c r="Y36" s="16">
        <v>45</v>
      </c>
    </row>
    <row r="37" spans="1:25" s="16" customFormat="1" x14ac:dyDescent="0.25">
      <c r="C37" s="53" t="s">
        <v>553</v>
      </c>
      <c r="D37" s="16" t="s">
        <v>527</v>
      </c>
      <c r="E37" s="7" t="s">
        <v>16</v>
      </c>
      <c r="F37" s="7"/>
      <c r="H37" s="7"/>
      <c r="L37" s="16" t="s">
        <v>528</v>
      </c>
      <c r="M37" s="17"/>
      <c r="N37" s="17"/>
      <c r="P37" s="16" t="s">
        <v>529</v>
      </c>
      <c r="R37" s="16" t="s">
        <v>529</v>
      </c>
    </row>
    <row r="39" spans="1:25" s="16" customFormat="1" x14ac:dyDescent="0.25">
      <c r="A39" s="16" t="s">
        <v>65</v>
      </c>
      <c r="C39" s="54" t="s">
        <v>550</v>
      </c>
      <c r="D39" s="7" t="s">
        <v>551</v>
      </c>
      <c r="E39" s="7"/>
      <c r="G39" s="7"/>
      <c r="H39" s="7"/>
      <c r="L39" s="17"/>
      <c r="M39" s="17"/>
      <c r="N39" s="17"/>
      <c r="X39" s="7"/>
    </row>
    <row r="40" spans="1:25" s="16" customFormat="1" x14ac:dyDescent="0.25">
      <c r="A40" s="16" t="s">
        <v>66</v>
      </c>
      <c r="C40" s="7"/>
      <c r="D40" s="7" t="s">
        <v>551</v>
      </c>
      <c r="E40" s="7"/>
      <c r="F40" s="7"/>
      <c r="G40" s="7"/>
      <c r="H40" s="7"/>
      <c r="L40" s="17"/>
      <c r="M40" s="17"/>
      <c r="N40" s="17"/>
      <c r="X40" s="7"/>
    </row>
    <row r="41" spans="1:25" s="16" customFormat="1" x14ac:dyDescent="0.25">
      <c r="A41" s="16" t="s">
        <v>67</v>
      </c>
      <c r="C41" s="7"/>
      <c r="D41" s="7" t="s">
        <v>551</v>
      </c>
      <c r="E41" s="7"/>
      <c r="G41" s="7"/>
      <c r="H41" s="7"/>
      <c r="L41" s="17"/>
      <c r="M41" s="17"/>
      <c r="N41" s="17"/>
      <c r="Q41" s="7"/>
      <c r="R41" s="7"/>
      <c r="S41" s="7"/>
      <c r="T41" s="7"/>
      <c r="U41" s="7"/>
      <c r="V41" s="7"/>
      <c r="X41" s="7"/>
    </row>
    <row r="42" spans="1:25" s="16" customFormat="1" x14ac:dyDescent="0.25">
      <c r="A42" s="16" t="s">
        <v>68</v>
      </c>
      <c r="C42" s="7"/>
      <c r="D42" s="7" t="s">
        <v>551</v>
      </c>
      <c r="G42" s="7"/>
      <c r="H42" s="7"/>
      <c r="L42" s="17"/>
      <c r="M42" s="17"/>
      <c r="N42" s="17"/>
      <c r="Q42" s="7"/>
      <c r="R42" s="7"/>
      <c r="S42" s="7"/>
      <c r="T42" s="50"/>
      <c r="U42" s="7"/>
      <c r="V42" s="7"/>
      <c r="X42" s="7"/>
    </row>
    <row r="43" spans="1:25" s="16" customFormat="1" x14ac:dyDescent="0.25">
      <c r="A43" s="16" t="s">
        <v>69</v>
      </c>
      <c r="C43" s="7"/>
      <c r="D43" s="7" t="s">
        <v>551</v>
      </c>
      <c r="E43" s="7"/>
      <c r="F43" s="7"/>
      <c r="G43" s="7"/>
      <c r="H43" s="7"/>
      <c r="L43" s="17"/>
      <c r="M43" s="17"/>
      <c r="N43" s="17"/>
      <c r="Q43" s="7"/>
      <c r="R43" s="7"/>
      <c r="S43" s="7"/>
      <c r="T43" s="7"/>
      <c r="U43" s="7"/>
      <c r="V43" s="7"/>
      <c r="X43" s="7"/>
    </row>
    <row r="44" spans="1:25" s="16" customFormat="1" x14ac:dyDescent="0.25">
      <c r="A44" s="16" t="s">
        <v>70</v>
      </c>
      <c r="C44" s="7"/>
      <c r="D44" s="7" t="s">
        <v>551</v>
      </c>
      <c r="E44" s="7"/>
      <c r="F44" s="7"/>
      <c r="G44" s="7"/>
      <c r="H44" s="7"/>
      <c r="L44" s="17"/>
      <c r="M44" s="17"/>
      <c r="N44" s="17"/>
      <c r="Q44" s="7"/>
      <c r="R44" s="7"/>
      <c r="S44" s="7"/>
      <c r="T44" s="7"/>
      <c r="U44" s="7"/>
      <c r="V44" s="7"/>
      <c r="X44" s="7"/>
    </row>
    <row r="45" spans="1:25" s="16" customFormat="1" x14ac:dyDescent="0.25">
      <c r="A45" s="16" t="s">
        <v>71</v>
      </c>
      <c r="C45" s="7"/>
      <c r="D45" s="7"/>
      <c r="E45" s="7"/>
      <c r="F45" s="7"/>
      <c r="G45" s="7"/>
      <c r="H45" s="7"/>
      <c r="L45" s="17"/>
      <c r="M45" s="17"/>
      <c r="N45" s="17"/>
      <c r="Q45" s="7"/>
      <c r="R45" s="7"/>
      <c r="S45" s="7"/>
      <c r="T45" s="7"/>
      <c r="U45" s="7"/>
      <c r="V45" s="7"/>
      <c r="X45" s="7"/>
    </row>
    <row r="46" spans="1:25" s="16" customFormat="1" x14ac:dyDescent="0.25">
      <c r="A46" s="16" t="s">
        <v>72</v>
      </c>
      <c r="C46" s="7"/>
      <c r="D46" s="7"/>
      <c r="F46" s="7"/>
      <c r="G46" s="7"/>
      <c r="H46" s="7"/>
      <c r="L46" s="17"/>
      <c r="M46" s="17"/>
      <c r="N46" s="17"/>
      <c r="Q46" s="7"/>
      <c r="R46" s="7"/>
      <c r="S46" s="7"/>
      <c r="T46" s="7"/>
      <c r="U46" s="7"/>
      <c r="V46" s="7"/>
      <c r="X46" s="7"/>
    </row>
    <row r="47" spans="1:25" s="16" customFormat="1" x14ac:dyDescent="0.25">
      <c r="A47" s="16" t="s">
        <v>73</v>
      </c>
      <c r="C47" s="7"/>
      <c r="D47" s="7"/>
      <c r="E47" s="7"/>
      <c r="F47" s="7"/>
      <c r="G47" s="7"/>
      <c r="H47" s="7"/>
      <c r="L47" s="17"/>
      <c r="M47" s="17"/>
      <c r="N47" s="17"/>
      <c r="Q47" s="7"/>
      <c r="R47" s="7"/>
      <c r="S47" s="7"/>
      <c r="T47" s="7"/>
      <c r="U47" s="7"/>
      <c r="V47" s="7"/>
      <c r="X47" s="7"/>
    </row>
    <row r="48" spans="1:25" s="16" customFormat="1" x14ac:dyDescent="0.25">
      <c r="A48" s="16" t="s">
        <v>74</v>
      </c>
      <c r="C48" s="7"/>
      <c r="D48" s="7"/>
      <c r="E48" s="7"/>
      <c r="F48" s="7"/>
      <c r="G48" s="7"/>
      <c r="H48" s="7"/>
      <c r="L48" s="17"/>
      <c r="M48" s="17"/>
      <c r="N48" s="17"/>
      <c r="Q48" s="7"/>
      <c r="R48" s="7"/>
      <c r="S48" s="7"/>
      <c r="T48" s="7"/>
      <c r="U48" s="7"/>
      <c r="V48" s="7"/>
      <c r="X48" s="7"/>
    </row>
    <row r="49" spans="1:24" s="16" customFormat="1" x14ac:dyDescent="0.25">
      <c r="A49" s="16" t="s">
        <v>75</v>
      </c>
      <c r="C49" s="7"/>
      <c r="D49" s="7"/>
      <c r="F49" s="7"/>
      <c r="G49" s="7"/>
      <c r="H49" s="7"/>
      <c r="L49" s="17"/>
      <c r="M49" s="17"/>
      <c r="N49" s="17"/>
      <c r="Q49" s="7"/>
      <c r="R49" s="7"/>
      <c r="S49" s="7"/>
      <c r="T49" s="7"/>
      <c r="U49" s="7"/>
      <c r="V49" s="7"/>
      <c r="X49" s="7"/>
    </row>
    <row r="50" spans="1:24" s="16" customFormat="1" ht="15.75" customHeight="1" x14ac:dyDescent="0.25">
      <c r="A50" s="16" t="s">
        <v>76</v>
      </c>
      <c r="C50" s="7"/>
      <c r="D50" s="7"/>
      <c r="G50" s="7"/>
      <c r="H50" s="7"/>
      <c r="L50" s="17"/>
      <c r="M50" s="17"/>
      <c r="N50" s="17"/>
      <c r="Q50" s="7"/>
      <c r="R50" s="7"/>
      <c r="S50" s="7"/>
      <c r="T50" s="7"/>
      <c r="U50" s="7"/>
      <c r="V50" s="7"/>
      <c r="X50" s="7"/>
    </row>
    <row r="51" spans="1:24" s="16" customFormat="1" x14ac:dyDescent="0.25">
      <c r="A51" s="16" t="s">
        <v>77</v>
      </c>
      <c r="C51" s="7"/>
      <c r="D51" s="7"/>
      <c r="E51" s="7"/>
      <c r="F51" s="7"/>
      <c r="G51" s="7"/>
      <c r="H51" s="7"/>
      <c r="L51" s="17"/>
      <c r="M51" s="17"/>
      <c r="N51" s="17"/>
      <c r="Q51" s="7"/>
      <c r="R51" s="7"/>
      <c r="S51" s="7"/>
      <c r="T51" s="7"/>
      <c r="U51" s="7"/>
      <c r="V51" s="7"/>
      <c r="X51" s="7"/>
    </row>
    <row r="52" spans="1:24" s="16" customFormat="1" ht="30" customHeight="1" x14ac:dyDescent="0.25">
      <c r="A52" s="16" t="s">
        <v>78</v>
      </c>
      <c r="C52" s="7"/>
      <c r="D52" s="7"/>
      <c r="G52" s="7"/>
      <c r="H52" s="7"/>
      <c r="L52" s="26"/>
      <c r="M52" s="26"/>
      <c r="N52" s="26"/>
      <c r="Q52" s="7"/>
      <c r="R52" s="7"/>
      <c r="S52" s="7"/>
      <c r="T52" s="24"/>
      <c r="U52" s="7"/>
      <c r="V52" s="7"/>
      <c r="X52" s="7"/>
    </row>
    <row r="53" spans="1:24" s="16" customFormat="1" x14ac:dyDescent="0.25">
      <c r="A53" s="16" t="s">
        <v>79</v>
      </c>
      <c r="C53" s="7"/>
      <c r="D53" s="7"/>
      <c r="F53" s="7"/>
      <c r="G53" s="7"/>
      <c r="H53" s="7"/>
      <c r="L53" s="17"/>
      <c r="M53" s="17"/>
      <c r="N53" s="17"/>
      <c r="Q53" s="7"/>
      <c r="R53" s="7"/>
      <c r="S53" s="7"/>
      <c r="T53" s="24"/>
      <c r="U53" s="7"/>
      <c r="V53" s="7"/>
      <c r="W53" s="25"/>
      <c r="X53" s="7"/>
    </row>
    <row r="54" spans="1:24" s="16" customFormat="1" ht="20.25" customHeight="1" x14ac:dyDescent="0.25">
      <c r="A54" s="16" t="s">
        <v>80</v>
      </c>
      <c r="C54" s="7"/>
      <c r="D54" s="7"/>
      <c r="F54" s="7"/>
      <c r="G54" s="7"/>
      <c r="H54" s="7"/>
      <c r="Q54" s="7"/>
      <c r="R54" s="7"/>
      <c r="S54" s="7"/>
      <c r="T54" s="7"/>
      <c r="U54" s="7"/>
      <c r="V54" s="7"/>
      <c r="X54" s="7"/>
    </row>
    <row r="55" spans="1:24" s="16" customFormat="1" x14ac:dyDescent="0.25">
      <c r="A55" s="16" t="s">
        <v>81</v>
      </c>
      <c r="C55" s="7"/>
      <c r="D55" s="7"/>
      <c r="F55" s="7"/>
      <c r="G55" s="7"/>
      <c r="H55" s="7"/>
      <c r="L55" s="17"/>
      <c r="M55" s="17"/>
      <c r="N55" s="17"/>
      <c r="Q55" s="7"/>
      <c r="R55" s="7"/>
      <c r="S55" s="7"/>
      <c r="T55" s="7"/>
      <c r="U55" s="7"/>
      <c r="V55" s="7"/>
      <c r="X55" s="7"/>
    </row>
    <row r="56" spans="1:24" s="16" customFormat="1" x14ac:dyDescent="0.25">
      <c r="A56" s="16" t="s">
        <v>82</v>
      </c>
      <c r="C56" s="7"/>
      <c r="D56" s="7"/>
      <c r="F56" s="7"/>
      <c r="G56" s="7"/>
      <c r="H56" s="7"/>
      <c r="L56" s="26"/>
      <c r="M56" s="26"/>
      <c r="N56" s="26"/>
      <c r="Q56" s="7"/>
      <c r="R56" s="7"/>
      <c r="S56" s="7"/>
      <c r="T56" s="7"/>
      <c r="U56" s="7"/>
      <c r="V56" s="7"/>
      <c r="X56" s="7"/>
    </row>
    <row r="57" spans="1:24" s="16" customFormat="1" x14ac:dyDescent="0.25">
      <c r="A57" s="16" t="s">
        <v>83</v>
      </c>
      <c r="C57" s="7"/>
      <c r="D57" s="7"/>
      <c r="G57" s="7"/>
      <c r="H57" s="7"/>
      <c r="Q57" s="7"/>
      <c r="R57" s="7"/>
      <c r="S57" s="7"/>
      <c r="T57" s="7"/>
      <c r="U57" s="7"/>
      <c r="V57" s="7"/>
      <c r="X57" s="7"/>
    </row>
    <row r="58" spans="1:24" s="16" customFormat="1" x14ac:dyDescent="0.25">
      <c r="A58" s="16" t="s">
        <v>84</v>
      </c>
      <c r="C58" s="7"/>
      <c r="D58" s="7"/>
      <c r="G58" s="7"/>
      <c r="H58" s="7"/>
      <c r="Q58" s="7"/>
      <c r="R58" s="7"/>
      <c r="S58" s="7"/>
      <c r="T58" s="7"/>
      <c r="U58" s="7"/>
      <c r="V58" s="7"/>
      <c r="X58" s="7"/>
    </row>
    <row r="59" spans="1:24" s="16" customFormat="1" x14ac:dyDescent="0.25">
      <c r="A59" s="16" t="s">
        <v>85</v>
      </c>
      <c r="C59" s="7"/>
      <c r="D59" s="7"/>
      <c r="G59" s="7"/>
      <c r="H59" s="7"/>
      <c r="L59" s="25"/>
      <c r="M59" s="25"/>
      <c r="N59" s="25"/>
      <c r="Q59" s="7"/>
      <c r="R59" s="7"/>
      <c r="S59" s="7"/>
      <c r="T59" s="7"/>
      <c r="U59" s="7"/>
      <c r="V59" s="7"/>
      <c r="X59" s="7"/>
    </row>
    <row r="60" spans="1:24" s="16" customFormat="1" x14ac:dyDescent="0.25">
      <c r="A60" s="16" t="s">
        <v>86</v>
      </c>
      <c r="C60" s="7"/>
      <c r="D60" s="7"/>
      <c r="F60" s="7"/>
      <c r="G60" s="7"/>
      <c r="H60" s="7"/>
      <c r="Q60" s="7"/>
      <c r="R60" s="7"/>
      <c r="S60" s="7"/>
      <c r="T60" s="7"/>
      <c r="U60" s="7"/>
      <c r="V60" s="7"/>
      <c r="X60" s="7"/>
    </row>
    <row r="61" spans="1:24" s="16" customFormat="1" x14ac:dyDescent="0.25">
      <c r="A61" s="16" t="s">
        <v>87</v>
      </c>
      <c r="C61" s="7"/>
      <c r="D61" s="7"/>
      <c r="G61" s="7"/>
      <c r="H61" s="7"/>
      <c r="Q61" s="7"/>
      <c r="R61" s="7"/>
      <c r="S61" s="7"/>
      <c r="T61" s="24"/>
      <c r="U61" s="7"/>
      <c r="V61" s="7"/>
      <c r="X61" s="7"/>
    </row>
    <row r="62" spans="1:24" s="16" customFormat="1" x14ac:dyDescent="0.25">
      <c r="A62" s="16" t="s">
        <v>88</v>
      </c>
      <c r="C62" s="7"/>
      <c r="D62" s="7"/>
      <c r="G62" s="7"/>
      <c r="H62" s="7"/>
      <c r="Q62" s="7"/>
      <c r="R62" s="7"/>
      <c r="S62" s="7"/>
      <c r="T62" s="7"/>
      <c r="U62" s="7"/>
      <c r="V62" s="7"/>
      <c r="X62" s="7"/>
    </row>
    <row r="63" spans="1:24" s="16" customFormat="1" x14ac:dyDescent="0.25">
      <c r="A63" s="16" t="s">
        <v>89</v>
      </c>
      <c r="C63" s="7"/>
      <c r="D63" s="7"/>
      <c r="G63" s="7"/>
      <c r="H63" s="7"/>
      <c r="Q63" s="7"/>
      <c r="R63" s="7"/>
      <c r="S63" s="7"/>
      <c r="T63" s="7"/>
      <c r="U63" s="7"/>
      <c r="V63" s="7"/>
      <c r="X63" s="7"/>
    </row>
    <row r="64" spans="1:24" s="16" customFormat="1" x14ac:dyDescent="0.25">
      <c r="A64" s="16" t="s">
        <v>90</v>
      </c>
      <c r="C64" s="7"/>
      <c r="D64" s="7"/>
      <c r="E64" s="7"/>
      <c r="G64" s="7"/>
      <c r="H64" s="7"/>
      <c r="Q64" s="7"/>
      <c r="R64" s="7"/>
      <c r="S64" s="7"/>
      <c r="T64" s="7"/>
      <c r="U64" s="7"/>
      <c r="V64" s="7"/>
      <c r="X64" s="7"/>
    </row>
    <row r="65" spans="1:24" s="16" customFormat="1" x14ac:dyDescent="0.25">
      <c r="A65" s="16" t="s">
        <v>91</v>
      </c>
      <c r="C65" s="7"/>
      <c r="D65" s="7"/>
      <c r="E65" s="7"/>
      <c r="G65" s="7"/>
      <c r="H65" s="7"/>
      <c r="Q65" s="7"/>
      <c r="R65" s="7"/>
      <c r="S65" s="7"/>
      <c r="T65" s="7"/>
      <c r="U65" s="7"/>
      <c r="V65" s="7"/>
      <c r="X65" s="7"/>
    </row>
    <row r="66" spans="1:24" s="16" customFormat="1" x14ac:dyDescent="0.25">
      <c r="A66" s="16" t="s">
        <v>92</v>
      </c>
      <c r="C66" s="7"/>
      <c r="D66" s="7"/>
      <c r="E66" s="7"/>
      <c r="G66" s="7"/>
      <c r="H66" s="7"/>
      <c r="Q66" s="7"/>
      <c r="R66" s="7"/>
      <c r="S66" s="7"/>
      <c r="T66" s="7"/>
      <c r="U66" s="7"/>
      <c r="V66" s="7"/>
      <c r="X66" s="7"/>
    </row>
    <row r="67" spans="1:24" s="16" customFormat="1" x14ac:dyDescent="0.25">
      <c r="A67" s="16" t="s">
        <v>93</v>
      </c>
      <c r="C67" s="7"/>
      <c r="D67" s="7"/>
      <c r="E67" s="7"/>
      <c r="G67" s="7"/>
      <c r="H67" s="7"/>
      <c r="O67" s="7"/>
      <c r="Q67" s="7"/>
      <c r="S67" s="7"/>
      <c r="T67" s="7"/>
      <c r="U67" s="7"/>
      <c r="V67" s="7"/>
      <c r="X67" s="7"/>
    </row>
    <row r="68" spans="1:24" s="16" customFormat="1" x14ac:dyDescent="0.25">
      <c r="A68" s="16" t="s">
        <v>94</v>
      </c>
      <c r="C68" s="7"/>
      <c r="D68" s="7"/>
      <c r="F68" s="7"/>
      <c r="G68" s="7"/>
      <c r="H68" s="7"/>
      <c r="Q68" s="7"/>
      <c r="S68" s="7"/>
      <c r="T68" s="7"/>
      <c r="U68" s="7"/>
      <c r="V68" s="7"/>
      <c r="X68" s="7"/>
    </row>
    <row r="69" spans="1:24" s="16" customFormat="1" x14ac:dyDescent="0.25">
      <c r="A69" s="16" t="s">
        <v>95</v>
      </c>
      <c r="C69" s="7"/>
      <c r="D69" s="7"/>
      <c r="E69" s="7"/>
      <c r="G69" s="7"/>
      <c r="H69" s="7"/>
      <c r="Q69" s="7"/>
      <c r="T69" s="7"/>
      <c r="U69" s="7"/>
      <c r="V69" s="7"/>
      <c r="X69" s="7"/>
    </row>
    <row r="70" spans="1:24" s="16" customFormat="1" x14ac:dyDescent="0.25">
      <c r="A70" s="16" t="s">
        <v>96</v>
      </c>
      <c r="C70" s="7"/>
      <c r="D70" s="7"/>
      <c r="E70" s="7"/>
      <c r="G70" s="7"/>
      <c r="H70" s="7"/>
      <c r="Q70" s="7"/>
      <c r="R70" s="7"/>
      <c r="S70" s="7"/>
      <c r="T70" s="7"/>
      <c r="U70" s="7"/>
      <c r="V70" s="7"/>
      <c r="X70" s="7"/>
    </row>
    <row r="71" spans="1:24" s="16" customFormat="1" x14ac:dyDescent="0.25">
      <c r="A71" s="16" t="s">
        <v>97</v>
      </c>
      <c r="C71" s="7"/>
      <c r="D71" s="7"/>
      <c r="E71" s="7"/>
      <c r="G71" s="7"/>
      <c r="H71" s="7"/>
      <c r="Q71" s="7"/>
      <c r="R71" s="7"/>
      <c r="S71" s="7"/>
      <c r="T71" s="7"/>
      <c r="U71" s="7"/>
      <c r="V71" s="7"/>
      <c r="X71" s="7"/>
    </row>
    <row r="72" spans="1:24" s="16" customFormat="1" x14ac:dyDescent="0.25">
      <c r="A72" s="16" t="s">
        <v>98</v>
      </c>
      <c r="C72" s="7"/>
      <c r="D72" s="7"/>
      <c r="E72" s="7"/>
      <c r="G72" s="7"/>
      <c r="H72" s="7"/>
      <c r="Q72" s="7"/>
      <c r="R72" s="7"/>
      <c r="S72" s="7"/>
      <c r="T72" s="7"/>
      <c r="U72" s="7"/>
      <c r="V72" s="7"/>
      <c r="X72" s="7"/>
    </row>
    <row r="73" spans="1:24" s="16" customFormat="1" x14ac:dyDescent="0.25">
      <c r="A73" s="16" t="s">
        <v>99</v>
      </c>
      <c r="C73" s="7"/>
      <c r="D73" s="7"/>
      <c r="E73" s="7"/>
      <c r="G73" s="7"/>
      <c r="H73" s="7"/>
      <c r="Q73" s="7"/>
      <c r="R73" s="7"/>
      <c r="S73" s="7"/>
      <c r="T73" s="7"/>
      <c r="U73" s="7"/>
      <c r="V73" s="7"/>
      <c r="X73" s="7"/>
    </row>
    <row r="74" spans="1:24" s="16" customFormat="1" x14ac:dyDescent="0.25">
      <c r="A74" s="16" t="s">
        <v>100</v>
      </c>
      <c r="C74" s="7"/>
      <c r="D74" s="7"/>
      <c r="E74" s="7"/>
      <c r="G74" s="7"/>
      <c r="H74" s="7"/>
      <c r="Q74" s="7"/>
      <c r="R74" s="7"/>
      <c r="S74" s="7"/>
      <c r="T74" s="7"/>
      <c r="U74" s="7"/>
      <c r="V74" s="7"/>
      <c r="X74" s="7"/>
    </row>
    <row r="75" spans="1:24" s="16" customFormat="1" x14ac:dyDescent="0.25">
      <c r="A75" s="16" t="s">
        <v>101</v>
      </c>
      <c r="C75" s="7"/>
      <c r="D75" s="7"/>
      <c r="E75" s="7"/>
      <c r="G75" s="7"/>
      <c r="H75" s="7"/>
      <c r="Q75" s="7"/>
      <c r="R75" s="7"/>
      <c r="S75" s="7"/>
      <c r="T75" s="7"/>
      <c r="U75" s="7"/>
      <c r="V75" s="7"/>
      <c r="X75" s="7"/>
    </row>
    <row r="76" spans="1:24" s="16" customFormat="1" x14ac:dyDescent="0.25">
      <c r="A76" s="16" t="s">
        <v>102</v>
      </c>
      <c r="C76" s="7"/>
      <c r="D76" s="7"/>
      <c r="E76" s="7"/>
      <c r="G76" s="7"/>
      <c r="H76" s="7"/>
      <c r="Q76" s="7"/>
      <c r="R76" s="7"/>
      <c r="S76" s="7"/>
      <c r="T76" s="7"/>
      <c r="U76" s="7"/>
      <c r="V76" s="7"/>
      <c r="X76" s="7"/>
    </row>
    <row r="77" spans="1:24" s="16" customFormat="1" x14ac:dyDescent="0.25">
      <c r="A77" s="16" t="s">
        <v>103</v>
      </c>
      <c r="C77" s="7"/>
      <c r="D77" s="7"/>
      <c r="E77" s="7"/>
      <c r="G77" s="7"/>
      <c r="H77" s="7"/>
      <c r="Q77" s="7"/>
      <c r="R77" s="7"/>
      <c r="S77" s="7"/>
      <c r="T77" s="7"/>
      <c r="U77" s="7"/>
      <c r="V77" s="7"/>
      <c r="X77" s="7"/>
    </row>
    <row r="78" spans="1:24" s="16" customFormat="1" x14ac:dyDescent="0.25">
      <c r="A78" s="16" t="s">
        <v>104</v>
      </c>
      <c r="C78" s="7"/>
      <c r="D78" s="7"/>
      <c r="E78" s="7"/>
      <c r="G78" s="7"/>
      <c r="H78" s="7"/>
      <c r="Q78" s="7"/>
      <c r="R78" s="7"/>
      <c r="S78" s="7"/>
      <c r="T78" s="7"/>
      <c r="U78" s="7"/>
      <c r="V78" s="7"/>
      <c r="X78" s="7"/>
    </row>
    <row r="79" spans="1:24" s="16" customFormat="1" x14ac:dyDescent="0.25">
      <c r="A79" s="16" t="s">
        <v>105</v>
      </c>
      <c r="C79" s="7"/>
      <c r="D79" s="7"/>
      <c r="E79" s="7"/>
      <c r="G79" s="7"/>
      <c r="H79" s="7"/>
      <c r="Q79" s="7"/>
      <c r="R79" s="7"/>
      <c r="S79" s="7"/>
      <c r="T79" s="7"/>
      <c r="U79" s="7"/>
      <c r="V79" s="7"/>
      <c r="X79" s="7"/>
    </row>
    <row r="80" spans="1:24" s="16" customFormat="1" x14ac:dyDescent="0.25">
      <c r="A80" s="16" t="s">
        <v>106</v>
      </c>
      <c r="C80" s="7"/>
      <c r="D80" s="7"/>
      <c r="E80" s="7"/>
      <c r="G80" s="7"/>
      <c r="H80" s="7"/>
      <c r="Q80" s="7"/>
      <c r="R80" s="7"/>
      <c r="S80" s="7"/>
      <c r="T80" s="24"/>
      <c r="U80" s="7"/>
      <c r="V80" s="7"/>
      <c r="X80" s="7"/>
    </row>
    <row r="81" spans="1:24" s="16" customFormat="1" x14ac:dyDescent="0.25">
      <c r="A81" s="16" t="s">
        <v>107</v>
      </c>
      <c r="C81" s="7"/>
      <c r="D81" s="7"/>
      <c r="E81" s="7"/>
      <c r="G81" s="7"/>
      <c r="H81" s="7"/>
      <c r="Q81" s="7"/>
      <c r="R81" s="7"/>
      <c r="S81" s="7"/>
      <c r="T81" s="7"/>
      <c r="U81" s="7"/>
      <c r="V81" s="7"/>
      <c r="X81" s="7"/>
    </row>
    <row r="82" spans="1:24" s="16" customFormat="1" x14ac:dyDescent="0.25">
      <c r="A82" s="16" t="s">
        <v>108</v>
      </c>
      <c r="C82" s="7"/>
      <c r="D82" s="7"/>
      <c r="E82" s="7"/>
      <c r="G82" s="7"/>
      <c r="H82" s="7"/>
      <c r="Q82" s="7"/>
      <c r="R82" s="7"/>
      <c r="S82" s="7"/>
      <c r="T82" s="7"/>
      <c r="U82" s="7"/>
      <c r="V82" s="7"/>
      <c r="X82" s="7"/>
    </row>
    <row r="83" spans="1:24" s="16" customFormat="1" x14ac:dyDescent="0.25">
      <c r="A83" s="16" t="s">
        <v>109</v>
      </c>
      <c r="C83" s="7"/>
      <c r="D83" s="7"/>
      <c r="E83" s="7"/>
      <c r="G83" s="7"/>
      <c r="H83" s="7"/>
      <c r="Q83" s="7"/>
      <c r="R83" s="7"/>
      <c r="S83" s="7"/>
      <c r="T83" s="7"/>
      <c r="U83" s="7"/>
      <c r="V83" s="7"/>
      <c r="X83" s="7"/>
    </row>
    <row r="84" spans="1:24" s="16" customFormat="1" x14ac:dyDescent="0.25">
      <c r="A84" s="16" t="s">
        <v>110</v>
      </c>
      <c r="C84" s="7"/>
      <c r="D84" s="7"/>
      <c r="E84" s="7"/>
      <c r="G84" s="7"/>
      <c r="H84" s="7"/>
      <c r="Q84" s="7"/>
      <c r="R84" s="7"/>
      <c r="S84" s="7"/>
      <c r="T84" s="7"/>
      <c r="U84" s="7"/>
      <c r="V84" s="7"/>
      <c r="X84" s="7"/>
    </row>
    <row r="85" spans="1:24" s="16" customFormat="1" x14ac:dyDescent="0.25">
      <c r="A85" s="16" t="s">
        <v>111</v>
      </c>
      <c r="C85" s="7"/>
      <c r="D85" s="7"/>
      <c r="E85" s="7"/>
    </row>
    <row r="86" spans="1:24" s="16" customFormat="1" x14ac:dyDescent="0.25">
      <c r="A86" s="16" t="s">
        <v>112</v>
      </c>
      <c r="C86" s="7"/>
      <c r="D86" s="7"/>
      <c r="E86" s="7"/>
      <c r="T86" s="24"/>
    </row>
    <row r="87" spans="1:24" s="16" customFormat="1" x14ac:dyDescent="0.25">
      <c r="A87" s="16" t="s">
        <v>113</v>
      </c>
      <c r="C87" s="7"/>
      <c r="D87" s="7"/>
      <c r="E87" s="7"/>
    </row>
    <row r="88" spans="1:24" s="16" customFormat="1" x14ac:dyDescent="0.25">
      <c r="A88" s="16" t="s">
        <v>114</v>
      </c>
      <c r="C88" s="7"/>
      <c r="D88" s="7"/>
      <c r="E88" s="7"/>
    </row>
    <row r="89" spans="1:24" s="16" customFormat="1" x14ac:dyDescent="0.25">
      <c r="A89" s="16" t="s">
        <v>115</v>
      </c>
      <c r="C89" s="7"/>
      <c r="D89" s="7"/>
      <c r="E89" s="7"/>
    </row>
    <row r="90" spans="1:24" s="16" customFormat="1" x14ac:dyDescent="0.25">
      <c r="A90" s="16" t="s">
        <v>116</v>
      </c>
      <c r="C90" s="7"/>
      <c r="D90" s="7"/>
      <c r="E90" s="7"/>
    </row>
    <row r="91" spans="1:24" s="16" customFormat="1" x14ac:dyDescent="0.25">
      <c r="A91" s="16" t="s">
        <v>117</v>
      </c>
      <c r="C91" s="7"/>
      <c r="D91" s="7"/>
      <c r="E91" s="7"/>
    </row>
    <row r="92" spans="1:24" s="16" customFormat="1" x14ac:dyDescent="0.25">
      <c r="A92" s="16" t="s">
        <v>118</v>
      </c>
      <c r="C92" s="7"/>
      <c r="D92" s="7"/>
      <c r="E92" s="7"/>
      <c r="F92" s="7"/>
    </row>
    <row r="93" spans="1:24" s="16" customFormat="1" x14ac:dyDescent="0.25">
      <c r="A93" s="16" t="s">
        <v>119</v>
      </c>
      <c r="C93" s="7"/>
      <c r="D93" s="7"/>
      <c r="E93" s="7"/>
    </row>
    <row r="94" spans="1:24" s="16" customFormat="1" x14ac:dyDescent="0.25">
      <c r="A94" s="16" t="s">
        <v>120</v>
      </c>
      <c r="C94" s="7"/>
      <c r="D94" s="7"/>
      <c r="F94" s="7"/>
    </row>
    <row r="95" spans="1:24" s="16" customFormat="1" x14ac:dyDescent="0.25">
      <c r="A95" s="16" t="s">
        <v>121</v>
      </c>
      <c r="C95" s="7"/>
      <c r="D95" s="7"/>
      <c r="E95" s="7"/>
    </row>
    <row r="96" spans="1:24" s="16" customFormat="1" x14ac:dyDescent="0.25">
      <c r="A96" s="16" t="s">
        <v>122</v>
      </c>
      <c r="C96" s="7"/>
      <c r="D96" s="7"/>
      <c r="E96" s="7"/>
      <c r="F96" s="7"/>
    </row>
    <row r="97" spans="1:19" s="16" customFormat="1" x14ac:dyDescent="0.25">
      <c r="A97" s="16" t="s">
        <v>123</v>
      </c>
      <c r="C97" s="7"/>
      <c r="D97" s="7"/>
      <c r="E97" s="7"/>
      <c r="F97" s="7"/>
    </row>
    <row r="98" spans="1:19" s="16" customFormat="1" x14ac:dyDescent="0.25">
      <c r="A98" s="16" t="s">
        <v>124</v>
      </c>
      <c r="C98" s="7"/>
      <c r="D98" s="7"/>
      <c r="E98" s="7"/>
    </row>
    <row r="99" spans="1:19" s="16" customFormat="1" x14ac:dyDescent="0.25">
      <c r="A99" s="16" t="s">
        <v>125</v>
      </c>
      <c r="C99" s="7"/>
      <c r="D99" s="7"/>
      <c r="E99" s="7"/>
      <c r="F99" s="7"/>
    </row>
    <row r="100" spans="1:19" s="16" customFormat="1" x14ac:dyDescent="0.25">
      <c r="A100" s="16" t="s">
        <v>126</v>
      </c>
      <c r="C100" s="7"/>
      <c r="D100" s="7"/>
      <c r="E100" s="7"/>
    </row>
    <row r="101" spans="1:19" s="16" customFormat="1" x14ac:dyDescent="0.25">
      <c r="A101" s="16" t="s">
        <v>127</v>
      </c>
      <c r="C101" s="7"/>
      <c r="D101" s="7"/>
      <c r="E101" s="7"/>
    </row>
    <row r="102" spans="1:19" s="16" customFormat="1" x14ac:dyDescent="0.25">
      <c r="A102" s="16" t="s">
        <v>128</v>
      </c>
      <c r="C102" s="7"/>
      <c r="D102" s="7"/>
      <c r="E102" s="7"/>
      <c r="F102" s="7"/>
    </row>
    <row r="103" spans="1:19" s="16" customFormat="1" x14ac:dyDescent="0.25">
      <c r="A103" s="16" t="s">
        <v>129</v>
      </c>
      <c r="C103" s="7"/>
      <c r="D103" s="7"/>
      <c r="E103" s="7"/>
      <c r="S103" s="24"/>
    </row>
    <row r="104" spans="1:19" s="16" customFormat="1" x14ac:dyDescent="0.25">
      <c r="A104" s="16" t="s">
        <v>130</v>
      </c>
      <c r="C104" s="7"/>
      <c r="D104" s="7"/>
      <c r="E104" s="7"/>
      <c r="F104" s="7"/>
    </row>
    <row r="105" spans="1:19" s="16" customFormat="1" x14ac:dyDescent="0.25">
      <c r="A105" s="16" t="s">
        <v>131</v>
      </c>
      <c r="C105" s="7"/>
      <c r="D105" s="7"/>
      <c r="E105" s="7"/>
      <c r="F105" s="7"/>
      <c r="L105" s="25"/>
      <c r="M105" s="25"/>
      <c r="N105" s="25"/>
    </row>
    <row r="106" spans="1:19" s="51" customFormat="1" x14ac:dyDescent="0.25">
      <c r="A106" s="16" t="s">
        <v>132</v>
      </c>
      <c r="C106" s="42"/>
      <c r="D106" s="42"/>
      <c r="E106" s="42"/>
    </row>
    <row r="107" spans="1:19" s="16" customFormat="1" x14ac:dyDescent="0.25">
      <c r="A107" s="16" t="s">
        <v>133</v>
      </c>
      <c r="C107" s="7"/>
      <c r="D107" s="7"/>
      <c r="E107" s="7"/>
      <c r="F107" s="7"/>
    </row>
    <row r="108" spans="1:19" s="16" customFormat="1" x14ac:dyDescent="0.25">
      <c r="A108" s="16" t="s">
        <v>134</v>
      </c>
      <c r="C108" s="7"/>
      <c r="D108" s="7"/>
      <c r="E108" s="7"/>
      <c r="F108" s="7"/>
      <c r="L108" s="25"/>
      <c r="M108" s="25"/>
      <c r="N108" s="25"/>
    </row>
    <row r="109" spans="1:19" s="16" customFormat="1" x14ac:dyDescent="0.25">
      <c r="A109" s="16" t="s">
        <v>135</v>
      </c>
      <c r="C109" s="7"/>
      <c r="D109" s="7"/>
      <c r="E109" s="7"/>
    </row>
    <row r="110" spans="1:19" s="16" customFormat="1" x14ac:dyDescent="0.25">
      <c r="A110" s="16" t="s">
        <v>136</v>
      </c>
      <c r="C110" s="7"/>
      <c r="D110" s="7"/>
      <c r="E110" s="7"/>
      <c r="F110" s="7"/>
    </row>
    <row r="111" spans="1:19" s="16" customFormat="1" x14ac:dyDescent="0.25">
      <c r="A111" s="16" t="s">
        <v>137</v>
      </c>
      <c r="C111" s="7"/>
      <c r="D111" s="7"/>
      <c r="E111" s="7"/>
      <c r="F111" s="7"/>
      <c r="L111" s="25"/>
      <c r="M111" s="25"/>
      <c r="N111" s="25"/>
    </row>
    <row r="112" spans="1:19" s="16" customFormat="1" x14ac:dyDescent="0.25">
      <c r="A112" s="16" t="s">
        <v>138</v>
      </c>
      <c r="C112" s="7"/>
      <c r="D112" s="7"/>
      <c r="E112" s="7"/>
    </row>
    <row r="113" spans="1:17" s="16" customFormat="1" x14ac:dyDescent="0.25">
      <c r="A113" s="16" t="s">
        <v>139</v>
      </c>
      <c r="C113" s="7"/>
      <c r="D113" s="7"/>
      <c r="E113" s="7"/>
      <c r="F113" s="7"/>
    </row>
    <row r="114" spans="1:17" s="16" customFormat="1" x14ac:dyDescent="0.25">
      <c r="A114" s="16" t="s">
        <v>140</v>
      </c>
      <c r="C114" s="7"/>
      <c r="D114" s="7"/>
      <c r="E114" s="7"/>
      <c r="F114" s="7"/>
    </row>
    <row r="115" spans="1:17" s="16" customFormat="1" x14ac:dyDescent="0.25">
      <c r="A115" s="16" t="s">
        <v>141</v>
      </c>
      <c r="C115" s="7"/>
      <c r="D115" s="7"/>
      <c r="E115" s="7"/>
      <c r="F115" s="7"/>
    </row>
    <row r="116" spans="1:17" s="16" customFormat="1" x14ac:dyDescent="0.25">
      <c r="A116" s="16" t="s">
        <v>142</v>
      </c>
      <c r="C116" s="7"/>
      <c r="D116" s="7"/>
      <c r="E116" s="7"/>
      <c r="F116" s="7"/>
    </row>
    <row r="117" spans="1:17" s="16" customFormat="1" x14ac:dyDescent="0.25">
      <c r="A117" s="16" t="s">
        <v>143</v>
      </c>
      <c r="C117" s="7"/>
      <c r="D117" s="7"/>
      <c r="E117" s="7"/>
      <c r="L117" s="25"/>
      <c r="M117" s="25"/>
      <c r="N117" s="25"/>
    </row>
    <row r="118" spans="1:17" s="16" customFormat="1" x14ac:dyDescent="0.25">
      <c r="A118" s="16" t="s">
        <v>144</v>
      </c>
      <c r="C118" s="7"/>
      <c r="D118" s="7"/>
      <c r="E118" s="7"/>
      <c r="F118" s="7"/>
      <c r="L118" s="25"/>
      <c r="M118" s="25"/>
      <c r="N118" s="25"/>
    </row>
    <row r="119" spans="1:17" s="16" customFormat="1" x14ac:dyDescent="0.25">
      <c r="A119" s="16" t="s">
        <v>145</v>
      </c>
      <c r="C119" s="7"/>
      <c r="D119" s="7"/>
      <c r="E119" s="7"/>
    </row>
    <row r="120" spans="1:17" s="16" customFormat="1" x14ac:dyDescent="0.25">
      <c r="A120" s="16" t="s">
        <v>146</v>
      </c>
      <c r="C120" s="7"/>
      <c r="D120" s="7"/>
      <c r="E120" s="7"/>
      <c r="F120" s="7"/>
    </row>
    <row r="121" spans="1:17" s="16" customFormat="1" x14ac:dyDescent="0.25">
      <c r="A121" s="16" t="s">
        <v>147</v>
      </c>
      <c r="C121" s="7"/>
      <c r="D121" s="7"/>
      <c r="E121" s="7"/>
      <c r="F121" s="7"/>
      <c r="L121" s="25"/>
      <c r="M121" s="25"/>
      <c r="N121" s="25"/>
    </row>
    <row r="122" spans="1:17" s="16" customFormat="1" x14ac:dyDescent="0.25">
      <c r="A122" s="16" t="s">
        <v>148</v>
      </c>
      <c r="C122" s="7"/>
      <c r="D122" s="7"/>
      <c r="E122" s="7"/>
      <c r="L122" s="25"/>
      <c r="M122" s="25"/>
      <c r="N122" s="25"/>
      <c r="Q122" s="52"/>
    </row>
    <row r="123" spans="1:17" s="16" customFormat="1" x14ac:dyDescent="0.25">
      <c r="A123" s="16" t="s">
        <v>149</v>
      </c>
      <c r="C123" s="7"/>
      <c r="D123" s="7"/>
      <c r="E123" s="7"/>
      <c r="F123" s="7"/>
      <c r="L123" s="25"/>
      <c r="M123" s="25"/>
      <c r="N123" s="25"/>
    </row>
    <row r="124" spans="1:17" s="16" customFormat="1" x14ac:dyDescent="0.25">
      <c r="A124" s="16" t="s">
        <v>150</v>
      </c>
      <c r="C124" s="7"/>
      <c r="D124" s="7"/>
      <c r="E124" s="7"/>
      <c r="F124" s="7"/>
      <c r="L124" s="25"/>
      <c r="M124" s="25"/>
      <c r="N124" s="25"/>
    </row>
    <row r="125" spans="1:17" s="16" customFormat="1" x14ac:dyDescent="0.25">
      <c r="A125" s="16" t="s">
        <v>151</v>
      </c>
      <c r="C125" s="7"/>
      <c r="D125" s="7"/>
      <c r="E125" s="7"/>
      <c r="F125" s="7"/>
      <c r="L125" s="25"/>
      <c r="M125" s="25"/>
      <c r="N125" s="25"/>
    </row>
    <row r="126" spans="1:17" s="16" customFormat="1" x14ac:dyDescent="0.25">
      <c r="A126" s="16" t="s">
        <v>152</v>
      </c>
      <c r="C126" s="7"/>
      <c r="D126" s="7"/>
      <c r="E126" s="7"/>
      <c r="F126" s="7"/>
      <c r="L126" s="25"/>
      <c r="M126" s="25"/>
      <c r="N126" s="25"/>
    </row>
    <row r="127" spans="1:17" s="16" customFormat="1" x14ac:dyDescent="0.25">
      <c r="A127" s="16" t="s">
        <v>153</v>
      </c>
      <c r="C127" s="7"/>
      <c r="D127" s="7"/>
      <c r="E127" s="7"/>
      <c r="L127" s="25"/>
      <c r="M127" s="25"/>
      <c r="N127" s="25"/>
    </row>
    <row r="128" spans="1:17" s="16" customFormat="1" x14ac:dyDescent="0.25">
      <c r="A128" s="16" t="s">
        <v>154</v>
      </c>
      <c r="C128" s="7"/>
      <c r="D128" s="7"/>
      <c r="E128" s="7"/>
      <c r="F128" s="7"/>
      <c r="L128" s="25"/>
      <c r="M128" s="25"/>
      <c r="N128" s="25"/>
    </row>
    <row r="129" spans="1:14" s="16" customFormat="1" x14ac:dyDescent="0.25">
      <c r="A129" s="16" t="s">
        <v>155</v>
      </c>
      <c r="C129" s="7"/>
      <c r="D129" s="7"/>
      <c r="E129" s="7"/>
      <c r="F129" s="7"/>
      <c r="L129" s="25"/>
      <c r="M129" s="25"/>
      <c r="N129" s="25"/>
    </row>
    <row r="130" spans="1:14" s="16" customFormat="1" x14ac:dyDescent="0.25">
      <c r="A130" s="16" t="s">
        <v>156</v>
      </c>
      <c r="C130" s="7"/>
      <c r="D130" s="7"/>
      <c r="E130" s="7"/>
      <c r="F130" s="7"/>
      <c r="L130" s="25"/>
      <c r="M130" s="25"/>
      <c r="N130" s="25"/>
    </row>
    <row r="131" spans="1:14" s="16" customFormat="1" x14ac:dyDescent="0.25">
      <c r="A131" s="16" t="s">
        <v>157</v>
      </c>
      <c r="C131" s="7"/>
      <c r="D131" s="7"/>
      <c r="E131" s="7"/>
      <c r="L131" s="25"/>
      <c r="M131" s="25"/>
      <c r="N131" s="25"/>
    </row>
    <row r="132" spans="1:14" s="16" customFormat="1" x14ac:dyDescent="0.25">
      <c r="A132" s="16" t="s">
        <v>158</v>
      </c>
      <c r="C132" s="7"/>
      <c r="D132" s="7"/>
      <c r="E132" s="7"/>
      <c r="L132" s="25"/>
      <c r="M132" s="25"/>
      <c r="N132" s="25"/>
    </row>
    <row r="133" spans="1:14" s="16" customFormat="1" x14ac:dyDescent="0.25">
      <c r="A133" s="16" t="s">
        <v>159</v>
      </c>
      <c r="C133" s="7"/>
      <c r="D133" s="7"/>
      <c r="E133" s="7"/>
      <c r="L133" s="25"/>
      <c r="M133" s="25"/>
      <c r="N133" s="25"/>
    </row>
    <row r="134" spans="1:14" s="16" customFormat="1" x14ac:dyDescent="0.25">
      <c r="A134" s="16" t="s">
        <v>160</v>
      </c>
      <c r="C134" s="7"/>
      <c r="D134" s="7"/>
      <c r="E134" s="7"/>
      <c r="L134" s="25"/>
      <c r="M134" s="25"/>
      <c r="N134" s="25"/>
    </row>
    <row r="135" spans="1:14" s="16" customFormat="1" x14ac:dyDescent="0.25">
      <c r="A135" s="16" t="s">
        <v>161</v>
      </c>
      <c r="C135" s="7"/>
      <c r="D135" s="7"/>
      <c r="E135" s="7"/>
      <c r="L135" s="25"/>
      <c r="M135" s="25"/>
      <c r="N135" s="25"/>
    </row>
    <row r="136" spans="1:14" s="16" customFormat="1" x14ac:dyDescent="0.25">
      <c r="A136" s="16" t="s">
        <v>162</v>
      </c>
      <c r="C136" s="7"/>
      <c r="D136" s="7"/>
      <c r="E136" s="7"/>
      <c r="L136" s="25"/>
      <c r="M136" s="25"/>
      <c r="N136" s="25"/>
    </row>
    <row r="137" spans="1:14" s="16" customFormat="1" x14ac:dyDescent="0.25">
      <c r="A137" s="16" t="s">
        <v>163</v>
      </c>
      <c r="C137" s="7"/>
      <c r="D137" s="7"/>
      <c r="E137" s="7"/>
      <c r="F137" s="7"/>
      <c r="L137" s="25"/>
      <c r="M137" s="25"/>
      <c r="N137" s="25"/>
    </row>
    <row r="138" spans="1:14" s="16" customFormat="1" x14ac:dyDescent="0.25">
      <c r="A138" s="16" t="s">
        <v>164</v>
      </c>
      <c r="C138" s="7"/>
      <c r="D138" s="7"/>
      <c r="E138" s="7"/>
      <c r="F138" s="7"/>
      <c r="L138" s="25"/>
      <c r="M138" s="25"/>
      <c r="N138" s="25"/>
    </row>
    <row r="139" spans="1:14" s="16" customFormat="1" x14ac:dyDescent="0.25">
      <c r="A139" s="16" t="s">
        <v>165</v>
      </c>
      <c r="C139" s="7"/>
      <c r="D139" s="7"/>
      <c r="E139" s="7"/>
      <c r="F139" s="7"/>
      <c r="L139" s="25"/>
      <c r="M139" s="25"/>
      <c r="N139" s="25"/>
    </row>
    <row r="140" spans="1:14" s="16" customFormat="1" x14ac:dyDescent="0.25">
      <c r="A140" s="16" t="s">
        <v>166</v>
      </c>
      <c r="C140" s="7"/>
      <c r="D140" s="7"/>
      <c r="E140" s="7"/>
      <c r="F140" s="7"/>
      <c r="L140" s="25"/>
      <c r="M140" s="25"/>
      <c r="N140" s="25"/>
    </row>
    <row r="141" spans="1:14" s="16" customFormat="1" x14ac:dyDescent="0.25">
      <c r="A141" s="16" t="s">
        <v>167</v>
      </c>
      <c r="C141" s="7"/>
      <c r="D141" s="7"/>
      <c r="E141" s="7"/>
      <c r="L141" s="25"/>
      <c r="M141" s="25"/>
      <c r="N141" s="25"/>
    </row>
    <row r="142" spans="1:14" s="16" customFormat="1" x14ac:dyDescent="0.25">
      <c r="A142" s="16" t="s">
        <v>168</v>
      </c>
      <c r="C142" s="7"/>
      <c r="D142" s="7"/>
      <c r="E142" s="7"/>
      <c r="L142" s="25"/>
      <c r="M142" s="25"/>
      <c r="N142" s="25"/>
    </row>
    <row r="143" spans="1:14" s="16" customFormat="1" x14ac:dyDescent="0.25">
      <c r="A143" s="16" t="s">
        <v>169</v>
      </c>
      <c r="C143" s="7"/>
      <c r="D143" s="7"/>
      <c r="E143" s="7"/>
      <c r="L143" s="25"/>
      <c r="M143" s="25"/>
      <c r="N143" s="25"/>
    </row>
    <row r="144" spans="1:14" s="16" customFormat="1" x14ac:dyDescent="0.25">
      <c r="A144" s="16" t="s">
        <v>170</v>
      </c>
      <c r="C144" s="7"/>
      <c r="D144" s="7"/>
      <c r="E144" s="7"/>
      <c r="L144" s="25"/>
      <c r="M144" s="25"/>
      <c r="N144" s="25"/>
    </row>
    <row r="145" spans="1:17" s="16" customFormat="1" x14ac:dyDescent="0.25">
      <c r="A145" s="16" t="s">
        <v>171</v>
      </c>
      <c r="C145" s="7"/>
      <c r="D145" s="7"/>
      <c r="E145" s="7"/>
      <c r="L145" s="25"/>
      <c r="M145" s="25"/>
      <c r="N145" s="25"/>
    </row>
    <row r="146" spans="1:17" s="16" customFormat="1" x14ac:dyDescent="0.25">
      <c r="A146" s="16" t="s">
        <v>172</v>
      </c>
      <c r="C146" s="7"/>
      <c r="D146" s="7"/>
      <c r="E146" s="7"/>
      <c r="F146" s="7"/>
      <c r="L146" s="25"/>
      <c r="M146" s="25"/>
      <c r="N146" s="25"/>
    </row>
    <row r="147" spans="1:17" s="16" customFormat="1" x14ac:dyDescent="0.25">
      <c r="A147" s="16" t="s">
        <v>173</v>
      </c>
      <c r="C147" s="7"/>
      <c r="D147" s="7"/>
      <c r="E147" s="7"/>
      <c r="L147" s="25"/>
      <c r="M147" s="25"/>
      <c r="N147" s="25"/>
    </row>
    <row r="148" spans="1:17" s="16" customFormat="1" x14ac:dyDescent="0.25">
      <c r="A148" s="16" t="s">
        <v>174</v>
      </c>
      <c r="C148" s="7"/>
      <c r="D148" s="7"/>
      <c r="E148" s="7"/>
      <c r="L148" s="25"/>
      <c r="M148" s="25"/>
      <c r="N148" s="25"/>
    </row>
    <row r="149" spans="1:17" s="16" customFormat="1" x14ac:dyDescent="0.25">
      <c r="A149" s="16" t="s">
        <v>175</v>
      </c>
      <c r="C149" s="7"/>
      <c r="D149" s="7"/>
      <c r="E149" s="7"/>
      <c r="L149" s="25"/>
      <c r="M149" s="25"/>
      <c r="N149" s="25"/>
    </row>
    <row r="150" spans="1:17" s="16" customFormat="1" x14ac:dyDescent="0.25">
      <c r="A150" s="16" t="s">
        <v>176</v>
      </c>
      <c r="C150" s="7"/>
      <c r="D150" s="7"/>
      <c r="E150" s="7"/>
      <c r="F150" s="7"/>
      <c r="L150" s="25"/>
      <c r="M150" s="25"/>
      <c r="N150" s="25"/>
    </row>
    <row r="151" spans="1:17" s="16" customFormat="1" x14ac:dyDescent="0.25">
      <c r="A151" s="16" t="s">
        <v>177</v>
      </c>
      <c r="C151" s="7"/>
      <c r="D151" s="7"/>
      <c r="E151" s="7"/>
      <c r="L151" s="25"/>
      <c r="M151" s="25"/>
      <c r="N151" s="25"/>
    </row>
    <row r="152" spans="1:17" s="16" customFormat="1" x14ac:dyDescent="0.25">
      <c r="A152" s="16" t="s">
        <v>178</v>
      </c>
      <c r="C152" s="7"/>
      <c r="D152" s="7"/>
      <c r="E152" s="7"/>
      <c r="F152" s="7"/>
      <c r="L152" s="25"/>
      <c r="M152" s="25"/>
      <c r="N152" s="25"/>
      <c r="Q152" s="25"/>
    </row>
    <row r="153" spans="1:17" s="16" customFormat="1" x14ac:dyDescent="0.25">
      <c r="A153" s="16" t="s">
        <v>179</v>
      </c>
      <c r="C153" s="7"/>
      <c r="D153" s="7"/>
      <c r="E153" s="7"/>
      <c r="F153" s="7"/>
      <c r="L153" s="25"/>
      <c r="M153" s="25"/>
      <c r="N153" s="25"/>
    </row>
    <row r="154" spans="1:17" s="16" customFormat="1" x14ac:dyDescent="0.25">
      <c r="A154" s="16" t="s">
        <v>180</v>
      </c>
      <c r="C154" s="7"/>
      <c r="D154" s="7"/>
      <c r="E154" s="7"/>
      <c r="F154" s="7"/>
      <c r="L154" s="25"/>
      <c r="M154" s="25"/>
      <c r="N154" s="25"/>
    </row>
    <row r="155" spans="1:17" s="16" customFormat="1" x14ac:dyDescent="0.25">
      <c r="A155" s="16" t="s">
        <v>181</v>
      </c>
      <c r="C155" s="7"/>
      <c r="D155" s="7"/>
      <c r="E155" s="7"/>
      <c r="L155" s="25"/>
      <c r="M155" s="25"/>
      <c r="N155" s="25"/>
    </row>
    <row r="156" spans="1:17" s="16" customFormat="1" x14ac:dyDescent="0.25">
      <c r="A156" s="16" t="s">
        <v>182</v>
      </c>
      <c r="C156" s="7"/>
      <c r="D156" s="7"/>
      <c r="E156" s="7"/>
      <c r="F156" s="7"/>
      <c r="L156" s="25"/>
      <c r="M156" s="25"/>
      <c r="N156" s="25"/>
    </row>
    <row r="157" spans="1:17" s="16" customFormat="1" x14ac:dyDescent="0.25">
      <c r="A157" s="16" t="s">
        <v>183</v>
      </c>
      <c r="C157" s="7"/>
      <c r="D157" s="7"/>
      <c r="E157" s="7"/>
      <c r="L157" s="25"/>
      <c r="M157" s="25"/>
      <c r="N157" s="25"/>
    </row>
    <row r="158" spans="1:17" s="16" customFormat="1" x14ac:dyDescent="0.25">
      <c r="A158" s="16" t="s">
        <v>184</v>
      </c>
      <c r="C158" s="7"/>
      <c r="D158" s="7"/>
      <c r="E158" s="7"/>
      <c r="F158" s="7"/>
      <c r="L158" s="25"/>
      <c r="M158" s="25"/>
      <c r="N158" s="25"/>
    </row>
    <row r="159" spans="1:17" s="16" customFormat="1" x14ac:dyDescent="0.25">
      <c r="A159" s="16" t="s">
        <v>185</v>
      </c>
      <c r="C159" s="7"/>
      <c r="D159" s="7"/>
      <c r="E159" s="7"/>
      <c r="L159" s="25"/>
      <c r="M159" s="25"/>
      <c r="N159" s="25"/>
    </row>
    <row r="160" spans="1:17" s="16" customFormat="1" x14ac:dyDescent="0.25">
      <c r="A160" s="16" t="s">
        <v>186</v>
      </c>
      <c r="C160" s="7"/>
      <c r="D160" s="7"/>
      <c r="E160" s="7"/>
      <c r="L160" s="25"/>
      <c r="M160" s="25"/>
      <c r="N160" s="25"/>
    </row>
    <row r="161" spans="1:14" s="16" customFormat="1" x14ac:dyDescent="0.25">
      <c r="A161" s="16" t="s">
        <v>187</v>
      </c>
      <c r="C161" s="7"/>
      <c r="D161" s="7"/>
      <c r="E161" s="7"/>
      <c r="F161" s="7"/>
      <c r="L161" s="25"/>
      <c r="M161" s="25"/>
      <c r="N161" s="25"/>
    </row>
    <row r="162" spans="1:14" s="16" customFormat="1" x14ac:dyDescent="0.25">
      <c r="A162" s="16" t="s">
        <v>188</v>
      </c>
      <c r="C162" s="7"/>
      <c r="D162" s="7"/>
      <c r="E162" s="7"/>
      <c r="L162" s="25"/>
      <c r="M162" s="25"/>
      <c r="N162" s="25"/>
    </row>
    <row r="163" spans="1:14" s="16" customFormat="1" x14ac:dyDescent="0.25">
      <c r="A163" s="16" t="s">
        <v>189</v>
      </c>
    </row>
    <row r="164" spans="1:14" s="16" customFormat="1" x14ac:dyDescent="0.25">
      <c r="A164" s="16" t="s">
        <v>190</v>
      </c>
    </row>
    <row r="165" spans="1:14" s="16" customFormat="1" x14ac:dyDescent="0.25">
      <c r="A165" s="16" t="s">
        <v>191</v>
      </c>
    </row>
    <row r="166" spans="1:14" s="16" customFormat="1" x14ac:dyDescent="0.25">
      <c r="A166" s="16" t="s">
        <v>192</v>
      </c>
    </row>
    <row r="167" spans="1:14" s="16" customFormat="1" x14ac:dyDescent="0.25">
      <c r="A167" s="16" t="s">
        <v>193</v>
      </c>
    </row>
    <row r="168" spans="1:14" s="16" customFormat="1" x14ac:dyDescent="0.25">
      <c r="A168" s="16" t="s">
        <v>194</v>
      </c>
    </row>
    <row r="169" spans="1:14" s="16" customFormat="1" x14ac:dyDescent="0.25">
      <c r="A169" s="16" t="s">
        <v>195</v>
      </c>
    </row>
    <row r="170" spans="1:14" s="16" customFormat="1" x14ac:dyDescent="0.25">
      <c r="A170" s="16" t="s">
        <v>196</v>
      </c>
    </row>
    <row r="171" spans="1:14" s="16" customFormat="1" x14ac:dyDescent="0.25">
      <c r="A171" s="16" t="s">
        <v>197</v>
      </c>
    </row>
    <row r="172" spans="1:14" s="16" customFormat="1" x14ac:dyDescent="0.25">
      <c r="A172" s="16" t="s">
        <v>198</v>
      </c>
    </row>
    <row r="173" spans="1:14" s="16" customFormat="1" x14ac:dyDescent="0.25">
      <c r="A173" s="16" t="s">
        <v>199</v>
      </c>
    </row>
    <row r="174" spans="1:14" s="16" customFormat="1" x14ac:dyDescent="0.25">
      <c r="A174" s="16" t="s">
        <v>200</v>
      </c>
    </row>
    <row r="175" spans="1:14" s="16" customFormat="1" x14ac:dyDescent="0.25">
      <c r="A175" s="16" t="s">
        <v>201</v>
      </c>
    </row>
    <row r="176" spans="1:14" s="16" customFormat="1" x14ac:dyDescent="0.25">
      <c r="A176" s="16" t="s">
        <v>202</v>
      </c>
    </row>
    <row r="177" spans="1:1" s="16" customFormat="1" x14ac:dyDescent="0.25">
      <c r="A177" s="16" t="s">
        <v>203</v>
      </c>
    </row>
    <row r="178" spans="1:1" s="16" customFormat="1" x14ac:dyDescent="0.25">
      <c r="A178" s="16" t="s">
        <v>204</v>
      </c>
    </row>
    <row r="179" spans="1:1" s="16" customFormat="1" x14ac:dyDescent="0.25">
      <c r="A179" s="16" t="s">
        <v>205</v>
      </c>
    </row>
    <row r="180" spans="1:1" s="16" customFormat="1" x14ac:dyDescent="0.25">
      <c r="A180" s="16" t="s">
        <v>206</v>
      </c>
    </row>
    <row r="181" spans="1:1" s="16" customFormat="1" x14ac:dyDescent="0.25">
      <c r="A181" s="16" t="s">
        <v>207</v>
      </c>
    </row>
    <row r="182" spans="1:1" s="16" customFormat="1" x14ac:dyDescent="0.25">
      <c r="A182" s="16" t="s">
        <v>208</v>
      </c>
    </row>
    <row r="183" spans="1:1" s="16" customFormat="1" x14ac:dyDescent="0.25">
      <c r="A183" s="16" t="s">
        <v>209</v>
      </c>
    </row>
    <row r="184" spans="1:1" s="16" customFormat="1" x14ac:dyDescent="0.25">
      <c r="A184" s="16" t="s">
        <v>210</v>
      </c>
    </row>
    <row r="185" spans="1:1" s="16" customFormat="1" x14ac:dyDescent="0.25">
      <c r="A185" s="16" t="s">
        <v>211</v>
      </c>
    </row>
    <row r="186" spans="1:1" s="16" customFormat="1" x14ac:dyDescent="0.25">
      <c r="A186" s="16" t="s">
        <v>212</v>
      </c>
    </row>
    <row r="187" spans="1:1" s="16" customFormat="1" x14ac:dyDescent="0.25">
      <c r="A187" s="16" t="s">
        <v>213</v>
      </c>
    </row>
    <row r="188" spans="1:1" s="16" customFormat="1" x14ac:dyDescent="0.25">
      <c r="A188" s="16" t="s">
        <v>214</v>
      </c>
    </row>
    <row r="189" spans="1:1" s="16" customFormat="1" x14ac:dyDescent="0.25">
      <c r="A189" s="16" t="s">
        <v>215</v>
      </c>
    </row>
    <row r="190" spans="1:1" s="16" customFormat="1" x14ac:dyDescent="0.25">
      <c r="A190" s="16" t="s">
        <v>216</v>
      </c>
    </row>
    <row r="191" spans="1:1" s="16" customFormat="1" x14ac:dyDescent="0.25">
      <c r="A191" s="16" t="s">
        <v>217</v>
      </c>
    </row>
    <row r="192" spans="1:1" s="16" customFormat="1" x14ac:dyDescent="0.25">
      <c r="A192" s="16" t="s">
        <v>218</v>
      </c>
    </row>
    <row r="193" spans="1:1" s="16" customFormat="1" x14ac:dyDescent="0.25">
      <c r="A193" s="16" t="s">
        <v>219</v>
      </c>
    </row>
    <row r="194" spans="1:1" s="16" customFormat="1" x14ac:dyDescent="0.25">
      <c r="A194" s="16" t="s">
        <v>220</v>
      </c>
    </row>
    <row r="195" spans="1:1" s="16" customFormat="1" x14ac:dyDescent="0.25">
      <c r="A195" s="16" t="s">
        <v>221</v>
      </c>
    </row>
    <row r="196" spans="1:1" s="16" customFormat="1" x14ac:dyDescent="0.25">
      <c r="A196" s="16" t="s">
        <v>222</v>
      </c>
    </row>
    <row r="197" spans="1:1" s="16" customFormat="1" x14ac:dyDescent="0.25">
      <c r="A197" s="16" t="s">
        <v>223</v>
      </c>
    </row>
    <row r="198" spans="1:1" s="16" customFormat="1" x14ac:dyDescent="0.25">
      <c r="A198" s="16" t="s">
        <v>224</v>
      </c>
    </row>
    <row r="199" spans="1:1" s="16" customFormat="1" x14ac:dyDescent="0.25">
      <c r="A199" s="16" t="s">
        <v>225</v>
      </c>
    </row>
    <row r="200" spans="1:1" s="16" customFormat="1" x14ac:dyDescent="0.25">
      <c r="A200" s="16" t="s">
        <v>226</v>
      </c>
    </row>
    <row r="201" spans="1:1" s="16" customFormat="1" x14ac:dyDescent="0.25">
      <c r="A201" s="16" t="s">
        <v>227</v>
      </c>
    </row>
    <row r="202" spans="1:1" s="16" customFormat="1" x14ac:dyDescent="0.25">
      <c r="A202" s="16" t="s">
        <v>228</v>
      </c>
    </row>
    <row r="203" spans="1:1" s="16" customFormat="1" x14ac:dyDescent="0.25">
      <c r="A203" s="16" t="s">
        <v>229</v>
      </c>
    </row>
    <row r="204" spans="1:1" s="16" customFormat="1" x14ac:dyDescent="0.25">
      <c r="A204" s="16" t="s">
        <v>230</v>
      </c>
    </row>
    <row r="205" spans="1:1" s="16" customFormat="1" x14ac:dyDescent="0.25">
      <c r="A205" s="16" t="s">
        <v>231</v>
      </c>
    </row>
    <row r="206" spans="1:1" s="16" customFormat="1" x14ac:dyDescent="0.25">
      <c r="A206" s="16" t="s">
        <v>232</v>
      </c>
    </row>
    <row r="207" spans="1:1" s="16" customFormat="1" x14ac:dyDescent="0.25">
      <c r="A207" s="16" t="s">
        <v>233</v>
      </c>
    </row>
    <row r="208" spans="1:1" s="16" customFormat="1" x14ac:dyDescent="0.25">
      <c r="A208" s="16" t="s">
        <v>234</v>
      </c>
    </row>
    <row r="209" spans="1:1" s="16" customFormat="1" x14ac:dyDescent="0.25">
      <c r="A209" s="16" t="s">
        <v>235</v>
      </c>
    </row>
    <row r="210" spans="1:1" s="16" customFormat="1" x14ac:dyDescent="0.25">
      <c r="A210" s="16" t="s">
        <v>236</v>
      </c>
    </row>
    <row r="211" spans="1:1" s="16" customFormat="1" x14ac:dyDescent="0.25">
      <c r="A211" s="16" t="s">
        <v>237</v>
      </c>
    </row>
    <row r="212" spans="1:1" s="16" customFormat="1" x14ac:dyDescent="0.25">
      <c r="A212" s="16" t="s">
        <v>238</v>
      </c>
    </row>
    <row r="213" spans="1:1" s="16" customFormat="1" x14ac:dyDescent="0.25">
      <c r="A213" s="16" t="s">
        <v>239</v>
      </c>
    </row>
    <row r="214" spans="1:1" s="16" customFormat="1" x14ac:dyDescent="0.25">
      <c r="A214" s="16" t="s">
        <v>240</v>
      </c>
    </row>
    <row r="215" spans="1:1" s="16" customFormat="1" x14ac:dyDescent="0.25">
      <c r="A215" s="16" t="s">
        <v>241</v>
      </c>
    </row>
    <row r="216" spans="1:1" s="16" customFormat="1" x14ac:dyDescent="0.25">
      <c r="A216" s="16" t="s">
        <v>242</v>
      </c>
    </row>
    <row r="217" spans="1:1" s="16" customFormat="1" x14ac:dyDescent="0.25">
      <c r="A217" s="16" t="s">
        <v>243</v>
      </c>
    </row>
    <row r="218" spans="1:1" s="16" customFormat="1" x14ac:dyDescent="0.25">
      <c r="A218" s="16" t="s">
        <v>244</v>
      </c>
    </row>
    <row r="219" spans="1:1" s="16" customFormat="1" x14ac:dyDescent="0.25">
      <c r="A219" s="16" t="s">
        <v>245</v>
      </c>
    </row>
    <row r="220" spans="1:1" s="16" customFormat="1" x14ac:dyDescent="0.25">
      <c r="A220" s="16" t="s">
        <v>246</v>
      </c>
    </row>
    <row r="221" spans="1:1" s="16" customFormat="1" x14ac:dyDescent="0.25">
      <c r="A221" s="16" t="s">
        <v>247</v>
      </c>
    </row>
    <row r="222" spans="1:1" s="16" customFormat="1" x14ac:dyDescent="0.25">
      <c r="A222" s="16" t="s">
        <v>248</v>
      </c>
    </row>
    <row r="223" spans="1:1" s="16" customFormat="1" x14ac:dyDescent="0.25">
      <c r="A223" s="16" t="s">
        <v>249</v>
      </c>
    </row>
    <row r="224" spans="1:1" s="16" customFormat="1" x14ac:dyDescent="0.25">
      <c r="A224" s="16" t="s">
        <v>250</v>
      </c>
    </row>
    <row r="225" spans="1:1" s="16" customFormat="1" x14ac:dyDescent="0.25">
      <c r="A225" s="16" t="s">
        <v>251</v>
      </c>
    </row>
    <row r="226" spans="1:1" s="16" customFormat="1" x14ac:dyDescent="0.25">
      <c r="A226" s="16" t="s">
        <v>252</v>
      </c>
    </row>
    <row r="227" spans="1:1" s="16" customFormat="1" x14ac:dyDescent="0.25">
      <c r="A227" s="16" t="s">
        <v>253</v>
      </c>
    </row>
    <row r="228" spans="1:1" s="16" customFormat="1" x14ac:dyDescent="0.25">
      <c r="A228" s="16" t="s">
        <v>254</v>
      </c>
    </row>
    <row r="229" spans="1:1" s="16" customFormat="1" x14ac:dyDescent="0.25">
      <c r="A229" s="16" t="s">
        <v>255</v>
      </c>
    </row>
    <row r="230" spans="1:1" s="16" customFormat="1" x14ac:dyDescent="0.25">
      <c r="A230" s="16" t="s">
        <v>256</v>
      </c>
    </row>
    <row r="231" spans="1:1" s="16" customFormat="1" x14ac:dyDescent="0.25">
      <c r="A231" s="16" t="s">
        <v>257</v>
      </c>
    </row>
    <row r="232" spans="1:1" s="16" customFormat="1" x14ac:dyDescent="0.25">
      <c r="A232" s="16" t="s">
        <v>258</v>
      </c>
    </row>
    <row r="233" spans="1:1" s="16" customFormat="1" x14ac:dyDescent="0.25">
      <c r="A233" s="16" t="s">
        <v>259</v>
      </c>
    </row>
    <row r="234" spans="1:1" s="16" customFormat="1" x14ac:dyDescent="0.25">
      <c r="A234" s="16" t="s">
        <v>260</v>
      </c>
    </row>
    <row r="235" spans="1:1" s="16" customFormat="1" x14ac:dyDescent="0.25">
      <c r="A235" s="16" t="s">
        <v>261</v>
      </c>
    </row>
    <row r="236" spans="1:1" s="16" customFormat="1" x14ac:dyDescent="0.25">
      <c r="A236" s="16" t="s">
        <v>262</v>
      </c>
    </row>
    <row r="237" spans="1:1" s="16" customFormat="1" x14ac:dyDescent="0.25">
      <c r="A237" s="16" t="s">
        <v>263</v>
      </c>
    </row>
    <row r="238" spans="1:1" s="16" customFormat="1" x14ac:dyDescent="0.25">
      <c r="A238" s="16" t="s">
        <v>264</v>
      </c>
    </row>
    <row r="239" spans="1:1" s="16" customFormat="1" x14ac:dyDescent="0.25">
      <c r="A239" s="16" t="s">
        <v>265</v>
      </c>
    </row>
    <row r="240" spans="1:1" s="16" customFormat="1" x14ac:dyDescent="0.25">
      <c r="A240" s="16" t="s">
        <v>266</v>
      </c>
    </row>
    <row r="241" spans="1:1" s="16" customFormat="1" x14ac:dyDescent="0.25">
      <c r="A241" s="16" t="s">
        <v>267</v>
      </c>
    </row>
    <row r="242" spans="1:1" s="16" customFormat="1" x14ac:dyDescent="0.25">
      <c r="A242" s="16" t="s">
        <v>268</v>
      </c>
    </row>
    <row r="243" spans="1:1" s="16" customFormat="1" x14ac:dyDescent="0.25">
      <c r="A243" s="16" t="s">
        <v>269</v>
      </c>
    </row>
    <row r="244" spans="1:1" s="16" customFormat="1" x14ac:dyDescent="0.25">
      <c r="A244" s="16" t="s">
        <v>270</v>
      </c>
    </row>
    <row r="245" spans="1:1" s="16" customFormat="1" x14ac:dyDescent="0.25">
      <c r="A245" s="16" t="s">
        <v>271</v>
      </c>
    </row>
    <row r="246" spans="1:1" s="16" customFormat="1" x14ac:dyDescent="0.25">
      <c r="A246" s="16" t="s">
        <v>272</v>
      </c>
    </row>
    <row r="247" spans="1:1" s="16" customFormat="1" x14ac:dyDescent="0.25">
      <c r="A247" s="16" t="s">
        <v>273</v>
      </c>
    </row>
    <row r="248" spans="1:1" s="16" customFormat="1" x14ac:dyDescent="0.25">
      <c r="A248" s="16" t="s">
        <v>274</v>
      </c>
    </row>
    <row r="249" spans="1:1" s="16" customFormat="1" x14ac:dyDescent="0.25">
      <c r="A249" s="16" t="s">
        <v>275</v>
      </c>
    </row>
    <row r="250" spans="1:1" s="16" customFormat="1" x14ac:dyDescent="0.25">
      <c r="A250" s="16" t="s">
        <v>276</v>
      </c>
    </row>
    <row r="251" spans="1:1" s="16" customFormat="1" x14ac:dyDescent="0.25">
      <c r="A251" s="16" t="s">
        <v>277</v>
      </c>
    </row>
    <row r="252" spans="1:1" s="16" customFormat="1" x14ac:dyDescent="0.25">
      <c r="A252" s="16" t="s">
        <v>278</v>
      </c>
    </row>
    <row r="253" spans="1:1" s="16" customFormat="1" x14ac:dyDescent="0.25">
      <c r="A253" s="16" t="s">
        <v>279</v>
      </c>
    </row>
    <row r="254" spans="1:1" s="16" customFormat="1" x14ac:dyDescent="0.25">
      <c r="A254" s="16" t="s">
        <v>280</v>
      </c>
    </row>
    <row r="255" spans="1:1" s="16" customFormat="1" x14ac:dyDescent="0.25">
      <c r="A255" s="16" t="s">
        <v>281</v>
      </c>
    </row>
    <row r="256" spans="1:1" s="16" customFormat="1" x14ac:dyDescent="0.25">
      <c r="A256" s="16" t="s">
        <v>282</v>
      </c>
    </row>
    <row r="257" spans="1:1" s="16" customFormat="1" x14ac:dyDescent="0.25">
      <c r="A257" s="16" t="s">
        <v>283</v>
      </c>
    </row>
    <row r="258" spans="1:1" s="16" customFormat="1" x14ac:dyDescent="0.25">
      <c r="A258" s="16" t="s">
        <v>284</v>
      </c>
    </row>
    <row r="259" spans="1:1" s="16" customFormat="1" x14ac:dyDescent="0.25">
      <c r="A259" s="16" t="s">
        <v>285</v>
      </c>
    </row>
    <row r="260" spans="1:1" s="16" customFormat="1" x14ac:dyDescent="0.25">
      <c r="A260" s="16" t="s">
        <v>286</v>
      </c>
    </row>
    <row r="261" spans="1:1" s="16" customFormat="1" x14ac:dyDescent="0.25">
      <c r="A261" s="16" t="s">
        <v>287</v>
      </c>
    </row>
    <row r="262" spans="1:1" s="16" customFormat="1" x14ac:dyDescent="0.25">
      <c r="A262" s="16" t="s">
        <v>288</v>
      </c>
    </row>
    <row r="263" spans="1:1" s="16" customFormat="1" x14ac:dyDescent="0.25">
      <c r="A263" s="16" t="s">
        <v>289</v>
      </c>
    </row>
    <row r="264" spans="1:1" s="16" customFormat="1" x14ac:dyDescent="0.25">
      <c r="A264" s="16" t="s">
        <v>290</v>
      </c>
    </row>
    <row r="265" spans="1:1" s="16" customFormat="1" x14ac:dyDescent="0.25">
      <c r="A265" s="16" t="s">
        <v>291</v>
      </c>
    </row>
    <row r="266" spans="1:1" s="16" customFormat="1" x14ac:dyDescent="0.25">
      <c r="A266" s="16" t="s">
        <v>292</v>
      </c>
    </row>
    <row r="267" spans="1:1" s="16" customFormat="1" x14ac:dyDescent="0.25">
      <c r="A267" s="16" t="s">
        <v>293</v>
      </c>
    </row>
    <row r="268" spans="1:1" s="16" customFormat="1" x14ac:dyDescent="0.25">
      <c r="A268" s="16" t="s">
        <v>294</v>
      </c>
    </row>
    <row r="269" spans="1:1" s="16" customFormat="1" x14ac:dyDescent="0.25">
      <c r="A269" s="16" t="s">
        <v>295</v>
      </c>
    </row>
    <row r="270" spans="1:1" s="16" customFormat="1" x14ac:dyDescent="0.25">
      <c r="A270" s="16" t="s">
        <v>296</v>
      </c>
    </row>
    <row r="271" spans="1:1" s="16" customFormat="1" x14ac:dyDescent="0.25">
      <c r="A271" s="16" t="s">
        <v>297</v>
      </c>
    </row>
    <row r="272" spans="1:1" s="16" customFormat="1" x14ac:dyDescent="0.25">
      <c r="A272" s="16" t="s">
        <v>298</v>
      </c>
    </row>
    <row r="273" spans="1:1" s="16" customFormat="1" x14ac:dyDescent="0.25">
      <c r="A273" s="16" t="s">
        <v>299</v>
      </c>
    </row>
    <row r="274" spans="1:1" s="16" customFormat="1" x14ac:dyDescent="0.25">
      <c r="A274" s="16" t="s">
        <v>300</v>
      </c>
    </row>
    <row r="275" spans="1:1" s="16" customFormat="1" x14ac:dyDescent="0.25">
      <c r="A275" s="16" t="s">
        <v>301</v>
      </c>
    </row>
    <row r="276" spans="1:1" s="16" customFormat="1" x14ac:dyDescent="0.25">
      <c r="A276" s="16" t="s">
        <v>302</v>
      </c>
    </row>
    <row r="277" spans="1:1" s="16" customFormat="1" x14ac:dyDescent="0.25">
      <c r="A277" s="16" t="s">
        <v>303</v>
      </c>
    </row>
    <row r="278" spans="1:1" s="16" customFormat="1" x14ac:dyDescent="0.25">
      <c r="A278" s="16" t="s">
        <v>304</v>
      </c>
    </row>
    <row r="279" spans="1:1" s="16" customFormat="1" x14ac:dyDescent="0.25">
      <c r="A279" s="16" t="s">
        <v>305</v>
      </c>
    </row>
    <row r="280" spans="1:1" s="16" customFormat="1" x14ac:dyDescent="0.25">
      <c r="A280" s="16" t="s">
        <v>306</v>
      </c>
    </row>
    <row r="281" spans="1:1" s="16" customFormat="1" x14ac:dyDescent="0.25">
      <c r="A281" s="16" t="s">
        <v>307</v>
      </c>
    </row>
    <row r="282" spans="1:1" s="16" customFormat="1" x14ac:dyDescent="0.25">
      <c r="A282" s="16" t="s">
        <v>308</v>
      </c>
    </row>
    <row r="283" spans="1:1" s="16" customFormat="1" x14ac:dyDescent="0.25">
      <c r="A283" s="16" t="s">
        <v>309</v>
      </c>
    </row>
    <row r="284" spans="1:1" s="16" customFormat="1" x14ac:dyDescent="0.25">
      <c r="A284" s="16" t="s">
        <v>310</v>
      </c>
    </row>
    <row r="285" spans="1:1" s="16" customFormat="1" x14ac:dyDescent="0.25">
      <c r="A285" s="16" t="s">
        <v>311</v>
      </c>
    </row>
    <row r="286" spans="1:1" s="16" customFormat="1" x14ac:dyDescent="0.25">
      <c r="A286" s="16" t="s">
        <v>312</v>
      </c>
    </row>
    <row r="287" spans="1:1" s="16" customFormat="1" x14ac:dyDescent="0.25">
      <c r="A287" s="16" t="s">
        <v>313</v>
      </c>
    </row>
    <row r="288" spans="1:1" s="16" customFormat="1" x14ac:dyDescent="0.25">
      <c r="A288" s="16" t="s">
        <v>314</v>
      </c>
    </row>
    <row r="289" spans="1:1" s="16" customFormat="1" x14ac:dyDescent="0.25">
      <c r="A289" s="16" t="s">
        <v>315</v>
      </c>
    </row>
    <row r="290" spans="1:1" s="16" customFormat="1" x14ac:dyDescent="0.25">
      <c r="A290" s="16" t="s">
        <v>316</v>
      </c>
    </row>
    <row r="291" spans="1:1" s="16" customFormat="1" x14ac:dyDescent="0.25">
      <c r="A291" s="16" t="s">
        <v>317</v>
      </c>
    </row>
    <row r="292" spans="1:1" s="16" customFormat="1" x14ac:dyDescent="0.25">
      <c r="A292" s="16" t="s">
        <v>318</v>
      </c>
    </row>
    <row r="293" spans="1:1" s="16" customFormat="1" x14ac:dyDescent="0.25">
      <c r="A293" s="16" t="s">
        <v>319</v>
      </c>
    </row>
    <row r="294" spans="1:1" s="16" customFormat="1" x14ac:dyDescent="0.25">
      <c r="A294" s="16" t="s">
        <v>320</v>
      </c>
    </row>
    <row r="295" spans="1:1" s="16" customFormat="1" x14ac:dyDescent="0.25">
      <c r="A295" s="16" t="s">
        <v>321</v>
      </c>
    </row>
    <row r="296" spans="1:1" s="16" customFormat="1" x14ac:dyDescent="0.25">
      <c r="A296" s="16" t="s">
        <v>322</v>
      </c>
    </row>
    <row r="297" spans="1:1" s="16" customFormat="1" x14ac:dyDescent="0.25">
      <c r="A297" s="16" t="s">
        <v>323</v>
      </c>
    </row>
    <row r="298" spans="1:1" s="16" customFormat="1" x14ac:dyDescent="0.25">
      <c r="A298" s="16" t="s">
        <v>324</v>
      </c>
    </row>
    <row r="299" spans="1:1" s="16" customFormat="1" x14ac:dyDescent="0.25">
      <c r="A299" s="16" t="s">
        <v>325</v>
      </c>
    </row>
    <row r="300" spans="1:1" s="16" customFormat="1" x14ac:dyDescent="0.25">
      <c r="A300" s="16" t="s">
        <v>326</v>
      </c>
    </row>
    <row r="301" spans="1:1" s="16" customFormat="1" x14ac:dyDescent="0.25">
      <c r="A301" s="16" t="s">
        <v>327</v>
      </c>
    </row>
    <row r="302" spans="1:1" s="16" customFormat="1" x14ac:dyDescent="0.25">
      <c r="A302" s="16" t="s">
        <v>328</v>
      </c>
    </row>
    <row r="303" spans="1:1" s="16" customFormat="1" x14ac:dyDescent="0.25">
      <c r="A303" s="16" t="s">
        <v>329</v>
      </c>
    </row>
    <row r="304" spans="1:1" s="16" customFormat="1" x14ac:dyDescent="0.25">
      <c r="A304" s="16" t="s">
        <v>330</v>
      </c>
    </row>
    <row r="305" spans="1:1" s="16" customFormat="1" x14ac:dyDescent="0.25">
      <c r="A305" s="16" t="s">
        <v>331</v>
      </c>
    </row>
    <row r="306" spans="1:1" s="16" customFormat="1" x14ac:dyDescent="0.25">
      <c r="A306" s="16" t="s">
        <v>332</v>
      </c>
    </row>
    <row r="307" spans="1:1" s="16" customFormat="1" x14ac:dyDescent="0.25">
      <c r="A307" s="16" t="s">
        <v>333</v>
      </c>
    </row>
    <row r="308" spans="1:1" s="16" customFormat="1" x14ac:dyDescent="0.25">
      <c r="A308" s="16" t="s">
        <v>334</v>
      </c>
    </row>
    <row r="309" spans="1:1" s="16" customFormat="1" x14ac:dyDescent="0.25">
      <c r="A309" s="16" t="s">
        <v>335</v>
      </c>
    </row>
    <row r="310" spans="1:1" s="16" customFormat="1" x14ac:dyDescent="0.25">
      <c r="A310" s="16" t="s">
        <v>336</v>
      </c>
    </row>
    <row r="311" spans="1:1" s="16" customFormat="1" x14ac:dyDescent="0.25">
      <c r="A311" s="16" t="s">
        <v>337</v>
      </c>
    </row>
    <row r="312" spans="1:1" s="16" customFormat="1" x14ac:dyDescent="0.25">
      <c r="A312" s="16" t="s">
        <v>338</v>
      </c>
    </row>
    <row r="313" spans="1:1" s="16" customFormat="1" x14ac:dyDescent="0.25">
      <c r="A313" s="16" t="s">
        <v>339</v>
      </c>
    </row>
    <row r="314" spans="1:1" s="16" customFormat="1" x14ac:dyDescent="0.25">
      <c r="A314" s="16" t="s">
        <v>340</v>
      </c>
    </row>
    <row r="315" spans="1:1" s="16" customFormat="1" x14ac:dyDescent="0.25">
      <c r="A315" s="16" t="s">
        <v>341</v>
      </c>
    </row>
    <row r="316" spans="1:1" s="16" customFormat="1" x14ac:dyDescent="0.25">
      <c r="A316" s="16" t="s">
        <v>342</v>
      </c>
    </row>
    <row r="317" spans="1:1" s="16" customFormat="1" x14ac:dyDescent="0.25">
      <c r="A317" s="16" t="s">
        <v>343</v>
      </c>
    </row>
    <row r="318" spans="1:1" s="16" customFormat="1" x14ac:dyDescent="0.25">
      <c r="A318" s="16" t="s">
        <v>344</v>
      </c>
    </row>
    <row r="319" spans="1:1" s="16" customFormat="1" x14ac:dyDescent="0.25">
      <c r="A319" s="16" t="s">
        <v>345</v>
      </c>
    </row>
    <row r="320" spans="1:1" s="16" customFormat="1" x14ac:dyDescent="0.25">
      <c r="A320" s="16" t="s">
        <v>346</v>
      </c>
    </row>
    <row r="321" spans="1:1" s="16" customFormat="1" x14ac:dyDescent="0.25">
      <c r="A321" s="16" t="s">
        <v>347</v>
      </c>
    </row>
    <row r="322" spans="1:1" s="16" customFormat="1" x14ac:dyDescent="0.25">
      <c r="A322" s="16" t="s">
        <v>348</v>
      </c>
    </row>
    <row r="323" spans="1:1" s="16" customFormat="1" x14ac:dyDescent="0.25">
      <c r="A323" s="16" t="s">
        <v>349</v>
      </c>
    </row>
    <row r="324" spans="1:1" s="16" customFormat="1" x14ac:dyDescent="0.25">
      <c r="A324" s="16" t="s">
        <v>350</v>
      </c>
    </row>
    <row r="325" spans="1:1" s="16" customFormat="1" x14ac:dyDescent="0.25">
      <c r="A325" s="16" t="s">
        <v>351</v>
      </c>
    </row>
    <row r="326" spans="1:1" s="16" customFormat="1" x14ac:dyDescent="0.25">
      <c r="A326" s="16" t="s">
        <v>352</v>
      </c>
    </row>
    <row r="327" spans="1:1" s="16" customFormat="1" x14ac:dyDescent="0.25">
      <c r="A327" s="16" t="s">
        <v>353</v>
      </c>
    </row>
    <row r="328" spans="1:1" s="16" customFormat="1" x14ac:dyDescent="0.25">
      <c r="A328" s="16" t="s">
        <v>354</v>
      </c>
    </row>
    <row r="329" spans="1:1" s="16" customFormat="1" x14ac:dyDescent="0.25">
      <c r="A329" s="16" t="s">
        <v>355</v>
      </c>
    </row>
    <row r="330" spans="1:1" s="16" customFormat="1" x14ac:dyDescent="0.25">
      <c r="A330" s="16" t="s">
        <v>356</v>
      </c>
    </row>
    <row r="331" spans="1:1" s="16" customFormat="1" x14ac:dyDescent="0.25">
      <c r="A331" s="16" t="s">
        <v>357</v>
      </c>
    </row>
    <row r="332" spans="1:1" s="16" customFormat="1" x14ac:dyDescent="0.25">
      <c r="A332" s="16" t="s">
        <v>358</v>
      </c>
    </row>
    <row r="333" spans="1:1" s="16" customFormat="1" x14ac:dyDescent="0.25">
      <c r="A333" s="16" t="s">
        <v>359</v>
      </c>
    </row>
    <row r="334" spans="1:1" s="16" customFormat="1" x14ac:dyDescent="0.25">
      <c r="A334" s="16" t="s">
        <v>360</v>
      </c>
    </row>
    <row r="335" spans="1:1" s="16" customFormat="1" x14ac:dyDescent="0.25">
      <c r="A335" s="16" t="s">
        <v>361</v>
      </c>
    </row>
    <row r="336" spans="1:1" s="16" customFormat="1" x14ac:dyDescent="0.25">
      <c r="A336" s="16" t="s">
        <v>362</v>
      </c>
    </row>
    <row r="337" spans="1:1" s="16" customFormat="1" x14ac:dyDescent="0.25">
      <c r="A337" s="16" t="s">
        <v>363</v>
      </c>
    </row>
    <row r="338" spans="1:1" s="16" customFormat="1" x14ac:dyDescent="0.25">
      <c r="A338" s="16" t="s">
        <v>364</v>
      </c>
    </row>
    <row r="339" spans="1:1" s="16" customFormat="1" x14ac:dyDescent="0.25">
      <c r="A339" s="16" t="s">
        <v>365</v>
      </c>
    </row>
    <row r="340" spans="1:1" s="16" customFormat="1" x14ac:dyDescent="0.25">
      <c r="A340" s="16" t="s">
        <v>366</v>
      </c>
    </row>
    <row r="341" spans="1:1" s="16" customFormat="1" x14ac:dyDescent="0.25">
      <c r="A341" s="16" t="s">
        <v>367</v>
      </c>
    </row>
    <row r="342" spans="1:1" s="16" customFormat="1" x14ac:dyDescent="0.25">
      <c r="A342" s="16" t="s">
        <v>368</v>
      </c>
    </row>
    <row r="343" spans="1:1" s="16" customFormat="1" x14ac:dyDescent="0.25">
      <c r="A343" s="16" t="s">
        <v>369</v>
      </c>
    </row>
    <row r="344" spans="1:1" s="16" customFormat="1" x14ac:dyDescent="0.25">
      <c r="A344" s="16" t="s">
        <v>370</v>
      </c>
    </row>
    <row r="345" spans="1:1" s="16" customFormat="1" x14ac:dyDescent="0.25">
      <c r="A345" s="16" t="s">
        <v>371</v>
      </c>
    </row>
    <row r="346" spans="1:1" s="16" customFormat="1" x14ac:dyDescent="0.25">
      <c r="A346" s="16" t="s">
        <v>372</v>
      </c>
    </row>
    <row r="347" spans="1:1" s="16" customFormat="1" x14ac:dyDescent="0.25">
      <c r="A347" s="16" t="s">
        <v>373</v>
      </c>
    </row>
    <row r="348" spans="1:1" s="16" customFormat="1" x14ac:dyDescent="0.25">
      <c r="A348" s="16" t="s">
        <v>374</v>
      </c>
    </row>
    <row r="349" spans="1:1" s="16" customFormat="1" x14ac:dyDescent="0.25">
      <c r="A349" s="16" t="s">
        <v>375</v>
      </c>
    </row>
    <row r="350" spans="1:1" s="16" customFormat="1" x14ac:dyDescent="0.25">
      <c r="A350" s="16" t="s">
        <v>376</v>
      </c>
    </row>
    <row r="351" spans="1:1" s="16" customFormat="1" x14ac:dyDescent="0.25">
      <c r="A351" s="16" t="s">
        <v>377</v>
      </c>
    </row>
    <row r="352" spans="1:1" s="16" customFormat="1" x14ac:dyDescent="0.25">
      <c r="A352" s="16" t="s">
        <v>378</v>
      </c>
    </row>
    <row r="353" spans="1:1" s="16" customFormat="1" x14ac:dyDescent="0.25">
      <c r="A353" s="16" t="s">
        <v>379</v>
      </c>
    </row>
    <row r="354" spans="1:1" s="16" customFormat="1" x14ac:dyDescent="0.25">
      <c r="A354" s="16" t="s">
        <v>380</v>
      </c>
    </row>
    <row r="355" spans="1:1" s="16" customFormat="1" x14ac:dyDescent="0.25">
      <c r="A355" s="16" t="s">
        <v>381</v>
      </c>
    </row>
    <row r="356" spans="1:1" s="16" customFormat="1" x14ac:dyDescent="0.25">
      <c r="A356" s="16" t="s">
        <v>382</v>
      </c>
    </row>
    <row r="357" spans="1:1" s="16" customFormat="1" x14ac:dyDescent="0.25">
      <c r="A357" s="16" t="s">
        <v>383</v>
      </c>
    </row>
    <row r="358" spans="1:1" s="16" customFormat="1" x14ac:dyDescent="0.25">
      <c r="A358" s="16" t="s">
        <v>384</v>
      </c>
    </row>
    <row r="359" spans="1:1" s="16" customFormat="1" x14ac:dyDescent="0.25">
      <c r="A359" s="16" t="s">
        <v>385</v>
      </c>
    </row>
    <row r="360" spans="1:1" s="16" customFormat="1" x14ac:dyDescent="0.25">
      <c r="A360" s="16" t="s">
        <v>386</v>
      </c>
    </row>
    <row r="361" spans="1:1" s="16" customFormat="1" x14ac:dyDescent="0.25">
      <c r="A361" s="16" t="s">
        <v>387</v>
      </c>
    </row>
    <row r="362" spans="1:1" s="16" customFormat="1" x14ac:dyDescent="0.25">
      <c r="A362" s="16" t="s">
        <v>388</v>
      </c>
    </row>
    <row r="363" spans="1:1" s="16" customFormat="1" x14ac:dyDescent="0.25">
      <c r="A363" s="16" t="s">
        <v>389</v>
      </c>
    </row>
    <row r="364" spans="1:1" s="16" customFormat="1" x14ac:dyDescent="0.25">
      <c r="A364" s="16" t="s">
        <v>390</v>
      </c>
    </row>
    <row r="365" spans="1:1" s="16" customFormat="1" x14ac:dyDescent="0.25">
      <c r="A365" s="16" t="s">
        <v>391</v>
      </c>
    </row>
    <row r="366" spans="1:1" s="16" customFormat="1" x14ac:dyDescent="0.25">
      <c r="A366" s="16" t="s">
        <v>392</v>
      </c>
    </row>
    <row r="367" spans="1:1" s="16" customFormat="1" x14ac:dyDescent="0.25">
      <c r="A367" s="16" t="s">
        <v>393</v>
      </c>
    </row>
    <row r="368" spans="1:1" s="16" customFormat="1" x14ac:dyDescent="0.25">
      <c r="A368" s="16" t="s">
        <v>394</v>
      </c>
    </row>
    <row r="369" spans="1:1" s="16" customFormat="1" x14ac:dyDescent="0.25">
      <c r="A369" s="16" t="s">
        <v>395</v>
      </c>
    </row>
    <row r="370" spans="1:1" s="16" customFormat="1" x14ac:dyDescent="0.25">
      <c r="A370" s="16" t="s">
        <v>396</v>
      </c>
    </row>
    <row r="371" spans="1:1" s="16" customFormat="1" x14ac:dyDescent="0.25">
      <c r="A371" s="16" t="s">
        <v>397</v>
      </c>
    </row>
    <row r="372" spans="1:1" s="16" customFormat="1" x14ac:dyDescent="0.25">
      <c r="A372" s="16" t="s">
        <v>398</v>
      </c>
    </row>
    <row r="373" spans="1:1" s="16" customFormat="1" x14ac:dyDescent="0.25">
      <c r="A373" s="16" t="s">
        <v>399</v>
      </c>
    </row>
    <row r="374" spans="1:1" s="16" customFormat="1" x14ac:dyDescent="0.25">
      <c r="A374" s="16" t="s">
        <v>400</v>
      </c>
    </row>
    <row r="375" spans="1:1" s="16" customFormat="1" x14ac:dyDescent="0.25">
      <c r="A375" s="16" t="s">
        <v>401</v>
      </c>
    </row>
    <row r="376" spans="1:1" s="16" customFormat="1" x14ac:dyDescent="0.25">
      <c r="A376" s="16" t="s">
        <v>402</v>
      </c>
    </row>
    <row r="377" spans="1:1" s="16" customFormat="1" x14ac:dyDescent="0.25">
      <c r="A377" s="16" t="s">
        <v>403</v>
      </c>
    </row>
    <row r="378" spans="1:1" s="16" customFormat="1" x14ac:dyDescent="0.25">
      <c r="A378" s="16" t="s">
        <v>404</v>
      </c>
    </row>
    <row r="379" spans="1:1" s="16" customFormat="1" x14ac:dyDescent="0.25">
      <c r="A379" s="16" t="s">
        <v>405</v>
      </c>
    </row>
    <row r="380" spans="1:1" s="16" customFormat="1" x14ac:dyDescent="0.25">
      <c r="A380" s="16" t="s">
        <v>406</v>
      </c>
    </row>
    <row r="381" spans="1:1" s="16" customFormat="1" x14ac:dyDescent="0.25">
      <c r="A381" s="16" t="s">
        <v>407</v>
      </c>
    </row>
    <row r="382" spans="1:1" s="16" customFormat="1" x14ac:dyDescent="0.25">
      <c r="A382" s="16" t="s">
        <v>408</v>
      </c>
    </row>
    <row r="383" spans="1:1" s="16" customFormat="1" x14ac:dyDescent="0.25">
      <c r="A383" s="16" t="s">
        <v>409</v>
      </c>
    </row>
    <row r="384" spans="1:1" s="16" customFormat="1" x14ac:dyDescent="0.25">
      <c r="A384" s="16" t="s">
        <v>410</v>
      </c>
    </row>
    <row r="385" spans="1:11" s="16" customFormat="1" x14ac:dyDescent="0.25">
      <c r="A385" s="16" t="s">
        <v>411</v>
      </c>
    </row>
    <row r="386" spans="1:11" s="16" customFormat="1" x14ac:dyDescent="0.25">
      <c r="A386" s="16" t="s">
        <v>412</v>
      </c>
    </row>
    <row r="387" spans="1:11" s="16" customFormat="1" x14ac:dyDescent="0.25">
      <c r="A387" s="16" t="s">
        <v>413</v>
      </c>
    </row>
    <row r="388" spans="1:11" s="16" customFormat="1" x14ac:dyDescent="0.25">
      <c r="A388" s="16" t="s">
        <v>414</v>
      </c>
    </row>
    <row r="389" spans="1:11" s="16" customFormat="1" x14ac:dyDescent="0.25">
      <c r="A389" s="16" t="s">
        <v>415</v>
      </c>
    </row>
    <row r="390" spans="1:11" s="16" customFormat="1" x14ac:dyDescent="0.25">
      <c r="A390" s="16" t="s">
        <v>416</v>
      </c>
    </row>
    <row r="391" spans="1:11" s="16" customFormat="1" x14ac:dyDescent="0.25">
      <c r="A391" s="16" t="s">
        <v>417</v>
      </c>
    </row>
    <row r="392" spans="1:11" s="16" customFormat="1" x14ac:dyDescent="0.25">
      <c r="A392" s="16" t="s">
        <v>418</v>
      </c>
    </row>
    <row r="393" spans="1:11" s="16" customFormat="1" x14ac:dyDescent="0.25">
      <c r="A393" s="16" t="s">
        <v>419</v>
      </c>
    </row>
    <row r="394" spans="1:11" s="16" customFormat="1" x14ac:dyDescent="0.25">
      <c r="A394" s="16" t="s">
        <v>420</v>
      </c>
    </row>
    <row r="395" spans="1:11" s="16" customFormat="1" x14ac:dyDescent="0.25">
      <c r="A395" s="16" t="s">
        <v>421</v>
      </c>
    </row>
    <row r="396" spans="1:11" x14ac:dyDescent="0.25">
      <c r="A396" s="16" t="s">
        <v>422</v>
      </c>
      <c r="K396" t="e">
        <f t="shared" ref="K396:K453" si="0">I396/(J396^2)</f>
        <v>#DIV/0!</v>
      </c>
    </row>
    <row r="397" spans="1:11" x14ac:dyDescent="0.25">
      <c r="A397" s="16" t="s">
        <v>423</v>
      </c>
      <c r="K397" t="e">
        <f t="shared" si="0"/>
        <v>#DIV/0!</v>
      </c>
    </row>
    <row r="398" spans="1:11" x14ac:dyDescent="0.25">
      <c r="A398" s="16" t="s">
        <v>424</v>
      </c>
      <c r="K398" t="e">
        <f t="shared" si="0"/>
        <v>#DIV/0!</v>
      </c>
    </row>
    <row r="399" spans="1:11" x14ac:dyDescent="0.25">
      <c r="A399" s="16" t="s">
        <v>425</v>
      </c>
      <c r="K399" t="e">
        <f t="shared" si="0"/>
        <v>#DIV/0!</v>
      </c>
    </row>
    <row r="400" spans="1:11" x14ac:dyDescent="0.25">
      <c r="A400" s="16" t="s">
        <v>426</v>
      </c>
      <c r="K400" t="e">
        <f t="shared" si="0"/>
        <v>#DIV/0!</v>
      </c>
    </row>
    <row r="401" spans="1:11" x14ac:dyDescent="0.25">
      <c r="A401" s="16" t="s">
        <v>427</v>
      </c>
      <c r="K401" t="e">
        <f t="shared" si="0"/>
        <v>#DIV/0!</v>
      </c>
    </row>
    <row r="402" spans="1:11" x14ac:dyDescent="0.25">
      <c r="A402" s="16" t="s">
        <v>428</v>
      </c>
      <c r="K402" t="e">
        <f t="shared" si="0"/>
        <v>#DIV/0!</v>
      </c>
    </row>
    <row r="403" spans="1:11" x14ac:dyDescent="0.25">
      <c r="A403" s="16" t="s">
        <v>429</v>
      </c>
      <c r="K403" t="e">
        <f t="shared" si="0"/>
        <v>#DIV/0!</v>
      </c>
    </row>
    <row r="404" spans="1:11" x14ac:dyDescent="0.25">
      <c r="A404" s="16" t="s">
        <v>430</v>
      </c>
      <c r="K404" t="e">
        <f t="shared" si="0"/>
        <v>#DIV/0!</v>
      </c>
    </row>
    <row r="405" spans="1:11" x14ac:dyDescent="0.25">
      <c r="A405" s="16" t="s">
        <v>431</v>
      </c>
      <c r="K405" t="e">
        <f t="shared" si="0"/>
        <v>#DIV/0!</v>
      </c>
    </row>
    <row r="406" spans="1:11" x14ac:dyDescent="0.25">
      <c r="A406" s="16" t="s">
        <v>432</v>
      </c>
      <c r="K406" t="e">
        <f t="shared" si="0"/>
        <v>#DIV/0!</v>
      </c>
    </row>
    <row r="407" spans="1:11" x14ac:dyDescent="0.25">
      <c r="A407" s="16" t="s">
        <v>433</v>
      </c>
      <c r="K407" t="e">
        <f t="shared" si="0"/>
        <v>#DIV/0!</v>
      </c>
    </row>
    <row r="408" spans="1:11" x14ac:dyDescent="0.25">
      <c r="A408" s="16" t="s">
        <v>434</v>
      </c>
      <c r="K408" t="e">
        <f t="shared" si="0"/>
        <v>#DIV/0!</v>
      </c>
    </row>
    <row r="409" spans="1:11" x14ac:dyDescent="0.25">
      <c r="A409" s="16" t="s">
        <v>435</v>
      </c>
      <c r="K409" t="e">
        <f t="shared" si="0"/>
        <v>#DIV/0!</v>
      </c>
    </row>
    <row r="410" spans="1:11" x14ac:dyDescent="0.25">
      <c r="A410" s="16" t="s">
        <v>436</v>
      </c>
      <c r="K410" t="e">
        <f t="shared" si="0"/>
        <v>#DIV/0!</v>
      </c>
    </row>
    <row r="411" spans="1:11" x14ac:dyDescent="0.25">
      <c r="A411" s="16" t="s">
        <v>437</v>
      </c>
      <c r="K411" t="e">
        <f t="shared" si="0"/>
        <v>#DIV/0!</v>
      </c>
    </row>
    <row r="412" spans="1:11" x14ac:dyDescent="0.25">
      <c r="A412" s="16" t="s">
        <v>438</v>
      </c>
      <c r="K412" t="e">
        <f t="shared" si="0"/>
        <v>#DIV/0!</v>
      </c>
    </row>
    <row r="413" spans="1:11" x14ac:dyDescent="0.25">
      <c r="A413" s="16" t="s">
        <v>439</v>
      </c>
      <c r="K413" t="e">
        <f t="shared" si="0"/>
        <v>#DIV/0!</v>
      </c>
    </row>
    <row r="414" spans="1:11" x14ac:dyDescent="0.25">
      <c r="A414" s="16" t="s">
        <v>440</v>
      </c>
      <c r="K414" t="e">
        <f t="shared" si="0"/>
        <v>#DIV/0!</v>
      </c>
    </row>
    <row r="415" spans="1:11" x14ac:dyDescent="0.25">
      <c r="A415" s="16" t="s">
        <v>441</v>
      </c>
      <c r="K415" t="e">
        <f t="shared" si="0"/>
        <v>#DIV/0!</v>
      </c>
    </row>
    <row r="416" spans="1:11" x14ac:dyDescent="0.25">
      <c r="A416" s="16" t="s">
        <v>442</v>
      </c>
      <c r="K416" t="e">
        <f t="shared" si="0"/>
        <v>#DIV/0!</v>
      </c>
    </row>
    <row r="417" spans="1:11" x14ac:dyDescent="0.25">
      <c r="A417" s="16" t="s">
        <v>443</v>
      </c>
      <c r="K417" t="e">
        <f t="shared" si="0"/>
        <v>#DIV/0!</v>
      </c>
    </row>
    <row r="418" spans="1:11" x14ac:dyDescent="0.25">
      <c r="A418" s="16" t="s">
        <v>444</v>
      </c>
      <c r="K418" t="e">
        <f t="shared" si="0"/>
        <v>#DIV/0!</v>
      </c>
    </row>
    <row r="419" spans="1:11" x14ac:dyDescent="0.25">
      <c r="A419" s="16" t="s">
        <v>445</v>
      </c>
      <c r="K419" t="e">
        <f t="shared" si="0"/>
        <v>#DIV/0!</v>
      </c>
    </row>
    <row r="420" spans="1:11" x14ac:dyDescent="0.25">
      <c r="A420" s="16" t="s">
        <v>446</v>
      </c>
      <c r="K420" t="e">
        <f t="shared" si="0"/>
        <v>#DIV/0!</v>
      </c>
    </row>
    <row r="421" spans="1:11" x14ac:dyDescent="0.25">
      <c r="A421" s="16" t="s">
        <v>447</v>
      </c>
      <c r="K421" t="e">
        <f t="shared" si="0"/>
        <v>#DIV/0!</v>
      </c>
    </row>
    <row r="422" spans="1:11" x14ac:dyDescent="0.25">
      <c r="A422" s="16" t="s">
        <v>448</v>
      </c>
      <c r="K422" t="e">
        <f t="shared" si="0"/>
        <v>#DIV/0!</v>
      </c>
    </row>
    <row r="423" spans="1:11" x14ac:dyDescent="0.25">
      <c r="A423" s="16" t="s">
        <v>449</v>
      </c>
      <c r="K423" t="e">
        <f t="shared" si="0"/>
        <v>#DIV/0!</v>
      </c>
    </row>
    <row r="424" spans="1:11" x14ac:dyDescent="0.25">
      <c r="A424" s="16" t="s">
        <v>450</v>
      </c>
      <c r="K424" t="e">
        <f t="shared" si="0"/>
        <v>#DIV/0!</v>
      </c>
    </row>
    <row r="425" spans="1:11" x14ac:dyDescent="0.25">
      <c r="A425" s="16" t="s">
        <v>451</v>
      </c>
      <c r="K425" t="e">
        <f t="shared" si="0"/>
        <v>#DIV/0!</v>
      </c>
    </row>
    <row r="426" spans="1:11" x14ac:dyDescent="0.25">
      <c r="A426" s="16" t="s">
        <v>452</v>
      </c>
      <c r="K426" t="e">
        <f t="shared" si="0"/>
        <v>#DIV/0!</v>
      </c>
    </row>
    <row r="427" spans="1:11" x14ac:dyDescent="0.25">
      <c r="A427" s="16" t="s">
        <v>453</v>
      </c>
      <c r="K427" t="e">
        <f t="shared" si="0"/>
        <v>#DIV/0!</v>
      </c>
    </row>
    <row r="428" spans="1:11" x14ac:dyDescent="0.25">
      <c r="A428" s="16" t="s">
        <v>454</v>
      </c>
      <c r="K428" t="e">
        <f t="shared" si="0"/>
        <v>#DIV/0!</v>
      </c>
    </row>
    <row r="429" spans="1:11" x14ac:dyDescent="0.25">
      <c r="A429" s="16" t="s">
        <v>455</v>
      </c>
      <c r="K429" t="e">
        <f t="shared" si="0"/>
        <v>#DIV/0!</v>
      </c>
    </row>
    <row r="430" spans="1:11" x14ac:dyDescent="0.25">
      <c r="A430" s="16" t="s">
        <v>456</v>
      </c>
      <c r="K430" t="e">
        <f t="shared" si="0"/>
        <v>#DIV/0!</v>
      </c>
    </row>
    <row r="431" spans="1:11" x14ac:dyDescent="0.25">
      <c r="A431" s="16" t="s">
        <v>457</v>
      </c>
      <c r="K431" t="e">
        <f t="shared" si="0"/>
        <v>#DIV/0!</v>
      </c>
    </row>
    <row r="432" spans="1:11" x14ac:dyDescent="0.25">
      <c r="A432" s="16" t="s">
        <v>458</v>
      </c>
      <c r="K432" t="e">
        <f t="shared" si="0"/>
        <v>#DIV/0!</v>
      </c>
    </row>
    <row r="433" spans="1:11" x14ac:dyDescent="0.25">
      <c r="A433" s="16" t="s">
        <v>459</v>
      </c>
      <c r="K433" t="e">
        <f t="shared" si="0"/>
        <v>#DIV/0!</v>
      </c>
    </row>
    <row r="434" spans="1:11" x14ac:dyDescent="0.25">
      <c r="A434" s="16" t="s">
        <v>460</v>
      </c>
      <c r="K434" t="e">
        <f t="shared" si="0"/>
        <v>#DIV/0!</v>
      </c>
    </row>
    <row r="435" spans="1:11" x14ac:dyDescent="0.25">
      <c r="A435" s="16" t="s">
        <v>461</v>
      </c>
      <c r="K435" t="e">
        <f t="shared" si="0"/>
        <v>#DIV/0!</v>
      </c>
    </row>
    <row r="436" spans="1:11" x14ac:dyDescent="0.25">
      <c r="A436" s="16" t="s">
        <v>462</v>
      </c>
      <c r="K436" t="e">
        <f t="shared" si="0"/>
        <v>#DIV/0!</v>
      </c>
    </row>
    <row r="437" spans="1:11" x14ac:dyDescent="0.25">
      <c r="A437" s="16" t="s">
        <v>463</v>
      </c>
      <c r="K437" t="e">
        <f t="shared" si="0"/>
        <v>#DIV/0!</v>
      </c>
    </row>
    <row r="438" spans="1:11" x14ac:dyDescent="0.25">
      <c r="A438" s="16" t="s">
        <v>464</v>
      </c>
      <c r="K438" t="e">
        <f t="shared" si="0"/>
        <v>#DIV/0!</v>
      </c>
    </row>
    <row r="439" spans="1:11" x14ac:dyDescent="0.25">
      <c r="A439" s="16" t="s">
        <v>465</v>
      </c>
      <c r="K439" t="e">
        <f t="shared" si="0"/>
        <v>#DIV/0!</v>
      </c>
    </row>
    <row r="440" spans="1:11" x14ac:dyDescent="0.25">
      <c r="A440" s="16" t="s">
        <v>466</v>
      </c>
      <c r="K440" t="e">
        <f t="shared" si="0"/>
        <v>#DIV/0!</v>
      </c>
    </row>
    <row r="441" spans="1:11" x14ac:dyDescent="0.25">
      <c r="A441" s="16" t="s">
        <v>467</v>
      </c>
      <c r="K441" t="e">
        <f t="shared" si="0"/>
        <v>#DIV/0!</v>
      </c>
    </row>
    <row r="442" spans="1:11" x14ac:dyDescent="0.25">
      <c r="A442" s="16" t="s">
        <v>468</v>
      </c>
      <c r="K442" t="e">
        <f t="shared" si="0"/>
        <v>#DIV/0!</v>
      </c>
    </row>
    <row r="443" spans="1:11" x14ac:dyDescent="0.25">
      <c r="A443" s="16" t="s">
        <v>469</v>
      </c>
      <c r="K443" t="e">
        <f t="shared" si="0"/>
        <v>#DIV/0!</v>
      </c>
    </row>
    <row r="444" spans="1:11" x14ac:dyDescent="0.25">
      <c r="A444" s="16" t="s">
        <v>470</v>
      </c>
      <c r="K444" t="e">
        <f t="shared" si="0"/>
        <v>#DIV/0!</v>
      </c>
    </row>
    <row r="445" spans="1:11" x14ac:dyDescent="0.25">
      <c r="A445" s="16" t="s">
        <v>471</v>
      </c>
      <c r="K445" t="e">
        <f t="shared" si="0"/>
        <v>#DIV/0!</v>
      </c>
    </row>
    <row r="446" spans="1:11" x14ac:dyDescent="0.25">
      <c r="A446" s="16" t="s">
        <v>472</v>
      </c>
      <c r="K446" t="e">
        <f t="shared" si="0"/>
        <v>#DIV/0!</v>
      </c>
    </row>
    <row r="447" spans="1:11" x14ac:dyDescent="0.25">
      <c r="A447" s="16" t="s">
        <v>473</v>
      </c>
      <c r="K447" t="e">
        <f t="shared" si="0"/>
        <v>#DIV/0!</v>
      </c>
    </row>
    <row r="448" spans="1:11" x14ac:dyDescent="0.25">
      <c r="A448" s="16" t="s">
        <v>474</v>
      </c>
      <c r="K448" t="e">
        <f t="shared" si="0"/>
        <v>#DIV/0!</v>
      </c>
    </row>
    <row r="449" spans="1:11" x14ac:dyDescent="0.25">
      <c r="A449" s="16" t="s">
        <v>475</v>
      </c>
      <c r="K449" t="e">
        <f t="shared" si="0"/>
        <v>#DIV/0!</v>
      </c>
    </row>
    <row r="450" spans="1:11" x14ac:dyDescent="0.25">
      <c r="A450" s="16" t="s">
        <v>476</v>
      </c>
      <c r="K450" t="e">
        <f t="shared" si="0"/>
        <v>#DIV/0!</v>
      </c>
    </row>
    <row r="451" spans="1:11" x14ac:dyDescent="0.25">
      <c r="A451" s="16" t="s">
        <v>477</v>
      </c>
      <c r="K451" t="e">
        <f t="shared" si="0"/>
        <v>#DIV/0!</v>
      </c>
    </row>
    <row r="452" spans="1:11" x14ac:dyDescent="0.25">
      <c r="A452" s="16" t="s">
        <v>478</v>
      </c>
      <c r="K452" t="e">
        <f t="shared" si="0"/>
        <v>#DIV/0!</v>
      </c>
    </row>
    <row r="453" spans="1:11" x14ac:dyDescent="0.25">
      <c r="A453" s="16" t="s">
        <v>479</v>
      </c>
      <c r="K453" t="e">
        <f t="shared" si="0"/>
        <v>#DIV/0!</v>
      </c>
    </row>
    <row r="454" spans="1:11" x14ac:dyDescent="0.25">
      <c r="A454" s="16" t="s">
        <v>480</v>
      </c>
      <c r="K454" t="e">
        <f t="shared" ref="K454:K473" si="1">I454/(J454^2)</f>
        <v>#DIV/0!</v>
      </c>
    </row>
    <row r="455" spans="1:11" x14ac:dyDescent="0.25">
      <c r="A455" s="16" t="s">
        <v>481</v>
      </c>
      <c r="K455" t="e">
        <f t="shared" si="1"/>
        <v>#DIV/0!</v>
      </c>
    </row>
    <row r="456" spans="1:11" x14ac:dyDescent="0.25">
      <c r="A456" s="16" t="s">
        <v>482</v>
      </c>
      <c r="K456" t="e">
        <f t="shared" si="1"/>
        <v>#DIV/0!</v>
      </c>
    </row>
    <row r="457" spans="1:11" x14ac:dyDescent="0.25">
      <c r="A457" s="16" t="s">
        <v>483</v>
      </c>
      <c r="K457" t="e">
        <f t="shared" si="1"/>
        <v>#DIV/0!</v>
      </c>
    </row>
    <row r="458" spans="1:11" x14ac:dyDescent="0.25">
      <c r="A458" s="16" t="s">
        <v>484</v>
      </c>
      <c r="K458" t="e">
        <f t="shared" si="1"/>
        <v>#DIV/0!</v>
      </c>
    </row>
    <row r="459" spans="1:11" x14ac:dyDescent="0.25">
      <c r="A459" s="16" t="s">
        <v>485</v>
      </c>
      <c r="K459" t="e">
        <f t="shared" si="1"/>
        <v>#DIV/0!</v>
      </c>
    </row>
    <row r="460" spans="1:11" x14ac:dyDescent="0.25">
      <c r="A460" s="16" t="s">
        <v>486</v>
      </c>
      <c r="K460" t="e">
        <f t="shared" si="1"/>
        <v>#DIV/0!</v>
      </c>
    </row>
    <row r="461" spans="1:11" x14ac:dyDescent="0.25">
      <c r="A461" s="16" t="s">
        <v>487</v>
      </c>
      <c r="K461" t="e">
        <f t="shared" si="1"/>
        <v>#DIV/0!</v>
      </c>
    </row>
    <row r="462" spans="1:11" x14ac:dyDescent="0.25">
      <c r="A462" s="16" t="s">
        <v>488</v>
      </c>
      <c r="K462" t="e">
        <f t="shared" si="1"/>
        <v>#DIV/0!</v>
      </c>
    </row>
    <row r="463" spans="1:11" x14ac:dyDescent="0.25">
      <c r="A463" s="16" t="s">
        <v>489</v>
      </c>
      <c r="K463" t="e">
        <f t="shared" si="1"/>
        <v>#DIV/0!</v>
      </c>
    </row>
    <row r="464" spans="1:11" x14ac:dyDescent="0.25">
      <c r="A464" s="16" t="s">
        <v>490</v>
      </c>
      <c r="K464" t="e">
        <f t="shared" si="1"/>
        <v>#DIV/0!</v>
      </c>
    </row>
    <row r="465" spans="1:11" x14ac:dyDescent="0.25">
      <c r="A465" s="16" t="s">
        <v>491</v>
      </c>
      <c r="K465" t="e">
        <f t="shared" si="1"/>
        <v>#DIV/0!</v>
      </c>
    </row>
    <row r="466" spans="1:11" x14ac:dyDescent="0.25">
      <c r="A466" s="16" t="s">
        <v>492</v>
      </c>
      <c r="K466" t="e">
        <f t="shared" si="1"/>
        <v>#DIV/0!</v>
      </c>
    </row>
    <row r="467" spans="1:11" x14ac:dyDescent="0.25">
      <c r="A467" s="16" t="s">
        <v>493</v>
      </c>
      <c r="K467" t="e">
        <f t="shared" si="1"/>
        <v>#DIV/0!</v>
      </c>
    </row>
    <row r="468" spans="1:11" x14ac:dyDescent="0.25">
      <c r="K468" t="e">
        <f t="shared" si="1"/>
        <v>#DIV/0!</v>
      </c>
    </row>
    <row r="469" spans="1:11" x14ac:dyDescent="0.25">
      <c r="K469" t="e">
        <f t="shared" si="1"/>
        <v>#DIV/0!</v>
      </c>
    </row>
    <row r="470" spans="1:11" x14ac:dyDescent="0.25">
      <c r="K470" t="e">
        <f t="shared" si="1"/>
        <v>#DIV/0!</v>
      </c>
    </row>
    <row r="471" spans="1:11" x14ac:dyDescent="0.25">
      <c r="K471" t="e">
        <f t="shared" si="1"/>
        <v>#DIV/0!</v>
      </c>
    </row>
    <row r="472" spans="1:11" x14ac:dyDescent="0.25">
      <c r="K472" t="e">
        <f t="shared" si="1"/>
        <v>#DIV/0!</v>
      </c>
    </row>
    <row r="473" spans="1:11" x14ac:dyDescent="0.25">
      <c r="K473" t="e">
        <f t="shared" si="1"/>
        <v>#DIV/0!</v>
      </c>
    </row>
  </sheetData>
  <autoFilter ref="A1:Z473"/>
  <mergeCells count="1">
    <mergeCell ref="AB7:AD7"/>
  </mergeCells>
  <dataValidations count="1">
    <dataValidation type="list" allowBlank="1" showInputMessage="1" showErrorMessage="1" sqref="E51 F162:F1048576 F159:F160 F127 E93:E1048576 F122 F119 F117 F112 E64:E91 E60:E62 E53:E56 E43:E45 E47 F93 F95 F98 F100:F101 F103 F106 F109 F131:F136 F141:F145 F147:F149 F151 F155 F157 F39:F91 E39:E41 E3:F37 E1:F1">
      <formula1>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3"/>
  <sheetViews>
    <sheetView topLeftCell="A85" workbookViewId="0">
      <selection sqref="A1:AD473"/>
    </sheetView>
  </sheetViews>
  <sheetFormatPr defaultRowHeight="15" x14ac:dyDescent="0.25"/>
  <cols>
    <col min="1" max="1" width="21.140625" customWidth="1"/>
    <col min="2" max="2" width="77.28515625" customWidth="1"/>
    <col min="3" max="3" width="12.28515625" customWidth="1"/>
    <col min="4" max="4" width="12.5703125" customWidth="1"/>
    <col min="5" max="5" width="11.28515625" customWidth="1"/>
    <col min="6" max="6" width="12.28515625" customWidth="1"/>
    <col min="7" max="7" width="12.42578125" customWidth="1"/>
    <col min="8" max="8" width="15.28515625" customWidth="1"/>
  </cols>
  <sheetData>
    <row r="1" spans="1:25" ht="31.5" customHeight="1" x14ac:dyDescent="0.25">
      <c r="A1" s="14" t="s">
        <v>0</v>
      </c>
      <c r="B1" s="13" t="s">
        <v>24</v>
      </c>
      <c r="C1" s="65" t="s">
        <v>1</v>
      </c>
      <c r="D1" s="65"/>
      <c r="E1" s="12" t="s">
        <v>20</v>
      </c>
      <c r="F1" s="65" t="s">
        <v>21</v>
      </c>
      <c r="G1" s="65"/>
      <c r="H1" s="15" t="s">
        <v>4</v>
      </c>
      <c r="I1" t="s">
        <v>11</v>
      </c>
      <c r="J1" t="s">
        <v>12</v>
      </c>
      <c r="K1" t="s">
        <v>667</v>
      </c>
      <c r="L1" t="s">
        <v>17</v>
      </c>
      <c r="M1" t="s">
        <v>31</v>
      </c>
      <c r="N1" t="s">
        <v>30</v>
      </c>
      <c r="O1" t="s">
        <v>5</v>
      </c>
      <c r="P1" t="s">
        <v>9</v>
      </c>
      <c r="Q1" t="s">
        <v>10</v>
      </c>
      <c r="R1" t="s">
        <v>6</v>
      </c>
      <c r="S1" t="s">
        <v>18</v>
      </c>
      <c r="T1" t="s">
        <v>19</v>
      </c>
      <c r="U1" t="s">
        <v>7</v>
      </c>
      <c r="V1" t="s">
        <v>22</v>
      </c>
      <c r="W1" t="s">
        <v>8</v>
      </c>
      <c r="X1" t="s">
        <v>14</v>
      </c>
      <c r="Y1" t="s">
        <v>15</v>
      </c>
    </row>
    <row r="2" spans="1:25" ht="24.75" customHeight="1" x14ac:dyDescent="0.25">
      <c r="A2" s="11"/>
      <c r="B2" s="10"/>
      <c r="C2" s="12"/>
      <c r="D2" s="12"/>
      <c r="E2" s="12"/>
      <c r="F2" s="12"/>
      <c r="G2" s="12"/>
      <c r="H2" s="12"/>
    </row>
    <row r="3" spans="1:25" ht="24.75" customHeight="1" x14ac:dyDescent="0.25">
      <c r="A3" s="28" t="s">
        <v>32</v>
      </c>
      <c r="B3" s="29"/>
      <c r="C3" s="29" t="s">
        <v>494</v>
      </c>
      <c r="D3" s="29" t="s">
        <v>527</v>
      </c>
      <c r="E3" s="29" t="s">
        <v>16</v>
      </c>
      <c r="F3" s="29" t="s">
        <v>16</v>
      </c>
      <c r="G3" s="29">
        <v>22</v>
      </c>
      <c r="H3" s="30"/>
      <c r="L3" t="s">
        <v>528</v>
      </c>
      <c r="P3" t="s">
        <v>529</v>
      </c>
      <c r="R3" t="s">
        <v>530</v>
      </c>
      <c r="S3" t="s">
        <v>29</v>
      </c>
      <c r="T3" t="s">
        <v>531</v>
      </c>
      <c r="U3" t="s">
        <v>25</v>
      </c>
      <c r="V3" t="s">
        <v>23</v>
      </c>
      <c r="X3">
        <v>24</v>
      </c>
      <c r="Y3">
        <v>45</v>
      </c>
    </row>
    <row r="4" spans="1:25" x14ac:dyDescent="0.25">
      <c r="A4" s="31" t="s">
        <v>33</v>
      </c>
      <c r="B4" s="32"/>
      <c r="C4" s="8" t="s">
        <v>495</v>
      </c>
      <c r="D4" s="8" t="s">
        <v>527</v>
      </c>
      <c r="E4" s="8" t="s">
        <v>16</v>
      </c>
      <c r="F4" s="8"/>
      <c r="G4" s="8">
        <v>22</v>
      </c>
      <c r="H4" s="33"/>
      <c r="L4" t="s">
        <v>528</v>
      </c>
      <c r="P4" t="s">
        <v>529</v>
      </c>
      <c r="R4" t="s">
        <v>529</v>
      </c>
      <c r="S4" t="s">
        <v>26</v>
      </c>
      <c r="T4" t="s">
        <v>26</v>
      </c>
      <c r="U4" t="s">
        <v>25</v>
      </c>
      <c r="V4" t="s">
        <v>23</v>
      </c>
      <c r="X4">
        <v>24</v>
      </c>
      <c r="Y4">
        <v>45</v>
      </c>
    </row>
    <row r="5" spans="1:25" x14ac:dyDescent="0.25">
      <c r="A5" s="31" t="s">
        <v>34</v>
      </c>
      <c r="B5" s="9"/>
      <c r="C5" s="8" t="s">
        <v>496</v>
      </c>
      <c r="D5" s="8" t="s">
        <v>527</v>
      </c>
      <c r="E5" s="34" t="s">
        <v>16</v>
      </c>
      <c r="F5" s="8"/>
      <c r="G5" s="8">
        <v>22</v>
      </c>
      <c r="H5" s="35"/>
      <c r="L5" t="s">
        <v>528</v>
      </c>
      <c r="P5" t="s">
        <v>529</v>
      </c>
      <c r="R5" t="s">
        <v>529</v>
      </c>
      <c r="S5" t="s">
        <v>26</v>
      </c>
      <c r="T5" t="s">
        <v>26</v>
      </c>
      <c r="U5" t="s">
        <v>28</v>
      </c>
      <c r="V5" t="s">
        <v>27</v>
      </c>
      <c r="X5">
        <v>24</v>
      </c>
      <c r="Y5">
        <v>45</v>
      </c>
    </row>
    <row r="6" spans="1:25" x14ac:dyDescent="0.25">
      <c r="A6" s="31" t="s">
        <v>35</v>
      </c>
      <c r="B6" s="27"/>
      <c r="C6" s="8" t="s">
        <v>497</v>
      </c>
      <c r="D6" s="8" t="s">
        <v>527</v>
      </c>
      <c r="E6" s="34" t="s">
        <v>16</v>
      </c>
      <c r="F6" s="8"/>
      <c r="G6" s="8">
        <v>21</v>
      </c>
      <c r="H6" s="35"/>
      <c r="L6" t="s">
        <v>528</v>
      </c>
      <c r="P6" t="s">
        <v>529</v>
      </c>
      <c r="R6" t="s">
        <v>529</v>
      </c>
      <c r="S6" t="s">
        <v>26</v>
      </c>
      <c r="T6" t="s">
        <v>26</v>
      </c>
      <c r="U6" t="s">
        <v>28</v>
      </c>
      <c r="V6" t="s">
        <v>27</v>
      </c>
      <c r="X6">
        <v>24</v>
      </c>
      <c r="Y6">
        <v>45</v>
      </c>
    </row>
    <row r="7" spans="1:25" x14ac:dyDescent="0.25">
      <c r="A7" s="39" t="s">
        <v>36</v>
      </c>
      <c r="B7" s="38"/>
      <c r="C7" s="7" t="s">
        <v>498</v>
      </c>
      <c r="D7" s="7" t="s">
        <v>527</v>
      </c>
      <c r="E7" s="8" t="s">
        <v>16</v>
      </c>
      <c r="F7" s="7"/>
      <c r="G7" s="7">
        <v>21</v>
      </c>
      <c r="H7" s="33"/>
      <c r="L7" t="s">
        <v>528</v>
      </c>
      <c r="P7" t="s">
        <v>529</v>
      </c>
      <c r="R7" t="s">
        <v>529</v>
      </c>
      <c r="S7" t="s">
        <v>26</v>
      </c>
      <c r="T7" t="s">
        <v>26</v>
      </c>
      <c r="U7" t="s">
        <v>25</v>
      </c>
      <c r="V7" t="s">
        <v>23</v>
      </c>
      <c r="X7">
        <v>24</v>
      </c>
      <c r="Y7">
        <v>45</v>
      </c>
    </row>
    <row r="8" spans="1:25" x14ac:dyDescent="0.25">
      <c r="A8" s="40" t="s">
        <v>37</v>
      </c>
      <c r="B8" s="38"/>
      <c r="C8" s="7" t="s">
        <v>499</v>
      </c>
      <c r="D8" s="7" t="s">
        <v>527</v>
      </c>
      <c r="E8" s="8" t="s">
        <v>16</v>
      </c>
      <c r="F8" s="7"/>
      <c r="G8" s="7">
        <v>22</v>
      </c>
      <c r="H8" s="33"/>
      <c r="L8" t="s">
        <v>528</v>
      </c>
      <c r="P8" t="s">
        <v>529</v>
      </c>
      <c r="R8" t="s">
        <v>529</v>
      </c>
      <c r="S8" t="s">
        <v>26</v>
      </c>
      <c r="T8" t="s">
        <v>26</v>
      </c>
      <c r="U8" t="s">
        <v>28</v>
      </c>
      <c r="V8" t="s">
        <v>23</v>
      </c>
      <c r="X8">
        <v>24</v>
      </c>
      <c r="Y8">
        <v>45</v>
      </c>
    </row>
    <row r="9" spans="1:25" x14ac:dyDescent="0.25">
      <c r="A9" s="40" t="s">
        <v>38</v>
      </c>
      <c r="B9" s="41"/>
      <c r="C9" s="7" t="s">
        <v>500</v>
      </c>
      <c r="D9" s="7" t="s">
        <v>527</v>
      </c>
      <c r="E9" s="34" t="s">
        <v>16</v>
      </c>
      <c r="F9" s="7"/>
      <c r="G9" s="7">
        <v>21</v>
      </c>
      <c r="H9" s="35"/>
      <c r="L9" t="s">
        <v>528</v>
      </c>
      <c r="P9" t="s">
        <v>529</v>
      </c>
      <c r="R9" t="s">
        <v>529</v>
      </c>
      <c r="S9" t="s">
        <v>26</v>
      </c>
      <c r="T9" t="s">
        <v>26</v>
      </c>
      <c r="U9" t="s">
        <v>549</v>
      </c>
      <c r="V9" t="s">
        <v>23</v>
      </c>
      <c r="X9">
        <v>24</v>
      </c>
      <c r="Y9">
        <v>45</v>
      </c>
    </row>
    <row r="10" spans="1:25" x14ac:dyDescent="0.25">
      <c r="A10" s="40" t="s">
        <v>39</v>
      </c>
      <c r="B10" s="41"/>
      <c r="C10" s="8" t="s">
        <v>501</v>
      </c>
      <c r="D10" s="8" t="s">
        <v>527</v>
      </c>
      <c r="E10" s="34" t="s">
        <v>16</v>
      </c>
      <c r="F10" s="7"/>
      <c r="G10" s="7">
        <v>21</v>
      </c>
      <c r="H10" s="35"/>
      <c r="L10" t="s">
        <v>528</v>
      </c>
      <c r="P10" t="s">
        <v>529</v>
      </c>
      <c r="R10" t="s">
        <v>529</v>
      </c>
      <c r="S10" t="s">
        <v>26</v>
      </c>
      <c r="T10" t="s">
        <v>26</v>
      </c>
      <c r="U10" t="s">
        <v>28</v>
      </c>
      <c r="V10" t="s">
        <v>23</v>
      </c>
      <c r="X10">
        <v>24</v>
      </c>
      <c r="Y10">
        <v>45</v>
      </c>
    </row>
    <row r="11" spans="1:25" x14ac:dyDescent="0.25">
      <c r="A11" s="40" t="s">
        <v>40</v>
      </c>
      <c r="B11" s="38"/>
      <c r="C11" s="7" t="s">
        <v>502</v>
      </c>
      <c r="D11" s="7" t="s">
        <v>527</v>
      </c>
      <c r="E11" s="34" t="s">
        <v>16</v>
      </c>
      <c r="F11" s="7"/>
      <c r="G11" s="7">
        <v>21</v>
      </c>
      <c r="H11" s="35"/>
      <c r="L11" t="s">
        <v>528</v>
      </c>
      <c r="P11" t="s">
        <v>529</v>
      </c>
      <c r="R11" t="s">
        <v>532</v>
      </c>
      <c r="S11" t="s">
        <v>533</v>
      </c>
      <c r="T11" t="s">
        <v>531</v>
      </c>
      <c r="U11" t="s">
        <v>28</v>
      </c>
      <c r="V11" t="s">
        <v>23</v>
      </c>
      <c r="X11">
        <v>24</v>
      </c>
      <c r="Y11">
        <v>45</v>
      </c>
    </row>
    <row r="12" spans="1:25" x14ac:dyDescent="0.25">
      <c r="A12" s="40" t="s">
        <v>41</v>
      </c>
      <c r="B12" s="40"/>
      <c r="C12" s="7" t="s">
        <v>503</v>
      </c>
      <c r="D12" s="7" t="s">
        <v>527</v>
      </c>
      <c r="E12" s="8" t="s">
        <v>16</v>
      </c>
      <c r="F12" s="7"/>
      <c r="G12" s="7">
        <v>21</v>
      </c>
      <c r="H12" s="35"/>
      <c r="L12" t="s">
        <v>528</v>
      </c>
      <c r="P12" t="s">
        <v>529</v>
      </c>
      <c r="R12" t="s">
        <v>529</v>
      </c>
      <c r="S12" t="s">
        <v>26</v>
      </c>
      <c r="T12" t="s">
        <v>26</v>
      </c>
      <c r="U12" t="s">
        <v>25</v>
      </c>
      <c r="V12" t="s">
        <v>27</v>
      </c>
      <c r="X12">
        <v>24</v>
      </c>
      <c r="Y12">
        <v>45</v>
      </c>
    </row>
    <row r="13" spans="1:25" x14ac:dyDescent="0.25">
      <c r="A13" s="40" t="s">
        <v>42</v>
      </c>
      <c r="B13" s="40"/>
      <c r="C13" s="7" t="s">
        <v>504</v>
      </c>
      <c r="D13" s="7" t="s">
        <v>527</v>
      </c>
      <c r="E13" s="8" t="s">
        <v>16</v>
      </c>
      <c r="F13" s="7"/>
      <c r="G13" s="7">
        <v>21</v>
      </c>
      <c r="H13" s="35"/>
      <c r="L13" t="s">
        <v>528</v>
      </c>
      <c r="P13" t="s">
        <v>529</v>
      </c>
      <c r="R13" t="s">
        <v>529</v>
      </c>
      <c r="S13" t="s">
        <v>26</v>
      </c>
      <c r="T13" t="s">
        <v>26</v>
      </c>
      <c r="U13" t="s">
        <v>549</v>
      </c>
      <c r="V13" t="s">
        <v>23</v>
      </c>
      <c r="X13">
        <v>24</v>
      </c>
      <c r="Y13">
        <v>45</v>
      </c>
    </row>
    <row r="14" spans="1:25" x14ac:dyDescent="0.25">
      <c r="A14" s="40" t="s">
        <v>43</v>
      </c>
      <c r="B14" s="40"/>
      <c r="C14" s="36" t="s">
        <v>505</v>
      </c>
      <c r="D14" s="36" t="s">
        <v>527</v>
      </c>
      <c r="E14" s="36" t="s">
        <v>16</v>
      </c>
      <c r="F14" s="36"/>
      <c r="G14" s="36">
        <v>22</v>
      </c>
      <c r="H14" s="37"/>
      <c r="L14" t="s">
        <v>528</v>
      </c>
      <c r="P14" t="s">
        <v>529</v>
      </c>
      <c r="R14" t="s">
        <v>529</v>
      </c>
      <c r="S14" t="s">
        <v>26</v>
      </c>
      <c r="T14" t="s">
        <v>26</v>
      </c>
      <c r="U14" t="s">
        <v>25</v>
      </c>
      <c r="V14" t="s">
        <v>23</v>
      </c>
      <c r="X14">
        <v>24</v>
      </c>
      <c r="Y14">
        <v>45</v>
      </c>
    </row>
    <row r="15" spans="1:25" x14ac:dyDescent="0.25">
      <c r="A15" t="s">
        <v>44</v>
      </c>
      <c r="C15" t="s">
        <v>506</v>
      </c>
      <c r="D15" t="s">
        <v>527</v>
      </c>
      <c r="E15" t="s">
        <v>16</v>
      </c>
      <c r="G15">
        <v>22</v>
      </c>
      <c r="L15" t="s">
        <v>528</v>
      </c>
      <c r="P15" t="s">
        <v>529</v>
      </c>
      <c r="R15" t="s">
        <v>532</v>
      </c>
      <c r="S15" t="s">
        <v>537</v>
      </c>
      <c r="T15" t="s">
        <v>535</v>
      </c>
      <c r="U15" t="s">
        <v>28</v>
      </c>
      <c r="V15" t="s">
        <v>23</v>
      </c>
      <c r="X15">
        <v>24</v>
      </c>
      <c r="Y15">
        <v>45</v>
      </c>
    </row>
    <row r="16" spans="1:25" x14ac:dyDescent="0.25">
      <c r="A16" t="s">
        <v>45</v>
      </c>
      <c r="C16" t="s">
        <v>507</v>
      </c>
      <c r="D16" t="s">
        <v>527</v>
      </c>
      <c r="E16" t="s">
        <v>16</v>
      </c>
      <c r="G16">
        <v>22</v>
      </c>
      <c r="L16" t="s">
        <v>528</v>
      </c>
      <c r="P16" t="s">
        <v>529</v>
      </c>
      <c r="R16" t="s">
        <v>532</v>
      </c>
      <c r="S16" t="s">
        <v>533</v>
      </c>
      <c r="T16" t="s">
        <v>534</v>
      </c>
      <c r="U16" t="s">
        <v>25</v>
      </c>
      <c r="V16" t="s">
        <v>27</v>
      </c>
      <c r="X16">
        <v>24</v>
      </c>
      <c r="Y16">
        <v>45</v>
      </c>
    </row>
    <row r="17" spans="1:25" x14ac:dyDescent="0.25">
      <c r="A17" t="s">
        <v>46</v>
      </c>
      <c r="C17" t="s">
        <v>508</v>
      </c>
      <c r="D17" t="s">
        <v>527</v>
      </c>
      <c r="E17" t="s">
        <v>16</v>
      </c>
      <c r="G17">
        <v>22</v>
      </c>
      <c r="L17" t="s">
        <v>528</v>
      </c>
      <c r="P17" t="s">
        <v>529</v>
      </c>
      <c r="R17" t="s">
        <v>536</v>
      </c>
      <c r="S17" t="s">
        <v>29</v>
      </c>
      <c r="T17" t="s">
        <v>534</v>
      </c>
      <c r="U17" t="s">
        <v>28</v>
      </c>
      <c r="V17" t="s">
        <v>23</v>
      </c>
      <c r="X17">
        <v>24</v>
      </c>
      <c r="Y17">
        <v>45</v>
      </c>
    </row>
    <row r="18" spans="1:25" x14ac:dyDescent="0.25">
      <c r="A18" t="s">
        <v>47</v>
      </c>
      <c r="C18" t="s">
        <v>509</v>
      </c>
      <c r="D18" t="s">
        <v>527</v>
      </c>
      <c r="E18" t="s">
        <v>16</v>
      </c>
      <c r="G18">
        <v>22</v>
      </c>
      <c r="L18" t="s">
        <v>528</v>
      </c>
      <c r="P18" t="s">
        <v>529</v>
      </c>
      <c r="R18" t="s">
        <v>532</v>
      </c>
      <c r="S18" t="s">
        <v>29</v>
      </c>
      <c r="T18" t="s">
        <v>534</v>
      </c>
      <c r="U18" t="s">
        <v>28</v>
      </c>
      <c r="V18" t="s">
        <v>23</v>
      </c>
      <c r="X18">
        <v>24</v>
      </c>
      <c r="Y18">
        <v>45</v>
      </c>
    </row>
    <row r="19" spans="1:25" x14ac:dyDescent="0.25">
      <c r="A19" t="s">
        <v>48</v>
      </c>
      <c r="C19" t="s">
        <v>510</v>
      </c>
      <c r="D19" t="s">
        <v>527</v>
      </c>
      <c r="E19" t="s">
        <v>16</v>
      </c>
      <c r="G19">
        <v>21</v>
      </c>
      <c r="L19" t="s">
        <v>528</v>
      </c>
      <c r="P19" t="s">
        <v>529</v>
      </c>
      <c r="R19" t="s">
        <v>529</v>
      </c>
      <c r="S19" t="s">
        <v>26</v>
      </c>
      <c r="T19" t="s">
        <v>26</v>
      </c>
      <c r="U19" t="s">
        <v>25</v>
      </c>
      <c r="V19" t="s">
        <v>23</v>
      </c>
      <c r="X19">
        <v>24</v>
      </c>
      <c r="Y19">
        <v>45</v>
      </c>
    </row>
    <row r="20" spans="1:25" x14ac:dyDescent="0.25">
      <c r="A20" t="s">
        <v>49</v>
      </c>
      <c r="C20" t="s">
        <v>511</v>
      </c>
      <c r="D20" t="s">
        <v>527</v>
      </c>
      <c r="E20" t="s">
        <v>16</v>
      </c>
      <c r="G20">
        <v>21</v>
      </c>
      <c r="L20" t="s">
        <v>528</v>
      </c>
      <c r="P20" t="s">
        <v>529</v>
      </c>
      <c r="R20" t="s">
        <v>529</v>
      </c>
      <c r="S20" t="s">
        <v>26</v>
      </c>
      <c r="T20" t="s">
        <v>26</v>
      </c>
      <c r="U20" t="s">
        <v>25</v>
      </c>
      <c r="V20" t="s">
        <v>23</v>
      </c>
      <c r="X20">
        <v>24</v>
      </c>
      <c r="Y20">
        <v>45</v>
      </c>
    </row>
    <row r="21" spans="1:25" x14ac:dyDescent="0.25">
      <c r="A21" t="s">
        <v>50</v>
      </c>
      <c r="C21" t="s">
        <v>512</v>
      </c>
      <c r="D21" t="s">
        <v>527</v>
      </c>
      <c r="E21" t="s">
        <v>16</v>
      </c>
      <c r="G21">
        <v>22</v>
      </c>
      <c r="L21" t="s">
        <v>528</v>
      </c>
      <c r="P21" t="s">
        <v>529</v>
      </c>
      <c r="R21" t="s">
        <v>538</v>
      </c>
      <c r="S21" t="s">
        <v>537</v>
      </c>
      <c r="T21" t="s">
        <v>539</v>
      </c>
      <c r="U21" t="s">
        <v>25</v>
      </c>
      <c r="V21" t="s">
        <v>23</v>
      </c>
      <c r="X21">
        <v>24</v>
      </c>
      <c r="Y21">
        <v>45</v>
      </c>
    </row>
    <row r="22" spans="1:25" x14ac:dyDescent="0.25">
      <c r="A22" t="s">
        <v>51</v>
      </c>
      <c r="C22" t="s">
        <v>513</v>
      </c>
      <c r="D22" t="s">
        <v>527</v>
      </c>
      <c r="E22" t="s">
        <v>16</v>
      </c>
      <c r="G22">
        <v>20</v>
      </c>
      <c r="L22" t="s">
        <v>528</v>
      </c>
      <c r="P22" t="s">
        <v>529</v>
      </c>
      <c r="R22" t="s">
        <v>541</v>
      </c>
      <c r="S22" t="s">
        <v>537</v>
      </c>
      <c r="T22" t="s">
        <v>540</v>
      </c>
      <c r="U22" t="s">
        <v>28</v>
      </c>
      <c r="V22" t="s">
        <v>23</v>
      </c>
      <c r="X22">
        <v>24</v>
      </c>
      <c r="Y22">
        <v>45</v>
      </c>
    </row>
    <row r="23" spans="1:25" x14ac:dyDescent="0.25">
      <c r="A23" t="s">
        <v>52</v>
      </c>
      <c r="C23" t="s">
        <v>514</v>
      </c>
      <c r="D23" t="s">
        <v>527</v>
      </c>
      <c r="E23" t="s">
        <v>16</v>
      </c>
      <c r="G23">
        <v>22</v>
      </c>
      <c r="L23" t="s">
        <v>528</v>
      </c>
      <c r="P23" t="s">
        <v>529</v>
      </c>
      <c r="V23" t="s">
        <v>23</v>
      </c>
      <c r="X23">
        <v>24</v>
      </c>
      <c r="Y23">
        <v>45</v>
      </c>
    </row>
    <row r="24" spans="1:25" x14ac:dyDescent="0.25">
      <c r="A24" t="s">
        <v>53</v>
      </c>
      <c r="C24" t="s">
        <v>515</v>
      </c>
      <c r="D24" t="s">
        <v>527</v>
      </c>
      <c r="E24" t="s">
        <v>16</v>
      </c>
      <c r="G24">
        <v>21</v>
      </c>
      <c r="L24" t="s">
        <v>528</v>
      </c>
      <c r="P24" t="s">
        <v>529</v>
      </c>
      <c r="R24" t="s">
        <v>542</v>
      </c>
      <c r="S24" t="s">
        <v>29</v>
      </c>
      <c r="T24" t="s">
        <v>543</v>
      </c>
      <c r="U24" t="s">
        <v>549</v>
      </c>
      <c r="V24" t="s">
        <v>23</v>
      </c>
      <c r="X24">
        <v>24</v>
      </c>
      <c r="Y24">
        <v>45</v>
      </c>
    </row>
    <row r="25" spans="1:25" x14ac:dyDescent="0.25">
      <c r="A25" t="s">
        <v>54</v>
      </c>
      <c r="C25" t="s">
        <v>516</v>
      </c>
      <c r="D25" t="s">
        <v>527</v>
      </c>
      <c r="E25" t="s">
        <v>16</v>
      </c>
      <c r="G25">
        <v>22</v>
      </c>
      <c r="L25" t="s">
        <v>528</v>
      </c>
      <c r="P25" t="s">
        <v>529</v>
      </c>
      <c r="R25" t="s">
        <v>532</v>
      </c>
      <c r="S25" t="s">
        <v>26</v>
      </c>
      <c r="T25" t="s">
        <v>544</v>
      </c>
      <c r="U25" t="s">
        <v>28</v>
      </c>
      <c r="V25" t="s">
        <v>23</v>
      </c>
      <c r="X25">
        <v>24</v>
      </c>
      <c r="Y25">
        <v>45</v>
      </c>
    </row>
    <row r="26" spans="1:25" x14ac:dyDescent="0.25">
      <c r="A26" t="s">
        <v>55</v>
      </c>
      <c r="C26" t="s">
        <v>517</v>
      </c>
      <c r="D26" t="s">
        <v>527</v>
      </c>
      <c r="E26" t="s">
        <v>16</v>
      </c>
      <c r="G26">
        <v>22</v>
      </c>
      <c r="L26" t="s">
        <v>528</v>
      </c>
      <c r="P26" t="s">
        <v>529</v>
      </c>
      <c r="R26" t="s">
        <v>532</v>
      </c>
      <c r="S26" t="s">
        <v>26</v>
      </c>
      <c r="T26" t="s">
        <v>546</v>
      </c>
      <c r="U26" t="s">
        <v>28</v>
      </c>
      <c r="V26" t="s">
        <v>23</v>
      </c>
      <c r="X26">
        <v>24</v>
      </c>
      <c r="Y26">
        <v>45</v>
      </c>
    </row>
    <row r="27" spans="1:25" x14ac:dyDescent="0.25">
      <c r="A27" t="s">
        <v>56</v>
      </c>
      <c r="C27" t="s">
        <v>518</v>
      </c>
      <c r="D27" t="s">
        <v>527</v>
      </c>
      <c r="E27" t="s">
        <v>16</v>
      </c>
      <c r="G27">
        <v>22</v>
      </c>
      <c r="L27" t="s">
        <v>528</v>
      </c>
      <c r="P27" t="s">
        <v>529</v>
      </c>
      <c r="R27" t="s">
        <v>532</v>
      </c>
      <c r="S27" t="s">
        <v>26</v>
      </c>
      <c r="T27" t="s">
        <v>547</v>
      </c>
      <c r="U27" t="s">
        <v>28</v>
      </c>
      <c r="V27" t="s">
        <v>23</v>
      </c>
      <c r="X27">
        <v>24</v>
      </c>
      <c r="Y27">
        <v>45</v>
      </c>
    </row>
    <row r="28" spans="1:25" x14ac:dyDescent="0.25">
      <c r="A28" t="s">
        <v>57</v>
      </c>
      <c r="C28" t="s">
        <v>519</v>
      </c>
      <c r="D28" t="s">
        <v>527</v>
      </c>
      <c r="E28" t="s">
        <v>16</v>
      </c>
      <c r="G28">
        <v>22</v>
      </c>
      <c r="L28" t="s">
        <v>528</v>
      </c>
      <c r="P28" t="s">
        <v>529</v>
      </c>
      <c r="R28" t="s">
        <v>545</v>
      </c>
      <c r="S28" t="s">
        <v>26</v>
      </c>
      <c r="T28" t="s">
        <v>547</v>
      </c>
      <c r="U28" t="s">
        <v>549</v>
      </c>
      <c r="V28" t="s">
        <v>23</v>
      </c>
      <c r="X28">
        <v>24</v>
      </c>
      <c r="Y28">
        <v>45</v>
      </c>
    </row>
    <row r="29" spans="1:25" x14ac:dyDescent="0.25">
      <c r="A29" t="s">
        <v>58</v>
      </c>
      <c r="C29" t="s">
        <v>520</v>
      </c>
      <c r="D29" t="s">
        <v>527</v>
      </c>
      <c r="E29" t="s">
        <v>16</v>
      </c>
      <c r="G29">
        <v>22</v>
      </c>
      <c r="L29" t="s">
        <v>528</v>
      </c>
      <c r="P29" t="s">
        <v>529</v>
      </c>
      <c r="R29" t="s">
        <v>532</v>
      </c>
      <c r="S29" t="s">
        <v>26</v>
      </c>
      <c r="T29" t="s">
        <v>548</v>
      </c>
      <c r="U29" t="s">
        <v>28</v>
      </c>
      <c r="V29" t="s">
        <v>23</v>
      </c>
      <c r="X29">
        <v>24</v>
      </c>
      <c r="Y29">
        <v>45</v>
      </c>
    </row>
    <row r="30" spans="1:25" x14ac:dyDescent="0.25">
      <c r="A30" t="s">
        <v>59</v>
      </c>
      <c r="C30" t="s">
        <v>521</v>
      </c>
      <c r="D30" t="s">
        <v>527</v>
      </c>
      <c r="E30" t="s">
        <v>16</v>
      </c>
      <c r="G30">
        <v>22</v>
      </c>
      <c r="L30" t="s">
        <v>528</v>
      </c>
      <c r="P30" t="s">
        <v>529</v>
      </c>
      <c r="S30" t="s">
        <v>26</v>
      </c>
      <c r="T30" t="s">
        <v>26</v>
      </c>
      <c r="V30" t="s">
        <v>23</v>
      </c>
      <c r="X30">
        <v>24</v>
      </c>
      <c r="Y30">
        <v>45</v>
      </c>
    </row>
    <row r="31" spans="1:25" x14ac:dyDescent="0.25">
      <c r="A31" t="s">
        <v>60</v>
      </c>
      <c r="C31" t="s">
        <v>522</v>
      </c>
      <c r="D31" t="s">
        <v>527</v>
      </c>
      <c r="E31" t="s">
        <v>16</v>
      </c>
      <c r="G31">
        <v>22</v>
      </c>
      <c r="L31" t="s">
        <v>528</v>
      </c>
      <c r="P31" t="s">
        <v>529</v>
      </c>
      <c r="R31" t="s">
        <v>529</v>
      </c>
      <c r="S31" t="s">
        <v>26</v>
      </c>
      <c r="T31" t="s">
        <v>26</v>
      </c>
      <c r="U31" t="s">
        <v>28</v>
      </c>
      <c r="V31" t="s">
        <v>23</v>
      </c>
      <c r="X31">
        <v>24</v>
      </c>
      <c r="Y31">
        <v>45</v>
      </c>
    </row>
    <row r="32" spans="1:25" x14ac:dyDescent="0.25">
      <c r="A32" t="s">
        <v>61</v>
      </c>
      <c r="C32" t="s">
        <v>523</v>
      </c>
      <c r="D32" t="s">
        <v>527</v>
      </c>
      <c r="E32" t="s">
        <v>16</v>
      </c>
      <c r="G32">
        <v>22</v>
      </c>
      <c r="L32" t="s">
        <v>528</v>
      </c>
      <c r="P32" t="s">
        <v>529</v>
      </c>
      <c r="R32" t="s">
        <v>532</v>
      </c>
      <c r="S32" t="s">
        <v>26</v>
      </c>
      <c r="T32" t="s">
        <v>531</v>
      </c>
      <c r="U32" t="s">
        <v>28</v>
      </c>
      <c r="V32" t="s">
        <v>23</v>
      </c>
      <c r="X32">
        <v>24</v>
      </c>
      <c r="Y32">
        <v>45</v>
      </c>
    </row>
    <row r="33" spans="1:25" x14ac:dyDescent="0.25">
      <c r="A33" t="s">
        <v>62</v>
      </c>
      <c r="C33" t="s">
        <v>524</v>
      </c>
      <c r="D33" t="s">
        <v>527</v>
      </c>
      <c r="E33" t="s">
        <v>16</v>
      </c>
      <c r="G33">
        <v>21</v>
      </c>
      <c r="L33" t="s">
        <v>528</v>
      </c>
      <c r="P33" t="s">
        <v>529</v>
      </c>
      <c r="R33" t="s">
        <v>529</v>
      </c>
      <c r="S33" t="s">
        <v>26</v>
      </c>
      <c r="T33" t="s">
        <v>26</v>
      </c>
      <c r="U33" t="s">
        <v>549</v>
      </c>
      <c r="V33" t="s">
        <v>23</v>
      </c>
      <c r="X33">
        <v>24</v>
      </c>
      <c r="Y33">
        <v>45</v>
      </c>
    </row>
    <row r="34" spans="1:25" x14ac:dyDescent="0.25">
      <c r="A34" t="s">
        <v>63</v>
      </c>
      <c r="C34" t="s">
        <v>525</v>
      </c>
      <c r="D34" t="s">
        <v>527</v>
      </c>
      <c r="E34" t="s">
        <v>16</v>
      </c>
      <c r="G34">
        <v>21</v>
      </c>
      <c r="L34" t="s">
        <v>528</v>
      </c>
      <c r="P34" t="s">
        <v>529</v>
      </c>
      <c r="R34" t="s">
        <v>529</v>
      </c>
      <c r="S34" t="s">
        <v>26</v>
      </c>
      <c r="T34" t="s">
        <v>26</v>
      </c>
      <c r="U34" t="s">
        <v>549</v>
      </c>
      <c r="V34" t="s">
        <v>23</v>
      </c>
      <c r="X34">
        <v>24</v>
      </c>
      <c r="Y34">
        <v>45</v>
      </c>
    </row>
    <row r="35" spans="1:25" x14ac:dyDescent="0.25">
      <c r="A35" t="s">
        <v>64</v>
      </c>
      <c r="C35" t="s">
        <v>526</v>
      </c>
      <c r="D35" t="s">
        <v>527</v>
      </c>
      <c r="E35" t="s">
        <v>16</v>
      </c>
      <c r="G35">
        <v>22</v>
      </c>
      <c r="L35" t="s">
        <v>528</v>
      </c>
      <c r="P35" t="s">
        <v>529</v>
      </c>
      <c r="R35" t="s">
        <v>529</v>
      </c>
      <c r="S35" t="s">
        <v>26</v>
      </c>
      <c r="T35" t="s">
        <v>26</v>
      </c>
      <c r="U35" t="s">
        <v>28</v>
      </c>
      <c r="V35" t="s">
        <v>23</v>
      </c>
      <c r="X35">
        <v>24</v>
      </c>
      <c r="Y35">
        <v>45</v>
      </c>
    </row>
    <row r="36" spans="1:25" x14ac:dyDescent="0.25">
      <c r="C36" t="s">
        <v>552</v>
      </c>
      <c r="D36" t="s">
        <v>527</v>
      </c>
      <c r="E36" t="s">
        <v>16</v>
      </c>
      <c r="L36" t="s">
        <v>528</v>
      </c>
      <c r="P36" t="s">
        <v>529</v>
      </c>
      <c r="R36" t="s">
        <v>529</v>
      </c>
      <c r="U36" t="s">
        <v>28</v>
      </c>
      <c r="V36" t="s">
        <v>27</v>
      </c>
      <c r="X36">
        <v>24</v>
      </c>
      <c r="Y36">
        <v>45</v>
      </c>
    </row>
    <row r="37" spans="1:25" x14ac:dyDescent="0.25">
      <c r="C37" t="s">
        <v>553</v>
      </c>
      <c r="D37" t="s">
        <v>527</v>
      </c>
      <c r="E37" t="s">
        <v>16</v>
      </c>
      <c r="L37" t="s">
        <v>528</v>
      </c>
      <c r="P37" t="s">
        <v>529</v>
      </c>
      <c r="R37" t="s">
        <v>529</v>
      </c>
    </row>
    <row r="39" spans="1:25" x14ac:dyDescent="0.25">
      <c r="A39" t="s">
        <v>65</v>
      </c>
      <c r="C39" t="s">
        <v>550</v>
      </c>
      <c r="D39" t="s">
        <v>551</v>
      </c>
    </row>
    <row r="40" spans="1:25" x14ac:dyDescent="0.25">
      <c r="A40" t="s">
        <v>66</v>
      </c>
      <c r="D40" t="s">
        <v>551</v>
      </c>
    </row>
    <row r="41" spans="1:25" x14ac:dyDescent="0.25">
      <c r="A41" t="s">
        <v>67</v>
      </c>
      <c r="D41" t="s">
        <v>551</v>
      </c>
    </row>
    <row r="42" spans="1:25" x14ac:dyDescent="0.25">
      <c r="A42" t="s">
        <v>68</v>
      </c>
      <c r="D42" t="s">
        <v>551</v>
      </c>
    </row>
    <row r="43" spans="1:25" x14ac:dyDescent="0.25">
      <c r="A43" t="s">
        <v>69</v>
      </c>
      <c r="D43" t="s">
        <v>551</v>
      </c>
    </row>
    <row r="44" spans="1:25" x14ac:dyDescent="0.25">
      <c r="A44" t="s">
        <v>70</v>
      </c>
      <c r="D44" t="s">
        <v>551</v>
      </c>
    </row>
    <row r="45" spans="1:25" x14ac:dyDescent="0.25">
      <c r="A45" t="s">
        <v>71</v>
      </c>
    </row>
    <row r="46" spans="1:25" x14ac:dyDescent="0.25">
      <c r="A46" t="s">
        <v>72</v>
      </c>
    </row>
    <row r="47" spans="1:25" x14ac:dyDescent="0.25">
      <c r="A47" t="s">
        <v>73</v>
      </c>
    </row>
    <row r="48" spans="1:25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  <row r="52" spans="1:1" x14ac:dyDescent="0.25">
      <c r="A52" t="s">
        <v>78</v>
      </c>
    </row>
    <row r="53" spans="1:1" x14ac:dyDescent="0.25">
      <c r="A53" t="s">
        <v>79</v>
      </c>
    </row>
    <row r="54" spans="1:1" x14ac:dyDescent="0.25">
      <c r="A54" t="s">
        <v>80</v>
      </c>
    </row>
    <row r="55" spans="1:1" x14ac:dyDescent="0.25">
      <c r="A55" t="s">
        <v>81</v>
      </c>
    </row>
    <row r="56" spans="1:1" x14ac:dyDescent="0.25">
      <c r="A56" t="s">
        <v>82</v>
      </c>
    </row>
    <row r="57" spans="1:1" x14ac:dyDescent="0.25">
      <c r="A57" t="s">
        <v>83</v>
      </c>
    </row>
    <row r="58" spans="1:1" x14ac:dyDescent="0.25">
      <c r="A58" t="s">
        <v>84</v>
      </c>
    </row>
    <row r="59" spans="1:1" x14ac:dyDescent="0.25">
      <c r="A59" t="s">
        <v>85</v>
      </c>
    </row>
    <row r="60" spans="1:1" x14ac:dyDescent="0.25">
      <c r="A60" t="s">
        <v>86</v>
      </c>
    </row>
    <row r="61" spans="1:1" x14ac:dyDescent="0.25">
      <c r="A61" t="s">
        <v>87</v>
      </c>
    </row>
    <row r="62" spans="1:1" x14ac:dyDescent="0.25">
      <c r="A62" t="s">
        <v>88</v>
      </c>
    </row>
    <row r="63" spans="1:1" x14ac:dyDescent="0.25">
      <c r="A63" t="s">
        <v>89</v>
      </c>
    </row>
    <row r="64" spans="1:1" x14ac:dyDescent="0.25">
      <c r="A64" t="s">
        <v>90</v>
      </c>
    </row>
    <row r="65" spans="1:1" x14ac:dyDescent="0.25">
      <c r="A65" t="s">
        <v>91</v>
      </c>
    </row>
    <row r="66" spans="1:1" x14ac:dyDescent="0.25">
      <c r="A66" t="s">
        <v>92</v>
      </c>
    </row>
    <row r="67" spans="1:1" x14ac:dyDescent="0.25">
      <c r="A67" t="s">
        <v>93</v>
      </c>
    </row>
    <row r="68" spans="1:1" x14ac:dyDescent="0.25">
      <c r="A68" t="s">
        <v>94</v>
      </c>
    </row>
    <row r="69" spans="1:1" x14ac:dyDescent="0.25">
      <c r="A69" t="s">
        <v>95</v>
      </c>
    </row>
    <row r="70" spans="1:1" x14ac:dyDescent="0.25">
      <c r="A70" t="s">
        <v>96</v>
      </c>
    </row>
    <row r="71" spans="1:1" x14ac:dyDescent="0.25">
      <c r="A71" t="s">
        <v>97</v>
      </c>
    </row>
    <row r="72" spans="1:1" x14ac:dyDescent="0.25">
      <c r="A72" t="s">
        <v>98</v>
      </c>
    </row>
    <row r="73" spans="1:1" x14ac:dyDescent="0.25">
      <c r="A73" t="s">
        <v>99</v>
      </c>
    </row>
    <row r="74" spans="1:1" x14ac:dyDescent="0.25">
      <c r="A74" t="s">
        <v>100</v>
      </c>
    </row>
    <row r="75" spans="1:1" x14ac:dyDescent="0.25">
      <c r="A75" t="s">
        <v>101</v>
      </c>
    </row>
    <row r="76" spans="1:1" x14ac:dyDescent="0.25">
      <c r="A76" t="s">
        <v>102</v>
      </c>
    </row>
    <row r="77" spans="1:1" x14ac:dyDescent="0.25">
      <c r="A77" t="s">
        <v>103</v>
      </c>
    </row>
    <row r="78" spans="1:1" x14ac:dyDescent="0.25">
      <c r="A78" t="s">
        <v>104</v>
      </c>
    </row>
    <row r="79" spans="1:1" x14ac:dyDescent="0.25">
      <c r="A79" t="s">
        <v>105</v>
      </c>
    </row>
    <row r="80" spans="1:1" x14ac:dyDescent="0.25">
      <c r="A80" t="s">
        <v>106</v>
      </c>
    </row>
    <row r="81" spans="1:1" x14ac:dyDescent="0.25">
      <c r="A81" t="s">
        <v>107</v>
      </c>
    </row>
    <row r="82" spans="1:1" x14ac:dyDescent="0.25">
      <c r="A82" t="s">
        <v>108</v>
      </c>
    </row>
    <row r="83" spans="1:1" x14ac:dyDescent="0.25">
      <c r="A83" t="s">
        <v>109</v>
      </c>
    </row>
    <row r="84" spans="1:1" x14ac:dyDescent="0.25">
      <c r="A84" t="s">
        <v>110</v>
      </c>
    </row>
    <row r="85" spans="1:1" x14ac:dyDescent="0.25">
      <c r="A85" t="s">
        <v>111</v>
      </c>
    </row>
    <row r="86" spans="1:1" x14ac:dyDescent="0.25">
      <c r="A86" t="s">
        <v>112</v>
      </c>
    </row>
    <row r="87" spans="1:1" x14ac:dyDescent="0.25">
      <c r="A87" t="s">
        <v>113</v>
      </c>
    </row>
    <row r="88" spans="1:1" x14ac:dyDescent="0.25">
      <c r="A88" t="s">
        <v>114</v>
      </c>
    </row>
    <row r="89" spans="1:1" x14ac:dyDescent="0.25">
      <c r="A89" t="s">
        <v>115</v>
      </c>
    </row>
    <row r="90" spans="1:1" x14ac:dyDescent="0.25">
      <c r="A90" t="s">
        <v>116</v>
      </c>
    </row>
    <row r="91" spans="1:1" x14ac:dyDescent="0.25">
      <c r="A91" t="s">
        <v>117</v>
      </c>
    </row>
    <row r="92" spans="1:1" x14ac:dyDescent="0.25">
      <c r="A92" t="s">
        <v>118</v>
      </c>
    </row>
    <row r="93" spans="1:1" x14ac:dyDescent="0.25">
      <c r="A93" t="s">
        <v>119</v>
      </c>
    </row>
    <row r="94" spans="1:1" x14ac:dyDescent="0.25">
      <c r="A94" t="s">
        <v>120</v>
      </c>
    </row>
    <row r="95" spans="1:1" x14ac:dyDescent="0.25">
      <c r="A95" t="s">
        <v>121</v>
      </c>
    </row>
    <row r="96" spans="1:1" x14ac:dyDescent="0.25">
      <c r="A96" t="s">
        <v>122</v>
      </c>
    </row>
    <row r="97" spans="1:1" x14ac:dyDescent="0.25">
      <c r="A97" t="s">
        <v>123</v>
      </c>
    </row>
    <row r="98" spans="1:1" x14ac:dyDescent="0.25">
      <c r="A98" t="s">
        <v>124</v>
      </c>
    </row>
    <row r="99" spans="1:1" x14ac:dyDescent="0.25">
      <c r="A99" t="s">
        <v>125</v>
      </c>
    </row>
    <row r="100" spans="1:1" x14ac:dyDescent="0.25">
      <c r="A100" t="s">
        <v>126</v>
      </c>
    </row>
    <row r="101" spans="1:1" x14ac:dyDescent="0.25">
      <c r="A101" t="s">
        <v>127</v>
      </c>
    </row>
    <row r="102" spans="1:1" x14ac:dyDescent="0.25">
      <c r="A102" t="s">
        <v>128</v>
      </c>
    </row>
    <row r="103" spans="1:1" x14ac:dyDescent="0.25">
      <c r="A103" t="s">
        <v>129</v>
      </c>
    </row>
    <row r="104" spans="1:1" x14ac:dyDescent="0.25">
      <c r="A104" t="s">
        <v>130</v>
      </c>
    </row>
    <row r="105" spans="1:1" x14ac:dyDescent="0.25">
      <c r="A105" t="s">
        <v>131</v>
      </c>
    </row>
    <row r="106" spans="1:1" x14ac:dyDescent="0.25">
      <c r="A106" t="s">
        <v>132</v>
      </c>
    </row>
    <row r="107" spans="1:1" x14ac:dyDescent="0.25">
      <c r="A107" t="s">
        <v>133</v>
      </c>
    </row>
    <row r="108" spans="1:1" x14ac:dyDescent="0.25">
      <c r="A108" t="s">
        <v>134</v>
      </c>
    </row>
    <row r="109" spans="1:1" x14ac:dyDescent="0.25">
      <c r="A109" t="s">
        <v>135</v>
      </c>
    </row>
    <row r="110" spans="1:1" x14ac:dyDescent="0.25">
      <c r="A110" t="s">
        <v>136</v>
      </c>
    </row>
    <row r="111" spans="1:1" x14ac:dyDescent="0.25">
      <c r="A111" t="s">
        <v>137</v>
      </c>
    </row>
    <row r="112" spans="1:1" x14ac:dyDescent="0.25">
      <c r="A112" t="s">
        <v>138</v>
      </c>
    </row>
    <row r="113" spans="1:1" x14ac:dyDescent="0.25">
      <c r="A113" t="s">
        <v>139</v>
      </c>
    </row>
    <row r="114" spans="1:1" x14ac:dyDescent="0.25">
      <c r="A114" t="s">
        <v>140</v>
      </c>
    </row>
    <row r="115" spans="1:1" x14ac:dyDescent="0.25">
      <c r="A115" t="s">
        <v>141</v>
      </c>
    </row>
    <row r="116" spans="1:1" x14ac:dyDescent="0.25">
      <c r="A116" t="s">
        <v>142</v>
      </c>
    </row>
    <row r="117" spans="1:1" x14ac:dyDescent="0.25">
      <c r="A117" t="s">
        <v>143</v>
      </c>
    </row>
    <row r="118" spans="1:1" x14ac:dyDescent="0.25">
      <c r="A118" t="s">
        <v>144</v>
      </c>
    </row>
    <row r="119" spans="1:1" x14ac:dyDescent="0.25">
      <c r="A119" t="s">
        <v>145</v>
      </c>
    </row>
    <row r="120" spans="1:1" x14ac:dyDescent="0.25">
      <c r="A120" t="s">
        <v>146</v>
      </c>
    </row>
    <row r="121" spans="1:1" x14ac:dyDescent="0.25">
      <c r="A121" t="s">
        <v>147</v>
      </c>
    </row>
    <row r="122" spans="1:1" x14ac:dyDescent="0.25">
      <c r="A122" t="s">
        <v>148</v>
      </c>
    </row>
    <row r="123" spans="1:1" x14ac:dyDescent="0.25">
      <c r="A123" t="s">
        <v>149</v>
      </c>
    </row>
    <row r="124" spans="1:1" x14ac:dyDescent="0.25">
      <c r="A124" t="s">
        <v>150</v>
      </c>
    </row>
    <row r="125" spans="1:1" x14ac:dyDescent="0.25">
      <c r="A125" t="s">
        <v>151</v>
      </c>
    </row>
    <row r="126" spans="1:1" x14ac:dyDescent="0.25">
      <c r="A126" t="s">
        <v>152</v>
      </c>
    </row>
    <row r="127" spans="1:1" x14ac:dyDescent="0.25">
      <c r="A127" t="s">
        <v>153</v>
      </c>
    </row>
    <row r="128" spans="1:1" x14ac:dyDescent="0.25">
      <c r="A128" t="s">
        <v>154</v>
      </c>
    </row>
    <row r="129" spans="1:1" x14ac:dyDescent="0.25">
      <c r="A129" t="s">
        <v>155</v>
      </c>
    </row>
    <row r="130" spans="1:1" x14ac:dyDescent="0.25">
      <c r="A130" t="s">
        <v>156</v>
      </c>
    </row>
    <row r="131" spans="1:1" x14ac:dyDescent="0.25">
      <c r="A131" t="s">
        <v>157</v>
      </c>
    </row>
    <row r="132" spans="1:1" x14ac:dyDescent="0.25">
      <c r="A132" t="s">
        <v>158</v>
      </c>
    </row>
    <row r="133" spans="1:1" x14ac:dyDescent="0.25">
      <c r="A133" t="s">
        <v>159</v>
      </c>
    </row>
    <row r="134" spans="1:1" x14ac:dyDescent="0.25">
      <c r="A134" t="s">
        <v>160</v>
      </c>
    </row>
    <row r="135" spans="1:1" x14ac:dyDescent="0.25">
      <c r="A135" t="s">
        <v>161</v>
      </c>
    </row>
    <row r="136" spans="1:1" x14ac:dyDescent="0.25">
      <c r="A136" t="s">
        <v>162</v>
      </c>
    </row>
    <row r="137" spans="1:1" x14ac:dyDescent="0.25">
      <c r="A137" t="s">
        <v>163</v>
      </c>
    </row>
    <row r="138" spans="1:1" x14ac:dyDescent="0.25">
      <c r="A138" t="s">
        <v>164</v>
      </c>
    </row>
    <row r="139" spans="1:1" x14ac:dyDescent="0.25">
      <c r="A139" t="s">
        <v>165</v>
      </c>
    </row>
    <row r="140" spans="1:1" x14ac:dyDescent="0.25">
      <c r="A140" t="s">
        <v>166</v>
      </c>
    </row>
    <row r="141" spans="1:1" x14ac:dyDescent="0.25">
      <c r="A141" t="s">
        <v>167</v>
      </c>
    </row>
    <row r="142" spans="1:1" x14ac:dyDescent="0.25">
      <c r="A142" t="s">
        <v>168</v>
      </c>
    </row>
    <row r="143" spans="1:1" x14ac:dyDescent="0.25">
      <c r="A143" t="s">
        <v>169</v>
      </c>
    </row>
    <row r="144" spans="1:1" x14ac:dyDescent="0.25">
      <c r="A144" t="s">
        <v>170</v>
      </c>
    </row>
    <row r="145" spans="1:1" x14ac:dyDescent="0.25">
      <c r="A145" t="s">
        <v>171</v>
      </c>
    </row>
    <row r="146" spans="1:1" x14ac:dyDescent="0.25">
      <c r="A146" t="s">
        <v>172</v>
      </c>
    </row>
    <row r="147" spans="1:1" x14ac:dyDescent="0.25">
      <c r="A147" t="s">
        <v>173</v>
      </c>
    </row>
    <row r="148" spans="1:1" x14ac:dyDescent="0.25">
      <c r="A148" t="s">
        <v>174</v>
      </c>
    </row>
    <row r="149" spans="1:1" x14ac:dyDescent="0.25">
      <c r="A149" t="s">
        <v>175</v>
      </c>
    </row>
    <row r="150" spans="1:1" x14ac:dyDescent="0.25">
      <c r="A150" t="s">
        <v>176</v>
      </c>
    </row>
    <row r="151" spans="1:1" x14ac:dyDescent="0.25">
      <c r="A151" t="s">
        <v>177</v>
      </c>
    </row>
    <row r="152" spans="1:1" x14ac:dyDescent="0.25">
      <c r="A152" t="s">
        <v>178</v>
      </c>
    </row>
    <row r="153" spans="1:1" x14ac:dyDescent="0.25">
      <c r="A153" t="s">
        <v>179</v>
      </c>
    </row>
    <row r="154" spans="1:1" x14ac:dyDescent="0.25">
      <c r="A154" t="s">
        <v>180</v>
      </c>
    </row>
    <row r="155" spans="1:1" x14ac:dyDescent="0.25">
      <c r="A155" t="s">
        <v>181</v>
      </c>
    </row>
    <row r="156" spans="1:1" x14ac:dyDescent="0.25">
      <c r="A156" t="s">
        <v>182</v>
      </c>
    </row>
    <row r="157" spans="1:1" x14ac:dyDescent="0.25">
      <c r="A157" t="s">
        <v>183</v>
      </c>
    </row>
    <row r="158" spans="1:1" x14ac:dyDescent="0.25">
      <c r="A158" t="s">
        <v>184</v>
      </c>
    </row>
    <row r="159" spans="1:1" x14ac:dyDescent="0.25">
      <c r="A159" t="s">
        <v>185</v>
      </c>
    </row>
    <row r="160" spans="1:1" x14ac:dyDescent="0.25">
      <c r="A160" t="s">
        <v>186</v>
      </c>
    </row>
    <row r="161" spans="1:1" x14ac:dyDescent="0.25">
      <c r="A161" t="s">
        <v>187</v>
      </c>
    </row>
    <row r="162" spans="1:1" x14ac:dyDescent="0.25">
      <c r="A162" t="s">
        <v>188</v>
      </c>
    </row>
    <row r="163" spans="1:1" x14ac:dyDescent="0.25">
      <c r="A163" t="s">
        <v>189</v>
      </c>
    </row>
    <row r="164" spans="1:1" x14ac:dyDescent="0.25">
      <c r="A164" t="s">
        <v>190</v>
      </c>
    </row>
    <row r="165" spans="1:1" x14ac:dyDescent="0.25">
      <c r="A165" t="s">
        <v>191</v>
      </c>
    </row>
    <row r="166" spans="1:1" x14ac:dyDescent="0.25">
      <c r="A166" t="s">
        <v>192</v>
      </c>
    </row>
    <row r="167" spans="1:1" x14ac:dyDescent="0.25">
      <c r="A167" t="s">
        <v>193</v>
      </c>
    </row>
    <row r="168" spans="1:1" x14ac:dyDescent="0.25">
      <c r="A168" t="s">
        <v>194</v>
      </c>
    </row>
    <row r="169" spans="1:1" x14ac:dyDescent="0.25">
      <c r="A169" t="s">
        <v>195</v>
      </c>
    </row>
    <row r="170" spans="1:1" x14ac:dyDescent="0.25">
      <c r="A170" t="s">
        <v>196</v>
      </c>
    </row>
    <row r="171" spans="1:1" x14ac:dyDescent="0.25">
      <c r="A171" t="s">
        <v>197</v>
      </c>
    </row>
    <row r="172" spans="1:1" x14ac:dyDescent="0.25">
      <c r="A172" t="s">
        <v>198</v>
      </c>
    </row>
    <row r="173" spans="1:1" x14ac:dyDescent="0.25">
      <c r="A173" t="s">
        <v>199</v>
      </c>
    </row>
    <row r="174" spans="1:1" x14ac:dyDescent="0.25">
      <c r="A174" t="s">
        <v>200</v>
      </c>
    </row>
    <row r="175" spans="1:1" x14ac:dyDescent="0.25">
      <c r="A175" t="s">
        <v>201</v>
      </c>
    </row>
    <row r="176" spans="1:1" x14ac:dyDescent="0.25">
      <c r="A176" t="s">
        <v>202</v>
      </c>
    </row>
    <row r="177" spans="1:1" x14ac:dyDescent="0.25">
      <c r="A177" t="s">
        <v>203</v>
      </c>
    </row>
    <row r="178" spans="1:1" x14ac:dyDescent="0.25">
      <c r="A178" t="s">
        <v>204</v>
      </c>
    </row>
    <row r="179" spans="1:1" x14ac:dyDescent="0.25">
      <c r="A179" t="s">
        <v>205</v>
      </c>
    </row>
    <row r="180" spans="1:1" x14ac:dyDescent="0.25">
      <c r="A180" t="s">
        <v>206</v>
      </c>
    </row>
    <row r="181" spans="1:1" x14ac:dyDescent="0.25">
      <c r="A181" t="s">
        <v>207</v>
      </c>
    </row>
    <row r="182" spans="1:1" x14ac:dyDescent="0.25">
      <c r="A182" t="s">
        <v>208</v>
      </c>
    </row>
    <row r="183" spans="1:1" x14ac:dyDescent="0.25">
      <c r="A183" t="s">
        <v>209</v>
      </c>
    </row>
    <row r="184" spans="1:1" x14ac:dyDescent="0.25">
      <c r="A184" t="s">
        <v>210</v>
      </c>
    </row>
    <row r="185" spans="1:1" x14ac:dyDescent="0.25">
      <c r="A185" t="s">
        <v>211</v>
      </c>
    </row>
    <row r="186" spans="1:1" x14ac:dyDescent="0.25">
      <c r="A186" t="s">
        <v>212</v>
      </c>
    </row>
    <row r="187" spans="1:1" x14ac:dyDescent="0.25">
      <c r="A187" t="s">
        <v>213</v>
      </c>
    </row>
    <row r="188" spans="1:1" x14ac:dyDescent="0.25">
      <c r="A188" t="s">
        <v>214</v>
      </c>
    </row>
    <row r="189" spans="1:1" x14ac:dyDescent="0.25">
      <c r="A189" t="s">
        <v>215</v>
      </c>
    </row>
    <row r="190" spans="1:1" x14ac:dyDescent="0.25">
      <c r="A190" t="s">
        <v>216</v>
      </c>
    </row>
    <row r="191" spans="1:1" x14ac:dyDescent="0.25">
      <c r="A191" t="s">
        <v>217</v>
      </c>
    </row>
    <row r="192" spans="1:1" x14ac:dyDescent="0.25">
      <c r="A192" t="s">
        <v>218</v>
      </c>
    </row>
    <row r="193" spans="1:1" x14ac:dyDescent="0.25">
      <c r="A193" t="s">
        <v>219</v>
      </c>
    </row>
    <row r="194" spans="1:1" x14ac:dyDescent="0.25">
      <c r="A194" t="s">
        <v>220</v>
      </c>
    </row>
    <row r="195" spans="1:1" x14ac:dyDescent="0.25">
      <c r="A195" t="s">
        <v>221</v>
      </c>
    </row>
    <row r="196" spans="1:1" x14ac:dyDescent="0.25">
      <c r="A196" t="s">
        <v>222</v>
      </c>
    </row>
    <row r="197" spans="1:1" x14ac:dyDescent="0.25">
      <c r="A197" t="s">
        <v>223</v>
      </c>
    </row>
    <row r="198" spans="1:1" x14ac:dyDescent="0.25">
      <c r="A198" t="s">
        <v>224</v>
      </c>
    </row>
    <row r="199" spans="1:1" x14ac:dyDescent="0.25">
      <c r="A199" t="s">
        <v>225</v>
      </c>
    </row>
    <row r="200" spans="1:1" x14ac:dyDescent="0.25">
      <c r="A200" t="s">
        <v>226</v>
      </c>
    </row>
    <row r="201" spans="1:1" x14ac:dyDescent="0.25">
      <c r="A201" t="s">
        <v>227</v>
      </c>
    </row>
    <row r="202" spans="1:1" x14ac:dyDescent="0.25">
      <c r="A202" t="s">
        <v>228</v>
      </c>
    </row>
    <row r="203" spans="1:1" x14ac:dyDescent="0.25">
      <c r="A203" t="s">
        <v>229</v>
      </c>
    </row>
    <row r="204" spans="1:1" x14ac:dyDescent="0.25">
      <c r="A204" t="s">
        <v>230</v>
      </c>
    </row>
    <row r="205" spans="1:1" x14ac:dyDescent="0.25">
      <c r="A205" t="s">
        <v>231</v>
      </c>
    </row>
    <row r="206" spans="1:1" x14ac:dyDescent="0.25">
      <c r="A206" t="s">
        <v>232</v>
      </c>
    </row>
    <row r="207" spans="1:1" x14ac:dyDescent="0.25">
      <c r="A207" t="s">
        <v>233</v>
      </c>
    </row>
    <row r="208" spans="1:1" x14ac:dyDescent="0.25">
      <c r="A208" t="s">
        <v>234</v>
      </c>
    </row>
    <row r="209" spans="1:1" x14ac:dyDescent="0.25">
      <c r="A209" t="s">
        <v>235</v>
      </c>
    </row>
    <row r="210" spans="1:1" x14ac:dyDescent="0.25">
      <c r="A210" t="s">
        <v>236</v>
      </c>
    </row>
    <row r="211" spans="1:1" x14ac:dyDescent="0.25">
      <c r="A211" t="s">
        <v>237</v>
      </c>
    </row>
    <row r="212" spans="1:1" x14ac:dyDescent="0.25">
      <c r="A212" t="s">
        <v>238</v>
      </c>
    </row>
    <row r="213" spans="1:1" x14ac:dyDescent="0.25">
      <c r="A213" t="s">
        <v>239</v>
      </c>
    </row>
    <row r="214" spans="1:1" x14ac:dyDescent="0.25">
      <c r="A214" t="s">
        <v>240</v>
      </c>
    </row>
    <row r="215" spans="1:1" x14ac:dyDescent="0.25">
      <c r="A215" t="s">
        <v>241</v>
      </c>
    </row>
    <row r="216" spans="1:1" x14ac:dyDescent="0.25">
      <c r="A216" t="s">
        <v>242</v>
      </c>
    </row>
    <row r="217" spans="1:1" x14ac:dyDescent="0.25">
      <c r="A217" t="s">
        <v>243</v>
      </c>
    </row>
    <row r="218" spans="1:1" x14ac:dyDescent="0.25">
      <c r="A218" t="s">
        <v>244</v>
      </c>
    </row>
    <row r="219" spans="1:1" x14ac:dyDescent="0.25">
      <c r="A219" t="s">
        <v>245</v>
      </c>
    </row>
    <row r="220" spans="1:1" x14ac:dyDescent="0.25">
      <c r="A220" t="s">
        <v>246</v>
      </c>
    </row>
    <row r="221" spans="1:1" x14ac:dyDescent="0.25">
      <c r="A221" t="s">
        <v>247</v>
      </c>
    </row>
    <row r="222" spans="1:1" x14ac:dyDescent="0.25">
      <c r="A222" t="s">
        <v>248</v>
      </c>
    </row>
    <row r="223" spans="1:1" x14ac:dyDescent="0.25">
      <c r="A223" t="s">
        <v>249</v>
      </c>
    </row>
    <row r="224" spans="1:1" x14ac:dyDescent="0.25">
      <c r="A224" t="s">
        <v>250</v>
      </c>
    </row>
    <row r="225" spans="1:1" x14ac:dyDescent="0.25">
      <c r="A225" t="s">
        <v>251</v>
      </c>
    </row>
    <row r="226" spans="1:1" x14ac:dyDescent="0.25">
      <c r="A226" t="s">
        <v>252</v>
      </c>
    </row>
    <row r="227" spans="1:1" x14ac:dyDescent="0.25">
      <c r="A227" t="s">
        <v>253</v>
      </c>
    </row>
    <row r="228" spans="1:1" x14ac:dyDescent="0.25">
      <c r="A228" t="s">
        <v>254</v>
      </c>
    </row>
    <row r="229" spans="1:1" x14ac:dyDescent="0.25">
      <c r="A229" t="s">
        <v>255</v>
      </c>
    </row>
    <row r="230" spans="1:1" x14ac:dyDescent="0.25">
      <c r="A230" t="s">
        <v>256</v>
      </c>
    </row>
    <row r="231" spans="1:1" x14ac:dyDescent="0.25">
      <c r="A231" t="s">
        <v>257</v>
      </c>
    </row>
    <row r="232" spans="1:1" x14ac:dyDescent="0.25">
      <c r="A232" t="s">
        <v>258</v>
      </c>
    </row>
    <row r="233" spans="1:1" x14ac:dyDescent="0.25">
      <c r="A233" t="s">
        <v>259</v>
      </c>
    </row>
    <row r="234" spans="1:1" x14ac:dyDescent="0.25">
      <c r="A234" t="s">
        <v>260</v>
      </c>
    </row>
    <row r="235" spans="1:1" x14ac:dyDescent="0.25">
      <c r="A235" t="s">
        <v>261</v>
      </c>
    </row>
    <row r="236" spans="1:1" x14ac:dyDescent="0.25">
      <c r="A236" t="s">
        <v>262</v>
      </c>
    </row>
    <row r="237" spans="1:1" x14ac:dyDescent="0.25">
      <c r="A237" t="s">
        <v>263</v>
      </c>
    </row>
    <row r="238" spans="1:1" x14ac:dyDescent="0.25">
      <c r="A238" t="s">
        <v>264</v>
      </c>
    </row>
    <row r="239" spans="1:1" x14ac:dyDescent="0.25">
      <c r="A239" t="s">
        <v>265</v>
      </c>
    </row>
    <row r="240" spans="1:1" x14ac:dyDescent="0.25">
      <c r="A240" t="s">
        <v>266</v>
      </c>
    </row>
    <row r="241" spans="1:1" x14ac:dyDescent="0.25">
      <c r="A241" t="s">
        <v>267</v>
      </c>
    </row>
    <row r="242" spans="1:1" x14ac:dyDescent="0.25">
      <c r="A242" t="s">
        <v>268</v>
      </c>
    </row>
    <row r="243" spans="1:1" x14ac:dyDescent="0.25">
      <c r="A243" t="s">
        <v>269</v>
      </c>
    </row>
    <row r="244" spans="1:1" x14ac:dyDescent="0.25">
      <c r="A244" t="s">
        <v>270</v>
      </c>
    </row>
    <row r="245" spans="1:1" x14ac:dyDescent="0.25">
      <c r="A245" t="s">
        <v>271</v>
      </c>
    </row>
    <row r="246" spans="1:1" x14ac:dyDescent="0.25">
      <c r="A246" t="s">
        <v>272</v>
      </c>
    </row>
    <row r="247" spans="1:1" x14ac:dyDescent="0.25">
      <c r="A247" t="s">
        <v>273</v>
      </c>
    </row>
    <row r="248" spans="1:1" x14ac:dyDescent="0.25">
      <c r="A248" t="s">
        <v>274</v>
      </c>
    </row>
    <row r="249" spans="1:1" x14ac:dyDescent="0.25">
      <c r="A249" t="s">
        <v>275</v>
      </c>
    </row>
    <row r="250" spans="1:1" x14ac:dyDescent="0.25">
      <c r="A250" t="s">
        <v>276</v>
      </c>
    </row>
    <row r="251" spans="1:1" x14ac:dyDescent="0.25">
      <c r="A251" t="s">
        <v>277</v>
      </c>
    </row>
    <row r="252" spans="1:1" x14ac:dyDescent="0.25">
      <c r="A252" t="s">
        <v>278</v>
      </c>
    </row>
    <row r="253" spans="1:1" x14ac:dyDescent="0.25">
      <c r="A253" t="s">
        <v>279</v>
      </c>
    </row>
    <row r="254" spans="1:1" x14ac:dyDescent="0.25">
      <c r="A254" t="s">
        <v>280</v>
      </c>
    </row>
    <row r="255" spans="1:1" x14ac:dyDescent="0.25">
      <c r="A255" t="s">
        <v>281</v>
      </c>
    </row>
    <row r="256" spans="1:1" x14ac:dyDescent="0.25">
      <c r="A256" t="s">
        <v>282</v>
      </c>
    </row>
    <row r="257" spans="1:1" x14ac:dyDescent="0.25">
      <c r="A257" t="s">
        <v>283</v>
      </c>
    </row>
    <row r="258" spans="1:1" x14ac:dyDescent="0.25">
      <c r="A258" t="s">
        <v>284</v>
      </c>
    </row>
    <row r="259" spans="1:1" x14ac:dyDescent="0.25">
      <c r="A259" t="s">
        <v>285</v>
      </c>
    </row>
    <row r="260" spans="1:1" x14ac:dyDescent="0.25">
      <c r="A260" t="s">
        <v>286</v>
      </c>
    </row>
    <row r="261" spans="1:1" x14ac:dyDescent="0.25">
      <c r="A261" t="s">
        <v>287</v>
      </c>
    </row>
    <row r="262" spans="1:1" x14ac:dyDescent="0.25">
      <c r="A262" t="s">
        <v>288</v>
      </c>
    </row>
    <row r="263" spans="1:1" x14ac:dyDescent="0.25">
      <c r="A263" t="s">
        <v>289</v>
      </c>
    </row>
    <row r="264" spans="1:1" x14ac:dyDescent="0.25">
      <c r="A264" t="s">
        <v>290</v>
      </c>
    </row>
    <row r="265" spans="1:1" x14ac:dyDescent="0.25">
      <c r="A265" t="s">
        <v>291</v>
      </c>
    </row>
    <row r="266" spans="1:1" x14ac:dyDescent="0.25">
      <c r="A266" t="s">
        <v>292</v>
      </c>
    </row>
    <row r="267" spans="1:1" x14ac:dyDescent="0.25">
      <c r="A267" t="s">
        <v>293</v>
      </c>
    </row>
    <row r="268" spans="1:1" x14ac:dyDescent="0.25">
      <c r="A268" t="s">
        <v>294</v>
      </c>
    </row>
    <row r="269" spans="1:1" x14ac:dyDescent="0.25">
      <c r="A269" t="s">
        <v>295</v>
      </c>
    </row>
    <row r="270" spans="1:1" x14ac:dyDescent="0.25">
      <c r="A270" t="s">
        <v>296</v>
      </c>
    </row>
    <row r="271" spans="1:1" x14ac:dyDescent="0.25">
      <c r="A271" t="s">
        <v>297</v>
      </c>
    </row>
    <row r="272" spans="1:1" x14ac:dyDescent="0.25">
      <c r="A272" t="s">
        <v>298</v>
      </c>
    </row>
    <row r="273" spans="1:1" x14ac:dyDescent="0.25">
      <c r="A273" t="s">
        <v>299</v>
      </c>
    </row>
    <row r="274" spans="1:1" x14ac:dyDescent="0.25">
      <c r="A274" t="s">
        <v>300</v>
      </c>
    </row>
    <row r="275" spans="1:1" x14ac:dyDescent="0.25">
      <c r="A275" t="s">
        <v>301</v>
      </c>
    </row>
    <row r="276" spans="1:1" x14ac:dyDescent="0.25">
      <c r="A276" t="s">
        <v>302</v>
      </c>
    </row>
    <row r="277" spans="1:1" x14ac:dyDescent="0.25">
      <c r="A277" t="s">
        <v>303</v>
      </c>
    </row>
    <row r="278" spans="1:1" x14ac:dyDescent="0.25">
      <c r="A278" t="s">
        <v>304</v>
      </c>
    </row>
    <row r="279" spans="1:1" x14ac:dyDescent="0.25">
      <c r="A279" t="s">
        <v>305</v>
      </c>
    </row>
    <row r="280" spans="1:1" x14ac:dyDescent="0.25">
      <c r="A280" t="s">
        <v>306</v>
      </c>
    </row>
    <row r="281" spans="1:1" x14ac:dyDescent="0.25">
      <c r="A281" t="s">
        <v>307</v>
      </c>
    </row>
    <row r="282" spans="1:1" x14ac:dyDescent="0.25">
      <c r="A282" t="s">
        <v>308</v>
      </c>
    </row>
    <row r="283" spans="1:1" x14ac:dyDescent="0.25">
      <c r="A283" t="s">
        <v>309</v>
      </c>
    </row>
    <row r="284" spans="1:1" x14ac:dyDescent="0.25">
      <c r="A284" t="s">
        <v>310</v>
      </c>
    </row>
    <row r="285" spans="1:1" x14ac:dyDescent="0.25">
      <c r="A285" t="s">
        <v>311</v>
      </c>
    </row>
    <row r="286" spans="1:1" x14ac:dyDescent="0.25">
      <c r="A286" t="s">
        <v>312</v>
      </c>
    </row>
    <row r="287" spans="1:1" x14ac:dyDescent="0.25">
      <c r="A287" t="s">
        <v>313</v>
      </c>
    </row>
    <row r="288" spans="1:1" x14ac:dyDescent="0.25">
      <c r="A288" t="s">
        <v>314</v>
      </c>
    </row>
    <row r="289" spans="1:1" x14ac:dyDescent="0.25">
      <c r="A289" t="s">
        <v>315</v>
      </c>
    </row>
    <row r="290" spans="1:1" x14ac:dyDescent="0.25">
      <c r="A290" t="s">
        <v>316</v>
      </c>
    </row>
    <row r="291" spans="1:1" x14ac:dyDescent="0.25">
      <c r="A291" t="s">
        <v>317</v>
      </c>
    </row>
    <row r="292" spans="1:1" x14ac:dyDescent="0.25">
      <c r="A292" t="s">
        <v>318</v>
      </c>
    </row>
    <row r="293" spans="1:1" x14ac:dyDescent="0.25">
      <c r="A293" t="s">
        <v>319</v>
      </c>
    </row>
    <row r="294" spans="1:1" x14ac:dyDescent="0.25">
      <c r="A294" t="s">
        <v>320</v>
      </c>
    </row>
    <row r="295" spans="1:1" x14ac:dyDescent="0.25">
      <c r="A295" t="s">
        <v>321</v>
      </c>
    </row>
    <row r="296" spans="1:1" x14ac:dyDescent="0.25">
      <c r="A296" t="s">
        <v>322</v>
      </c>
    </row>
    <row r="297" spans="1:1" x14ac:dyDescent="0.25">
      <c r="A297" t="s">
        <v>323</v>
      </c>
    </row>
    <row r="298" spans="1:1" x14ac:dyDescent="0.25">
      <c r="A298" t="s">
        <v>324</v>
      </c>
    </row>
    <row r="299" spans="1:1" x14ac:dyDescent="0.25">
      <c r="A299" t="s">
        <v>325</v>
      </c>
    </row>
    <row r="300" spans="1:1" x14ac:dyDescent="0.25">
      <c r="A300" t="s">
        <v>326</v>
      </c>
    </row>
    <row r="301" spans="1:1" x14ac:dyDescent="0.25">
      <c r="A301" t="s">
        <v>327</v>
      </c>
    </row>
    <row r="302" spans="1:1" x14ac:dyDescent="0.25">
      <c r="A302" t="s">
        <v>328</v>
      </c>
    </row>
    <row r="303" spans="1:1" x14ac:dyDescent="0.25">
      <c r="A303" t="s">
        <v>329</v>
      </c>
    </row>
    <row r="304" spans="1:1" x14ac:dyDescent="0.25">
      <c r="A304" t="s">
        <v>330</v>
      </c>
    </row>
    <row r="305" spans="1:1" x14ac:dyDescent="0.25">
      <c r="A305" t="s">
        <v>331</v>
      </c>
    </row>
    <row r="306" spans="1:1" x14ac:dyDescent="0.25">
      <c r="A306" t="s">
        <v>332</v>
      </c>
    </row>
    <row r="307" spans="1:1" x14ac:dyDescent="0.25">
      <c r="A307" t="s">
        <v>333</v>
      </c>
    </row>
    <row r="308" spans="1:1" x14ac:dyDescent="0.25">
      <c r="A308" t="s">
        <v>334</v>
      </c>
    </row>
    <row r="309" spans="1:1" x14ac:dyDescent="0.25">
      <c r="A309" t="s">
        <v>335</v>
      </c>
    </row>
    <row r="310" spans="1:1" x14ac:dyDescent="0.25">
      <c r="A310" t="s">
        <v>336</v>
      </c>
    </row>
    <row r="311" spans="1:1" x14ac:dyDescent="0.25">
      <c r="A311" t="s">
        <v>337</v>
      </c>
    </row>
    <row r="312" spans="1:1" x14ac:dyDescent="0.25">
      <c r="A312" t="s">
        <v>338</v>
      </c>
    </row>
    <row r="313" spans="1:1" x14ac:dyDescent="0.25">
      <c r="A313" t="s">
        <v>339</v>
      </c>
    </row>
    <row r="314" spans="1:1" x14ac:dyDescent="0.25">
      <c r="A314" t="s">
        <v>340</v>
      </c>
    </row>
    <row r="315" spans="1:1" x14ac:dyDescent="0.25">
      <c r="A315" t="s">
        <v>341</v>
      </c>
    </row>
    <row r="316" spans="1:1" x14ac:dyDescent="0.25">
      <c r="A316" t="s">
        <v>342</v>
      </c>
    </row>
    <row r="317" spans="1:1" x14ac:dyDescent="0.25">
      <c r="A317" t="s">
        <v>343</v>
      </c>
    </row>
    <row r="318" spans="1:1" x14ac:dyDescent="0.25">
      <c r="A318" t="s">
        <v>344</v>
      </c>
    </row>
    <row r="319" spans="1:1" x14ac:dyDescent="0.25">
      <c r="A319" t="s">
        <v>345</v>
      </c>
    </row>
    <row r="320" spans="1:1" x14ac:dyDescent="0.25">
      <c r="A320" t="s">
        <v>346</v>
      </c>
    </row>
    <row r="321" spans="1:1" x14ac:dyDescent="0.25">
      <c r="A321" t="s">
        <v>347</v>
      </c>
    </row>
    <row r="322" spans="1:1" x14ac:dyDescent="0.25">
      <c r="A322" t="s">
        <v>348</v>
      </c>
    </row>
    <row r="323" spans="1:1" x14ac:dyDescent="0.25">
      <c r="A323" t="s">
        <v>349</v>
      </c>
    </row>
    <row r="324" spans="1:1" x14ac:dyDescent="0.25">
      <c r="A324" t="s">
        <v>350</v>
      </c>
    </row>
    <row r="325" spans="1:1" x14ac:dyDescent="0.25">
      <c r="A325" t="s">
        <v>351</v>
      </c>
    </row>
    <row r="326" spans="1:1" x14ac:dyDescent="0.25">
      <c r="A326" t="s">
        <v>352</v>
      </c>
    </row>
    <row r="327" spans="1:1" x14ac:dyDescent="0.25">
      <c r="A327" t="s">
        <v>353</v>
      </c>
    </row>
    <row r="328" spans="1:1" x14ac:dyDescent="0.25">
      <c r="A328" t="s">
        <v>354</v>
      </c>
    </row>
    <row r="329" spans="1:1" x14ac:dyDescent="0.25">
      <c r="A329" t="s">
        <v>355</v>
      </c>
    </row>
    <row r="330" spans="1:1" x14ac:dyDescent="0.25">
      <c r="A330" t="s">
        <v>356</v>
      </c>
    </row>
    <row r="331" spans="1:1" x14ac:dyDescent="0.25">
      <c r="A331" t="s">
        <v>357</v>
      </c>
    </row>
    <row r="332" spans="1:1" x14ac:dyDescent="0.25">
      <c r="A332" t="s">
        <v>358</v>
      </c>
    </row>
    <row r="333" spans="1:1" x14ac:dyDescent="0.25">
      <c r="A333" t="s">
        <v>359</v>
      </c>
    </row>
    <row r="334" spans="1:1" x14ac:dyDescent="0.25">
      <c r="A334" t="s">
        <v>360</v>
      </c>
    </row>
    <row r="335" spans="1:1" x14ac:dyDescent="0.25">
      <c r="A335" t="s">
        <v>361</v>
      </c>
    </row>
    <row r="336" spans="1:1" x14ac:dyDescent="0.25">
      <c r="A336" t="s">
        <v>362</v>
      </c>
    </row>
    <row r="337" spans="1:1" x14ac:dyDescent="0.25">
      <c r="A337" t="s">
        <v>363</v>
      </c>
    </row>
    <row r="338" spans="1:1" x14ac:dyDescent="0.25">
      <c r="A338" t="s">
        <v>364</v>
      </c>
    </row>
    <row r="339" spans="1:1" x14ac:dyDescent="0.25">
      <c r="A339" t="s">
        <v>365</v>
      </c>
    </row>
    <row r="340" spans="1:1" x14ac:dyDescent="0.25">
      <c r="A340" t="s">
        <v>366</v>
      </c>
    </row>
    <row r="341" spans="1:1" x14ac:dyDescent="0.25">
      <c r="A341" t="s">
        <v>367</v>
      </c>
    </row>
    <row r="342" spans="1:1" x14ac:dyDescent="0.25">
      <c r="A342" t="s">
        <v>368</v>
      </c>
    </row>
    <row r="343" spans="1:1" x14ac:dyDescent="0.25">
      <c r="A343" t="s">
        <v>369</v>
      </c>
    </row>
    <row r="344" spans="1:1" x14ac:dyDescent="0.25">
      <c r="A344" t="s">
        <v>370</v>
      </c>
    </row>
    <row r="345" spans="1:1" x14ac:dyDescent="0.25">
      <c r="A345" t="s">
        <v>371</v>
      </c>
    </row>
    <row r="346" spans="1:1" x14ac:dyDescent="0.25">
      <c r="A346" t="s">
        <v>372</v>
      </c>
    </row>
    <row r="347" spans="1:1" x14ac:dyDescent="0.25">
      <c r="A347" t="s">
        <v>373</v>
      </c>
    </row>
    <row r="348" spans="1:1" x14ac:dyDescent="0.25">
      <c r="A348" t="s">
        <v>374</v>
      </c>
    </row>
    <row r="349" spans="1:1" x14ac:dyDescent="0.25">
      <c r="A349" t="s">
        <v>375</v>
      </c>
    </row>
    <row r="350" spans="1:1" x14ac:dyDescent="0.25">
      <c r="A350" t="s">
        <v>376</v>
      </c>
    </row>
    <row r="351" spans="1:1" x14ac:dyDescent="0.25">
      <c r="A351" t="s">
        <v>377</v>
      </c>
    </row>
    <row r="352" spans="1:1" x14ac:dyDescent="0.25">
      <c r="A352" t="s">
        <v>378</v>
      </c>
    </row>
    <row r="353" spans="1:1" x14ac:dyDescent="0.25">
      <c r="A353" t="s">
        <v>379</v>
      </c>
    </row>
    <row r="354" spans="1:1" x14ac:dyDescent="0.25">
      <c r="A354" t="s">
        <v>380</v>
      </c>
    </row>
    <row r="355" spans="1:1" x14ac:dyDescent="0.25">
      <c r="A355" t="s">
        <v>381</v>
      </c>
    </row>
    <row r="356" spans="1:1" x14ac:dyDescent="0.25">
      <c r="A356" t="s">
        <v>382</v>
      </c>
    </row>
    <row r="357" spans="1:1" x14ac:dyDescent="0.25">
      <c r="A357" t="s">
        <v>383</v>
      </c>
    </row>
    <row r="358" spans="1:1" x14ac:dyDescent="0.25">
      <c r="A358" t="s">
        <v>384</v>
      </c>
    </row>
    <row r="359" spans="1:1" x14ac:dyDescent="0.25">
      <c r="A359" t="s">
        <v>385</v>
      </c>
    </row>
    <row r="360" spans="1:1" x14ac:dyDescent="0.25">
      <c r="A360" t="s">
        <v>386</v>
      </c>
    </row>
    <row r="361" spans="1:1" x14ac:dyDescent="0.25">
      <c r="A361" t="s">
        <v>387</v>
      </c>
    </row>
    <row r="362" spans="1:1" x14ac:dyDescent="0.25">
      <c r="A362" t="s">
        <v>388</v>
      </c>
    </row>
    <row r="363" spans="1:1" x14ac:dyDescent="0.25">
      <c r="A363" t="s">
        <v>389</v>
      </c>
    </row>
    <row r="364" spans="1:1" x14ac:dyDescent="0.25">
      <c r="A364" t="s">
        <v>390</v>
      </c>
    </row>
    <row r="365" spans="1:1" x14ac:dyDescent="0.25">
      <c r="A365" t="s">
        <v>391</v>
      </c>
    </row>
    <row r="366" spans="1:1" x14ac:dyDescent="0.25">
      <c r="A366" t="s">
        <v>392</v>
      </c>
    </row>
    <row r="367" spans="1:1" x14ac:dyDescent="0.25">
      <c r="A367" t="s">
        <v>393</v>
      </c>
    </row>
    <row r="368" spans="1:1" x14ac:dyDescent="0.25">
      <c r="A368" t="s">
        <v>394</v>
      </c>
    </row>
    <row r="369" spans="1:1" x14ac:dyDescent="0.25">
      <c r="A369" t="s">
        <v>395</v>
      </c>
    </row>
    <row r="370" spans="1:1" x14ac:dyDescent="0.25">
      <c r="A370" t="s">
        <v>396</v>
      </c>
    </row>
    <row r="371" spans="1:1" x14ac:dyDescent="0.25">
      <c r="A371" t="s">
        <v>397</v>
      </c>
    </row>
    <row r="372" spans="1:1" x14ac:dyDescent="0.25">
      <c r="A372" t="s">
        <v>398</v>
      </c>
    </row>
    <row r="373" spans="1:1" x14ac:dyDescent="0.25">
      <c r="A373" t="s">
        <v>399</v>
      </c>
    </row>
    <row r="374" spans="1:1" x14ac:dyDescent="0.25">
      <c r="A374" t="s">
        <v>400</v>
      </c>
    </row>
    <row r="375" spans="1:1" x14ac:dyDescent="0.25">
      <c r="A375" t="s">
        <v>401</v>
      </c>
    </row>
    <row r="376" spans="1:1" x14ac:dyDescent="0.25">
      <c r="A376" t="s">
        <v>402</v>
      </c>
    </row>
    <row r="377" spans="1:1" x14ac:dyDescent="0.25">
      <c r="A377" t="s">
        <v>403</v>
      </c>
    </row>
    <row r="378" spans="1:1" x14ac:dyDescent="0.25">
      <c r="A378" t="s">
        <v>404</v>
      </c>
    </row>
    <row r="379" spans="1:1" x14ac:dyDescent="0.25">
      <c r="A379" t="s">
        <v>405</v>
      </c>
    </row>
    <row r="380" spans="1:1" x14ac:dyDescent="0.25">
      <c r="A380" t="s">
        <v>406</v>
      </c>
    </row>
    <row r="381" spans="1:1" x14ac:dyDescent="0.25">
      <c r="A381" t="s">
        <v>407</v>
      </c>
    </row>
    <row r="382" spans="1:1" x14ac:dyDescent="0.25">
      <c r="A382" t="s">
        <v>408</v>
      </c>
    </row>
    <row r="383" spans="1:1" x14ac:dyDescent="0.25">
      <c r="A383" t="s">
        <v>409</v>
      </c>
    </row>
    <row r="384" spans="1:1" x14ac:dyDescent="0.25">
      <c r="A384" t="s">
        <v>410</v>
      </c>
    </row>
    <row r="385" spans="1:11" x14ac:dyDescent="0.25">
      <c r="A385" t="s">
        <v>411</v>
      </c>
    </row>
    <row r="386" spans="1:11" x14ac:dyDescent="0.25">
      <c r="A386" t="s">
        <v>412</v>
      </c>
    </row>
    <row r="387" spans="1:11" x14ac:dyDescent="0.25">
      <c r="A387" t="s">
        <v>413</v>
      </c>
    </row>
    <row r="388" spans="1:11" x14ac:dyDescent="0.25">
      <c r="A388" t="s">
        <v>414</v>
      </c>
    </row>
    <row r="389" spans="1:11" x14ac:dyDescent="0.25">
      <c r="A389" t="s">
        <v>415</v>
      </c>
    </row>
    <row r="390" spans="1:11" x14ac:dyDescent="0.25">
      <c r="A390" t="s">
        <v>416</v>
      </c>
    </row>
    <row r="391" spans="1:11" x14ac:dyDescent="0.25">
      <c r="A391" t="s">
        <v>417</v>
      </c>
    </row>
    <row r="392" spans="1:11" x14ac:dyDescent="0.25">
      <c r="A392" t="s">
        <v>418</v>
      </c>
    </row>
    <row r="393" spans="1:11" x14ac:dyDescent="0.25">
      <c r="A393" t="s">
        <v>419</v>
      </c>
    </row>
    <row r="394" spans="1:11" x14ac:dyDescent="0.25">
      <c r="A394" t="s">
        <v>420</v>
      </c>
    </row>
    <row r="395" spans="1:11" x14ac:dyDescent="0.25">
      <c r="A395" t="s">
        <v>421</v>
      </c>
    </row>
    <row r="396" spans="1:11" x14ac:dyDescent="0.25">
      <c r="A396" t="s">
        <v>422</v>
      </c>
      <c r="K396" t="s">
        <v>668</v>
      </c>
    </row>
    <row r="397" spans="1:11" x14ac:dyDescent="0.25">
      <c r="A397" t="s">
        <v>423</v>
      </c>
      <c r="K397" t="s">
        <v>668</v>
      </c>
    </row>
    <row r="398" spans="1:11" x14ac:dyDescent="0.25">
      <c r="A398" t="s">
        <v>424</v>
      </c>
      <c r="K398" t="s">
        <v>668</v>
      </c>
    </row>
    <row r="399" spans="1:11" x14ac:dyDescent="0.25">
      <c r="A399" t="s">
        <v>425</v>
      </c>
      <c r="K399" t="s">
        <v>668</v>
      </c>
    </row>
    <row r="400" spans="1:11" x14ac:dyDescent="0.25">
      <c r="A400" t="s">
        <v>426</v>
      </c>
      <c r="K400" t="s">
        <v>668</v>
      </c>
    </row>
    <row r="401" spans="1:11" x14ac:dyDescent="0.25">
      <c r="A401" t="s">
        <v>427</v>
      </c>
      <c r="K401" t="s">
        <v>668</v>
      </c>
    </row>
    <row r="402" spans="1:11" x14ac:dyDescent="0.25">
      <c r="A402" t="s">
        <v>428</v>
      </c>
      <c r="K402" t="s">
        <v>668</v>
      </c>
    </row>
    <row r="403" spans="1:11" x14ac:dyDescent="0.25">
      <c r="A403" t="s">
        <v>429</v>
      </c>
      <c r="K403" t="s">
        <v>668</v>
      </c>
    </row>
    <row r="404" spans="1:11" x14ac:dyDescent="0.25">
      <c r="A404" t="s">
        <v>430</v>
      </c>
      <c r="K404" t="s">
        <v>668</v>
      </c>
    </row>
    <row r="405" spans="1:11" x14ac:dyDescent="0.25">
      <c r="A405" t="s">
        <v>431</v>
      </c>
      <c r="K405" t="s">
        <v>668</v>
      </c>
    </row>
    <row r="406" spans="1:11" x14ac:dyDescent="0.25">
      <c r="A406" t="s">
        <v>432</v>
      </c>
      <c r="K406" t="s">
        <v>668</v>
      </c>
    </row>
    <row r="407" spans="1:11" x14ac:dyDescent="0.25">
      <c r="A407" t="s">
        <v>433</v>
      </c>
      <c r="K407" t="s">
        <v>668</v>
      </c>
    </row>
    <row r="408" spans="1:11" x14ac:dyDescent="0.25">
      <c r="A408" t="s">
        <v>434</v>
      </c>
      <c r="K408" t="s">
        <v>668</v>
      </c>
    </row>
    <row r="409" spans="1:11" x14ac:dyDescent="0.25">
      <c r="A409" t="s">
        <v>435</v>
      </c>
      <c r="K409" t="s">
        <v>668</v>
      </c>
    </row>
    <row r="410" spans="1:11" x14ac:dyDescent="0.25">
      <c r="A410" t="s">
        <v>436</v>
      </c>
      <c r="K410" t="s">
        <v>668</v>
      </c>
    </row>
    <row r="411" spans="1:11" x14ac:dyDescent="0.25">
      <c r="A411" t="s">
        <v>437</v>
      </c>
      <c r="K411" t="s">
        <v>668</v>
      </c>
    </row>
    <row r="412" spans="1:11" x14ac:dyDescent="0.25">
      <c r="A412" t="s">
        <v>438</v>
      </c>
      <c r="K412" t="s">
        <v>668</v>
      </c>
    </row>
    <row r="413" spans="1:11" x14ac:dyDescent="0.25">
      <c r="A413" t="s">
        <v>439</v>
      </c>
      <c r="K413" t="s">
        <v>668</v>
      </c>
    </row>
    <row r="414" spans="1:11" x14ac:dyDescent="0.25">
      <c r="A414" t="s">
        <v>440</v>
      </c>
      <c r="K414" t="s">
        <v>668</v>
      </c>
    </row>
    <row r="415" spans="1:11" x14ac:dyDescent="0.25">
      <c r="A415" t="s">
        <v>441</v>
      </c>
      <c r="K415" t="s">
        <v>668</v>
      </c>
    </row>
    <row r="416" spans="1:11" x14ac:dyDescent="0.25">
      <c r="A416" t="s">
        <v>442</v>
      </c>
      <c r="K416" t="s">
        <v>668</v>
      </c>
    </row>
    <row r="417" spans="1:11" x14ac:dyDescent="0.25">
      <c r="A417" t="s">
        <v>443</v>
      </c>
      <c r="K417" t="s">
        <v>668</v>
      </c>
    </row>
    <row r="418" spans="1:11" x14ac:dyDescent="0.25">
      <c r="A418" t="s">
        <v>444</v>
      </c>
      <c r="K418" t="s">
        <v>668</v>
      </c>
    </row>
    <row r="419" spans="1:11" x14ac:dyDescent="0.25">
      <c r="A419" t="s">
        <v>445</v>
      </c>
      <c r="K419" t="s">
        <v>668</v>
      </c>
    </row>
    <row r="420" spans="1:11" x14ac:dyDescent="0.25">
      <c r="A420" t="s">
        <v>446</v>
      </c>
      <c r="K420" t="s">
        <v>668</v>
      </c>
    </row>
    <row r="421" spans="1:11" x14ac:dyDescent="0.25">
      <c r="A421" t="s">
        <v>447</v>
      </c>
      <c r="K421" t="s">
        <v>668</v>
      </c>
    </row>
    <row r="422" spans="1:11" x14ac:dyDescent="0.25">
      <c r="A422" t="s">
        <v>448</v>
      </c>
      <c r="K422" t="s">
        <v>668</v>
      </c>
    </row>
    <row r="423" spans="1:11" x14ac:dyDescent="0.25">
      <c r="A423" t="s">
        <v>449</v>
      </c>
      <c r="K423" t="s">
        <v>668</v>
      </c>
    </row>
    <row r="424" spans="1:11" x14ac:dyDescent="0.25">
      <c r="A424" t="s">
        <v>450</v>
      </c>
      <c r="K424" t="s">
        <v>668</v>
      </c>
    </row>
    <row r="425" spans="1:11" x14ac:dyDescent="0.25">
      <c r="A425" t="s">
        <v>451</v>
      </c>
      <c r="K425" t="s">
        <v>668</v>
      </c>
    </row>
    <row r="426" spans="1:11" x14ac:dyDescent="0.25">
      <c r="A426" t="s">
        <v>452</v>
      </c>
      <c r="K426" t="s">
        <v>668</v>
      </c>
    </row>
    <row r="427" spans="1:11" x14ac:dyDescent="0.25">
      <c r="A427" t="s">
        <v>453</v>
      </c>
      <c r="K427" t="s">
        <v>668</v>
      </c>
    </row>
    <row r="428" spans="1:11" x14ac:dyDescent="0.25">
      <c r="A428" t="s">
        <v>454</v>
      </c>
      <c r="K428" t="s">
        <v>668</v>
      </c>
    </row>
    <row r="429" spans="1:11" x14ac:dyDescent="0.25">
      <c r="A429" t="s">
        <v>455</v>
      </c>
      <c r="K429" t="s">
        <v>668</v>
      </c>
    </row>
    <row r="430" spans="1:11" x14ac:dyDescent="0.25">
      <c r="A430" t="s">
        <v>456</v>
      </c>
      <c r="K430" t="s">
        <v>668</v>
      </c>
    </row>
    <row r="431" spans="1:11" x14ac:dyDescent="0.25">
      <c r="A431" t="s">
        <v>457</v>
      </c>
      <c r="K431" t="s">
        <v>668</v>
      </c>
    </row>
    <row r="432" spans="1:11" x14ac:dyDescent="0.25">
      <c r="A432" t="s">
        <v>458</v>
      </c>
      <c r="K432" t="s">
        <v>668</v>
      </c>
    </row>
    <row r="433" spans="1:11" x14ac:dyDescent="0.25">
      <c r="A433" t="s">
        <v>459</v>
      </c>
      <c r="K433" t="s">
        <v>668</v>
      </c>
    </row>
    <row r="434" spans="1:11" x14ac:dyDescent="0.25">
      <c r="A434" t="s">
        <v>460</v>
      </c>
      <c r="K434" t="s">
        <v>668</v>
      </c>
    </row>
    <row r="435" spans="1:11" x14ac:dyDescent="0.25">
      <c r="A435" t="s">
        <v>461</v>
      </c>
      <c r="K435" t="s">
        <v>668</v>
      </c>
    </row>
    <row r="436" spans="1:11" x14ac:dyDescent="0.25">
      <c r="A436" t="s">
        <v>462</v>
      </c>
      <c r="K436" t="s">
        <v>668</v>
      </c>
    </row>
    <row r="437" spans="1:11" x14ac:dyDescent="0.25">
      <c r="A437" t="s">
        <v>463</v>
      </c>
      <c r="K437" t="s">
        <v>668</v>
      </c>
    </row>
    <row r="438" spans="1:11" x14ac:dyDescent="0.25">
      <c r="A438" t="s">
        <v>464</v>
      </c>
      <c r="K438" t="s">
        <v>668</v>
      </c>
    </row>
    <row r="439" spans="1:11" x14ac:dyDescent="0.25">
      <c r="A439" t="s">
        <v>465</v>
      </c>
      <c r="K439" t="s">
        <v>668</v>
      </c>
    </row>
    <row r="440" spans="1:11" x14ac:dyDescent="0.25">
      <c r="A440" t="s">
        <v>466</v>
      </c>
      <c r="K440" t="s">
        <v>668</v>
      </c>
    </row>
    <row r="441" spans="1:11" x14ac:dyDescent="0.25">
      <c r="A441" t="s">
        <v>467</v>
      </c>
      <c r="K441" t="s">
        <v>668</v>
      </c>
    </row>
    <row r="442" spans="1:11" x14ac:dyDescent="0.25">
      <c r="A442" t="s">
        <v>468</v>
      </c>
      <c r="K442" t="s">
        <v>668</v>
      </c>
    </row>
    <row r="443" spans="1:11" x14ac:dyDescent="0.25">
      <c r="A443" t="s">
        <v>469</v>
      </c>
      <c r="K443" t="s">
        <v>668</v>
      </c>
    </row>
    <row r="444" spans="1:11" x14ac:dyDescent="0.25">
      <c r="A444" t="s">
        <v>470</v>
      </c>
      <c r="K444" t="s">
        <v>668</v>
      </c>
    </row>
    <row r="445" spans="1:11" x14ac:dyDescent="0.25">
      <c r="A445" t="s">
        <v>471</v>
      </c>
      <c r="K445" t="s">
        <v>668</v>
      </c>
    </row>
    <row r="446" spans="1:11" x14ac:dyDescent="0.25">
      <c r="A446" t="s">
        <v>472</v>
      </c>
      <c r="K446" t="s">
        <v>668</v>
      </c>
    </row>
    <row r="447" spans="1:11" x14ac:dyDescent="0.25">
      <c r="A447" t="s">
        <v>473</v>
      </c>
      <c r="K447" t="s">
        <v>668</v>
      </c>
    </row>
    <row r="448" spans="1:11" x14ac:dyDescent="0.25">
      <c r="A448" t="s">
        <v>474</v>
      </c>
      <c r="K448" t="s">
        <v>668</v>
      </c>
    </row>
    <row r="449" spans="1:11" x14ac:dyDescent="0.25">
      <c r="A449" t="s">
        <v>475</v>
      </c>
      <c r="K449" t="s">
        <v>668</v>
      </c>
    </row>
    <row r="450" spans="1:11" x14ac:dyDescent="0.25">
      <c r="A450" t="s">
        <v>476</v>
      </c>
      <c r="K450" t="s">
        <v>668</v>
      </c>
    </row>
    <row r="451" spans="1:11" x14ac:dyDescent="0.25">
      <c r="A451" t="s">
        <v>477</v>
      </c>
      <c r="K451" t="s">
        <v>668</v>
      </c>
    </row>
    <row r="452" spans="1:11" x14ac:dyDescent="0.25">
      <c r="A452" t="s">
        <v>478</v>
      </c>
      <c r="K452" t="s">
        <v>668</v>
      </c>
    </row>
    <row r="453" spans="1:11" x14ac:dyDescent="0.25">
      <c r="A453" t="s">
        <v>479</v>
      </c>
      <c r="K453" t="s">
        <v>668</v>
      </c>
    </row>
    <row r="454" spans="1:11" x14ac:dyDescent="0.25">
      <c r="A454" t="s">
        <v>480</v>
      </c>
      <c r="K454" t="s">
        <v>668</v>
      </c>
    </row>
    <row r="455" spans="1:11" x14ac:dyDescent="0.25">
      <c r="A455" t="s">
        <v>481</v>
      </c>
      <c r="K455" t="s">
        <v>668</v>
      </c>
    </row>
    <row r="456" spans="1:11" x14ac:dyDescent="0.25">
      <c r="A456" t="s">
        <v>482</v>
      </c>
      <c r="K456" t="s">
        <v>668</v>
      </c>
    </row>
    <row r="457" spans="1:11" x14ac:dyDescent="0.25">
      <c r="A457" t="s">
        <v>483</v>
      </c>
      <c r="K457" t="s">
        <v>668</v>
      </c>
    </row>
    <row r="458" spans="1:11" x14ac:dyDescent="0.25">
      <c r="A458" t="s">
        <v>484</v>
      </c>
      <c r="K458" t="s">
        <v>668</v>
      </c>
    </row>
    <row r="459" spans="1:11" x14ac:dyDescent="0.25">
      <c r="A459" t="s">
        <v>485</v>
      </c>
      <c r="K459" t="s">
        <v>668</v>
      </c>
    </row>
    <row r="460" spans="1:11" x14ac:dyDescent="0.25">
      <c r="A460" t="s">
        <v>486</v>
      </c>
      <c r="K460" t="s">
        <v>668</v>
      </c>
    </row>
    <row r="461" spans="1:11" x14ac:dyDescent="0.25">
      <c r="A461" t="s">
        <v>487</v>
      </c>
      <c r="K461" t="s">
        <v>668</v>
      </c>
    </row>
    <row r="462" spans="1:11" x14ac:dyDescent="0.25">
      <c r="A462" t="s">
        <v>488</v>
      </c>
      <c r="K462" t="s">
        <v>668</v>
      </c>
    </row>
    <row r="463" spans="1:11" x14ac:dyDescent="0.25">
      <c r="A463" t="s">
        <v>489</v>
      </c>
      <c r="K463" t="s">
        <v>668</v>
      </c>
    </row>
    <row r="464" spans="1:11" x14ac:dyDescent="0.25">
      <c r="A464" t="s">
        <v>490</v>
      </c>
      <c r="K464" t="s">
        <v>668</v>
      </c>
    </row>
    <row r="465" spans="1:11" x14ac:dyDescent="0.25">
      <c r="A465" t="s">
        <v>491</v>
      </c>
      <c r="K465" t="s">
        <v>668</v>
      </c>
    </row>
    <row r="466" spans="1:11" x14ac:dyDescent="0.25">
      <c r="A466" t="s">
        <v>492</v>
      </c>
      <c r="K466" t="s">
        <v>668</v>
      </c>
    </row>
    <row r="467" spans="1:11" x14ac:dyDescent="0.25">
      <c r="A467" t="s">
        <v>493</v>
      </c>
      <c r="K467" t="s">
        <v>668</v>
      </c>
    </row>
    <row r="468" spans="1:11" x14ac:dyDescent="0.25">
      <c r="K468" t="s">
        <v>668</v>
      </c>
    </row>
    <row r="469" spans="1:11" x14ac:dyDescent="0.25">
      <c r="K469" t="s">
        <v>668</v>
      </c>
    </row>
    <row r="470" spans="1:11" x14ac:dyDescent="0.25">
      <c r="K470" t="s">
        <v>668</v>
      </c>
    </row>
    <row r="471" spans="1:11" x14ac:dyDescent="0.25">
      <c r="K471" t="s">
        <v>668</v>
      </c>
    </row>
    <row r="472" spans="1:11" x14ac:dyDescent="0.25">
      <c r="K472" t="s">
        <v>668</v>
      </c>
    </row>
    <row r="473" spans="1:11" x14ac:dyDescent="0.25">
      <c r="K473" t="s">
        <v>668</v>
      </c>
    </row>
  </sheetData>
  <mergeCells count="2">
    <mergeCell ref="C1:D1"/>
    <mergeCell ref="F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6"/>
  <sheetViews>
    <sheetView topLeftCell="B1" zoomScaleNormal="100" workbookViewId="0">
      <pane ySplit="1" topLeftCell="A2" activePane="bottomLeft" state="frozen"/>
      <selection activeCell="C1" sqref="C1"/>
      <selection pane="bottomLeft" activeCell="F8" sqref="F8"/>
    </sheetView>
  </sheetViews>
  <sheetFormatPr defaultRowHeight="15" x14ac:dyDescent="0.25"/>
  <cols>
    <col min="3" max="3" width="18.7109375" customWidth="1"/>
    <col min="4" max="4" width="21.7109375" customWidth="1"/>
    <col min="11" max="11" width="23.5703125" customWidth="1"/>
    <col min="18" max="18" width="20.42578125" customWidth="1"/>
    <col min="24" max="24" width="14.42578125" customWidth="1"/>
    <col min="25" max="25" width="15" customWidth="1"/>
  </cols>
  <sheetData>
    <row r="1" spans="1:28" ht="52.5" customHeight="1" x14ac:dyDescent="0.25">
      <c r="A1" s="57" t="s">
        <v>0</v>
      </c>
      <c r="B1" s="57" t="s">
        <v>24</v>
      </c>
      <c r="C1" s="57" t="s">
        <v>1</v>
      </c>
      <c r="D1" s="57" t="s">
        <v>2</v>
      </c>
      <c r="E1" s="58" t="s">
        <v>20</v>
      </c>
      <c r="F1" s="58" t="s">
        <v>21</v>
      </c>
      <c r="G1" s="59" t="s">
        <v>3</v>
      </c>
      <c r="H1" s="58" t="s">
        <v>4</v>
      </c>
      <c r="I1" s="59" t="s">
        <v>11</v>
      </c>
      <c r="J1" s="59" t="s">
        <v>12</v>
      </c>
      <c r="K1" s="60" t="s">
        <v>13</v>
      </c>
      <c r="L1" s="57" t="s">
        <v>17</v>
      </c>
      <c r="M1" s="57" t="s">
        <v>31</v>
      </c>
      <c r="N1" s="57" t="s">
        <v>30</v>
      </c>
      <c r="O1" s="57" t="s">
        <v>5</v>
      </c>
      <c r="P1" s="58" t="s">
        <v>9</v>
      </c>
      <c r="Q1" s="57" t="s">
        <v>10</v>
      </c>
      <c r="R1" s="58" t="s">
        <v>6</v>
      </c>
      <c r="S1" s="58" t="s">
        <v>18</v>
      </c>
      <c r="T1" s="58" t="s">
        <v>19</v>
      </c>
      <c r="U1" s="58" t="s">
        <v>7</v>
      </c>
      <c r="V1" s="58" t="s">
        <v>22</v>
      </c>
      <c r="W1" s="61" t="s">
        <v>8</v>
      </c>
      <c r="X1" s="62" t="s">
        <v>14</v>
      </c>
      <c r="Y1" s="62" t="s">
        <v>15</v>
      </c>
      <c r="Z1" s="6"/>
      <c r="AA1" s="6"/>
    </row>
    <row r="2" spans="1:28" x14ac:dyDescent="0.25">
      <c r="A2" s="16" t="s">
        <v>554</v>
      </c>
      <c r="C2" t="s">
        <v>584</v>
      </c>
      <c r="E2" t="s">
        <v>16</v>
      </c>
      <c r="F2" t="s">
        <v>644</v>
      </c>
      <c r="G2">
        <v>30</v>
      </c>
      <c r="H2" t="s">
        <v>16</v>
      </c>
      <c r="I2">
        <v>77</v>
      </c>
      <c r="J2">
        <v>5.1100000000000003</v>
      </c>
      <c r="L2" s="16" t="s">
        <v>528</v>
      </c>
      <c r="M2" s="16"/>
      <c r="N2" s="16"/>
      <c r="O2" s="16" t="s">
        <v>529</v>
      </c>
      <c r="P2" s="16" t="s">
        <v>26</v>
      </c>
      <c r="Q2" s="16"/>
      <c r="R2" s="16" t="s">
        <v>650</v>
      </c>
      <c r="S2" s="16" t="s">
        <v>650</v>
      </c>
      <c r="T2" s="16" t="s">
        <v>650</v>
      </c>
      <c r="U2" s="16" t="s">
        <v>665</v>
      </c>
      <c r="V2" s="16" t="s">
        <v>23</v>
      </c>
      <c r="W2" s="16"/>
      <c r="X2" s="16"/>
      <c r="Y2" s="16" t="s">
        <v>648</v>
      </c>
      <c r="Z2" s="16"/>
    </row>
    <row r="3" spans="1:28" x14ac:dyDescent="0.25">
      <c r="A3" s="16" t="s">
        <v>555</v>
      </c>
      <c r="C3" t="s">
        <v>585</v>
      </c>
      <c r="E3" t="s">
        <v>16</v>
      </c>
      <c r="F3" t="s">
        <v>644</v>
      </c>
      <c r="G3">
        <v>26</v>
      </c>
      <c r="H3" t="s">
        <v>16</v>
      </c>
      <c r="I3">
        <v>74</v>
      </c>
      <c r="J3">
        <v>5.6</v>
      </c>
      <c r="L3" s="16" t="s">
        <v>528</v>
      </c>
      <c r="O3" s="16" t="s">
        <v>529</v>
      </c>
      <c r="P3" s="16" t="s">
        <v>26</v>
      </c>
      <c r="R3" s="16" t="s">
        <v>650</v>
      </c>
      <c r="S3" s="16" t="s">
        <v>650</v>
      </c>
      <c r="T3" s="16" t="s">
        <v>650</v>
      </c>
      <c r="U3" s="16" t="s">
        <v>664</v>
      </c>
      <c r="V3" s="16" t="s">
        <v>27</v>
      </c>
    </row>
    <row r="4" spans="1:28" x14ac:dyDescent="0.25">
      <c r="A4" s="16" t="s">
        <v>556</v>
      </c>
      <c r="C4" t="s">
        <v>586</v>
      </c>
      <c r="E4" t="s">
        <v>16</v>
      </c>
      <c r="F4" t="s">
        <v>644</v>
      </c>
      <c r="G4">
        <v>29</v>
      </c>
      <c r="H4" t="s">
        <v>16</v>
      </c>
      <c r="I4">
        <v>92</v>
      </c>
      <c r="J4">
        <v>5.9</v>
      </c>
      <c r="L4" s="16" t="s">
        <v>528</v>
      </c>
      <c r="P4" s="16" t="s">
        <v>26</v>
      </c>
      <c r="R4" s="16" t="s">
        <v>650</v>
      </c>
      <c r="S4" s="16" t="s">
        <v>650</v>
      </c>
      <c r="T4" s="16" t="s">
        <v>650</v>
      </c>
      <c r="U4" s="16" t="s">
        <v>665</v>
      </c>
      <c r="V4" s="16" t="s">
        <v>23</v>
      </c>
    </row>
    <row r="5" spans="1:28" x14ac:dyDescent="0.25">
      <c r="A5" s="16" t="s">
        <v>557</v>
      </c>
      <c r="C5" t="s">
        <v>588</v>
      </c>
      <c r="E5" t="s">
        <v>16</v>
      </c>
      <c r="F5" t="s">
        <v>644</v>
      </c>
      <c r="G5">
        <v>28</v>
      </c>
      <c r="H5" t="s">
        <v>16</v>
      </c>
      <c r="I5">
        <v>69</v>
      </c>
      <c r="J5">
        <v>5.5</v>
      </c>
      <c r="L5" s="16" t="s">
        <v>528</v>
      </c>
      <c r="P5" s="16" t="s">
        <v>26</v>
      </c>
      <c r="R5" s="16" t="s">
        <v>650</v>
      </c>
      <c r="S5" s="16" t="s">
        <v>650</v>
      </c>
      <c r="T5" s="16" t="s">
        <v>650</v>
      </c>
      <c r="U5" s="16" t="s">
        <v>664</v>
      </c>
      <c r="V5" s="16" t="s">
        <v>23</v>
      </c>
    </row>
    <row r="6" spans="1:28" x14ac:dyDescent="0.25">
      <c r="A6" s="16" t="s">
        <v>558</v>
      </c>
      <c r="C6" t="s">
        <v>587</v>
      </c>
      <c r="E6" t="s">
        <v>16</v>
      </c>
      <c r="F6" t="s">
        <v>644</v>
      </c>
      <c r="G6">
        <v>28</v>
      </c>
      <c r="H6" t="s">
        <v>16</v>
      </c>
      <c r="I6">
        <v>72</v>
      </c>
      <c r="J6">
        <v>5.5</v>
      </c>
      <c r="L6" s="16" t="s">
        <v>528</v>
      </c>
      <c r="P6" s="16" t="s">
        <v>26</v>
      </c>
      <c r="R6" s="16" t="s">
        <v>650</v>
      </c>
      <c r="S6" s="16" t="s">
        <v>650</v>
      </c>
      <c r="T6" s="16" t="s">
        <v>650</v>
      </c>
      <c r="U6" s="16" t="s">
        <v>665</v>
      </c>
      <c r="V6" s="16" t="s">
        <v>23</v>
      </c>
    </row>
    <row r="7" spans="1:28" x14ac:dyDescent="0.25">
      <c r="A7" s="16" t="s">
        <v>559</v>
      </c>
      <c r="C7" t="s">
        <v>589</v>
      </c>
      <c r="E7" t="s">
        <v>16</v>
      </c>
      <c r="F7" t="s">
        <v>644</v>
      </c>
      <c r="G7">
        <v>29</v>
      </c>
      <c r="H7" t="s">
        <v>16</v>
      </c>
      <c r="I7">
        <v>60</v>
      </c>
      <c r="J7">
        <v>5.7</v>
      </c>
      <c r="L7" s="16" t="s">
        <v>528</v>
      </c>
      <c r="P7" s="16" t="s">
        <v>26</v>
      </c>
      <c r="R7" s="16" t="s">
        <v>650</v>
      </c>
      <c r="S7" s="16" t="s">
        <v>650</v>
      </c>
      <c r="T7" s="16" t="s">
        <v>650</v>
      </c>
      <c r="U7" s="16" t="s">
        <v>664</v>
      </c>
      <c r="V7" s="16" t="s">
        <v>23</v>
      </c>
    </row>
    <row r="8" spans="1:28" x14ac:dyDescent="0.25">
      <c r="A8" s="16" t="s">
        <v>560</v>
      </c>
      <c r="C8" t="s">
        <v>657</v>
      </c>
      <c r="E8" t="s">
        <v>16</v>
      </c>
      <c r="F8" t="s">
        <v>644</v>
      </c>
      <c r="G8">
        <v>30</v>
      </c>
      <c r="H8" t="s">
        <v>16</v>
      </c>
      <c r="I8">
        <v>66</v>
      </c>
      <c r="L8" s="16" t="s">
        <v>528</v>
      </c>
      <c r="P8" s="16" t="s">
        <v>26</v>
      </c>
      <c r="R8" s="16" t="s">
        <v>650</v>
      </c>
      <c r="S8" s="16" t="s">
        <v>650</v>
      </c>
      <c r="T8" s="16" t="s">
        <v>650</v>
      </c>
    </row>
    <row r="9" spans="1:28" x14ac:dyDescent="0.25">
      <c r="A9" s="16" t="s">
        <v>561</v>
      </c>
      <c r="C9" t="s">
        <v>658</v>
      </c>
      <c r="E9" t="s">
        <v>16</v>
      </c>
      <c r="F9" t="s">
        <v>644</v>
      </c>
      <c r="G9">
        <v>22</v>
      </c>
      <c r="H9" t="s">
        <v>593</v>
      </c>
      <c r="I9">
        <v>55</v>
      </c>
      <c r="J9">
        <v>5.2</v>
      </c>
      <c r="L9" s="16" t="s">
        <v>528</v>
      </c>
      <c r="P9" s="16" t="s">
        <v>26</v>
      </c>
      <c r="R9" s="16" t="s">
        <v>650</v>
      </c>
      <c r="S9" s="16" t="s">
        <v>650</v>
      </c>
      <c r="T9" s="16" t="s">
        <v>650</v>
      </c>
    </row>
    <row r="10" spans="1:28" x14ac:dyDescent="0.25">
      <c r="A10" s="16" t="s">
        <v>562</v>
      </c>
      <c r="E10" t="s">
        <v>16</v>
      </c>
      <c r="F10" t="s">
        <v>644</v>
      </c>
      <c r="G10">
        <v>22</v>
      </c>
      <c r="H10" t="s">
        <v>593</v>
      </c>
      <c r="I10">
        <v>56</v>
      </c>
      <c r="J10">
        <v>5.35</v>
      </c>
      <c r="L10" s="16" t="s">
        <v>528</v>
      </c>
      <c r="P10" s="16" t="s">
        <v>26</v>
      </c>
      <c r="R10" s="16" t="s">
        <v>650</v>
      </c>
      <c r="S10" s="16" t="s">
        <v>650</v>
      </c>
      <c r="T10" s="16" t="s">
        <v>650</v>
      </c>
    </row>
    <row r="11" spans="1:28" x14ac:dyDescent="0.25">
      <c r="A11" s="16" t="s">
        <v>563</v>
      </c>
      <c r="E11" t="s">
        <v>16</v>
      </c>
      <c r="F11" t="s">
        <v>644</v>
      </c>
      <c r="G11">
        <v>22</v>
      </c>
      <c r="H11" t="s">
        <v>593</v>
      </c>
      <c r="I11">
        <v>53</v>
      </c>
      <c r="J11">
        <v>5.0999999999999996</v>
      </c>
      <c r="L11" s="16" t="s">
        <v>528</v>
      </c>
      <c r="P11" s="16" t="s">
        <v>26</v>
      </c>
      <c r="R11" s="16" t="s">
        <v>650</v>
      </c>
      <c r="S11" s="16" t="s">
        <v>650</v>
      </c>
      <c r="T11" s="16" t="s">
        <v>650</v>
      </c>
    </row>
    <row r="12" spans="1:28" x14ac:dyDescent="0.25">
      <c r="A12" s="16" t="s">
        <v>564</v>
      </c>
      <c r="C12" t="s">
        <v>590</v>
      </c>
      <c r="E12" t="s">
        <v>16</v>
      </c>
      <c r="F12" t="s">
        <v>644</v>
      </c>
      <c r="G12">
        <v>30</v>
      </c>
      <c r="H12" t="s">
        <v>16</v>
      </c>
      <c r="I12">
        <v>80</v>
      </c>
      <c r="J12">
        <v>5.8</v>
      </c>
      <c r="L12" s="16" t="s">
        <v>528</v>
      </c>
      <c r="P12" s="16" t="s">
        <v>26</v>
      </c>
      <c r="R12" s="16" t="s">
        <v>650</v>
      </c>
      <c r="S12" s="16" t="s">
        <v>650</v>
      </c>
      <c r="T12" s="16" t="s">
        <v>650</v>
      </c>
      <c r="U12" s="16" t="s">
        <v>664</v>
      </c>
      <c r="V12" s="16" t="s">
        <v>23</v>
      </c>
    </row>
    <row r="13" spans="1:28" x14ac:dyDescent="0.25">
      <c r="A13" s="16" t="s">
        <v>565</v>
      </c>
      <c r="C13" t="s">
        <v>591</v>
      </c>
      <c r="E13" t="s">
        <v>16</v>
      </c>
      <c r="F13" t="s">
        <v>644</v>
      </c>
      <c r="G13">
        <v>26</v>
      </c>
      <c r="H13" t="s">
        <v>16</v>
      </c>
      <c r="I13">
        <v>75</v>
      </c>
      <c r="J13">
        <v>5.7</v>
      </c>
      <c r="L13" s="16" t="s">
        <v>528</v>
      </c>
      <c r="P13" s="16" t="s">
        <v>26</v>
      </c>
      <c r="R13" s="16" t="s">
        <v>650</v>
      </c>
      <c r="S13" s="16" t="s">
        <v>650</v>
      </c>
      <c r="T13" s="16" t="s">
        <v>650</v>
      </c>
      <c r="U13" s="16" t="s">
        <v>664</v>
      </c>
      <c r="V13" s="16" t="s">
        <v>23</v>
      </c>
    </row>
    <row r="14" spans="1:28" x14ac:dyDescent="0.25">
      <c r="A14" s="16" t="s">
        <v>566</v>
      </c>
      <c r="C14" t="s">
        <v>592</v>
      </c>
      <c r="E14" t="s">
        <v>16</v>
      </c>
      <c r="F14" t="s">
        <v>644</v>
      </c>
      <c r="G14">
        <v>29</v>
      </c>
      <c r="H14" t="s">
        <v>593</v>
      </c>
      <c r="I14">
        <v>72</v>
      </c>
      <c r="J14">
        <v>5.4</v>
      </c>
      <c r="L14" s="16" t="s">
        <v>528</v>
      </c>
      <c r="P14" s="16" t="s">
        <v>26</v>
      </c>
      <c r="R14" s="16" t="s">
        <v>650</v>
      </c>
      <c r="S14" s="16" t="s">
        <v>650</v>
      </c>
      <c r="T14" s="16" t="s">
        <v>650</v>
      </c>
      <c r="U14" s="16" t="s">
        <v>665</v>
      </c>
      <c r="V14" s="16" t="s">
        <v>23</v>
      </c>
    </row>
    <row r="15" spans="1:28" x14ac:dyDescent="0.25">
      <c r="A15" s="16" t="s">
        <v>567</v>
      </c>
      <c r="C15" t="s">
        <v>594</v>
      </c>
      <c r="E15" t="s">
        <v>16</v>
      </c>
      <c r="F15" t="s">
        <v>644</v>
      </c>
      <c r="H15" t="s">
        <v>16</v>
      </c>
      <c r="L15" s="16" t="s">
        <v>528</v>
      </c>
      <c r="P15" s="16" t="s">
        <v>26</v>
      </c>
      <c r="R15" s="16" t="s">
        <v>650</v>
      </c>
      <c r="S15" s="16" t="s">
        <v>650</v>
      </c>
      <c r="T15" s="16" t="s">
        <v>650</v>
      </c>
      <c r="U15" s="16" t="s">
        <v>664</v>
      </c>
      <c r="V15" s="16" t="s">
        <v>27</v>
      </c>
    </row>
    <row r="16" spans="1:28" x14ac:dyDescent="0.25">
      <c r="A16" s="16" t="s">
        <v>568</v>
      </c>
      <c r="C16" t="s">
        <v>595</v>
      </c>
      <c r="E16" t="s">
        <v>16</v>
      </c>
      <c r="F16" t="s">
        <v>644</v>
      </c>
      <c r="G16">
        <v>43</v>
      </c>
      <c r="H16" t="s">
        <v>16</v>
      </c>
      <c r="I16">
        <v>65</v>
      </c>
      <c r="J16">
        <v>5.4</v>
      </c>
      <c r="L16" s="16" t="s">
        <v>528</v>
      </c>
      <c r="P16" s="16" t="s">
        <v>26</v>
      </c>
      <c r="R16" s="16" t="s">
        <v>650</v>
      </c>
      <c r="S16" s="16" t="s">
        <v>650</v>
      </c>
      <c r="T16" s="16" t="s">
        <v>650</v>
      </c>
      <c r="U16" s="16" t="s">
        <v>664</v>
      </c>
      <c r="V16" s="16" t="s">
        <v>27</v>
      </c>
    </row>
    <row r="17" spans="1:22" x14ac:dyDescent="0.25">
      <c r="A17" s="16" t="s">
        <v>569</v>
      </c>
      <c r="E17" t="s">
        <v>16</v>
      </c>
      <c r="F17" t="s">
        <v>644</v>
      </c>
      <c r="H17" t="s">
        <v>16</v>
      </c>
      <c r="L17" s="16" t="s">
        <v>528</v>
      </c>
      <c r="P17" s="16" t="s">
        <v>26</v>
      </c>
      <c r="R17" s="16" t="s">
        <v>650</v>
      </c>
      <c r="S17" s="16" t="s">
        <v>650</v>
      </c>
      <c r="T17" s="16" t="s">
        <v>650</v>
      </c>
      <c r="U17" s="16" t="s">
        <v>664</v>
      </c>
      <c r="V17" s="16" t="s">
        <v>27</v>
      </c>
    </row>
    <row r="18" spans="1:22" x14ac:dyDescent="0.25">
      <c r="A18" s="16" t="s">
        <v>570</v>
      </c>
      <c r="E18" t="s">
        <v>16</v>
      </c>
      <c r="F18" t="s">
        <v>644</v>
      </c>
      <c r="L18" s="16" t="s">
        <v>528</v>
      </c>
      <c r="P18" s="16" t="s">
        <v>26</v>
      </c>
      <c r="R18" s="16" t="s">
        <v>650</v>
      </c>
      <c r="S18" s="16" t="s">
        <v>650</v>
      </c>
      <c r="T18" s="16" t="s">
        <v>650</v>
      </c>
      <c r="U18" s="16" t="s">
        <v>664</v>
      </c>
      <c r="V18" s="16" t="s">
        <v>27</v>
      </c>
    </row>
    <row r="19" spans="1:22" x14ac:dyDescent="0.25">
      <c r="A19" s="16" t="s">
        <v>571</v>
      </c>
      <c r="E19" t="s">
        <v>16</v>
      </c>
      <c r="F19" t="s">
        <v>644</v>
      </c>
      <c r="L19" s="16" t="s">
        <v>528</v>
      </c>
      <c r="P19" s="16" t="s">
        <v>26</v>
      </c>
      <c r="R19" s="16" t="s">
        <v>650</v>
      </c>
      <c r="S19" s="16" t="s">
        <v>650</v>
      </c>
      <c r="T19" s="16" t="s">
        <v>650</v>
      </c>
      <c r="U19" s="16" t="s">
        <v>664</v>
      </c>
      <c r="V19" s="16" t="s">
        <v>27</v>
      </c>
    </row>
    <row r="20" spans="1:22" x14ac:dyDescent="0.25">
      <c r="A20" s="16" t="s">
        <v>572</v>
      </c>
      <c r="C20" s="56" t="s">
        <v>659</v>
      </c>
      <c r="E20" t="s">
        <v>16</v>
      </c>
      <c r="F20" t="s">
        <v>644</v>
      </c>
      <c r="G20">
        <v>23</v>
      </c>
      <c r="H20" t="s">
        <v>16</v>
      </c>
      <c r="I20">
        <v>60</v>
      </c>
      <c r="J20">
        <v>5.5</v>
      </c>
      <c r="L20" s="16" t="s">
        <v>528</v>
      </c>
      <c r="P20" s="16" t="s">
        <v>26</v>
      </c>
      <c r="R20" s="16" t="s">
        <v>650</v>
      </c>
      <c r="S20" s="16" t="s">
        <v>650</v>
      </c>
      <c r="T20" s="16" t="s">
        <v>650</v>
      </c>
      <c r="U20" s="16" t="s">
        <v>665</v>
      </c>
      <c r="V20" s="16" t="s">
        <v>27</v>
      </c>
    </row>
    <row r="21" spans="1:22" x14ac:dyDescent="0.25">
      <c r="A21" s="16" t="s">
        <v>573</v>
      </c>
      <c r="C21" t="s">
        <v>596</v>
      </c>
      <c r="E21" t="s">
        <v>16</v>
      </c>
      <c r="F21" t="s">
        <v>644</v>
      </c>
      <c r="H21" t="s">
        <v>593</v>
      </c>
      <c r="I21">
        <v>63</v>
      </c>
      <c r="J21">
        <v>5.2</v>
      </c>
      <c r="L21" s="16" t="s">
        <v>528</v>
      </c>
      <c r="P21" s="16" t="s">
        <v>26</v>
      </c>
      <c r="R21" s="16" t="s">
        <v>650</v>
      </c>
      <c r="S21" s="16" t="s">
        <v>650</v>
      </c>
      <c r="T21" s="16" t="s">
        <v>650</v>
      </c>
      <c r="U21" s="16" t="s">
        <v>664</v>
      </c>
      <c r="V21" s="16" t="s">
        <v>27</v>
      </c>
    </row>
    <row r="22" spans="1:22" x14ac:dyDescent="0.25">
      <c r="A22" s="16" t="s">
        <v>574</v>
      </c>
      <c r="C22" s="56" t="s">
        <v>661</v>
      </c>
      <c r="E22" t="s">
        <v>16</v>
      </c>
      <c r="F22" t="s">
        <v>644</v>
      </c>
      <c r="G22">
        <v>23</v>
      </c>
      <c r="H22" t="s">
        <v>16</v>
      </c>
      <c r="I22">
        <v>58</v>
      </c>
      <c r="J22">
        <v>5.6</v>
      </c>
      <c r="L22" s="16" t="s">
        <v>528</v>
      </c>
      <c r="P22" s="16" t="s">
        <v>26</v>
      </c>
      <c r="R22" s="16" t="s">
        <v>650</v>
      </c>
      <c r="S22" s="16" t="s">
        <v>650</v>
      </c>
      <c r="T22" s="16" t="s">
        <v>650</v>
      </c>
      <c r="U22" s="16" t="s">
        <v>665</v>
      </c>
      <c r="V22" s="16" t="s">
        <v>23</v>
      </c>
    </row>
    <row r="23" spans="1:22" x14ac:dyDescent="0.25">
      <c r="A23" s="16" t="s">
        <v>575</v>
      </c>
      <c r="E23" t="s">
        <v>16</v>
      </c>
      <c r="F23" t="s">
        <v>644</v>
      </c>
      <c r="L23" s="16" t="s">
        <v>528</v>
      </c>
      <c r="P23" s="16" t="s">
        <v>26</v>
      </c>
      <c r="R23" s="16" t="s">
        <v>650</v>
      </c>
      <c r="S23" s="16" t="s">
        <v>650</v>
      </c>
      <c r="T23" s="16" t="s">
        <v>650</v>
      </c>
      <c r="U23" s="16" t="s">
        <v>664</v>
      </c>
      <c r="V23" s="16" t="s">
        <v>27</v>
      </c>
    </row>
    <row r="24" spans="1:22" x14ac:dyDescent="0.25">
      <c r="A24" s="16" t="s">
        <v>576</v>
      </c>
      <c r="C24" t="s">
        <v>660</v>
      </c>
      <c r="E24" t="s">
        <v>16</v>
      </c>
      <c r="F24" t="s">
        <v>644</v>
      </c>
      <c r="G24">
        <v>22</v>
      </c>
      <c r="H24" t="s">
        <v>16</v>
      </c>
      <c r="I24">
        <v>60</v>
      </c>
      <c r="J24">
        <v>5.4</v>
      </c>
      <c r="L24" s="16" t="s">
        <v>528</v>
      </c>
      <c r="P24" s="16" t="s">
        <v>26</v>
      </c>
      <c r="R24" s="16" t="s">
        <v>650</v>
      </c>
      <c r="S24" s="16" t="s">
        <v>650</v>
      </c>
      <c r="T24" s="16" t="s">
        <v>650</v>
      </c>
      <c r="U24" s="16" t="s">
        <v>664</v>
      </c>
      <c r="V24" s="16" t="s">
        <v>27</v>
      </c>
    </row>
    <row r="25" spans="1:22" x14ac:dyDescent="0.25">
      <c r="A25" s="16" t="s">
        <v>577</v>
      </c>
      <c r="C25" t="s">
        <v>597</v>
      </c>
      <c r="E25" t="s">
        <v>16</v>
      </c>
      <c r="F25" t="s">
        <v>644</v>
      </c>
      <c r="G25">
        <v>31</v>
      </c>
      <c r="H25" t="s">
        <v>16</v>
      </c>
      <c r="I25">
        <v>62</v>
      </c>
      <c r="J25">
        <v>5.45</v>
      </c>
      <c r="L25" s="16" t="s">
        <v>528</v>
      </c>
      <c r="P25" s="16" t="s">
        <v>26</v>
      </c>
      <c r="R25" s="16" t="s">
        <v>650</v>
      </c>
      <c r="S25" s="16" t="s">
        <v>650</v>
      </c>
      <c r="T25" s="16" t="s">
        <v>650</v>
      </c>
      <c r="U25" s="16" t="s">
        <v>664</v>
      </c>
      <c r="V25" s="16" t="s">
        <v>27</v>
      </c>
    </row>
    <row r="26" spans="1:22" x14ac:dyDescent="0.25">
      <c r="A26" s="16" t="s">
        <v>578</v>
      </c>
      <c r="C26" t="s">
        <v>598</v>
      </c>
      <c r="E26" t="s">
        <v>16</v>
      </c>
      <c r="F26" t="s">
        <v>644</v>
      </c>
      <c r="G26">
        <v>28</v>
      </c>
      <c r="H26" t="s">
        <v>16</v>
      </c>
      <c r="I26">
        <v>66</v>
      </c>
      <c r="J26">
        <v>5.25</v>
      </c>
      <c r="L26" s="16" t="s">
        <v>528</v>
      </c>
      <c r="P26" s="16" t="s">
        <v>26</v>
      </c>
      <c r="R26" s="16" t="s">
        <v>650</v>
      </c>
      <c r="S26" s="16" t="s">
        <v>650</v>
      </c>
      <c r="T26" s="16" t="s">
        <v>650</v>
      </c>
      <c r="U26" s="16" t="s">
        <v>664</v>
      </c>
      <c r="V26" s="16" t="s">
        <v>27</v>
      </c>
    </row>
    <row r="27" spans="1:22" x14ac:dyDescent="0.25">
      <c r="A27" s="16" t="s">
        <v>579</v>
      </c>
      <c r="C27" t="s">
        <v>599</v>
      </c>
      <c r="E27" t="s">
        <v>16</v>
      </c>
      <c r="F27" t="s">
        <v>644</v>
      </c>
      <c r="G27">
        <v>33</v>
      </c>
      <c r="H27" t="s">
        <v>16</v>
      </c>
      <c r="I27">
        <v>65</v>
      </c>
      <c r="J27">
        <v>5.5</v>
      </c>
      <c r="L27" s="16" t="s">
        <v>528</v>
      </c>
      <c r="P27" s="16" t="s">
        <v>26</v>
      </c>
      <c r="R27" s="16" t="s">
        <v>650</v>
      </c>
      <c r="S27" s="16" t="s">
        <v>650</v>
      </c>
      <c r="T27" s="16" t="s">
        <v>650</v>
      </c>
      <c r="U27" s="16" t="s">
        <v>664</v>
      </c>
      <c r="V27" s="16" t="s">
        <v>27</v>
      </c>
    </row>
    <row r="28" spans="1:22" x14ac:dyDescent="0.25">
      <c r="A28" s="16" t="s">
        <v>580</v>
      </c>
      <c r="C28" t="s">
        <v>600</v>
      </c>
      <c r="E28" t="s">
        <v>16</v>
      </c>
      <c r="F28" t="s">
        <v>644</v>
      </c>
      <c r="G28">
        <v>32</v>
      </c>
      <c r="H28" t="s">
        <v>16</v>
      </c>
      <c r="I28">
        <v>98</v>
      </c>
      <c r="J28">
        <v>5.9</v>
      </c>
      <c r="L28" s="16" t="s">
        <v>528</v>
      </c>
      <c r="P28" s="16" t="s">
        <v>26</v>
      </c>
      <c r="R28" s="16" t="s">
        <v>650</v>
      </c>
      <c r="S28" s="16" t="s">
        <v>650</v>
      </c>
      <c r="T28" s="16" t="s">
        <v>650</v>
      </c>
      <c r="U28" s="16" t="s">
        <v>664</v>
      </c>
      <c r="V28" s="16" t="s">
        <v>27</v>
      </c>
    </row>
    <row r="29" spans="1:22" x14ac:dyDescent="0.25">
      <c r="A29" s="16" t="s">
        <v>581</v>
      </c>
      <c r="C29" t="s">
        <v>601</v>
      </c>
      <c r="E29" t="s">
        <v>16</v>
      </c>
      <c r="F29" t="s">
        <v>644</v>
      </c>
      <c r="G29">
        <v>31</v>
      </c>
      <c r="H29" t="s">
        <v>16</v>
      </c>
      <c r="I29">
        <v>55</v>
      </c>
      <c r="J29">
        <v>5.4</v>
      </c>
      <c r="L29" s="16" t="s">
        <v>528</v>
      </c>
      <c r="P29" s="16" t="s">
        <v>26</v>
      </c>
      <c r="R29" s="16" t="s">
        <v>650</v>
      </c>
      <c r="S29" s="16" t="s">
        <v>650</v>
      </c>
      <c r="T29" s="16" t="s">
        <v>650</v>
      </c>
      <c r="U29" s="16" t="s">
        <v>664</v>
      </c>
      <c r="V29" s="16" t="s">
        <v>27</v>
      </c>
    </row>
    <row r="30" spans="1:22" x14ac:dyDescent="0.25">
      <c r="A30" s="16" t="s">
        <v>582</v>
      </c>
      <c r="C30" t="s">
        <v>602</v>
      </c>
      <c r="E30" t="s">
        <v>16</v>
      </c>
      <c r="F30" t="s">
        <v>644</v>
      </c>
      <c r="H30" t="s">
        <v>593</v>
      </c>
      <c r="I30">
        <v>60</v>
      </c>
      <c r="J30">
        <v>4.1100000000000003</v>
      </c>
      <c r="L30" s="16" t="s">
        <v>528</v>
      </c>
      <c r="P30" s="16" t="s">
        <v>26</v>
      </c>
      <c r="R30" s="16" t="s">
        <v>650</v>
      </c>
      <c r="S30" s="16" t="s">
        <v>650</v>
      </c>
      <c r="T30" s="16" t="s">
        <v>650</v>
      </c>
      <c r="U30" s="16" t="s">
        <v>665</v>
      </c>
      <c r="V30" s="16" t="s">
        <v>23</v>
      </c>
    </row>
    <row r="31" spans="1:22" x14ac:dyDescent="0.25">
      <c r="A31" s="16" t="s">
        <v>583</v>
      </c>
      <c r="C31" t="s">
        <v>603</v>
      </c>
      <c r="E31" t="s">
        <v>16</v>
      </c>
      <c r="F31" t="s">
        <v>644</v>
      </c>
      <c r="G31">
        <v>29</v>
      </c>
      <c r="H31" t="s">
        <v>16</v>
      </c>
      <c r="I31">
        <v>52</v>
      </c>
      <c r="J31">
        <v>5.5</v>
      </c>
      <c r="L31" s="16" t="s">
        <v>528</v>
      </c>
      <c r="P31" s="16" t="s">
        <v>26</v>
      </c>
      <c r="R31" s="16" t="s">
        <v>650</v>
      </c>
      <c r="S31" s="16" t="s">
        <v>650</v>
      </c>
      <c r="T31" s="16" t="s">
        <v>650</v>
      </c>
      <c r="U31" s="16" t="s">
        <v>664</v>
      </c>
      <c r="V31" s="16" t="s">
        <v>27</v>
      </c>
    </row>
    <row r="32" spans="1:22" x14ac:dyDescent="0.25">
      <c r="A32" s="16" t="s">
        <v>32</v>
      </c>
      <c r="C32" t="s">
        <v>604</v>
      </c>
      <c r="E32" t="s">
        <v>16</v>
      </c>
      <c r="F32" t="s">
        <v>644</v>
      </c>
      <c r="G32">
        <v>26</v>
      </c>
      <c r="H32" t="s">
        <v>593</v>
      </c>
      <c r="I32">
        <v>63</v>
      </c>
      <c r="J32">
        <v>5</v>
      </c>
      <c r="L32" s="16" t="s">
        <v>528</v>
      </c>
      <c r="P32" s="16" t="s">
        <v>26</v>
      </c>
      <c r="R32" s="16" t="s">
        <v>650</v>
      </c>
      <c r="S32" s="16" t="s">
        <v>650</v>
      </c>
      <c r="T32" s="16" t="s">
        <v>650</v>
      </c>
      <c r="U32" s="16" t="s">
        <v>664</v>
      </c>
      <c r="V32" s="16" t="s">
        <v>23</v>
      </c>
    </row>
    <row r="33" spans="1:25" x14ac:dyDescent="0.25">
      <c r="A33" s="16" t="s">
        <v>33</v>
      </c>
      <c r="C33" s="53" t="s">
        <v>552</v>
      </c>
      <c r="D33" s="16" t="s">
        <v>527</v>
      </c>
      <c r="E33" s="7" t="s">
        <v>16</v>
      </c>
      <c r="F33" t="s">
        <v>644</v>
      </c>
      <c r="G33" s="16"/>
      <c r="H33" s="7" t="s">
        <v>16</v>
      </c>
      <c r="I33" s="16"/>
      <c r="J33" s="16"/>
      <c r="K33" s="16"/>
      <c r="L33" s="16" t="s">
        <v>528</v>
      </c>
      <c r="M33" s="17"/>
      <c r="N33" s="17"/>
      <c r="O33" s="16"/>
      <c r="P33" s="16" t="s">
        <v>26</v>
      </c>
      <c r="Q33" s="16"/>
      <c r="R33" s="16" t="s">
        <v>650</v>
      </c>
      <c r="S33" s="16" t="s">
        <v>650</v>
      </c>
      <c r="T33" s="16" t="s">
        <v>650</v>
      </c>
      <c r="U33" s="16" t="s">
        <v>664</v>
      </c>
      <c r="V33" s="16" t="s">
        <v>27</v>
      </c>
    </row>
    <row r="34" spans="1:25" x14ac:dyDescent="0.25">
      <c r="A34" s="16" t="s">
        <v>34</v>
      </c>
      <c r="C34" s="53" t="s">
        <v>553</v>
      </c>
      <c r="D34" s="16" t="s">
        <v>527</v>
      </c>
      <c r="E34" s="7" t="s">
        <v>16</v>
      </c>
      <c r="F34" t="s">
        <v>644</v>
      </c>
      <c r="G34" s="16"/>
      <c r="H34" s="7" t="s">
        <v>16</v>
      </c>
      <c r="I34" s="16">
        <v>68</v>
      </c>
      <c r="J34" s="16"/>
      <c r="K34" s="16"/>
      <c r="L34" s="16" t="s">
        <v>528</v>
      </c>
      <c r="M34" s="17"/>
      <c r="N34" s="17"/>
      <c r="O34" s="16"/>
      <c r="P34" s="16" t="s">
        <v>26</v>
      </c>
      <c r="Q34" s="16"/>
      <c r="R34" s="16" t="s">
        <v>650</v>
      </c>
      <c r="S34" s="16" t="s">
        <v>650</v>
      </c>
      <c r="T34" s="16" t="s">
        <v>650</v>
      </c>
      <c r="U34" s="16" t="s">
        <v>664</v>
      </c>
      <c r="V34" s="16" t="s">
        <v>23</v>
      </c>
    </row>
    <row r="35" spans="1:25" x14ac:dyDescent="0.25">
      <c r="A35" s="16" t="s">
        <v>35</v>
      </c>
      <c r="B35" s="16"/>
      <c r="C35" s="53" t="s">
        <v>520</v>
      </c>
      <c r="D35" s="16" t="s">
        <v>527</v>
      </c>
      <c r="E35" s="7" t="s">
        <v>16</v>
      </c>
      <c r="F35" t="s">
        <v>644</v>
      </c>
      <c r="G35" s="16">
        <v>22</v>
      </c>
      <c r="H35" s="7" t="s">
        <v>16</v>
      </c>
      <c r="I35" s="7">
        <v>66</v>
      </c>
      <c r="J35" s="16">
        <v>5.6</v>
      </c>
      <c r="K35" s="16"/>
      <c r="L35" s="16" t="s">
        <v>528</v>
      </c>
      <c r="M35" s="17"/>
      <c r="N35" s="17"/>
      <c r="O35" s="16"/>
      <c r="P35" s="16" t="s">
        <v>26</v>
      </c>
      <c r="Q35" s="16"/>
      <c r="R35" s="16" t="s">
        <v>653</v>
      </c>
      <c r="S35" s="16" t="s">
        <v>662</v>
      </c>
      <c r="T35" s="16" t="s">
        <v>662</v>
      </c>
      <c r="U35" s="16" t="s">
        <v>664</v>
      </c>
      <c r="V35" s="16" t="s">
        <v>23</v>
      </c>
      <c r="W35" s="16"/>
      <c r="X35" s="16">
        <v>24</v>
      </c>
      <c r="Y35" s="16">
        <v>45</v>
      </c>
    </row>
    <row r="36" spans="1:25" x14ac:dyDescent="0.25">
      <c r="A36" s="16" t="s">
        <v>36</v>
      </c>
      <c r="B36" s="16"/>
      <c r="C36" s="53" t="s">
        <v>495</v>
      </c>
      <c r="D36" s="16" t="s">
        <v>527</v>
      </c>
      <c r="E36" s="7" t="s">
        <v>16</v>
      </c>
      <c r="F36" t="s">
        <v>644</v>
      </c>
      <c r="G36" s="16">
        <v>22</v>
      </c>
      <c r="H36" s="7" t="s">
        <v>16</v>
      </c>
      <c r="I36" s="7">
        <v>65</v>
      </c>
      <c r="J36" s="16">
        <v>5.7</v>
      </c>
      <c r="K36" s="16"/>
      <c r="L36" s="16" t="s">
        <v>528</v>
      </c>
      <c r="M36" s="25"/>
      <c r="N36" s="25"/>
      <c r="O36" s="16"/>
      <c r="P36" s="16" t="s">
        <v>26</v>
      </c>
      <c r="Q36" s="16"/>
      <c r="R36" s="16" t="s">
        <v>650</v>
      </c>
      <c r="S36" s="16" t="s">
        <v>26</v>
      </c>
      <c r="T36" s="16" t="s">
        <v>26</v>
      </c>
      <c r="U36" s="16" t="s">
        <v>665</v>
      </c>
      <c r="V36" s="16" t="s">
        <v>23</v>
      </c>
      <c r="W36" s="16"/>
      <c r="X36" s="16">
        <v>24</v>
      </c>
      <c r="Y36" s="16">
        <v>45</v>
      </c>
    </row>
    <row r="37" spans="1:25" x14ac:dyDescent="0.25">
      <c r="A37" s="16" t="s">
        <v>37</v>
      </c>
      <c r="B37" s="16"/>
      <c r="C37" s="53" t="s">
        <v>494</v>
      </c>
      <c r="D37" s="16" t="s">
        <v>527</v>
      </c>
      <c r="E37" s="7" t="s">
        <v>16</v>
      </c>
      <c r="F37" t="s">
        <v>644</v>
      </c>
      <c r="G37" s="16">
        <v>22</v>
      </c>
      <c r="H37" s="7" t="s">
        <v>16</v>
      </c>
      <c r="I37" s="7">
        <v>69</v>
      </c>
      <c r="J37" s="16">
        <v>5.8</v>
      </c>
      <c r="K37" s="16"/>
      <c r="L37" s="16" t="s">
        <v>528</v>
      </c>
      <c r="M37" s="16"/>
      <c r="N37" s="16"/>
      <c r="O37" s="16"/>
      <c r="P37" s="16" t="s">
        <v>26</v>
      </c>
      <c r="Q37" s="16"/>
      <c r="R37" s="7" t="s">
        <v>651</v>
      </c>
      <c r="S37" s="16" t="s">
        <v>662</v>
      </c>
      <c r="T37" s="16" t="s">
        <v>662</v>
      </c>
      <c r="U37" s="16" t="s">
        <v>665</v>
      </c>
      <c r="V37" s="16" t="s">
        <v>23</v>
      </c>
      <c r="W37" s="16"/>
      <c r="X37" s="16">
        <v>24</v>
      </c>
      <c r="Y37" s="16">
        <v>45</v>
      </c>
    </row>
    <row r="38" spans="1:25" x14ac:dyDescent="0.25">
      <c r="A38" s="16" t="s">
        <v>38</v>
      </c>
      <c r="B38" s="16"/>
      <c r="C38" s="53" t="s">
        <v>523</v>
      </c>
      <c r="D38" s="16" t="s">
        <v>527</v>
      </c>
      <c r="E38" s="7" t="s">
        <v>16</v>
      </c>
      <c r="F38" t="s">
        <v>644</v>
      </c>
      <c r="G38" s="16">
        <v>22</v>
      </c>
      <c r="H38" s="7" t="s">
        <v>593</v>
      </c>
      <c r="I38" s="7">
        <v>64</v>
      </c>
      <c r="J38" s="16">
        <v>5.0999999999999996</v>
      </c>
      <c r="K38" s="16"/>
      <c r="L38" s="16" t="s">
        <v>528</v>
      </c>
      <c r="M38" s="26"/>
      <c r="N38" s="26"/>
      <c r="O38" s="16"/>
      <c r="P38" s="16" t="s">
        <v>26</v>
      </c>
      <c r="Q38" s="16"/>
      <c r="R38" s="16" t="s">
        <v>653</v>
      </c>
      <c r="S38" s="16" t="s">
        <v>662</v>
      </c>
      <c r="T38" s="16" t="s">
        <v>662</v>
      </c>
      <c r="U38" s="16" t="s">
        <v>664</v>
      </c>
      <c r="V38" s="16" t="s">
        <v>23</v>
      </c>
      <c r="W38" s="16"/>
      <c r="X38" s="16">
        <v>24</v>
      </c>
      <c r="Y38" s="16">
        <v>45</v>
      </c>
    </row>
    <row r="39" spans="1:25" x14ac:dyDescent="0.25">
      <c r="A39" s="16" t="s">
        <v>39</v>
      </c>
      <c r="B39" s="16"/>
      <c r="C39" s="53" t="s">
        <v>522</v>
      </c>
      <c r="D39" s="16" t="s">
        <v>527</v>
      </c>
      <c r="E39" s="7" t="s">
        <v>16</v>
      </c>
      <c r="F39" t="s">
        <v>644</v>
      </c>
      <c r="G39" s="16">
        <v>22</v>
      </c>
      <c r="H39" s="7" t="s">
        <v>593</v>
      </c>
      <c r="I39" s="7">
        <v>52</v>
      </c>
      <c r="J39" s="16">
        <v>5.2</v>
      </c>
      <c r="K39" s="16"/>
      <c r="L39" s="16" t="s">
        <v>528</v>
      </c>
      <c r="M39" s="17"/>
      <c r="N39" s="17"/>
      <c r="O39" s="16"/>
      <c r="P39" s="16" t="s">
        <v>26</v>
      </c>
      <c r="Q39" s="16"/>
      <c r="R39" s="16" t="s">
        <v>650</v>
      </c>
      <c r="S39" s="16" t="s">
        <v>26</v>
      </c>
      <c r="T39" s="16" t="s">
        <v>26</v>
      </c>
      <c r="U39" s="16" t="s">
        <v>664</v>
      </c>
      <c r="V39" s="16" t="s">
        <v>23</v>
      </c>
      <c r="W39" s="16"/>
      <c r="X39" s="16">
        <v>24</v>
      </c>
      <c r="Y39" s="16">
        <v>45</v>
      </c>
    </row>
    <row r="40" spans="1:25" x14ac:dyDescent="0.25">
      <c r="A40" s="16" t="s">
        <v>40</v>
      </c>
      <c r="B40" s="16"/>
      <c r="C40" s="53" t="s">
        <v>519</v>
      </c>
      <c r="D40" s="16" t="s">
        <v>527</v>
      </c>
      <c r="E40" s="7" t="s">
        <v>16</v>
      </c>
      <c r="F40" t="s">
        <v>644</v>
      </c>
      <c r="G40" s="16">
        <v>22</v>
      </c>
      <c r="H40" s="7" t="s">
        <v>16</v>
      </c>
      <c r="I40" s="7">
        <v>71</v>
      </c>
      <c r="J40" s="16">
        <v>5.8</v>
      </c>
      <c r="K40" s="16"/>
      <c r="L40" s="16" t="s">
        <v>528</v>
      </c>
      <c r="M40" s="17"/>
      <c r="N40" s="17"/>
      <c r="O40" s="16"/>
      <c r="P40" s="16" t="s">
        <v>26</v>
      </c>
      <c r="Q40" s="16"/>
      <c r="R40" s="16" t="s">
        <v>654</v>
      </c>
      <c r="S40" s="16" t="s">
        <v>662</v>
      </c>
      <c r="T40" s="16" t="s">
        <v>662</v>
      </c>
      <c r="U40" s="16" t="s">
        <v>666</v>
      </c>
      <c r="V40" s="16" t="s">
        <v>23</v>
      </c>
      <c r="W40" s="16"/>
      <c r="X40" s="16">
        <v>24</v>
      </c>
      <c r="Y40" s="16">
        <v>45</v>
      </c>
    </row>
    <row r="41" spans="1:25" x14ac:dyDescent="0.25">
      <c r="A41" s="16" t="s">
        <v>41</v>
      </c>
      <c r="B41" s="16"/>
      <c r="C41" s="53" t="s">
        <v>497</v>
      </c>
      <c r="D41" s="16" t="s">
        <v>527</v>
      </c>
      <c r="E41" s="7" t="s">
        <v>16</v>
      </c>
      <c r="F41" t="s">
        <v>644</v>
      </c>
      <c r="G41" s="16">
        <v>21</v>
      </c>
      <c r="H41" s="7" t="s">
        <v>16</v>
      </c>
      <c r="I41" s="7">
        <v>68</v>
      </c>
      <c r="J41" s="16">
        <v>5.7</v>
      </c>
      <c r="K41" s="16"/>
      <c r="L41" s="16" t="s">
        <v>528</v>
      </c>
      <c r="M41" s="19"/>
      <c r="N41" s="19"/>
      <c r="O41" s="16"/>
      <c r="P41" s="16" t="s">
        <v>26</v>
      </c>
      <c r="Q41" s="16"/>
      <c r="R41" s="16" t="s">
        <v>650</v>
      </c>
      <c r="S41" s="16" t="s">
        <v>26</v>
      </c>
      <c r="T41" s="16" t="s">
        <v>26</v>
      </c>
      <c r="U41" s="16" t="s">
        <v>664</v>
      </c>
      <c r="V41" s="16" t="s">
        <v>27</v>
      </c>
      <c r="W41" s="16"/>
      <c r="X41" s="16">
        <v>24</v>
      </c>
      <c r="Y41" s="16">
        <v>45</v>
      </c>
    </row>
    <row r="42" spans="1:25" x14ac:dyDescent="0.25">
      <c r="A42" s="16" t="s">
        <v>42</v>
      </c>
      <c r="B42" s="16"/>
      <c r="C42" s="53" t="s">
        <v>496</v>
      </c>
      <c r="D42" s="16" t="s">
        <v>527</v>
      </c>
      <c r="E42" s="7" t="s">
        <v>16</v>
      </c>
      <c r="F42" t="s">
        <v>644</v>
      </c>
      <c r="G42" s="16">
        <v>22</v>
      </c>
      <c r="H42" s="7" t="s">
        <v>16</v>
      </c>
      <c r="I42" s="7">
        <v>69</v>
      </c>
      <c r="J42" s="16">
        <v>5.5</v>
      </c>
      <c r="K42" s="16"/>
      <c r="L42" s="16" t="s">
        <v>528</v>
      </c>
      <c r="M42" s="18"/>
      <c r="N42" s="18"/>
      <c r="P42" s="16" t="s">
        <v>26</v>
      </c>
      <c r="R42" s="16" t="s">
        <v>650</v>
      </c>
      <c r="S42" s="16" t="s">
        <v>26</v>
      </c>
      <c r="T42" s="16" t="s">
        <v>26</v>
      </c>
      <c r="U42" s="16" t="s">
        <v>664</v>
      </c>
      <c r="V42" s="16" t="s">
        <v>23</v>
      </c>
      <c r="W42" s="16"/>
      <c r="X42" s="16">
        <v>24</v>
      </c>
      <c r="Y42" s="16">
        <v>45</v>
      </c>
    </row>
    <row r="43" spans="1:25" x14ac:dyDescent="0.25">
      <c r="A43" s="16" t="s">
        <v>43</v>
      </c>
      <c r="B43" s="7"/>
      <c r="C43" s="53" t="s">
        <v>499</v>
      </c>
      <c r="D43" s="16" t="s">
        <v>527</v>
      </c>
      <c r="E43" s="7" t="s">
        <v>16</v>
      </c>
      <c r="F43" t="s">
        <v>644</v>
      </c>
      <c r="G43" s="16">
        <v>22</v>
      </c>
      <c r="H43" s="7" t="s">
        <v>593</v>
      </c>
      <c r="I43" s="7">
        <v>53</v>
      </c>
      <c r="J43" s="7">
        <v>5.2</v>
      </c>
      <c r="K43" s="7"/>
      <c r="L43" s="16" t="s">
        <v>528</v>
      </c>
      <c r="M43" s="7"/>
      <c r="N43" s="7"/>
      <c r="O43" s="7"/>
      <c r="P43" s="16" t="s">
        <v>26</v>
      </c>
      <c r="Q43" s="7"/>
      <c r="R43" s="16" t="s">
        <v>650</v>
      </c>
      <c r="S43" s="16" t="s">
        <v>26</v>
      </c>
      <c r="T43" s="16" t="s">
        <v>26</v>
      </c>
      <c r="U43" s="16" t="s">
        <v>664</v>
      </c>
      <c r="V43" s="16" t="s">
        <v>23</v>
      </c>
      <c r="W43" s="7"/>
      <c r="X43" s="16">
        <v>24</v>
      </c>
      <c r="Y43" s="16">
        <v>45</v>
      </c>
    </row>
    <row r="44" spans="1:25" x14ac:dyDescent="0.25">
      <c r="A44" s="16" t="s">
        <v>44</v>
      </c>
      <c r="B44" s="16"/>
      <c r="C44" s="53" t="s">
        <v>498</v>
      </c>
      <c r="D44" s="16" t="s">
        <v>527</v>
      </c>
      <c r="E44" s="7" t="s">
        <v>16</v>
      </c>
      <c r="F44" t="s">
        <v>644</v>
      </c>
      <c r="G44" s="16">
        <v>21</v>
      </c>
      <c r="H44" s="7" t="s">
        <v>593</v>
      </c>
      <c r="I44" s="7">
        <v>62</v>
      </c>
      <c r="J44" s="7">
        <v>5</v>
      </c>
      <c r="K44" s="16"/>
      <c r="L44" s="16" t="s">
        <v>528</v>
      </c>
      <c r="M44" s="17"/>
      <c r="N44" s="17"/>
      <c r="O44" s="16"/>
      <c r="P44" s="16" t="s">
        <v>26</v>
      </c>
      <c r="Q44" s="16"/>
      <c r="R44" s="16" t="s">
        <v>650</v>
      </c>
      <c r="S44" s="16" t="s">
        <v>26</v>
      </c>
      <c r="T44" s="16" t="s">
        <v>26</v>
      </c>
      <c r="U44" s="16" t="s">
        <v>665</v>
      </c>
      <c r="V44" s="16" t="s">
        <v>23</v>
      </c>
      <c r="W44" s="16"/>
      <c r="X44" s="16">
        <v>24</v>
      </c>
      <c r="Y44" s="16">
        <v>45</v>
      </c>
    </row>
    <row r="45" spans="1:25" x14ac:dyDescent="0.25">
      <c r="A45" s="16" t="s">
        <v>45</v>
      </c>
      <c r="B45" s="16"/>
      <c r="C45" s="53" t="s">
        <v>501</v>
      </c>
      <c r="D45" s="16" t="s">
        <v>527</v>
      </c>
      <c r="E45" s="7" t="s">
        <v>16</v>
      </c>
      <c r="F45" t="s">
        <v>644</v>
      </c>
      <c r="G45" s="16">
        <v>21</v>
      </c>
      <c r="H45" s="7" t="s">
        <v>16</v>
      </c>
      <c r="I45" s="7">
        <v>71</v>
      </c>
      <c r="J45" s="7">
        <v>5.8</v>
      </c>
      <c r="K45" s="16"/>
      <c r="L45" s="16" t="s">
        <v>528</v>
      </c>
      <c r="M45" s="17"/>
      <c r="N45" s="17"/>
      <c r="O45" s="16"/>
      <c r="P45" s="16" t="s">
        <v>26</v>
      </c>
      <c r="Q45" s="16"/>
      <c r="R45" s="16" t="s">
        <v>650</v>
      </c>
      <c r="S45" s="16" t="s">
        <v>26</v>
      </c>
      <c r="T45" s="16" t="s">
        <v>26</v>
      </c>
      <c r="U45" s="16" t="s">
        <v>664</v>
      </c>
      <c r="V45" s="16" t="s">
        <v>23</v>
      </c>
      <c r="W45" s="16"/>
      <c r="X45" s="16">
        <v>24</v>
      </c>
      <c r="Y45" s="16">
        <v>45</v>
      </c>
    </row>
    <row r="46" spans="1:25" x14ac:dyDescent="0.25">
      <c r="A46" s="16" t="s">
        <v>46</v>
      </c>
      <c r="B46" s="16"/>
      <c r="C46" s="53" t="s">
        <v>500</v>
      </c>
      <c r="D46" s="16" t="s">
        <v>527</v>
      </c>
      <c r="E46" s="7" t="s">
        <v>16</v>
      </c>
      <c r="F46" t="s">
        <v>644</v>
      </c>
      <c r="G46" s="16">
        <v>21</v>
      </c>
      <c r="H46" s="7" t="s">
        <v>16</v>
      </c>
      <c r="I46" s="7">
        <v>73</v>
      </c>
      <c r="J46" s="7">
        <v>5.7</v>
      </c>
      <c r="K46" s="16"/>
      <c r="L46" s="16" t="s">
        <v>528</v>
      </c>
      <c r="M46" s="17"/>
      <c r="N46" s="17"/>
      <c r="O46" s="7"/>
      <c r="P46" s="16" t="s">
        <v>26</v>
      </c>
      <c r="Q46" s="16"/>
      <c r="R46" s="16" t="s">
        <v>650</v>
      </c>
      <c r="S46" s="16" t="s">
        <v>26</v>
      </c>
      <c r="T46" s="16" t="s">
        <v>26</v>
      </c>
      <c r="U46" s="16" t="s">
        <v>666</v>
      </c>
      <c r="V46" s="16" t="s">
        <v>23</v>
      </c>
      <c r="W46" s="16"/>
      <c r="X46" s="16">
        <v>24</v>
      </c>
      <c r="Y46" s="16">
        <v>45</v>
      </c>
    </row>
    <row r="47" spans="1:25" x14ac:dyDescent="0.25">
      <c r="A47" s="16" t="s">
        <v>47</v>
      </c>
      <c r="B47" s="16"/>
      <c r="C47" s="53" t="s">
        <v>502</v>
      </c>
      <c r="D47" s="16" t="s">
        <v>527</v>
      </c>
      <c r="E47" s="7" t="s">
        <v>16</v>
      </c>
      <c r="F47" t="s">
        <v>644</v>
      </c>
      <c r="G47" s="16">
        <v>21</v>
      </c>
      <c r="H47" s="7" t="s">
        <v>16</v>
      </c>
      <c r="I47" s="7">
        <v>67</v>
      </c>
      <c r="J47" s="7">
        <v>5.65</v>
      </c>
      <c r="K47" s="16"/>
      <c r="L47" s="16" t="s">
        <v>528</v>
      </c>
      <c r="M47" s="20"/>
      <c r="N47" s="20"/>
      <c r="O47" s="16"/>
      <c r="P47" s="16" t="s">
        <v>26</v>
      </c>
      <c r="Q47" s="16"/>
      <c r="R47" s="16" t="s">
        <v>653</v>
      </c>
      <c r="S47" s="16" t="s">
        <v>662</v>
      </c>
      <c r="T47" s="16" t="s">
        <v>662</v>
      </c>
      <c r="U47" s="16" t="s">
        <v>664</v>
      </c>
      <c r="V47" s="16" t="s">
        <v>23</v>
      </c>
      <c r="W47" s="16"/>
      <c r="X47" s="16">
        <v>24</v>
      </c>
      <c r="Y47" s="16">
        <v>45</v>
      </c>
    </row>
    <row r="48" spans="1:25" x14ac:dyDescent="0.25">
      <c r="A48" s="16" t="s">
        <v>48</v>
      </c>
      <c r="B48" s="16"/>
      <c r="C48" s="53" t="s">
        <v>503</v>
      </c>
      <c r="D48" s="16" t="s">
        <v>527</v>
      </c>
      <c r="E48" s="7" t="s">
        <v>16</v>
      </c>
      <c r="F48" t="s">
        <v>644</v>
      </c>
      <c r="G48" s="16">
        <v>21</v>
      </c>
      <c r="H48" s="7" t="s">
        <v>16</v>
      </c>
      <c r="I48" s="7">
        <v>68</v>
      </c>
      <c r="J48" s="7">
        <v>5.7</v>
      </c>
      <c r="K48" s="16"/>
      <c r="L48" s="16" t="s">
        <v>528</v>
      </c>
      <c r="M48" s="17"/>
      <c r="N48" s="17"/>
      <c r="O48" s="16"/>
      <c r="P48" s="16" t="s">
        <v>26</v>
      </c>
      <c r="Q48" s="16"/>
      <c r="R48" s="16" t="s">
        <v>650</v>
      </c>
      <c r="S48" s="16" t="s">
        <v>26</v>
      </c>
      <c r="T48" s="16" t="s">
        <v>26</v>
      </c>
      <c r="U48" s="16" t="s">
        <v>665</v>
      </c>
      <c r="V48" s="16" t="s">
        <v>27</v>
      </c>
      <c r="W48" s="16"/>
      <c r="X48" s="16">
        <v>24</v>
      </c>
      <c r="Y48" s="16">
        <v>45</v>
      </c>
    </row>
    <row r="49" spans="1:25" x14ac:dyDescent="0.25">
      <c r="A49" s="16" t="s">
        <v>49</v>
      </c>
      <c r="B49" s="16"/>
      <c r="C49" s="53" t="s">
        <v>510</v>
      </c>
      <c r="D49" s="16" t="s">
        <v>527</v>
      </c>
      <c r="E49" s="7" t="s">
        <v>16</v>
      </c>
      <c r="F49" t="s">
        <v>644</v>
      </c>
      <c r="G49" s="16">
        <v>21</v>
      </c>
      <c r="H49" s="7" t="s">
        <v>16</v>
      </c>
      <c r="I49" s="7">
        <v>73</v>
      </c>
      <c r="J49" s="16"/>
      <c r="K49" s="16"/>
      <c r="L49" s="16" t="s">
        <v>528</v>
      </c>
      <c r="M49" s="17"/>
      <c r="N49" s="17"/>
      <c r="O49" s="16"/>
      <c r="P49" s="16" t="s">
        <v>26</v>
      </c>
      <c r="Q49" s="16"/>
      <c r="R49" s="16" t="s">
        <v>650</v>
      </c>
      <c r="S49" s="16" t="s">
        <v>26</v>
      </c>
      <c r="T49" s="16" t="s">
        <v>26</v>
      </c>
      <c r="U49" s="16" t="s">
        <v>665</v>
      </c>
      <c r="V49" s="16" t="s">
        <v>23</v>
      </c>
      <c r="W49" s="16"/>
      <c r="X49" s="16">
        <v>24</v>
      </c>
      <c r="Y49" s="16">
        <v>45</v>
      </c>
    </row>
    <row r="50" spans="1:25" x14ac:dyDescent="0.25">
      <c r="A50" s="16" t="s">
        <v>50</v>
      </c>
      <c r="B50" s="16"/>
      <c r="C50" s="53" t="s">
        <v>511</v>
      </c>
      <c r="D50" s="16" t="s">
        <v>527</v>
      </c>
      <c r="E50" s="7" t="s">
        <v>16</v>
      </c>
      <c r="F50" t="s">
        <v>644</v>
      </c>
      <c r="G50" s="16">
        <v>21</v>
      </c>
      <c r="H50" s="7" t="s">
        <v>16</v>
      </c>
      <c r="I50" s="7"/>
      <c r="J50" s="16"/>
      <c r="K50" s="16"/>
      <c r="L50" s="16" t="s">
        <v>528</v>
      </c>
      <c r="M50" s="17"/>
      <c r="N50" s="17"/>
      <c r="O50" s="16"/>
      <c r="P50" s="16" t="s">
        <v>26</v>
      </c>
      <c r="Q50" s="16"/>
      <c r="R50" s="16" t="s">
        <v>650</v>
      </c>
      <c r="S50" s="16" t="s">
        <v>26</v>
      </c>
      <c r="T50" s="16" t="s">
        <v>26</v>
      </c>
      <c r="U50" s="16" t="s">
        <v>665</v>
      </c>
      <c r="V50" s="16" t="s">
        <v>23</v>
      </c>
      <c r="W50" s="16"/>
      <c r="X50" s="16">
        <v>24</v>
      </c>
      <c r="Y50" s="16">
        <v>45</v>
      </c>
    </row>
    <row r="51" spans="1:25" x14ac:dyDescent="0.25">
      <c r="A51" s="16" t="s">
        <v>51</v>
      </c>
      <c r="B51" s="16"/>
      <c r="C51" s="53" t="s">
        <v>512</v>
      </c>
      <c r="D51" s="16" t="s">
        <v>527</v>
      </c>
      <c r="E51" s="7" t="s">
        <v>16</v>
      </c>
      <c r="F51" t="s">
        <v>644</v>
      </c>
      <c r="G51" s="16">
        <v>22</v>
      </c>
      <c r="H51" s="7" t="s">
        <v>16</v>
      </c>
      <c r="I51" s="7"/>
      <c r="J51" s="16"/>
      <c r="K51" s="16"/>
      <c r="L51" s="16" t="s">
        <v>528</v>
      </c>
      <c r="M51" s="17"/>
      <c r="N51" s="17"/>
      <c r="O51" s="25"/>
      <c r="P51" s="16" t="s">
        <v>26</v>
      </c>
      <c r="Q51" s="16"/>
      <c r="R51" s="7" t="s">
        <v>651</v>
      </c>
      <c r="S51" s="16" t="s">
        <v>662</v>
      </c>
      <c r="T51" s="16" t="s">
        <v>662</v>
      </c>
      <c r="U51" s="16" t="s">
        <v>665</v>
      </c>
      <c r="V51" s="16" t="s">
        <v>23</v>
      </c>
      <c r="W51" s="16"/>
      <c r="X51" s="16">
        <v>24</v>
      </c>
      <c r="Y51" s="16">
        <v>45</v>
      </c>
    </row>
    <row r="52" spans="1:25" x14ac:dyDescent="0.25">
      <c r="A52" s="16" t="s">
        <v>52</v>
      </c>
      <c r="B52" s="16"/>
      <c r="C52" s="53" t="s">
        <v>513</v>
      </c>
      <c r="D52" s="16" t="s">
        <v>527</v>
      </c>
      <c r="E52" s="7" t="s">
        <v>16</v>
      </c>
      <c r="F52" t="s">
        <v>644</v>
      </c>
      <c r="G52" s="16">
        <v>20</v>
      </c>
      <c r="H52" s="7" t="s">
        <v>16</v>
      </c>
      <c r="I52" s="7"/>
      <c r="J52" s="16"/>
      <c r="K52" s="16"/>
      <c r="L52" s="16" t="s">
        <v>528</v>
      </c>
      <c r="M52" s="17"/>
      <c r="N52" s="17"/>
      <c r="O52" s="16"/>
      <c r="P52" s="16" t="s">
        <v>26</v>
      </c>
      <c r="Q52" s="16"/>
      <c r="R52" s="16" t="s">
        <v>654</v>
      </c>
      <c r="S52" s="16" t="s">
        <v>662</v>
      </c>
      <c r="T52" s="16" t="s">
        <v>662</v>
      </c>
      <c r="U52" s="16" t="s">
        <v>664</v>
      </c>
      <c r="V52" s="16" t="s">
        <v>23</v>
      </c>
      <c r="W52" s="16"/>
      <c r="X52" s="16">
        <v>24</v>
      </c>
      <c r="Y52" s="16">
        <v>45</v>
      </c>
    </row>
    <row r="53" spans="1:25" x14ac:dyDescent="0.25">
      <c r="A53" s="16" t="s">
        <v>53</v>
      </c>
      <c r="B53" s="16"/>
      <c r="C53" s="53" t="s">
        <v>516</v>
      </c>
      <c r="D53" s="16" t="s">
        <v>527</v>
      </c>
      <c r="E53" s="7" t="s">
        <v>16</v>
      </c>
      <c r="F53" t="s">
        <v>644</v>
      </c>
      <c r="G53" s="16">
        <v>22</v>
      </c>
      <c r="H53" s="7" t="s">
        <v>16</v>
      </c>
      <c r="I53" s="7"/>
      <c r="J53" s="16"/>
      <c r="K53" s="16"/>
      <c r="L53" s="16" t="s">
        <v>528</v>
      </c>
      <c r="M53" s="17"/>
      <c r="N53" s="17"/>
      <c r="O53" s="16"/>
      <c r="P53" s="16" t="s">
        <v>26</v>
      </c>
      <c r="Q53" s="16"/>
      <c r="R53" s="16" t="s">
        <v>653</v>
      </c>
      <c r="S53" s="16" t="s">
        <v>662</v>
      </c>
      <c r="T53" s="16" t="s">
        <v>662</v>
      </c>
      <c r="U53" s="16" t="s">
        <v>664</v>
      </c>
      <c r="V53" s="16" t="s">
        <v>23</v>
      </c>
      <c r="W53" s="16"/>
      <c r="X53" s="16">
        <v>24</v>
      </c>
      <c r="Y53" s="16">
        <v>45</v>
      </c>
    </row>
    <row r="54" spans="1:25" x14ac:dyDescent="0.25">
      <c r="A54" s="16" t="s">
        <v>54</v>
      </c>
      <c r="B54" s="48"/>
      <c r="C54" s="53" t="s">
        <v>517</v>
      </c>
      <c r="D54" s="16" t="s">
        <v>527</v>
      </c>
      <c r="E54" s="7" t="s">
        <v>16</v>
      </c>
      <c r="F54" t="s">
        <v>644</v>
      </c>
      <c r="G54" s="16">
        <v>22</v>
      </c>
      <c r="H54" s="48" t="s">
        <v>16</v>
      </c>
      <c r="I54" s="48"/>
      <c r="J54" s="48"/>
      <c r="K54" s="48"/>
      <c r="L54" s="16" t="s">
        <v>528</v>
      </c>
      <c r="M54" s="49"/>
      <c r="N54" s="49"/>
      <c r="O54" s="25"/>
      <c r="P54" s="16" t="s">
        <v>26</v>
      </c>
      <c r="Q54" s="25"/>
      <c r="R54" s="16" t="s">
        <v>653</v>
      </c>
      <c r="S54" s="16" t="s">
        <v>662</v>
      </c>
      <c r="T54" s="16" t="s">
        <v>662</v>
      </c>
      <c r="U54" s="16" t="s">
        <v>664</v>
      </c>
      <c r="V54" s="16" t="s">
        <v>23</v>
      </c>
      <c r="W54" s="48"/>
      <c r="X54" s="16">
        <v>24</v>
      </c>
      <c r="Y54" s="16">
        <v>45</v>
      </c>
    </row>
    <row r="55" spans="1:25" x14ac:dyDescent="0.25">
      <c r="A55" s="16" t="s">
        <v>55</v>
      </c>
      <c r="B55" s="16"/>
      <c r="C55" s="53" t="s">
        <v>508</v>
      </c>
      <c r="D55" s="16" t="s">
        <v>527</v>
      </c>
      <c r="E55" s="7" t="s">
        <v>16</v>
      </c>
      <c r="F55" t="s">
        <v>644</v>
      </c>
      <c r="G55" s="16">
        <v>22</v>
      </c>
      <c r="H55" s="7" t="s">
        <v>16</v>
      </c>
      <c r="I55" s="7"/>
      <c r="J55" s="16"/>
      <c r="K55" s="16"/>
      <c r="L55" s="16" t="s">
        <v>528</v>
      </c>
      <c r="M55" s="17"/>
      <c r="N55" s="17"/>
      <c r="O55" s="16"/>
      <c r="P55" s="16" t="s">
        <v>26</v>
      </c>
      <c r="Q55" s="16"/>
      <c r="R55" s="7" t="s">
        <v>651</v>
      </c>
      <c r="S55" s="16" t="s">
        <v>662</v>
      </c>
      <c r="T55" s="16" t="s">
        <v>662</v>
      </c>
      <c r="U55" s="16" t="s">
        <v>664</v>
      </c>
      <c r="V55" s="16" t="s">
        <v>23</v>
      </c>
      <c r="W55" s="16"/>
      <c r="X55" s="16">
        <v>24</v>
      </c>
      <c r="Y55" s="16">
        <v>45</v>
      </c>
    </row>
    <row r="56" spans="1:25" x14ac:dyDescent="0.25">
      <c r="A56" s="16" t="s">
        <v>56</v>
      </c>
      <c r="B56" s="16"/>
      <c r="C56" s="53" t="s">
        <v>509</v>
      </c>
      <c r="D56" s="16" t="s">
        <v>527</v>
      </c>
      <c r="E56" s="7" t="s">
        <v>16</v>
      </c>
      <c r="F56" t="s">
        <v>644</v>
      </c>
      <c r="G56" s="16">
        <v>22</v>
      </c>
      <c r="H56" s="7" t="s">
        <v>16</v>
      </c>
      <c r="I56" s="7"/>
      <c r="J56" s="16"/>
      <c r="K56" s="16"/>
      <c r="L56" s="16" t="s">
        <v>528</v>
      </c>
      <c r="M56" s="17"/>
      <c r="N56" s="17"/>
      <c r="O56" s="16"/>
      <c r="P56" s="16" t="s">
        <v>26</v>
      </c>
      <c r="Q56" s="16"/>
      <c r="R56" s="16" t="s">
        <v>653</v>
      </c>
      <c r="S56" s="16" t="s">
        <v>662</v>
      </c>
      <c r="T56" s="16" t="s">
        <v>662</v>
      </c>
      <c r="U56" s="16" t="s">
        <v>664</v>
      </c>
      <c r="V56" s="16" t="s">
        <v>23</v>
      </c>
      <c r="W56" s="16"/>
      <c r="X56" s="16">
        <v>24</v>
      </c>
      <c r="Y56" s="16">
        <v>45</v>
      </c>
    </row>
    <row r="57" spans="1:25" x14ac:dyDescent="0.25">
      <c r="A57" s="16" t="s">
        <v>57</v>
      </c>
      <c r="B57" s="16"/>
      <c r="C57" s="53" t="s">
        <v>518</v>
      </c>
      <c r="D57" s="16" t="s">
        <v>527</v>
      </c>
      <c r="E57" s="7" t="s">
        <v>16</v>
      </c>
      <c r="F57" t="s">
        <v>644</v>
      </c>
      <c r="G57" s="16">
        <v>22</v>
      </c>
      <c r="H57" s="7" t="s">
        <v>16</v>
      </c>
      <c r="I57" s="7"/>
      <c r="J57" s="16"/>
      <c r="K57" s="16"/>
      <c r="L57" s="16" t="s">
        <v>528</v>
      </c>
      <c r="M57" s="17"/>
      <c r="N57" s="17"/>
      <c r="O57" s="16"/>
      <c r="P57" s="16" t="s">
        <v>26</v>
      </c>
      <c r="Q57" s="16"/>
      <c r="R57" s="16" t="s">
        <v>653</v>
      </c>
      <c r="S57" s="16" t="s">
        <v>662</v>
      </c>
      <c r="T57" s="16" t="s">
        <v>662</v>
      </c>
      <c r="U57" s="16" t="s">
        <v>664</v>
      </c>
      <c r="V57" s="16" t="s">
        <v>23</v>
      </c>
      <c r="W57" s="16"/>
      <c r="X57" s="16">
        <v>24</v>
      </c>
      <c r="Y57" s="16">
        <v>45</v>
      </c>
    </row>
    <row r="58" spans="1:25" x14ac:dyDescent="0.25">
      <c r="A58" s="16" t="s">
        <v>58</v>
      </c>
      <c r="B58" s="16"/>
      <c r="C58" s="53" t="s">
        <v>504</v>
      </c>
      <c r="D58" s="16" t="s">
        <v>527</v>
      </c>
      <c r="E58" s="7" t="s">
        <v>16</v>
      </c>
      <c r="F58" t="s">
        <v>644</v>
      </c>
      <c r="G58" s="16">
        <v>21</v>
      </c>
      <c r="H58" s="7" t="s">
        <v>16</v>
      </c>
      <c r="I58" s="7"/>
      <c r="J58" s="16"/>
      <c r="K58" s="16"/>
      <c r="L58" s="16" t="s">
        <v>528</v>
      </c>
      <c r="M58" s="17"/>
      <c r="N58" s="17"/>
      <c r="O58" s="16"/>
      <c r="P58" s="16" t="s">
        <v>26</v>
      </c>
      <c r="Q58" s="16"/>
      <c r="R58" t="s">
        <v>650</v>
      </c>
      <c r="S58" s="16" t="s">
        <v>26</v>
      </c>
      <c r="T58" s="16" t="s">
        <v>26</v>
      </c>
      <c r="U58" s="16" t="s">
        <v>666</v>
      </c>
      <c r="V58" s="16" t="s">
        <v>23</v>
      </c>
      <c r="W58" s="16"/>
      <c r="X58" s="16">
        <v>24</v>
      </c>
      <c r="Y58" s="16">
        <v>45</v>
      </c>
    </row>
    <row r="59" spans="1:25" x14ac:dyDescent="0.25">
      <c r="A59" s="16" t="s">
        <v>59</v>
      </c>
      <c r="B59" s="16"/>
      <c r="C59" s="53" t="s">
        <v>505</v>
      </c>
      <c r="D59" s="16" t="s">
        <v>527</v>
      </c>
      <c r="E59" s="7" t="s">
        <v>16</v>
      </c>
      <c r="F59" t="s">
        <v>644</v>
      </c>
      <c r="G59" s="16">
        <v>22</v>
      </c>
      <c r="H59" s="7" t="s">
        <v>16</v>
      </c>
      <c r="I59" s="7"/>
      <c r="J59" s="16"/>
      <c r="K59" s="16"/>
      <c r="L59" s="16" t="s">
        <v>528</v>
      </c>
      <c r="M59" s="17"/>
      <c r="N59" s="17"/>
      <c r="O59" s="16"/>
      <c r="P59" s="16" t="s">
        <v>26</v>
      </c>
      <c r="Q59" s="16"/>
      <c r="R59" t="s">
        <v>650</v>
      </c>
      <c r="S59" s="16" t="s">
        <v>26</v>
      </c>
      <c r="T59" s="16" t="s">
        <v>26</v>
      </c>
      <c r="U59" s="16" t="s">
        <v>665</v>
      </c>
      <c r="V59" s="16" t="s">
        <v>23</v>
      </c>
      <c r="W59" s="16"/>
      <c r="X59" s="16">
        <v>24</v>
      </c>
      <c r="Y59" s="16">
        <v>45</v>
      </c>
    </row>
    <row r="60" spans="1:25" x14ac:dyDescent="0.25">
      <c r="A60" s="16" t="s">
        <v>60</v>
      </c>
      <c r="B60" s="16"/>
      <c r="C60" s="53" t="s">
        <v>524</v>
      </c>
      <c r="D60" s="16" t="s">
        <v>527</v>
      </c>
      <c r="E60" s="7" t="s">
        <v>16</v>
      </c>
      <c r="F60" t="s">
        <v>644</v>
      </c>
      <c r="G60" s="16">
        <v>21</v>
      </c>
      <c r="H60" s="7" t="s">
        <v>16</v>
      </c>
      <c r="I60" s="16"/>
      <c r="J60" s="16"/>
      <c r="K60" s="16"/>
      <c r="L60" s="16" t="s">
        <v>528</v>
      </c>
      <c r="M60" s="17"/>
      <c r="N60" s="17"/>
      <c r="O60" s="16"/>
      <c r="P60" s="16" t="s">
        <v>26</v>
      </c>
      <c r="Q60" s="16"/>
      <c r="R60" t="s">
        <v>650</v>
      </c>
      <c r="S60" s="16" t="s">
        <v>26</v>
      </c>
      <c r="T60" s="16" t="s">
        <v>26</v>
      </c>
      <c r="U60" s="16" t="s">
        <v>666</v>
      </c>
      <c r="V60" s="16" t="s">
        <v>23</v>
      </c>
      <c r="W60" s="16"/>
      <c r="X60" s="16">
        <v>24</v>
      </c>
      <c r="Y60" s="16">
        <v>45</v>
      </c>
    </row>
    <row r="61" spans="1:25" x14ac:dyDescent="0.25">
      <c r="A61" s="16" t="s">
        <v>61</v>
      </c>
      <c r="B61" s="16"/>
      <c r="C61" s="53" t="s">
        <v>525</v>
      </c>
      <c r="D61" s="16" t="s">
        <v>527</v>
      </c>
      <c r="E61" s="7" t="s">
        <v>16</v>
      </c>
      <c r="F61" t="s">
        <v>644</v>
      </c>
      <c r="G61" s="16">
        <v>21</v>
      </c>
      <c r="H61" s="7" t="s">
        <v>16</v>
      </c>
      <c r="I61" s="16"/>
      <c r="J61" s="16"/>
      <c r="K61" s="16"/>
      <c r="L61" s="16" t="s">
        <v>528</v>
      </c>
      <c r="M61" s="17"/>
      <c r="N61" s="17"/>
      <c r="O61" s="16"/>
      <c r="P61" s="16" t="s">
        <v>26</v>
      </c>
      <c r="Q61" s="16"/>
      <c r="R61" t="s">
        <v>650</v>
      </c>
      <c r="S61" s="16" t="s">
        <v>26</v>
      </c>
      <c r="T61" s="16" t="s">
        <v>26</v>
      </c>
      <c r="U61" s="16" t="s">
        <v>666</v>
      </c>
      <c r="V61" s="16" t="s">
        <v>23</v>
      </c>
      <c r="W61" s="16"/>
      <c r="X61" s="16">
        <v>24</v>
      </c>
      <c r="Y61" s="16">
        <v>45</v>
      </c>
    </row>
    <row r="62" spans="1:25" x14ac:dyDescent="0.25">
      <c r="A62" s="16" t="s">
        <v>62</v>
      </c>
      <c r="B62" s="16"/>
      <c r="C62" s="53" t="s">
        <v>515</v>
      </c>
      <c r="D62" s="16" t="s">
        <v>527</v>
      </c>
      <c r="E62" s="7" t="s">
        <v>16</v>
      </c>
      <c r="F62" t="s">
        <v>644</v>
      </c>
      <c r="G62" s="16">
        <v>21</v>
      </c>
      <c r="H62" s="7" t="s">
        <v>16</v>
      </c>
      <c r="I62" s="7"/>
      <c r="J62" s="16"/>
      <c r="K62" s="16"/>
      <c r="L62" s="16" t="s">
        <v>528</v>
      </c>
      <c r="M62" s="17"/>
      <c r="N62" s="17"/>
      <c r="O62" s="16"/>
      <c r="P62" s="16" t="s">
        <v>26</v>
      </c>
      <c r="Q62" s="16"/>
      <c r="R62" s="16" t="s">
        <v>653</v>
      </c>
      <c r="S62" s="16" t="s">
        <v>662</v>
      </c>
      <c r="T62" s="16" t="s">
        <v>662</v>
      </c>
      <c r="U62" s="16" t="s">
        <v>666</v>
      </c>
      <c r="V62" s="16" t="s">
        <v>23</v>
      </c>
      <c r="W62" s="16"/>
      <c r="X62" s="16">
        <v>24</v>
      </c>
      <c r="Y62" s="16">
        <v>45</v>
      </c>
    </row>
    <row r="63" spans="1:25" x14ac:dyDescent="0.25">
      <c r="A63" s="16" t="s">
        <v>63</v>
      </c>
      <c r="B63" s="16"/>
      <c r="C63" s="53" t="s">
        <v>506</v>
      </c>
      <c r="D63" s="16" t="s">
        <v>527</v>
      </c>
      <c r="E63" s="7" t="s">
        <v>16</v>
      </c>
      <c r="F63" t="s">
        <v>644</v>
      </c>
      <c r="G63" s="16">
        <v>22</v>
      </c>
      <c r="H63" s="7" t="s">
        <v>16</v>
      </c>
      <c r="I63" s="7"/>
      <c r="J63" s="16"/>
      <c r="K63" s="16"/>
      <c r="L63" s="16" t="s">
        <v>528</v>
      </c>
      <c r="M63" s="17"/>
      <c r="N63" s="17"/>
      <c r="O63" s="16"/>
      <c r="P63" s="16" t="s">
        <v>26</v>
      </c>
      <c r="Q63" s="16"/>
      <c r="R63" s="16" t="s">
        <v>653</v>
      </c>
      <c r="S63" s="16" t="s">
        <v>662</v>
      </c>
      <c r="T63" s="16" t="s">
        <v>662</v>
      </c>
      <c r="U63" s="16" t="s">
        <v>664</v>
      </c>
      <c r="V63" s="16" t="s">
        <v>23</v>
      </c>
      <c r="W63" s="16"/>
      <c r="X63" s="16">
        <v>24</v>
      </c>
      <c r="Y63" s="16">
        <v>45</v>
      </c>
    </row>
    <row r="64" spans="1:25" x14ac:dyDescent="0.25">
      <c r="A64" s="16" t="s">
        <v>64</v>
      </c>
      <c r="B64" s="16"/>
      <c r="C64" s="53" t="s">
        <v>507</v>
      </c>
      <c r="D64" s="16" t="s">
        <v>527</v>
      </c>
      <c r="E64" s="7" t="s">
        <v>16</v>
      </c>
      <c r="F64" t="s">
        <v>644</v>
      </c>
      <c r="G64" s="16">
        <v>22</v>
      </c>
      <c r="H64" s="7" t="s">
        <v>16</v>
      </c>
      <c r="I64" s="7"/>
      <c r="J64" s="16"/>
      <c r="K64" s="16"/>
      <c r="L64" s="16" t="s">
        <v>528</v>
      </c>
      <c r="M64" s="17"/>
      <c r="N64" s="17"/>
      <c r="O64" s="16"/>
      <c r="P64" s="16" t="s">
        <v>26</v>
      </c>
      <c r="Q64" s="16"/>
      <c r="R64" s="16" t="s">
        <v>653</v>
      </c>
      <c r="S64" s="16" t="s">
        <v>662</v>
      </c>
      <c r="T64" s="16" t="s">
        <v>662</v>
      </c>
      <c r="U64" s="16" t="s">
        <v>665</v>
      </c>
      <c r="V64" s="16" t="s">
        <v>27</v>
      </c>
      <c r="W64" s="16"/>
      <c r="X64" s="16">
        <v>24</v>
      </c>
      <c r="Y64" s="16">
        <v>45</v>
      </c>
    </row>
    <row r="65" spans="1:25" x14ac:dyDescent="0.25">
      <c r="A65" s="16" t="s">
        <v>65</v>
      </c>
      <c r="B65" s="16"/>
      <c r="C65" s="54" t="s">
        <v>605</v>
      </c>
      <c r="D65" s="16" t="s">
        <v>551</v>
      </c>
      <c r="E65" s="7" t="s">
        <v>16</v>
      </c>
      <c r="F65" t="s">
        <v>644</v>
      </c>
      <c r="G65" s="16">
        <v>44</v>
      </c>
      <c r="H65" s="7" t="s">
        <v>593</v>
      </c>
      <c r="I65">
        <v>59</v>
      </c>
      <c r="J65">
        <v>5</v>
      </c>
      <c r="L65" s="16" t="s">
        <v>528</v>
      </c>
      <c r="O65" s="16"/>
      <c r="P65" s="16" t="s">
        <v>655</v>
      </c>
      <c r="Q65" s="16"/>
      <c r="R65" t="s">
        <v>650</v>
      </c>
      <c r="S65" s="16" t="s">
        <v>26</v>
      </c>
      <c r="T65" s="16" t="s">
        <v>26</v>
      </c>
      <c r="U65" s="16" t="s">
        <v>664</v>
      </c>
      <c r="V65" s="16" t="s">
        <v>27</v>
      </c>
      <c r="W65" s="16"/>
      <c r="X65" s="16">
        <v>24</v>
      </c>
      <c r="Y65" s="16">
        <v>45</v>
      </c>
    </row>
    <row r="66" spans="1:25" x14ac:dyDescent="0.25">
      <c r="A66" s="16" t="s">
        <v>66</v>
      </c>
      <c r="B66" s="16"/>
      <c r="C66" s="54" t="s">
        <v>606</v>
      </c>
      <c r="D66" s="16" t="s">
        <v>551</v>
      </c>
      <c r="E66" s="7" t="s">
        <v>16</v>
      </c>
      <c r="F66" t="s">
        <v>644</v>
      </c>
      <c r="G66" s="16">
        <v>46</v>
      </c>
      <c r="H66" s="7" t="s">
        <v>593</v>
      </c>
      <c r="I66">
        <v>65</v>
      </c>
      <c r="J66">
        <v>5.3</v>
      </c>
      <c r="L66" s="16" t="s">
        <v>528</v>
      </c>
      <c r="P66" s="16" t="s">
        <v>649</v>
      </c>
      <c r="R66" t="s">
        <v>650</v>
      </c>
      <c r="S66" s="16" t="s">
        <v>26</v>
      </c>
      <c r="T66" s="16" t="s">
        <v>26</v>
      </c>
      <c r="U66" s="16" t="s">
        <v>664</v>
      </c>
      <c r="V66" s="16" t="s">
        <v>27</v>
      </c>
      <c r="W66" s="16"/>
      <c r="X66">
        <v>22</v>
      </c>
      <c r="Y66">
        <v>43</v>
      </c>
    </row>
    <row r="67" spans="1:25" x14ac:dyDescent="0.25">
      <c r="A67" s="16" t="s">
        <v>67</v>
      </c>
      <c r="C67" s="54" t="s">
        <v>607</v>
      </c>
      <c r="D67" s="16" t="s">
        <v>551</v>
      </c>
      <c r="E67" s="7" t="s">
        <v>16</v>
      </c>
      <c r="F67" t="s">
        <v>644</v>
      </c>
      <c r="G67" s="16">
        <v>39</v>
      </c>
      <c r="H67" s="7" t="s">
        <v>593</v>
      </c>
      <c r="I67">
        <v>55</v>
      </c>
      <c r="J67">
        <v>4.1100000000000003</v>
      </c>
      <c r="L67" s="16" t="s">
        <v>528</v>
      </c>
      <c r="P67" s="16" t="s">
        <v>26</v>
      </c>
      <c r="R67" t="s">
        <v>650</v>
      </c>
      <c r="S67" s="16" t="s">
        <v>26</v>
      </c>
      <c r="T67" s="16" t="s">
        <v>26</v>
      </c>
      <c r="U67" s="16" t="s">
        <v>664</v>
      </c>
      <c r="V67" s="16" t="s">
        <v>27</v>
      </c>
      <c r="X67">
        <v>22</v>
      </c>
      <c r="Y67">
        <v>43</v>
      </c>
    </row>
    <row r="68" spans="1:25" x14ac:dyDescent="0.25">
      <c r="A68" s="16" t="s">
        <v>68</v>
      </c>
      <c r="C68" s="54" t="s">
        <v>608</v>
      </c>
      <c r="D68" s="16" t="s">
        <v>551</v>
      </c>
      <c r="E68" s="7" t="s">
        <v>16</v>
      </c>
      <c r="F68" t="s">
        <v>644</v>
      </c>
      <c r="G68" s="16">
        <v>46</v>
      </c>
      <c r="H68" s="7" t="s">
        <v>16</v>
      </c>
      <c r="I68">
        <v>50</v>
      </c>
      <c r="J68">
        <v>5.5</v>
      </c>
      <c r="L68" s="16" t="s">
        <v>528</v>
      </c>
      <c r="P68" s="16" t="s">
        <v>26</v>
      </c>
      <c r="R68" s="7" t="s">
        <v>651</v>
      </c>
      <c r="S68" s="55" t="s">
        <v>663</v>
      </c>
      <c r="T68" t="s">
        <v>16</v>
      </c>
      <c r="U68" s="16" t="s">
        <v>664</v>
      </c>
      <c r="V68" s="16" t="s">
        <v>27</v>
      </c>
      <c r="X68">
        <v>22</v>
      </c>
      <c r="Y68">
        <v>43</v>
      </c>
    </row>
    <row r="69" spans="1:25" x14ac:dyDescent="0.25">
      <c r="A69" s="16" t="s">
        <v>69</v>
      </c>
      <c r="C69" s="54" t="s">
        <v>609</v>
      </c>
      <c r="D69" s="16" t="s">
        <v>551</v>
      </c>
      <c r="E69" s="7" t="s">
        <v>16</v>
      </c>
      <c r="F69" t="s">
        <v>644</v>
      </c>
      <c r="G69" s="16">
        <v>32</v>
      </c>
      <c r="H69" s="7" t="s">
        <v>16</v>
      </c>
      <c r="I69">
        <v>67</v>
      </c>
      <c r="J69">
        <v>5.7</v>
      </c>
      <c r="L69" s="16" t="s">
        <v>528</v>
      </c>
      <c r="P69" s="16" t="s">
        <v>26</v>
      </c>
      <c r="R69" t="s">
        <v>650</v>
      </c>
      <c r="S69" t="s">
        <v>529</v>
      </c>
      <c r="T69" t="s">
        <v>529</v>
      </c>
      <c r="U69" s="16" t="s">
        <v>664</v>
      </c>
      <c r="V69" s="16" t="s">
        <v>27</v>
      </c>
      <c r="X69">
        <v>22</v>
      </c>
      <c r="Y69">
        <v>43</v>
      </c>
    </row>
    <row r="70" spans="1:25" x14ac:dyDescent="0.25">
      <c r="A70" s="16" t="s">
        <v>70</v>
      </c>
      <c r="C70" s="54" t="s">
        <v>610</v>
      </c>
      <c r="D70" s="16" t="s">
        <v>551</v>
      </c>
      <c r="E70" s="7" t="s">
        <v>16</v>
      </c>
      <c r="F70" t="s">
        <v>644</v>
      </c>
      <c r="G70" s="16">
        <v>59</v>
      </c>
      <c r="H70" s="7" t="s">
        <v>593</v>
      </c>
      <c r="I70">
        <v>56</v>
      </c>
      <c r="J70">
        <v>5.0999999999999996</v>
      </c>
      <c r="L70" s="16" t="s">
        <v>528</v>
      </c>
      <c r="P70" s="16" t="s">
        <v>26</v>
      </c>
      <c r="R70" t="s">
        <v>650</v>
      </c>
      <c r="S70" t="s">
        <v>529</v>
      </c>
      <c r="T70" t="s">
        <v>529</v>
      </c>
      <c r="U70" s="16" t="s">
        <v>664</v>
      </c>
      <c r="V70" s="16" t="s">
        <v>27</v>
      </c>
      <c r="X70">
        <v>22</v>
      </c>
      <c r="Y70">
        <v>43</v>
      </c>
    </row>
    <row r="71" spans="1:25" x14ac:dyDescent="0.25">
      <c r="A71" s="16" t="s">
        <v>71</v>
      </c>
      <c r="C71" s="54" t="s">
        <v>611</v>
      </c>
      <c r="D71" s="16" t="s">
        <v>612</v>
      </c>
      <c r="E71" s="7" t="s">
        <v>16</v>
      </c>
      <c r="F71" t="s">
        <v>644</v>
      </c>
      <c r="G71" s="16">
        <v>60</v>
      </c>
      <c r="H71" s="7" t="s">
        <v>16</v>
      </c>
      <c r="I71">
        <v>85</v>
      </c>
      <c r="J71">
        <v>5.1100000000000003</v>
      </c>
      <c r="L71" s="16" t="s">
        <v>528</v>
      </c>
      <c r="P71" s="16" t="s">
        <v>655</v>
      </c>
      <c r="R71" t="s">
        <v>650</v>
      </c>
      <c r="S71" t="s">
        <v>529</v>
      </c>
      <c r="T71" t="s">
        <v>529</v>
      </c>
      <c r="U71" s="16" t="s">
        <v>665</v>
      </c>
      <c r="V71" s="16" t="s">
        <v>27</v>
      </c>
      <c r="X71">
        <v>21</v>
      </c>
      <c r="Y71">
        <v>53</v>
      </c>
    </row>
    <row r="72" spans="1:25" x14ac:dyDescent="0.25">
      <c r="A72" s="16" t="s">
        <v>72</v>
      </c>
      <c r="C72" s="54" t="s">
        <v>623</v>
      </c>
      <c r="D72" s="16" t="s">
        <v>613</v>
      </c>
      <c r="E72" s="7" t="s">
        <v>16</v>
      </c>
      <c r="F72" t="s">
        <v>644</v>
      </c>
      <c r="G72" s="16">
        <v>42</v>
      </c>
      <c r="H72" s="7" t="s">
        <v>16</v>
      </c>
      <c r="I72">
        <v>40</v>
      </c>
      <c r="J72">
        <v>5</v>
      </c>
      <c r="L72" s="16" t="s">
        <v>528</v>
      </c>
      <c r="P72" s="16" t="s">
        <v>26</v>
      </c>
      <c r="R72" t="s">
        <v>650</v>
      </c>
      <c r="S72" t="s">
        <v>529</v>
      </c>
      <c r="T72" t="s">
        <v>529</v>
      </c>
      <c r="U72" s="16" t="s">
        <v>664</v>
      </c>
      <c r="V72" s="16" t="s">
        <v>27</v>
      </c>
      <c r="X72">
        <v>21</v>
      </c>
      <c r="Y72">
        <v>53</v>
      </c>
    </row>
    <row r="73" spans="1:25" x14ac:dyDescent="0.25">
      <c r="A73" s="16" t="s">
        <v>73</v>
      </c>
      <c r="C73" s="54" t="s">
        <v>624</v>
      </c>
      <c r="D73" s="16" t="s">
        <v>614</v>
      </c>
      <c r="E73" s="7" t="s">
        <v>16</v>
      </c>
      <c r="F73" t="s">
        <v>644</v>
      </c>
      <c r="G73" s="16">
        <v>42</v>
      </c>
      <c r="H73" s="7" t="s">
        <v>16</v>
      </c>
      <c r="I73">
        <v>65</v>
      </c>
      <c r="J73">
        <v>5.3</v>
      </c>
      <c r="L73" s="16" t="s">
        <v>528</v>
      </c>
      <c r="P73" s="16" t="s">
        <v>26</v>
      </c>
      <c r="R73" t="s">
        <v>650</v>
      </c>
      <c r="S73" t="s">
        <v>529</v>
      </c>
      <c r="T73" t="s">
        <v>529</v>
      </c>
      <c r="U73" s="16" t="s">
        <v>664</v>
      </c>
      <c r="V73" s="16" t="s">
        <v>27</v>
      </c>
      <c r="X73">
        <v>21</v>
      </c>
      <c r="Y73">
        <v>53</v>
      </c>
    </row>
    <row r="74" spans="1:25" x14ac:dyDescent="0.25">
      <c r="A74" s="16" t="s">
        <v>74</v>
      </c>
      <c r="C74" s="54" t="s">
        <v>625</v>
      </c>
      <c r="D74" s="16" t="s">
        <v>615</v>
      </c>
      <c r="E74" s="7" t="s">
        <v>16</v>
      </c>
      <c r="F74" t="s">
        <v>644</v>
      </c>
      <c r="G74" s="16">
        <v>43</v>
      </c>
      <c r="H74" s="7" t="s">
        <v>16</v>
      </c>
      <c r="I74">
        <v>75</v>
      </c>
      <c r="J74">
        <v>5.6</v>
      </c>
      <c r="L74" s="16" t="s">
        <v>528</v>
      </c>
      <c r="P74" s="16" t="s">
        <v>26</v>
      </c>
      <c r="R74" t="s">
        <v>650</v>
      </c>
      <c r="S74" t="s">
        <v>529</v>
      </c>
      <c r="T74" t="s">
        <v>529</v>
      </c>
      <c r="U74" s="16" t="s">
        <v>664</v>
      </c>
      <c r="V74" s="16" t="s">
        <v>27</v>
      </c>
      <c r="X74">
        <v>21</v>
      </c>
      <c r="Y74">
        <v>53</v>
      </c>
    </row>
    <row r="75" spans="1:25" x14ac:dyDescent="0.25">
      <c r="A75" s="16" t="s">
        <v>75</v>
      </c>
      <c r="C75" s="54" t="s">
        <v>626</v>
      </c>
      <c r="D75" s="16" t="s">
        <v>616</v>
      </c>
      <c r="E75" s="7" t="s">
        <v>16</v>
      </c>
      <c r="F75" t="s">
        <v>644</v>
      </c>
      <c r="G75" s="16">
        <v>36</v>
      </c>
      <c r="H75" s="7" t="s">
        <v>16</v>
      </c>
      <c r="I75">
        <v>77</v>
      </c>
      <c r="J75">
        <v>5.6</v>
      </c>
      <c r="L75" s="16" t="s">
        <v>528</v>
      </c>
      <c r="P75" s="16" t="s">
        <v>26</v>
      </c>
      <c r="R75" t="s">
        <v>650</v>
      </c>
      <c r="S75" t="s">
        <v>529</v>
      </c>
      <c r="T75" t="s">
        <v>529</v>
      </c>
      <c r="U75" s="16" t="s">
        <v>665</v>
      </c>
      <c r="V75" s="16" t="s">
        <v>27</v>
      </c>
      <c r="X75">
        <v>21</v>
      </c>
      <c r="Y75">
        <v>53</v>
      </c>
    </row>
    <row r="76" spans="1:25" x14ac:dyDescent="0.25">
      <c r="A76" s="16" t="s">
        <v>76</v>
      </c>
      <c r="C76" s="54" t="s">
        <v>627</v>
      </c>
      <c r="D76" s="16" t="s">
        <v>617</v>
      </c>
      <c r="E76" s="7" t="s">
        <v>16</v>
      </c>
      <c r="F76" t="s">
        <v>644</v>
      </c>
      <c r="G76" s="16">
        <v>34</v>
      </c>
      <c r="H76" s="7" t="s">
        <v>16</v>
      </c>
      <c r="I76">
        <v>70</v>
      </c>
      <c r="J76">
        <v>5.4</v>
      </c>
      <c r="L76" s="16" t="s">
        <v>528</v>
      </c>
      <c r="P76" s="16" t="s">
        <v>26</v>
      </c>
      <c r="R76" t="s">
        <v>650</v>
      </c>
      <c r="S76" t="s">
        <v>529</v>
      </c>
      <c r="T76" t="s">
        <v>529</v>
      </c>
      <c r="U76" s="16" t="s">
        <v>664</v>
      </c>
      <c r="V76" s="16" t="s">
        <v>27</v>
      </c>
      <c r="X76">
        <v>21</v>
      </c>
      <c r="Y76">
        <v>53</v>
      </c>
    </row>
    <row r="77" spans="1:25" x14ac:dyDescent="0.25">
      <c r="A77" s="16" t="s">
        <v>77</v>
      </c>
      <c r="C77" s="54" t="s">
        <v>628</v>
      </c>
      <c r="D77" s="16" t="s">
        <v>618</v>
      </c>
      <c r="E77" s="7" t="s">
        <v>16</v>
      </c>
      <c r="F77" t="s">
        <v>644</v>
      </c>
      <c r="G77" s="16">
        <v>31</v>
      </c>
      <c r="H77" s="7" t="s">
        <v>593</v>
      </c>
      <c r="I77">
        <v>55</v>
      </c>
      <c r="J77">
        <v>5</v>
      </c>
      <c r="L77" s="16" t="s">
        <v>528</v>
      </c>
      <c r="P77" s="16" t="s">
        <v>26</v>
      </c>
      <c r="R77" t="s">
        <v>650</v>
      </c>
      <c r="S77" t="s">
        <v>529</v>
      </c>
      <c r="T77" t="s">
        <v>529</v>
      </c>
      <c r="U77" s="16" t="s">
        <v>664</v>
      </c>
      <c r="V77" s="16" t="s">
        <v>27</v>
      </c>
      <c r="X77">
        <v>21</v>
      </c>
      <c r="Y77">
        <v>53</v>
      </c>
    </row>
    <row r="78" spans="1:25" x14ac:dyDescent="0.25">
      <c r="A78" s="16" t="s">
        <v>78</v>
      </c>
      <c r="C78" s="54" t="s">
        <v>629</v>
      </c>
      <c r="D78" s="16" t="s">
        <v>619</v>
      </c>
      <c r="E78" s="7" t="s">
        <v>16</v>
      </c>
      <c r="F78" t="s">
        <v>644</v>
      </c>
      <c r="G78" s="16">
        <v>38</v>
      </c>
      <c r="H78" s="7" t="s">
        <v>16</v>
      </c>
      <c r="I78">
        <v>50</v>
      </c>
      <c r="J78">
        <v>5.7</v>
      </c>
      <c r="L78" s="16" t="s">
        <v>528</v>
      </c>
      <c r="P78" s="16" t="s">
        <v>26</v>
      </c>
      <c r="R78" t="s">
        <v>650</v>
      </c>
      <c r="S78" t="s">
        <v>529</v>
      </c>
      <c r="T78" t="s">
        <v>529</v>
      </c>
      <c r="U78" s="16" t="s">
        <v>664</v>
      </c>
      <c r="V78" s="16" t="s">
        <v>27</v>
      </c>
      <c r="X78">
        <v>21</v>
      </c>
      <c r="Y78">
        <v>53</v>
      </c>
    </row>
    <row r="79" spans="1:25" x14ac:dyDescent="0.25">
      <c r="A79" s="16" t="s">
        <v>79</v>
      </c>
      <c r="C79" s="54" t="s">
        <v>630</v>
      </c>
      <c r="D79" s="16" t="s">
        <v>620</v>
      </c>
      <c r="E79" s="7" t="s">
        <v>16</v>
      </c>
      <c r="F79" t="s">
        <v>644</v>
      </c>
      <c r="G79" s="16">
        <v>49</v>
      </c>
      <c r="H79" s="7" t="s">
        <v>16</v>
      </c>
      <c r="I79">
        <v>55</v>
      </c>
      <c r="J79">
        <v>5.6</v>
      </c>
      <c r="L79" s="16" t="s">
        <v>528</v>
      </c>
      <c r="P79" s="16" t="s">
        <v>26</v>
      </c>
      <c r="R79" t="s">
        <v>650</v>
      </c>
      <c r="S79" t="s">
        <v>529</v>
      </c>
      <c r="T79" t="s">
        <v>529</v>
      </c>
      <c r="U79" s="16" t="s">
        <v>664</v>
      </c>
      <c r="V79" s="16" t="s">
        <v>27</v>
      </c>
      <c r="X79">
        <v>21</v>
      </c>
      <c r="Y79">
        <v>53</v>
      </c>
    </row>
    <row r="80" spans="1:25" x14ac:dyDescent="0.25">
      <c r="A80" s="16" t="s">
        <v>80</v>
      </c>
      <c r="C80" s="54" t="s">
        <v>631</v>
      </c>
      <c r="D80" s="16" t="s">
        <v>621</v>
      </c>
      <c r="E80" s="7" t="s">
        <v>16</v>
      </c>
      <c r="F80" t="s">
        <v>644</v>
      </c>
      <c r="G80" s="16">
        <v>58</v>
      </c>
      <c r="H80" s="7" t="s">
        <v>16</v>
      </c>
      <c r="I80">
        <v>70</v>
      </c>
      <c r="J80">
        <v>5.5</v>
      </c>
      <c r="L80" s="16" t="s">
        <v>528</v>
      </c>
      <c r="P80" s="16" t="s">
        <v>26</v>
      </c>
      <c r="R80" t="s">
        <v>650</v>
      </c>
      <c r="S80" t="s">
        <v>529</v>
      </c>
      <c r="T80" t="s">
        <v>529</v>
      </c>
      <c r="U80" s="16" t="s">
        <v>664</v>
      </c>
      <c r="V80" s="16" t="s">
        <v>27</v>
      </c>
      <c r="X80">
        <v>21</v>
      </c>
      <c r="Y80">
        <v>53</v>
      </c>
    </row>
    <row r="81" spans="1:25" x14ac:dyDescent="0.25">
      <c r="A81" s="16" t="s">
        <v>81</v>
      </c>
      <c r="C81" s="54" t="s">
        <v>632</v>
      </c>
      <c r="D81" s="16" t="s">
        <v>622</v>
      </c>
      <c r="E81" s="7" t="s">
        <v>16</v>
      </c>
      <c r="F81" t="s">
        <v>644</v>
      </c>
      <c r="G81" s="16">
        <v>55</v>
      </c>
      <c r="H81" s="7" t="s">
        <v>16</v>
      </c>
      <c r="I81">
        <v>94</v>
      </c>
      <c r="J81">
        <v>6.2</v>
      </c>
      <c r="L81" s="16" t="s">
        <v>528</v>
      </c>
      <c r="P81" s="16" t="s">
        <v>26</v>
      </c>
      <c r="R81" t="s">
        <v>650</v>
      </c>
      <c r="S81" t="s">
        <v>529</v>
      </c>
      <c r="T81" t="s">
        <v>529</v>
      </c>
      <c r="U81" s="16" t="s">
        <v>664</v>
      </c>
      <c r="V81" s="16" t="s">
        <v>27</v>
      </c>
      <c r="X81">
        <v>21</v>
      </c>
      <c r="Y81">
        <v>53</v>
      </c>
    </row>
    <row r="82" spans="1:25" x14ac:dyDescent="0.25">
      <c r="A82" s="16" t="s">
        <v>82</v>
      </c>
      <c r="C82" s="54" t="s">
        <v>633</v>
      </c>
      <c r="E82" s="7" t="s">
        <v>16</v>
      </c>
      <c r="F82" t="s">
        <v>644</v>
      </c>
      <c r="H82" s="7" t="s">
        <v>16</v>
      </c>
      <c r="I82">
        <v>69</v>
      </c>
      <c r="J82">
        <v>5.7</v>
      </c>
      <c r="L82" s="16" t="s">
        <v>528</v>
      </c>
      <c r="P82" s="16" t="s">
        <v>26</v>
      </c>
      <c r="R82" t="s">
        <v>650</v>
      </c>
      <c r="S82" t="s">
        <v>529</v>
      </c>
      <c r="T82" t="s">
        <v>529</v>
      </c>
      <c r="U82" s="16" t="s">
        <v>664</v>
      </c>
      <c r="V82" s="16" t="s">
        <v>27</v>
      </c>
    </row>
    <row r="83" spans="1:25" x14ac:dyDescent="0.25">
      <c r="A83" s="16" t="s">
        <v>83</v>
      </c>
      <c r="C83" s="54" t="s">
        <v>642</v>
      </c>
      <c r="E83" s="7" t="s">
        <v>16</v>
      </c>
      <c r="F83" t="s">
        <v>644</v>
      </c>
      <c r="G83">
        <v>53</v>
      </c>
      <c r="H83" s="7" t="s">
        <v>16</v>
      </c>
      <c r="I83">
        <v>62</v>
      </c>
      <c r="J83">
        <v>5.7</v>
      </c>
      <c r="L83" s="16" t="s">
        <v>528</v>
      </c>
      <c r="P83" t="s">
        <v>655</v>
      </c>
      <c r="R83" t="s">
        <v>650</v>
      </c>
      <c r="S83" t="s">
        <v>529</v>
      </c>
      <c r="T83" t="s">
        <v>529</v>
      </c>
      <c r="U83" s="16" t="s">
        <v>664</v>
      </c>
      <c r="V83" s="16" t="s">
        <v>27</v>
      </c>
    </row>
    <row r="84" spans="1:25" x14ac:dyDescent="0.25">
      <c r="A84" s="16" t="s">
        <v>84</v>
      </c>
      <c r="C84" t="s">
        <v>634</v>
      </c>
      <c r="E84" s="7" t="s">
        <v>16</v>
      </c>
      <c r="F84" t="s">
        <v>644</v>
      </c>
      <c r="G84">
        <v>48</v>
      </c>
      <c r="H84" s="7" t="s">
        <v>16</v>
      </c>
      <c r="I84">
        <v>59</v>
      </c>
      <c r="J84">
        <v>5.5</v>
      </c>
      <c r="L84" s="16" t="s">
        <v>528</v>
      </c>
      <c r="P84" t="s">
        <v>649</v>
      </c>
      <c r="R84" s="7" t="s">
        <v>651</v>
      </c>
      <c r="S84" t="s">
        <v>663</v>
      </c>
      <c r="T84" t="s">
        <v>16</v>
      </c>
      <c r="U84" s="16" t="s">
        <v>664</v>
      </c>
      <c r="V84" s="16" t="s">
        <v>23</v>
      </c>
    </row>
    <row r="85" spans="1:25" x14ac:dyDescent="0.25">
      <c r="A85" s="16" t="s">
        <v>85</v>
      </c>
      <c r="C85" t="s">
        <v>635</v>
      </c>
      <c r="E85" s="7" t="s">
        <v>16</v>
      </c>
      <c r="F85" t="s">
        <v>644</v>
      </c>
      <c r="G85">
        <v>57</v>
      </c>
      <c r="H85" s="7" t="s">
        <v>16</v>
      </c>
      <c r="I85">
        <v>61</v>
      </c>
      <c r="J85">
        <v>5.51</v>
      </c>
      <c r="L85" s="16" t="s">
        <v>528</v>
      </c>
      <c r="P85" t="s">
        <v>26</v>
      </c>
      <c r="Q85" t="s">
        <v>529</v>
      </c>
      <c r="R85" t="s">
        <v>650</v>
      </c>
      <c r="S85" t="s">
        <v>529</v>
      </c>
      <c r="T85" t="s">
        <v>529</v>
      </c>
      <c r="U85" s="16" t="s">
        <v>664</v>
      </c>
      <c r="V85" s="16" t="s">
        <v>23</v>
      </c>
    </row>
    <row r="86" spans="1:25" x14ac:dyDescent="0.25">
      <c r="A86" s="16" t="s">
        <v>86</v>
      </c>
      <c r="C86" t="s">
        <v>636</v>
      </c>
      <c r="E86" s="7" t="s">
        <v>16</v>
      </c>
      <c r="F86" t="s">
        <v>644</v>
      </c>
      <c r="G86">
        <v>51</v>
      </c>
      <c r="H86" s="7" t="s">
        <v>16</v>
      </c>
      <c r="I86">
        <v>61</v>
      </c>
      <c r="J86">
        <v>5.28</v>
      </c>
      <c r="L86" s="16" t="s">
        <v>528</v>
      </c>
      <c r="P86" t="s">
        <v>26</v>
      </c>
      <c r="Q86" t="s">
        <v>529</v>
      </c>
      <c r="R86" t="s">
        <v>650</v>
      </c>
      <c r="S86" t="s">
        <v>529</v>
      </c>
      <c r="T86" t="s">
        <v>529</v>
      </c>
      <c r="U86" s="16" t="s">
        <v>664</v>
      </c>
      <c r="V86" s="16" t="s">
        <v>27</v>
      </c>
    </row>
    <row r="87" spans="1:25" x14ac:dyDescent="0.25">
      <c r="A87" s="16" t="s">
        <v>87</v>
      </c>
      <c r="C87" t="s">
        <v>637</v>
      </c>
      <c r="E87" s="7" t="s">
        <v>16</v>
      </c>
      <c r="F87" t="s">
        <v>644</v>
      </c>
      <c r="G87">
        <v>42</v>
      </c>
      <c r="H87" s="7" t="s">
        <v>16</v>
      </c>
      <c r="I87">
        <v>60</v>
      </c>
      <c r="J87">
        <v>5.44</v>
      </c>
      <c r="L87" s="16" t="s">
        <v>528</v>
      </c>
      <c r="P87" t="s">
        <v>655</v>
      </c>
      <c r="R87" t="s">
        <v>650</v>
      </c>
      <c r="S87" t="s">
        <v>529</v>
      </c>
      <c r="T87" t="s">
        <v>529</v>
      </c>
      <c r="U87" s="16" t="s">
        <v>664</v>
      </c>
      <c r="V87" s="16" t="s">
        <v>27</v>
      </c>
    </row>
    <row r="88" spans="1:25" x14ac:dyDescent="0.25">
      <c r="A88" s="16" t="s">
        <v>88</v>
      </c>
      <c r="C88" t="s">
        <v>638</v>
      </c>
      <c r="E88" s="7" t="s">
        <v>16</v>
      </c>
      <c r="F88" t="s">
        <v>644</v>
      </c>
      <c r="G88">
        <v>59</v>
      </c>
      <c r="H88" s="7" t="s">
        <v>16</v>
      </c>
      <c r="I88">
        <v>64</v>
      </c>
      <c r="J88">
        <v>5.51</v>
      </c>
      <c r="L88" s="16" t="s">
        <v>528</v>
      </c>
      <c r="P88" t="s">
        <v>26</v>
      </c>
      <c r="Q88" t="s">
        <v>529</v>
      </c>
      <c r="R88" t="s">
        <v>650</v>
      </c>
      <c r="S88" t="s">
        <v>529</v>
      </c>
      <c r="T88" t="s">
        <v>529</v>
      </c>
      <c r="U88" s="16" t="s">
        <v>664</v>
      </c>
      <c r="V88" s="16" t="s">
        <v>27</v>
      </c>
    </row>
    <row r="89" spans="1:25" x14ac:dyDescent="0.25">
      <c r="A89" s="16" t="s">
        <v>89</v>
      </c>
      <c r="C89" t="s">
        <v>639</v>
      </c>
      <c r="E89" s="7" t="s">
        <v>16</v>
      </c>
      <c r="F89" t="s">
        <v>644</v>
      </c>
      <c r="G89">
        <v>56</v>
      </c>
      <c r="H89" s="7" t="s">
        <v>16</v>
      </c>
      <c r="I89">
        <v>69</v>
      </c>
      <c r="J89">
        <v>5.61</v>
      </c>
      <c r="L89" s="16" t="s">
        <v>528</v>
      </c>
      <c r="P89" t="s">
        <v>26</v>
      </c>
      <c r="Q89" t="s">
        <v>529</v>
      </c>
      <c r="R89" t="s">
        <v>650</v>
      </c>
      <c r="S89" t="s">
        <v>529</v>
      </c>
      <c r="T89" t="s">
        <v>529</v>
      </c>
      <c r="U89" s="16" t="s">
        <v>664</v>
      </c>
      <c r="V89" s="16" t="s">
        <v>27</v>
      </c>
    </row>
    <row r="90" spans="1:25" x14ac:dyDescent="0.25">
      <c r="A90" s="16" t="s">
        <v>90</v>
      </c>
      <c r="C90" t="s">
        <v>640</v>
      </c>
      <c r="E90" s="7" t="s">
        <v>16</v>
      </c>
      <c r="F90" t="s">
        <v>644</v>
      </c>
      <c r="G90">
        <v>56</v>
      </c>
      <c r="H90" s="7" t="s">
        <v>16</v>
      </c>
      <c r="I90">
        <v>70</v>
      </c>
      <c r="J90">
        <v>5.38</v>
      </c>
      <c r="L90" s="16" t="s">
        <v>528</v>
      </c>
      <c r="P90" t="s">
        <v>26</v>
      </c>
      <c r="R90" t="s">
        <v>650</v>
      </c>
      <c r="S90" t="s">
        <v>529</v>
      </c>
      <c r="T90" t="s">
        <v>529</v>
      </c>
      <c r="U90" s="16" t="s">
        <v>664</v>
      </c>
      <c r="V90" s="16" t="s">
        <v>23</v>
      </c>
    </row>
    <row r="91" spans="1:25" x14ac:dyDescent="0.25">
      <c r="A91" s="16" t="s">
        <v>91</v>
      </c>
      <c r="C91" t="s">
        <v>641</v>
      </c>
      <c r="E91" s="7" t="s">
        <v>16</v>
      </c>
      <c r="F91" t="s">
        <v>644</v>
      </c>
      <c r="G91">
        <v>53</v>
      </c>
      <c r="H91" s="7" t="s">
        <v>16</v>
      </c>
      <c r="I91">
        <v>85</v>
      </c>
      <c r="J91">
        <v>5.51</v>
      </c>
      <c r="L91" s="16" t="s">
        <v>528</v>
      </c>
      <c r="P91" t="s">
        <v>655</v>
      </c>
      <c r="R91" s="7" t="s">
        <v>651</v>
      </c>
      <c r="S91" t="s">
        <v>663</v>
      </c>
      <c r="T91" t="s">
        <v>662</v>
      </c>
      <c r="U91" s="16" t="s">
        <v>664</v>
      </c>
      <c r="V91" s="16" t="s">
        <v>27</v>
      </c>
    </row>
    <row r="92" spans="1:25" x14ac:dyDescent="0.25">
      <c r="A92" s="16" t="s">
        <v>92</v>
      </c>
      <c r="C92" t="s">
        <v>643</v>
      </c>
      <c r="E92" s="7" t="s">
        <v>16</v>
      </c>
      <c r="F92" t="s">
        <v>644</v>
      </c>
      <c r="G92">
        <v>58</v>
      </c>
      <c r="H92" s="7" t="s">
        <v>16</v>
      </c>
      <c r="I92">
        <v>67</v>
      </c>
      <c r="J92">
        <v>5.51</v>
      </c>
      <c r="L92" s="16" t="s">
        <v>528</v>
      </c>
      <c r="P92" t="s">
        <v>649</v>
      </c>
      <c r="R92" s="7" t="s">
        <v>651</v>
      </c>
      <c r="S92" t="s">
        <v>663</v>
      </c>
      <c r="T92" t="s">
        <v>662</v>
      </c>
      <c r="U92" s="16" t="s">
        <v>664</v>
      </c>
      <c r="V92" s="16" t="s">
        <v>27</v>
      </c>
    </row>
    <row r="93" spans="1:25" x14ac:dyDescent="0.25">
      <c r="A93" s="16" t="s">
        <v>93</v>
      </c>
      <c r="C93" t="s">
        <v>645</v>
      </c>
      <c r="E93" s="7" t="s">
        <v>16</v>
      </c>
      <c r="F93" t="s">
        <v>644</v>
      </c>
      <c r="G93">
        <v>54</v>
      </c>
      <c r="H93" s="7" t="s">
        <v>16</v>
      </c>
      <c r="I93">
        <v>91</v>
      </c>
      <c r="J93">
        <v>5.64</v>
      </c>
      <c r="L93" s="16" t="s">
        <v>528</v>
      </c>
      <c r="P93" t="s">
        <v>26</v>
      </c>
      <c r="R93" t="s">
        <v>652</v>
      </c>
      <c r="S93" t="s">
        <v>663</v>
      </c>
      <c r="T93" t="s">
        <v>663</v>
      </c>
      <c r="U93" s="16" t="s">
        <v>664</v>
      </c>
      <c r="V93" s="16" t="s">
        <v>23</v>
      </c>
    </row>
    <row r="94" spans="1:25" x14ac:dyDescent="0.25">
      <c r="A94" s="16" t="s">
        <v>94</v>
      </c>
      <c r="C94" t="s">
        <v>646</v>
      </c>
      <c r="E94" s="7" t="s">
        <v>16</v>
      </c>
      <c r="F94" t="s">
        <v>644</v>
      </c>
      <c r="G94">
        <v>55</v>
      </c>
      <c r="H94" s="7" t="s">
        <v>16</v>
      </c>
      <c r="I94">
        <v>89</v>
      </c>
      <c r="J94">
        <v>5.7</v>
      </c>
      <c r="L94" s="16" t="s">
        <v>528</v>
      </c>
      <c r="P94" t="s">
        <v>656</v>
      </c>
      <c r="R94" t="s">
        <v>650</v>
      </c>
      <c r="S94" t="s">
        <v>529</v>
      </c>
      <c r="T94" t="s">
        <v>529</v>
      </c>
      <c r="U94" s="16" t="s">
        <v>664</v>
      </c>
      <c r="V94" s="16" t="s">
        <v>27</v>
      </c>
    </row>
    <row r="95" spans="1:25" x14ac:dyDescent="0.25">
      <c r="A95" s="16" t="s">
        <v>95</v>
      </c>
      <c r="C95" t="s">
        <v>647</v>
      </c>
      <c r="E95" s="7" t="s">
        <v>16</v>
      </c>
      <c r="F95" t="s">
        <v>644</v>
      </c>
      <c r="G95">
        <v>52</v>
      </c>
      <c r="H95" s="7" t="s">
        <v>16</v>
      </c>
      <c r="I95">
        <v>68</v>
      </c>
      <c r="J95">
        <v>5.67</v>
      </c>
      <c r="L95" s="16" t="s">
        <v>528</v>
      </c>
      <c r="P95" t="s">
        <v>649</v>
      </c>
      <c r="R95" s="7" t="s">
        <v>651</v>
      </c>
      <c r="S95" t="s">
        <v>663</v>
      </c>
      <c r="T95" t="s">
        <v>663</v>
      </c>
      <c r="U95" s="16" t="s">
        <v>664</v>
      </c>
      <c r="V95" s="16" t="s">
        <v>27</v>
      </c>
    </row>
    <row r="96" spans="1:25" x14ac:dyDescent="0.25">
      <c r="P96" t="s">
        <v>26</v>
      </c>
      <c r="R96" t="s">
        <v>650</v>
      </c>
      <c r="S96" t="s">
        <v>529</v>
      </c>
      <c r="T96" t="s">
        <v>529</v>
      </c>
      <c r="U96" s="16" t="s">
        <v>664</v>
      </c>
      <c r="V96" s="16" t="s">
        <v>27</v>
      </c>
    </row>
  </sheetData>
  <autoFilter ref="P1:P96"/>
  <sortState ref="A2:Y69">
    <sortCondition ref="A2:A69"/>
  </sortState>
  <dataValidations count="1">
    <dataValidation type="list" allowBlank="1" showInputMessage="1" showErrorMessage="1" sqref="E1:F1 E33:E95">
      <formula1>e</formula1>
    </dataValidation>
  </dataValidations>
  <pageMargins left="0.7" right="0.7" top="0.75" bottom="0.75" header="0.3" footer="0.3"/>
  <pageSetup orientation="portrait" horizontalDpi="4294967292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tabSelected="1" topLeftCell="A61" workbookViewId="0">
      <selection activeCell="Q93" sqref="Q93"/>
    </sheetView>
  </sheetViews>
  <sheetFormatPr defaultRowHeight="15" x14ac:dyDescent="0.25"/>
  <cols>
    <col min="1" max="1" width="9.140625" style="16"/>
    <col min="2" max="2" width="17.42578125" style="16" customWidth="1"/>
    <col min="3" max="8" width="9.140625" style="16"/>
    <col min="9" max="9" width="25.85546875" style="16" customWidth="1"/>
    <col min="10" max="10" width="9.140625" style="16"/>
    <col min="11" max="11" width="9" style="16" customWidth="1"/>
    <col min="12" max="13" width="9.140625" style="16"/>
    <col min="14" max="14" width="17.140625" style="16" customWidth="1"/>
    <col min="15" max="16384" width="9.140625" style="16"/>
  </cols>
  <sheetData>
    <row r="1" spans="1:21" s="63" customFormat="1" x14ac:dyDescent="0.25">
      <c r="A1" s="63" t="s">
        <v>670</v>
      </c>
      <c r="B1" s="63" t="s">
        <v>671</v>
      </c>
      <c r="C1" s="63" t="s">
        <v>672</v>
      </c>
      <c r="D1" s="63" t="s">
        <v>673</v>
      </c>
      <c r="E1" s="63" t="s">
        <v>669</v>
      </c>
      <c r="F1" s="63" t="s">
        <v>4</v>
      </c>
      <c r="G1" s="63" t="s">
        <v>674</v>
      </c>
      <c r="H1" s="63" t="s">
        <v>675</v>
      </c>
      <c r="I1" s="63" t="s">
        <v>676</v>
      </c>
      <c r="J1" s="63" t="s">
        <v>677</v>
      </c>
      <c r="K1" s="63" t="s">
        <v>678</v>
      </c>
      <c r="L1" s="63" t="s">
        <v>679</v>
      </c>
      <c r="M1" s="63" t="s">
        <v>680</v>
      </c>
      <c r="N1" s="63" t="s">
        <v>681</v>
      </c>
      <c r="O1" s="63" t="s">
        <v>682</v>
      </c>
      <c r="P1" s="63" t="s">
        <v>683</v>
      </c>
      <c r="Q1" s="63" t="s">
        <v>684</v>
      </c>
      <c r="R1" s="63" t="s">
        <v>22</v>
      </c>
      <c r="S1" s="63" t="s">
        <v>8</v>
      </c>
      <c r="T1" s="63" t="s">
        <v>14</v>
      </c>
      <c r="U1" s="63" t="s">
        <v>685</v>
      </c>
    </row>
    <row r="2" spans="1:21" x14ac:dyDescent="0.25">
      <c r="A2" s="16" t="s">
        <v>696</v>
      </c>
      <c r="C2" s="16" t="s">
        <v>16</v>
      </c>
      <c r="D2" s="16" t="s">
        <v>644</v>
      </c>
      <c r="E2" s="16">
        <v>30</v>
      </c>
      <c r="F2" s="16" t="s">
        <v>16</v>
      </c>
      <c r="G2" s="16">
        <v>77</v>
      </c>
      <c r="H2" s="16">
        <f>(5.11*0.3048)</f>
        <v>1.5575280000000002</v>
      </c>
      <c r="I2" s="16">
        <f>G2/(H2*H2)</f>
        <v>31.740882659251774</v>
      </c>
      <c r="J2" s="16" t="s">
        <v>528</v>
      </c>
      <c r="L2" s="16" t="s">
        <v>650</v>
      </c>
      <c r="M2" s="16" t="s">
        <v>529</v>
      </c>
      <c r="N2" s="16" t="s">
        <v>650</v>
      </c>
      <c r="O2" s="16" t="s">
        <v>650</v>
      </c>
      <c r="P2" s="16" t="s">
        <v>650</v>
      </c>
      <c r="Q2" s="16" t="s">
        <v>665</v>
      </c>
      <c r="R2" s="16" t="s">
        <v>23</v>
      </c>
      <c r="T2" s="16">
        <v>24.3</v>
      </c>
      <c r="U2" s="16">
        <v>52</v>
      </c>
    </row>
    <row r="3" spans="1:21" x14ac:dyDescent="0.25">
      <c r="A3" s="16" t="s">
        <v>697</v>
      </c>
      <c r="C3" s="16" t="s">
        <v>16</v>
      </c>
      <c r="D3" s="16" t="s">
        <v>644</v>
      </c>
      <c r="E3" s="16">
        <v>26</v>
      </c>
      <c r="F3" s="16" t="s">
        <v>16</v>
      </c>
      <c r="G3" s="16">
        <v>74</v>
      </c>
      <c r="H3" s="16">
        <f>(5.6*0.3048)</f>
        <v>1.70688</v>
      </c>
      <c r="I3" s="16">
        <f>G3/(H3*H3)</f>
        <v>25.399533508817584</v>
      </c>
      <c r="J3" s="16" t="s">
        <v>528</v>
      </c>
      <c r="L3" s="16" t="s">
        <v>650</v>
      </c>
      <c r="M3" s="16" t="s">
        <v>529</v>
      </c>
      <c r="N3" s="16" t="s">
        <v>650</v>
      </c>
      <c r="O3" s="16" t="s">
        <v>650</v>
      </c>
      <c r="P3" s="16" t="s">
        <v>650</v>
      </c>
      <c r="Q3" s="16" t="s">
        <v>664</v>
      </c>
      <c r="R3" s="16" t="s">
        <v>27</v>
      </c>
      <c r="T3" s="16">
        <v>24.3</v>
      </c>
      <c r="U3" s="16">
        <v>52</v>
      </c>
    </row>
    <row r="4" spans="1:21" x14ac:dyDescent="0.25">
      <c r="A4" s="16" t="s">
        <v>698</v>
      </c>
      <c r="C4" s="16" t="s">
        <v>16</v>
      </c>
      <c r="D4" s="16" t="s">
        <v>644</v>
      </c>
      <c r="E4" s="16">
        <v>29</v>
      </c>
      <c r="F4" s="16" t="s">
        <v>16</v>
      </c>
      <c r="G4" s="16">
        <v>92</v>
      </c>
      <c r="H4" s="16">
        <f t="shared" ref="H4" si="0">(5.11*0.3048)</f>
        <v>1.5575280000000002</v>
      </c>
      <c r="I4" s="16">
        <f t="shared" ref="I4:I65" si="1">G4/(H4*H4)</f>
        <v>37.92417148897615</v>
      </c>
      <c r="J4" s="16" t="s">
        <v>528</v>
      </c>
      <c r="L4" s="16" t="s">
        <v>650</v>
      </c>
      <c r="N4" s="16" t="s">
        <v>650</v>
      </c>
      <c r="O4" s="16" t="s">
        <v>650</v>
      </c>
      <c r="P4" s="16" t="s">
        <v>650</v>
      </c>
      <c r="Q4" s="16" t="s">
        <v>665</v>
      </c>
      <c r="R4" s="16" t="s">
        <v>23</v>
      </c>
      <c r="T4" s="16">
        <v>24.3</v>
      </c>
      <c r="U4" s="16">
        <v>52</v>
      </c>
    </row>
    <row r="5" spans="1:21" x14ac:dyDescent="0.25">
      <c r="A5" s="16" t="s">
        <v>699</v>
      </c>
      <c r="C5" s="16" t="s">
        <v>16</v>
      </c>
      <c r="D5" s="16" t="s">
        <v>644</v>
      </c>
      <c r="E5" s="16">
        <v>28</v>
      </c>
      <c r="F5" s="16" t="s">
        <v>16</v>
      </c>
      <c r="G5" s="16">
        <v>69</v>
      </c>
      <c r="H5" s="16">
        <f t="shared" ref="H5" si="2">(5.6*0.3048)</f>
        <v>1.70688</v>
      </c>
      <c r="I5" s="16">
        <f t="shared" si="1"/>
        <v>23.683348812275856</v>
      </c>
      <c r="J5" s="16" t="s">
        <v>528</v>
      </c>
      <c r="L5" s="16" t="s">
        <v>650</v>
      </c>
      <c r="N5" s="16" t="s">
        <v>650</v>
      </c>
      <c r="O5" s="16" t="s">
        <v>650</v>
      </c>
      <c r="P5" s="16" t="s">
        <v>650</v>
      </c>
      <c r="Q5" s="16" t="s">
        <v>664</v>
      </c>
      <c r="R5" s="16" t="s">
        <v>23</v>
      </c>
      <c r="T5" s="16">
        <v>24.3</v>
      </c>
      <c r="U5" s="16">
        <v>52</v>
      </c>
    </row>
    <row r="6" spans="1:21" x14ac:dyDescent="0.25">
      <c r="A6" s="16" t="s">
        <v>700</v>
      </c>
      <c r="C6" s="16" t="s">
        <v>16</v>
      </c>
      <c r="D6" s="16" t="s">
        <v>644</v>
      </c>
      <c r="E6" s="16">
        <v>28</v>
      </c>
      <c r="F6" s="16" t="s">
        <v>16</v>
      </c>
      <c r="G6" s="16">
        <v>72</v>
      </c>
      <c r="H6" s="16">
        <f t="shared" ref="H6" si="3">(5.11*0.3048)</f>
        <v>1.5575280000000002</v>
      </c>
      <c r="I6" s="16">
        <f t="shared" si="1"/>
        <v>29.679786382676983</v>
      </c>
      <c r="J6" s="16" t="s">
        <v>528</v>
      </c>
      <c r="L6" s="16" t="s">
        <v>650</v>
      </c>
      <c r="N6" s="16" t="s">
        <v>650</v>
      </c>
      <c r="O6" s="16" t="s">
        <v>650</v>
      </c>
      <c r="P6" s="16" t="s">
        <v>650</v>
      </c>
      <c r="Q6" s="16" t="s">
        <v>665</v>
      </c>
      <c r="R6" s="16" t="s">
        <v>23</v>
      </c>
      <c r="T6" s="16">
        <v>24.3</v>
      </c>
      <c r="U6" s="16">
        <v>52</v>
      </c>
    </row>
    <row r="7" spans="1:21" x14ac:dyDescent="0.25">
      <c r="A7" s="16" t="s">
        <v>701</v>
      </c>
      <c r="C7" s="16" t="s">
        <v>16</v>
      </c>
      <c r="D7" s="16" t="s">
        <v>644</v>
      </c>
      <c r="E7" s="16">
        <v>29</v>
      </c>
      <c r="F7" s="16" t="s">
        <v>16</v>
      </c>
      <c r="G7" s="16">
        <v>60</v>
      </c>
      <c r="H7" s="16">
        <f t="shared" ref="H7" si="4">(5.6*0.3048)</f>
        <v>1.70688</v>
      </c>
      <c r="I7" s="16">
        <f t="shared" si="1"/>
        <v>20.594216358500745</v>
      </c>
      <c r="J7" s="16" t="s">
        <v>528</v>
      </c>
      <c r="L7" s="16" t="s">
        <v>650</v>
      </c>
      <c r="N7" s="16" t="s">
        <v>650</v>
      </c>
      <c r="O7" s="16" t="s">
        <v>650</v>
      </c>
      <c r="P7" s="16" t="s">
        <v>650</v>
      </c>
      <c r="Q7" s="16" t="s">
        <v>664</v>
      </c>
      <c r="R7" s="16" t="s">
        <v>23</v>
      </c>
      <c r="T7" s="16">
        <v>24.3</v>
      </c>
      <c r="U7" s="16">
        <v>52</v>
      </c>
    </row>
    <row r="8" spans="1:21" x14ac:dyDescent="0.25">
      <c r="A8" s="16" t="s">
        <v>702</v>
      </c>
      <c r="C8" s="16" t="s">
        <v>16</v>
      </c>
      <c r="D8" s="16" t="s">
        <v>644</v>
      </c>
      <c r="E8" s="16">
        <v>30</v>
      </c>
      <c r="F8" s="16" t="s">
        <v>16</v>
      </c>
      <c r="G8" s="16">
        <v>66</v>
      </c>
      <c r="H8" s="16">
        <f t="shared" ref="H8" si="5">(5.11*0.3048)</f>
        <v>1.5575280000000002</v>
      </c>
      <c r="I8" s="16">
        <f t="shared" si="1"/>
        <v>27.206470850787237</v>
      </c>
      <c r="J8" s="16" t="s">
        <v>528</v>
      </c>
      <c r="L8" s="16" t="s">
        <v>650</v>
      </c>
      <c r="N8" s="16" t="s">
        <v>650</v>
      </c>
      <c r="O8" s="16" t="s">
        <v>650</v>
      </c>
      <c r="P8" s="16" t="s">
        <v>650</v>
      </c>
      <c r="Q8" s="16" t="s">
        <v>664</v>
      </c>
      <c r="R8" s="16" t="s">
        <v>27</v>
      </c>
      <c r="T8" s="16">
        <v>24.3</v>
      </c>
      <c r="U8" s="16">
        <v>52</v>
      </c>
    </row>
    <row r="9" spans="1:21" x14ac:dyDescent="0.25">
      <c r="A9" s="16" t="s">
        <v>703</v>
      </c>
      <c r="C9" s="16" t="s">
        <v>16</v>
      </c>
      <c r="D9" s="16" t="s">
        <v>644</v>
      </c>
      <c r="E9" s="16">
        <v>22</v>
      </c>
      <c r="F9" s="16" t="s">
        <v>593</v>
      </c>
      <c r="G9" s="16">
        <v>55</v>
      </c>
      <c r="H9" s="16">
        <f t="shared" ref="H9" si="6">(5.6*0.3048)</f>
        <v>1.70688</v>
      </c>
      <c r="I9" s="16">
        <f t="shared" si="1"/>
        <v>18.878031661959014</v>
      </c>
      <c r="J9" s="16" t="s">
        <v>528</v>
      </c>
      <c r="L9" s="16" t="s">
        <v>650</v>
      </c>
      <c r="N9" s="16" t="s">
        <v>650</v>
      </c>
      <c r="O9" s="16" t="s">
        <v>650</v>
      </c>
      <c r="P9" s="16" t="s">
        <v>650</v>
      </c>
      <c r="Q9" s="16" t="s">
        <v>664</v>
      </c>
      <c r="R9" s="16" t="s">
        <v>27</v>
      </c>
      <c r="T9" s="16">
        <v>24.3</v>
      </c>
      <c r="U9" s="16">
        <v>52</v>
      </c>
    </row>
    <row r="10" spans="1:21" x14ac:dyDescent="0.25">
      <c r="A10" s="16" t="s">
        <v>704</v>
      </c>
      <c r="C10" s="16" t="s">
        <v>16</v>
      </c>
      <c r="D10" s="16" t="s">
        <v>644</v>
      </c>
      <c r="E10" s="16">
        <v>22</v>
      </c>
      <c r="F10" s="16" t="s">
        <v>593</v>
      </c>
      <c r="G10" s="16">
        <v>56</v>
      </c>
      <c r="H10" s="16">
        <f>(5.1*0.3048)</f>
        <v>1.5544799999999999</v>
      </c>
      <c r="I10" s="16">
        <f t="shared" si="1"/>
        <v>23.174893630747579</v>
      </c>
      <c r="J10" s="16" t="s">
        <v>528</v>
      </c>
      <c r="L10" s="16" t="s">
        <v>650</v>
      </c>
      <c r="N10" s="16" t="s">
        <v>650</v>
      </c>
      <c r="O10" s="16" t="s">
        <v>650</v>
      </c>
      <c r="P10" s="16" t="s">
        <v>650</v>
      </c>
      <c r="Q10" s="16" t="s">
        <v>665</v>
      </c>
      <c r="R10" s="16" t="s">
        <v>23</v>
      </c>
      <c r="T10" s="16">
        <v>25</v>
      </c>
      <c r="U10" s="16">
        <v>49</v>
      </c>
    </row>
    <row r="11" spans="1:21" x14ac:dyDescent="0.25">
      <c r="A11" s="16" t="s">
        <v>705</v>
      </c>
      <c r="C11" s="16" t="s">
        <v>16</v>
      </c>
      <c r="D11" s="16" t="s">
        <v>644</v>
      </c>
      <c r="E11" s="16">
        <v>22</v>
      </c>
      <c r="F11" s="16" t="s">
        <v>593</v>
      </c>
      <c r="G11" s="16">
        <v>55</v>
      </c>
      <c r="H11" s="16">
        <f t="shared" ref="H11" si="7">(5.6*0.3048)</f>
        <v>1.70688</v>
      </c>
      <c r="I11" s="16">
        <f t="shared" si="1"/>
        <v>18.878031661959014</v>
      </c>
      <c r="J11" s="16" t="s">
        <v>528</v>
      </c>
      <c r="L11" s="16" t="s">
        <v>650</v>
      </c>
      <c r="N11" s="16" t="s">
        <v>650</v>
      </c>
      <c r="O11" s="16" t="s">
        <v>650</v>
      </c>
      <c r="P11" s="16" t="s">
        <v>650</v>
      </c>
      <c r="Q11" s="16" t="s">
        <v>665</v>
      </c>
      <c r="R11" s="16" t="s">
        <v>23</v>
      </c>
      <c r="T11" s="16">
        <v>25</v>
      </c>
      <c r="U11" s="16">
        <v>49</v>
      </c>
    </row>
    <row r="12" spans="1:21" x14ac:dyDescent="0.25">
      <c r="A12" s="16" t="s">
        <v>706</v>
      </c>
      <c r="C12" s="16" t="s">
        <v>16</v>
      </c>
      <c r="D12" s="16" t="s">
        <v>644</v>
      </c>
      <c r="E12" s="16">
        <v>30</v>
      </c>
      <c r="F12" s="16" t="s">
        <v>16</v>
      </c>
      <c r="G12" s="16">
        <v>80</v>
      </c>
      <c r="H12" s="16">
        <f t="shared" ref="H12" si="8">(5.11*0.3048)</f>
        <v>1.5575280000000002</v>
      </c>
      <c r="I12" s="16">
        <f t="shared" si="1"/>
        <v>32.977540425196651</v>
      </c>
      <c r="J12" s="16" t="s">
        <v>528</v>
      </c>
      <c r="L12" s="16" t="s">
        <v>650</v>
      </c>
      <c r="N12" s="16" t="s">
        <v>650</v>
      </c>
      <c r="O12" s="16" t="s">
        <v>650</v>
      </c>
      <c r="P12" s="16" t="s">
        <v>650</v>
      </c>
      <c r="Q12" s="16" t="s">
        <v>664</v>
      </c>
      <c r="R12" s="16" t="s">
        <v>23</v>
      </c>
      <c r="T12" s="16">
        <v>25</v>
      </c>
      <c r="U12" s="16">
        <v>49</v>
      </c>
    </row>
    <row r="13" spans="1:21" x14ac:dyDescent="0.25">
      <c r="A13" s="16" t="s">
        <v>707</v>
      </c>
      <c r="C13" s="16" t="s">
        <v>16</v>
      </c>
      <c r="D13" s="16" t="s">
        <v>644</v>
      </c>
      <c r="E13" s="16">
        <v>26</v>
      </c>
      <c r="F13" s="16" t="s">
        <v>16</v>
      </c>
      <c r="G13" s="16">
        <v>75</v>
      </c>
      <c r="H13" s="16">
        <f t="shared" ref="H13" si="9">(5.6*0.3048)</f>
        <v>1.70688</v>
      </c>
      <c r="I13" s="16">
        <f t="shared" si="1"/>
        <v>25.742770448125931</v>
      </c>
      <c r="J13" s="16" t="s">
        <v>528</v>
      </c>
      <c r="L13" s="16" t="s">
        <v>650</v>
      </c>
      <c r="N13" s="16" t="s">
        <v>650</v>
      </c>
      <c r="O13" s="16" t="s">
        <v>650</v>
      </c>
      <c r="P13" s="16" t="s">
        <v>650</v>
      </c>
      <c r="Q13" s="16" t="s">
        <v>664</v>
      </c>
      <c r="R13" s="16" t="s">
        <v>23</v>
      </c>
      <c r="T13" s="16">
        <v>25</v>
      </c>
      <c r="U13" s="16">
        <v>49</v>
      </c>
    </row>
    <row r="14" spans="1:21" x14ac:dyDescent="0.25">
      <c r="A14" s="16" t="s">
        <v>708</v>
      </c>
      <c r="C14" s="16" t="s">
        <v>16</v>
      </c>
      <c r="D14" s="16" t="s">
        <v>644</v>
      </c>
      <c r="E14" s="16">
        <v>30</v>
      </c>
      <c r="F14" s="16" t="s">
        <v>593</v>
      </c>
      <c r="G14" s="16">
        <v>72</v>
      </c>
      <c r="H14" s="16">
        <f t="shared" ref="H14" si="10">(5.11*0.3048)</f>
        <v>1.5575280000000002</v>
      </c>
      <c r="I14" s="16">
        <f t="shared" si="1"/>
        <v>29.679786382676983</v>
      </c>
      <c r="J14" s="16" t="s">
        <v>528</v>
      </c>
      <c r="L14" s="16" t="s">
        <v>650</v>
      </c>
      <c r="N14" s="16" t="s">
        <v>650</v>
      </c>
      <c r="O14" s="16" t="s">
        <v>650</v>
      </c>
      <c r="P14" s="16" t="s">
        <v>650</v>
      </c>
      <c r="Q14" s="16" t="s">
        <v>665</v>
      </c>
      <c r="R14" s="16" t="s">
        <v>23</v>
      </c>
      <c r="T14" s="16">
        <v>26.5</v>
      </c>
      <c r="U14" s="16">
        <v>53</v>
      </c>
    </row>
    <row r="15" spans="1:21" x14ac:dyDescent="0.25">
      <c r="A15" s="16" t="s">
        <v>709</v>
      </c>
      <c r="C15" s="16" t="s">
        <v>16</v>
      </c>
      <c r="D15" s="16" t="s">
        <v>644</v>
      </c>
      <c r="E15" s="16">
        <v>56</v>
      </c>
      <c r="F15" s="16" t="s">
        <v>16</v>
      </c>
      <c r="G15" s="16">
        <v>68</v>
      </c>
      <c r="H15" s="16">
        <f>(5.9*0.3048)</f>
        <v>1.7983200000000001</v>
      </c>
      <c r="I15" s="16">
        <f t="shared" si="1"/>
        <v>21.026886191791469</v>
      </c>
      <c r="J15" s="16" t="s">
        <v>528</v>
      </c>
      <c r="L15" s="16" t="s">
        <v>650</v>
      </c>
      <c r="N15" s="16" t="s">
        <v>686</v>
      </c>
      <c r="O15" s="16" t="s">
        <v>790</v>
      </c>
      <c r="P15" s="16" t="s">
        <v>688</v>
      </c>
      <c r="Q15" s="16" t="s">
        <v>664</v>
      </c>
      <c r="R15" s="16" t="s">
        <v>27</v>
      </c>
      <c r="T15" s="16">
        <v>24.5</v>
      </c>
      <c r="U15" s="16">
        <v>51</v>
      </c>
    </row>
    <row r="16" spans="1:21" x14ac:dyDescent="0.25">
      <c r="A16" s="16" t="s">
        <v>710</v>
      </c>
      <c r="C16" s="16" t="s">
        <v>16</v>
      </c>
      <c r="D16" s="16" t="s">
        <v>644</v>
      </c>
      <c r="E16" s="16">
        <v>43</v>
      </c>
      <c r="F16" s="16" t="s">
        <v>16</v>
      </c>
      <c r="G16" s="16">
        <v>65</v>
      </c>
      <c r="H16" s="16">
        <f t="shared" ref="H16" si="11">(5.11*0.3048)</f>
        <v>1.5575280000000002</v>
      </c>
      <c r="I16" s="16">
        <f t="shared" si="1"/>
        <v>26.794251595472279</v>
      </c>
      <c r="J16" s="16" t="s">
        <v>528</v>
      </c>
      <c r="L16" s="16" t="s">
        <v>650</v>
      </c>
      <c r="N16" s="16" t="s">
        <v>650</v>
      </c>
      <c r="O16" s="16" t="s">
        <v>650</v>
      </c>
      <c r="P16" s="16" t="s">
        <v>650</v>
      </c>
      <c r="Q16" s="16" t="s">
        <v>664</v>
      </c>
      <c r="R16" s="16" t="s">
        <v>27</v>
      </c>
      <c r="T16" s="16">
        <v>24.5</v>
      </c>
      <c r="U16" s="16">
        <v>51</v>
      </c>
    </row>
    <row r="17" spans="1:21" x14ac:dyDescent="0.25">
      <c r="A17" s="16" t="s">
        <v>711</v>
      </c>
      <c r="C17" s="16" t="s">
        <v>16</v>
      </c>
      <c r="D17" s="16" t="s">
        <v>644</v>
      </c>
      <c r="E17" s="16">
        <v>22</v>
      </c>
      <c r="F17" s="16" t="s">
        <v>16</v>
      </c>
      <c r="G17" s="16">
        <v>63</v>
      </c>
      <c r="H17" s="16">
        <f t="shared" ref="H17" si="12">(5.6*0.3048)</f>
        <v>1.70688</v>
      </c>
      <c r="I17" s="16">
        <f t="shared" si="1"/>
        <v>21.623927176425781</v>
      </c>
      <c r="J17" s="16" t="s">
        <v>528</v>
      </c>
      <c r="L17" s="16" t="s">
        <v>650</v>
      </c>
      <c r="N17" s="16" t="s">
        <v>650</v>
      </c>
      <c r="O17" s="16" t="s">
        <v>650</v>
      </c>
      <c r="P17" s="16" t="s">
        <v>650</v>
      </c>
      <c r="Q17" s="16" t="s">
        <v>664</v>
      </c>
      <c r="R17" s="16" t="s">
        <v>27</v>
      </c>
      <c r="T17" s="16">
        <v>24.5</v>
      </c>
      <c r="U17" s="16">
        <v>51</v>
      </c>
    </row>
    <row r="18" spans="1:21" x14ac:dyDescent="0.25">
      <c r="A18" s="16" t="s">
        <v>712</v>
      </c>
      <c r="C18" s="16" t="s">
        <v>16</v>
      </c>
      <c r="D18" s="16" t="s">
        <v>644</v>
      </c>
      <c r="E18" s="16">
        <v>23</v>
      </c>
      <c r="F18" s="16" t="s">
        <v>16</v>
      </c>
      <c r="G18" s="16">
        <v>65</v>
      </c>
      <c r="H18" s="16">
        <f t="shared" ref="H18" si="13">(5.11*0.3048)</f>
        <v>1.5575280000000002</v>
      </c>
      <c r="I18" s="16">
        <f t="shared" si="1"/>
        <v>26.794251595472279</v>
      </c>
      <c r="J18" s="16" t="s">
        <v>528</v>
      </c>
      <c r="L18" s="16" t="s">
        <v>650</v>
      </c>
      <c r="N18" s="16" t="s">
        <v>650</v>
      </c>
      <c r="O18" s="16" t="s">
        <v>650</v>
      </c>
      <c r="P18" s="16" t="s">
        <v>650</v>
      </c>
      <c r="Q18" s="16" t="s">
        <v>664</v>
      </c>
      <c r="R18" s="16" t="s">
        <v>27</v>
      </c>
      <c r="T18" s="16">
        <v>24.5</v>
      </c>
      <c r="U18" s="16">
        <v>51</v>
      </c>
    </row>
    <row r="19" spans="1:21" x14ac:dyDescent="0.25">
      <c r="A19" s="16" t="s">
        <v>713</v>
      </c>
      <c r="C19" s="16" t="s">
        <v>16</v>
      </c>
      <c r="D19" s="16" t="s">
        <v>644</v>
      </c>
      <c r="E19" s="16">
        <v>22</v>
      </c>
      <c r="F19" s="16" t="s">
        <v>16</v>
      </c>
      <c r="G19" s="16">
        <v>62</v>
      </c>
      <c r="H19" s="16">
        <f t="shared" ref="H19" si="14">(5.6*0.3048)</f>
        <v>1.70688</v>
      </c>
      <c r="I19" s="16">
        <f t="shared" si="1"/>
        <v>21.280690237117437</v>
      </c>
      <c r="J19" s="16" t="s">
        <v>528</v>
      </c>
      <c r="L19" s="16" t="s">
        <v>650</v>
      </c>
      <c r="N19" s="16" t="s">
        <v>650</v>
      </c>
      <c r="O19" s="16" t="s">
        <v>650</v>
      </c>
      <c r="P19" s="16" t="s">
        <v>650</v>
      </c>
      <c r="Q19" s="16" t="s">
        <v>664</v>
      </c>
      <c r="R19" s="16" t="s">
        <v>27</v>
      </c>
      <c r="T19" s="16">
        <v>24.5</v>
      </c>
      <c r="U19" s="16">
        <v>51</v>
      </c>
    </row>
    <row r="20" spans="1:21" x14ac:dyDescent="0.25">
      <c r="A20" s="16" t="s">
        <v>714</v>
      </c>
      <c r="C20" s="16" t="s">
        <v>16</v>
      </c>
      <c r="D20" s="16" t="s">
        <v>644</v>
      </c>
      <c r="E20" s="16">
        <v>23</v>
      </c>
      <c r="F20" s="16" t="s">
        <v>16</v>
      </c>
      <c r="G20" s="16">
        <v>60</v>
      </c>
      <c r="H20" s="16">
        <f t="shared" ref="H20" si="15">(5.11*0.3048)</f>
        <v>1.5575280000000002</v>
      </c>
      <c r="I20" s="16">
        <f t="shared" si="1"/>
        <v>24.733155318897488</v>
      </c>
      <c r="J20" s="16" t="s">
        <v>528</v>
      </c>
      <c r="L20" s="16" t="s">
        <v>650</v>
      </c>
      <c r="N20" s="16" t="s">
        <v>650</v>
      </c>
      <c r="O20" s="16" t="s">
        <v>650</v>
      </c>
      <c r="P20" s="16" t="s">
        <v>650</v>
      </c>
      <c r="Q20" s="16" t="s">
        <v>665</v>
      </c>
      <c r="R20" s="16" t="s">
        <v>27</v>
      </c>
      <c r="T20" s="16">
        <v>22.3</v>
      </c>
      <c r="U20" s="16">
        <v>49</v>
      </c>
    </row>
    <row r="21" spans="1:21" x14ac:dyDescent="0.25">
      <c r="A21" s="16" t="s">
        <v>715</v>
      </c>
      <c r="C21" s="16" t="s">
        <v>16</v>
      </c>
      <c r="D21" s="16" t="s">
        <v>644</v>
      </c>
      <c r="E21" s="16">
        <v>29</v>
      </c>
      <c r="F21" s="16" t="s">
        <v>593</v>
      </c>
      <c r="G21" s="16">
        <v>63</v>
      </c>
      <c r="H21" s="16">
        <f t="shared" ref="H21" si="16">(5.6*0.3048)</f>
        <v>1.70688</v>
      </c>
      <c r="I21" s="16">
        <f t="shared" si="1"/>
        <v>21.623927176425781</v>
      </c>
      <c r="J21" s="16" t="s">
        <v>528</v>
      </c>
      <c r="L21" s="16" t="s">
        <v>650</v>
      </c>
      <c r="N21" s="16" t="s">
        <v>650</v>
      </c>
      <c r="O21" s="16" t="s">
        <v>650</v>
      </c>
      <c r="P21" s="16" t="s">
        <v>650</v>
      </c>
      <c r="Q21" s="16" t="s">
        <v>664</v>
      </c>
      <c r="R21" s="16" t="s">
        <v>27</v>
      </c>
      <c r="T21" s="16">
        <v>22.3</v>
      </c>
      <c r="U21" s="16">
        <v>49</v>
      </c>
    </row>
    <row r="22" spans="1:21" x14ac:dyDescent="0.25">
      <c r="A22" s="16" t="s">
        <v>716</v>
      </c>
      <c r="C22" s="16" t="s">
        <v>16</v>
      </c>
      <c r="D22" s="16" t="s">
        <v>644</v>
      </c>
      <c r="E22" s="16">
        <v>23</v>
      </c>
      <c r="F22" s="16" t="s">
        <v>16</v>
      </c>
      <c r="G22" s="16">
        <v>58</v>
      </c>
      <c r="H22" s="16">
        <f t="shared" ref="H22" si="17">(5.11*0.3048)</f>
        <v>1.5575280000000002</v>
      </c>
      <c r="I22" s="16">
        <f t="shared" si="1"/>
        <v>23.90871680826757</v>
      </c>
      <c r="J22" s="16" t="s">
        <v>528</v>
      </c>
      <c r="L22" s="16" t="s">
        <v>650</v>
      </c>
      <c r="N22" s="16" t="s">
        <v>650</v>
      </c>
      <c r="O22" s="16" t="s">
        <v>650</v>
      </c>
      <c r="P22" s="16" t="s">
        <v>650</v>
      </c>
      <c r="Q22" s="16" t="s">
        <v>665</v>
      </c>
      <c r="R22" s="16" t="s">
        <v>23</v>
      </c>
      <c r="T22" s="16">
        <v>22.3</v>
      </c>
      <c r="U22" s="16">
        <v>49</v>
      </c>
    </row>
    <row r="23" spans="1:21" x14ac:dyDescent="0.25">
      <c r="A23" s="16" t="s">
        <v>717</v>
      </c>
      <c r="C23" s="16" t="s">
        <v>16</v>
      </c>
      <c r="D23" s="16" t="s">
        <v>644</v>
      </c>
      <c r="E23" s="16">
        <v>22</v>
      </c>
      <c r="F23" s="16" t="s">
        <v>16</v>
      </c>
      <c r="G23" s="16">
        <v>66</v>
      </c>
      <c r="H23" s="16">
        <f t="shared" ref="H23" si="18">(5.6*0.3048)</f>
        <v>1.70688</v>
      </c>
      <c r="I23" s="16">
        <f t="shared" si="1"/>
        <v>22.65363799435082</v>
      </c>
      <c r="J23" s="16" t="s">
        <v>528</v>
      </c>
      <c r="L23" s="16" t="s">
        <v>650</v>
      </c>
      <c r="N23" s="16" t="s">
        <v>650</v>
      </c>
      <c r="O23" s="16" t="s">
        <v>650</v>
      </c>
      <c r="P23" s="16" t="s">
        <v>650</v>
      </c>
      <c r="Q23" s="16" t="s">
        <v>664</v>
      </c>
      <c r="R23" s="16" t="s">
        <v>27</v>
      </c>
      <c r="T23" s="16">
        <v>22.3</v>
      </c>
      <c r="U23" s="16">
        <v>49</v>
      </c>
    </row>
    <row r="24" spans="1:21" x14ac:dyDescent="0.25">
      <c r="A24" s="16" t="s">
        <v>718</v>
      </c>
      <c r="C24" s="16" t="s">
        <v>16</v>
      </c>
      <c r="D24" s="16" t="s">
        <v>644</v>
      </c>
      <c r="E24" s="16">
        <v>22</v>
      </c>
      <c r="F24" s="16" t="s">
        <v>16</v>
      </c>
      <c r="G24" s="16">
        <v>60</v>
      </c>
      <c r="H24" s="16">
        <f t="shared" ref="H24" si="19">(5.11*0.3048)</f>
        <v>1.5575280000000002</v>
      </c>
      <c r="I24" s="16">
        <f t="shared" si="1"/>
        <v>24.733155318897488</v>
      </c>
      <c r="J24" s="16" t="s">
        <v>528</v>
      </c>
      <c r="L24" s="16" t="s">
        <v>650</v>
      </c>
      <c r="N24" s="16" t="s">
        <v>650</v>
      </c>
      <c r="O24" s="16" t="s">
        <v>650</v>
      </c>
      <c r="P24" s="16" t="s">
        <v>650</v>
      </c>
      <c r="Q24" s="16" t="s">
        <v>664</v>
      </c>
      <c r="R24" s="16" t="s">
        <v>27</v>
      </c>
      <c r="T24" s="16">
        <v>22</v>
      </c>
      <c r="U24" s="16">
        <v>46</v>
      </c>
    </row>
    <row r="25" spans="1:21" x14ac:dyDescent="0.25">
      <c r="A25" s="16" t="s">
        <v>719</v>
      </c>
      <c r="C25" s="16" t="s">
        <v>16</v>
      </c>
      <c r="D25" s="16" t="s">
        <v>644</v>
      </c>
      <c r="E25" s="16">
        <v>31</v>
      </c>
      <c r="F25" s="16" t="s">
        <v>16</v>
      </c>
      <c r="G25" s="16">
        <v>62</v>
      </c>
      <c r="H25" s="16">
        <f t="shared" ref="H25" si="20">(5.6*0.3048)</f>
        <v>1.70688</v>
      </c>
      <c r="I25" s="16">
        <f t="shared" si="1"/>
        <v>21.280690237117437</v>
      </c>
      <c r="J25" s="16" t="s">
        <v>528</v>
      </c>
      <c r="L25" s="16" t="s">
        <v>650</v>
      </c>
      <c r="N25" s="16" t="s">
        <v>650</v>
      </c>
      <c r="O25" s="16" t="s">
        <v>650</v>
      </c>
      <c r="P25" s="16" t="s">
        <v>650</v>
      </c>
      <c r="Q25" s="16" t="s">
        <v>664</v>
      </c>
      <c r="R25" s="16" t="s">
        <v>27</v>
      </c>
      <c r="T25" s="16">
        <v>22</v>
      </c>
      <c r="U25" s="16">
        <v>46</v>
      </c>
    </row>
    <row r="26" spans="1:21" x14ac:dyDescent="0.25">
      <c r="A26" s="16" t="s">
        <v>720</v>
      </c>
      <c r="C26" s="16" t="s">
        <v>16</v>
      </c>
      <c r="D26" s="16" t="s">
        <v>644</v>
      </c>
      <c r="E26" s="16">
        <v>28</v>
      </c>
      <c r="F26" s="16" t="s">
        <v>16</v>
      </c>
      <c r="G26" s="16">
        <v>66</v>
      </c>
      <c r="H26" s="16">
        <f t="shared" ref="H26" si="21">(5.11*0.3048)</f>
        <v>1.5575280000000002</v>
      </c>
      <c r="I26" s="16">
        <f t="shared" si="1"/>
        <v>27.206470850787237</v>
      </c>
      <c r="J26" s="16" t="s">
        <v>528</v>
      </c>
      <c r="L26" s="16" t="s">
        <v>650</v>
      </c>
      <c r="N26" s="16" t="s">
        <v>650</v>
      </c>
      <c r="O26" s="16" t="s">
        <v>650</v>
      </c>
      <c r="P26" s="16" t="s">
        <v>650</v>
      </c>
      <c r="Q26" s="16" t="s">
        <v>664</v>
      </c>
      <c r="R26" s="16" t="s">
        <v>27</v>
      </c>
      <c r="T26" s="16">
        <v>22</v>
      </c>
      <c r="U26" s="16">
        <v>46</v>
      </c>
    </row>
    <row r="27" spans="1:21" x14ac:dyDescent="0.25">
      <c r="A27" s="16" t="s">
        <v>721</v>
      </c>
      <c r="C27" s="16" t="s">
        <v>16</v>
      </c>
      <c r="D27" s="16" t="s">
        <v>644</v>
      </c>
      <c r="E27" s="16">
        <v>33</v>
      </c>
      <c r="F27" s="16" t="s">
        <v>16</v>
      </c>
      <c r="G27" s="16">
        <v>65</v>
      </c>
      <c r="H27" s="16">
        <f t="shared" ref="H27" si="22">(5.6*0.3048)</f>
        <v>1.70688</v>
      </c>
      <c r="I27" s="16">
        <f t="shared" si="1"/>
        <v>22.310401055042473</v>
      </c>
      <c r="J27" s="16" t="s">
        <v>528</v>
      </c>
      <c r="L27" s="16" t="s">
        <v>650</v>
      </c>
      <c r="N27" s="16" t="s">
        <v>650</v>
      </c>
      <c r="O27" s="16" t="s">
        <v>650</v>
      </c>
      <c r="P27" s="16" t="s">
        <v>650</v>
      </c>
      <c r="Q27" s="16" t="s">
        <v>664</v>
      </c>
      <c r="R27" s="16" t="s">
        <v>27</v>
      </c>
      <c r="T27" s="16">
        <v>22</v>
      </c>
      <c r="U27" s="16">
        <v>46</v>
      </c>
    </row>
    <row r="28" spans="1:21" x14ac:dyDescent="0.25">
      <c r="A28" s="16" t="s">
        <v>722</v>
      </c>
      <c r="C28" s="16" t="s">
        <v>16</v>
      </c>
      <c r="D28" s="16" t="s">
        <v>644</v>
      </c>
      <c r="E28" s="16">
        <v>32</v>
      </c>
      <c r="F28" s="16" t="s">
        <v>16</v>
      </c>
      <c r="G28" s="16">
        <v>98</v>
      </c>
      <c r="H28" s="16">
        <f t="shared" ref="H28" si="23">(5.11*0.3048)</f>
        <v>1.5575280000000002</v>
      </c>
      <c r="I28" s="16">
        <f t="shared" si="1"/>
        <v>40.397487020865896</v>
      </c>
      <c r="J28" s="16" t="s">
        <v>528</v>
      </c>
      <c r="L28" s="16" t="s">
        <v>650</v>
      </c>
      <c r="N28" s="16" t="s">
        <v>650</v>
      </c>
      <c r="O28" s="16" t="s">
        <v>650</v>
      </c>
      <c r="P28" s="16" t="s">
        <v>650</v>
      </c>
      <c r="Q28" s="16" t="s">
        <v>664</v>
      </c>
      <c r="R28" s="16" t="s">
        <v>27</v>
      </c>
      <c r="T28" s="16">
        <v>22</v>
      </c>
      <c r="U28" s="16">
        <v>46</v>
      </c>
    </row>
    <row r="29" spans="1:21" x14ac:dyDescent="0.25">
      <c r="A29" s="16" t="s">
        <v>723</v>
      </c>
      <c r="C29" s="16" t="s">
        <v>16</v>
      </c>
      <c r="D29" s="16" t="s">
        <v>644</v>
      </c>
      <c r="E29" s="16">
        <v>31</v>
      </c>
      <c r="F29" s="16" t="s">
        <v>16</v>
      </c>
      <c r="G29" s="16">
        <v>55</v>
      </c>
      <c r="H29" s="16">
        <f t="shared" ref="H29" si="24">(5.6*0.3048)</f>
        <v>1.70688</v>
      </c>
      <c r="I29" s="16">
        <f t="shared" si="1"/>
        <v>18.878031661959014</v>
      </c>
      <c r="J29" s="16" t="s">
        <v>528</v>
      </c>
      <c r="L29" s="16" t="s">
        <v>650</v>
      </c>
      <c r="N29" s="16" t="s">
        <v>650</v>
      </c>
      <c r="O29" s="16" t="s">
        <v>650</v>
      </c>
      <c r="P29" s="16" t="s">
        <v>650</v>
      </c>
      <c r="Q29" s="16" t="s">
        <v>664</v>
      </c>
      <c r="R29" s="16" t="s">
        <v>27</v>
      </c>
      <c r="T29" s="16">
        <v>22</v>
      </c>
      <c r="U29" s="16">
        <v>46</v>
      </c>
    </row>
    <row r="30" spans="1:21" x14ac:dyDescent="0.25">
      <c r="A30" s="16" t="s">
        <v>724</v>
      </c>
      <c r="C30" s="16" t="s">
        <v>16</v>
      </c>
      <c r="D30" s="16" t="s">
        <v>644</v>
      </c>
      <c r="E30" s="16">
        <v>38</v>
      </c>
      <c r="F30" s="16" t="s">
        <v>593</v>
      </c>
      <c r="G30" s="16">
        <v>60</v>
      </c>
      <c r="H30" s="16">
        <f t="shared" ref="H30" si="25">(5.11*0.3048)</f>
        <v>1.5575280000000002</v>
      </c>
      <c r="I30" s="16">
        <f t="shared" si="1"/>
        <v>24.733155318897488</v>
      </c>
      <c r="J30" s="16" t="s">
        <v>528</v>
      </c>
      <c r="L30" s="16" t="s">
        <v>650</v>
      </c>
      <c r="N30" s="16" t="s">
        <v>650</v>
      </c>
      <c r="O30" s="16" t="s">
        <v>650</v>
      </c>
      <c r="P30" s="16" t="s">
        <v>650</v>
      </c>
      <c r="Q30" s="16" t="s">
        <v>665</v>
      </c>
      <c r="R30" s="16" t="s">
        <v>23</v>
      </c>
      <c r="T30" s="16">
        <v>22</v>
      </c>
      <c r="U30" s="16">
        <v>46</v>
      </c>
    </row>
    <row r="31" spans="1:21" x14ac:dyDescent="0.25">
      <c r="A31" s="16" t="s">
        <v>725</v>
      </c>
      <c r="C31" s="16" t="s">
        <v>16</v>
      </c>
      <c r="D31" s="16" t="s">
        <v>644</v>
      </c>
      <c r="E31" s="16">
        <v>29</v>
      </c>
      <c r="F31" s="16" t="s">
        <v>16</v>
      </c>
      <c r="G31" s="16">
        <v>52</v>
      </c>
      <c r="H31" s="16">
        <f t="shared" ref="H31" si="26">(5.6*0.3048)</f>
        <v>1.70688</v>
      </c>
      <c r="I31" s="16">
        <f t="shared" si="1"/>
        <v>17.848320844033978</v>
      </c>
      <c r="J31" s="16" t="s">
        <v>528</v>
      </c>
      <c r="L31" s="16" t="s">
        <v>650</v>
      </c>
      <c r="N31" s="16" t="s">
        <v>650</v>
      </c>
      <c r="O31" s="16" t="s">
        <v>650</v>
      </c>
      <c r="P31" s="16" t="s">
        <v>650</v>
      </c>
      <c r="Q31" s="16" t="s">
        <v>664</v>
      </c>
      <c r="R31" s="16" t="s">
        <v>27</v>
      </c>
      <c r="T31" s="16">
        <v>22</v>
      </c>
      <c r="U31" s="16">
        <v>46</v>
      </c>
    </row>
    <row r="32" spans="1:21" x14ac:dyDescent="0.25">
      <c r="A32" s="16" t="s">
        <v>726</v>
      </c>
      <c r="C32" s="16" t="s">
        <v>16</v>
      </c>
      <c r="D32" s="16" t="s">
        <v>644</v>
      </c>
      <c r="E32" s="16">
        <v>26</v>
      </c>
      <c r="F32" s="16" t="s">
        <v>593</v>
      </c>
      <c r="G32" s="16">
        <v>63</v>
      </c>
      <c r="H32" s="16">
        <f t="shared" ref="H32" si="27">(5.11*0.3048)</f>
        <v>1.5575280000000002</v>
      </c>
      <c r="I32" s="16">
        <f t="shared" si="1"/>
        <v>25.969813084842361</v>
      </c>
      <c r="J32" s="16" t="s">
        <v>528</v>
      </c>
      <c r="L32" s="16" t="s">
        <v>650</v>
      </c>
      <c r="N32" s="16" t="s">
        <v>650</v>
      </c>
      <c r="O32" s="16" t="s">
        <v>650</v>
      </c>
      <c r="P32" s="16" t="s">
        <v>650</v>
      </c>
      <c r="Q32" s="16" t="s">
        <v>664</v>
      </c>
      <c r="R32" s="16" t="s">
        <v>23</v>
      </c>
      <c r="T32" s="16">
        <v>22</v>
      </c>
      <c r="U32" s="16">
        <v>46</v>
      </c>
    </row>
    <row r="33" spans="1:21" x14ac:dyDescent="0.25">
      <c r="A33" s="16" t="s">
        <v>727</v>
      </c>
      <c r="B33" s="16" t="s">
        <v>527</v>
      </c>
      <c r="C33" s="16" t="s">
        <v>16</v>
      </c>
      <c r="D33" s="16" t="s">
        <v>644</v>
      </c>
      <c r="E33" s="16">
        <v>45</v>
      </c>
      <c r="F33" s="16" t="s">
        <v>16</v>
      </c>
      <c r="G33" s="16">
        <v>68</v>
      </c>
      <c r="H33" s="16">
        <f t="shared" ref="H33" si="28">(5.11*0.3048)</f>
        <v>1.5575280000000002</v>
      </c>
      <c r="I33" s="16">
        <f t="shared" si="1"/>
        <v>28.030909361417152</v>
      </c>
      <c r="J33" s="16" t="s">
        <v>528</v>
      </c>
      <c r="L33" s="16" t="s">
        <v>650</v>
      </c>
      <c r="N33" s="16" t="s">
        <v>650</v>
      </c>
      <c r="O33" s="16" t="s">
        <v>650</v>
      </c>
      <c r="P33" s="16" t="s">
        <v>650</v>
      </c>
      <c r="Q33" s="16" t="s">
        <v>664</v>
      </c>
      <c r="R33" s="16" t="s">
        <v>23</v>
      </c>
      <c r="T33" s="16">
        <v>22</v>
      </c>
      <c r="U33" s="16">
        <v>46</v>
      </c>
    </row>
    <row r="34" spans="1:21" x14ac:dyDescent="0.25">
      <c r="A34" s="16" t="s">
        <v>728</v>
      </c>
      <c r="B34" s="16" t="s">
        <v>527</v>
      </c>
      <c r="C34" s="16" t="s">
        <v>16</v>
      </c>
      <c r="D34" s="16" t="s">
        <v>644</v>
      </c>
      <c r="E34" s="16">
        <v>22</v>
      </c>
      <c r="F34" s="16" t="s">
        <v>16</v>
      </c>
      <c r="G34" s="16">
        <v>66</v>
      </c>
      <c r="H34" s="16">
        <f t="shared" ref="H34" si="29">(5.6*0.3048)</f>
        <v>1.70688</v>
      </c>
      <c r="I34" s="16">
        <f t="shared" si="1"/>
        <v>22.65363799435082</v>
      </c>
      <c r="J34" s="16" t="s">
        <v>528</v>
      </c>
      <c r="L34" s="16" t="s">
        <v>650</v>
      </c>
      <c r="N34" s="16" t="s">
        <v>653</v>
      </c>
      <c r="O34" s="16" t="s">
        <v>689</v>
      </c>
      <c r="P34" s="16" t="s">
        <v>689</v>
      </c>
      <c r="Q34" s="16" t="s">
        <v>664</v>
      </c>
      <c r="R34" s="16" t="s">
        <v>23</v>
      </c>
      <c r="T34" s="16">
        <v>24</v>
      </c>
      <c r="U34" s="16">
        <v>45</v>
      </c>
    </row>
    <row r="35" spans="1:21" x14ac:dyDescent="0.25">
      <c r="A35" s="16" t="s">
        <v>729</v>
      </c>
      <c r="B35" s="16" t="s">
        <v>527</v>
      </c>
      <c r="C35" s="16" t="s">
        <v>16</v>
      </c>
      <c r="D35" s="16" t="s">
        <v>644</v>
      </c>
      <c r="E35" s="16">
        <v>22</v>
      </c>
      <c r="F35" s="16" t="s">
        <v>16</v>
      </c>
      <c r="G35" s="16">
        <v>65</v>
      </c>
      <c r="H35" s="16">
        <f t="shared" ref="H35" si="30">(5.11*0.3048)</f>
        <v>1.5575280000000002</v>
      </c>
      <c r="I35" s="16">
        <f t="shared" si="1"/>
        <v>26.794251595472279</v>
      </c>
      <c r="J35" s="16" t="s">
        <v>528</v>
      </c>
      <c r="L35" s="16" t="s">
        <v>650</v>
      </c>
      <c r="N35" s="16" t="s">
        <v>650</v>
      </c>
      <c r="O35" s="16" t="s">
        <v>650</v>
      </c>
      <c r="P35" s="16" t="s">
        <v>650</v>
      </c>
      <c r="Q35" s="16" t="s">
        <v>665</v>
      </c>
      <c r="R35" s="16" t="s">
        <v>23</v>
      </c>
      <c r="T35" s="16">
        <v>24</v>
      </c>
      <c r="U35" s="16">
        <v>45</v>
      </c>
    </row>
    <row r="36" spans="1:21" x14ac:dyDescent="0.25">
      <c r="A36" s="16" t="s">
        <v>730</v>
      </c>
      <c r="B36" s="16" t="s">
        <v>527</v>
      </c>
      <c r="C36" s="16" t="s">
        <v>16</v>
      </c>
      <c r="D36" s="16" t="s">
        <v>644</v>
      </c>
      <c r="E36" s="16">
        <v>22</v>
      </c>
      <c r="F36" s="16" t="s">
        <v>16</v>
      </c>
      <c r="G36" s="16">
        <v>69</v>
      </c>
      <c r="H36" s="16">
        <f t="shared" ref="H36" si="31">(5.6*0.3048)</f>
        <v>1.70688</v>
      </c>
      <c r="I36" s="16">
        <f t="shared" si="1"/>
        <v>23.683348812275856</v>
      </c>
      <c r="J36" s="16" t="s">
        <v>528</v>
      </c>
      <c r="L36" s="16" t="s">
        <v>650</v>
      </c>
      <c r="N36" s="16" t="s">
        <v>651</v>
      </c>
      <c r="O36" s="16" t="s">
        <v>651</v>
      </c>
      <c r="P36" s="16" t="s">
        <v>651</v>
      </c>
      <c r="Q36" s="16" t="s">
        <v>665</v>
      </c>
      <c r="R36" s="16" t="s">
        <v>23</v>
      </c>
      <c r="T36" s="16">
        <v>24</v>
      </c>
      <c r="U36" s="16">
        <v>45</v>
      </c>
    </row>
    <row r="37" spans="1:21" x14ac:dyDescent="0.25">
      <c r="A37" s="16" t="s">
        <v>731</v>
      </c>
      <c r="B37" s="16" t="s">
        <v>527</v>
      </c>
      <c r="C37" s="16" t="s">
        <v>16</v>
      </c>
      <c r="D37" s="16" t="s">
        <v>644</v>
      </c>
      <c r="E37" s="16">
        <v>22</v>
      </c>
      <c r="F37" s="16" t="s">
        <v>593</v>
      </c>
      <c r="G37" s="16">
        <v>64</v>
      </c>
      <c r="H37" s="16">
        <f t="shared" ref="H37" si="32">(5.11*0.3048)</f>
        <v>1.5575280000000002</v>
      </c>
      <c r="I37" s="16">
        <f t="shared" si="1"/>
        <v>26.38203234015732</v>
      </c>
      <c r="J37" s="16" t="s">
        <v>528</v>
      </c>
      <c r="L37" s="16" t="s">
        <v>650</v>
      </c>
      <c r="N37" s="16" t="s">
        <v>653</v>
      </c>
      <c r="O37" s="16" t="s">
        <v>653</v>
      </c>
      <c r="P37" s="16" t="s">
        <v>653</v>
      </c>
      <c r="Q37" s="16" t="s">
        <v>664</v>
      </c>
      <c r="R37" s="16" t="s">
        <v>23</v>
      </c>
      <c r="T37" s="16">
        <v>24</v>
      </c>
      <c r="U37" s="16">
        <v>45</v>
      </c>
    </row>
    <row r="38" spans="1:21" x14ac:dyDescent="0.25">
      <c r="A38" s="16" t="s">
        <v>732</v>
      </c>
      <c r="B38" s="16" t="s">
        <v>527</v>
      </c>
      <c r="C38" s="16" t="s">
        <v>16</v>
      </c>
      <c r="D38" s="16" t="s">
        <v>644</v>
      </c>
      <c r="E38" s="16">
        <v>22</v>
      </c>
      <c r="F38" s="16" t="s">
        <v>593</v>
      </c>
      <c r="G38" s="16">
        <v>56</v>
      </c>
      <c r="H38" s="16">
        <f t="shared" ref="H38" si="33">(5.6*0.3048)</f>
        <v>1.70688</v>
      </c>
      <c r="I38" s="16">
        <f t="shared" si="1"/>
        <v>19.221268601267361</v>
      </c>
      <c r="J38" s="16" t="s">
        <v>528</v>
      </c>
      <c r="L38" s="16" t="s">
        <v>650</v>
      </c>
      <c r="N38" s="16" t="s">
        <v>650</v>
      </c>
      <c r="O38" s="16" t="s">
        <v>650</v>
      </c>
      <c r="P38" s="16" t="s">
        <v>650</v>
      </c>
      <c r="Q38" s="16" t="s">
        <v>664</v>
      </c>
      <c r="R38" s="16" t="s">
        <v>23</v>
      </c>
      <c r="T38" s="16">
        <v>24</v>
      </c>
      <c r="U38" s="16">
        <v>45</v>
      </c>
    </row>
    <row r="39" spans="1:21" x14ac:dyDescent="0.25">
      <c r="A39" s="16" t="s">
        <v>733</v>
      </c>
      <c r="B39" s="16" t="s">
        <v>527</v>
      </c>
      <c r="C39" s="16" t="s">
        <v>16</v>
      </c>
      <c r="D39" s="16" t="s">
        <v>644</v>
      </c>
      <c r="E39" s="16">
        <v>22</v>
      </c>
      <c r="F39" s="16" t="s">
        <v>16</v>
      </c>
      <c r="G39" s="16">
        <v>84</v>
      </c>
      <c r="H39" s="16">
        <f t="shared" ref="H39" si="34">(5.11*0.3048)</f>
        <v>1.5575280000000002</v>
      </c>
      <c r="I39" s="16">
        <f t="shared" si="1"/>
        <v>34.626417446456479</v>
      </c>
      <c r="J39" s="16" t="s">
        <v>528</v>
      </c>
      <c r="L39" s="16" t="s">
        <v>650</v>
      </c>
      <c r="N39" s="16" t="s">
        <v>654</v>
      </c>
      <c r="O39" s="16" t="s">
        <v>689</v>
      </c>
      <c r="P39" s="16" t="s">
        <v>689</v>
      </c>
      <c r="Q39" s="16" t="s">
        <v>666</v>
      </c>
      <c r="R39" s="16" t="s">
        <v>23</v>
      </c>
      <c r="T39" s="16">
        <v>24</v>
      </c>
      <c r="U39" s="16">
        <v>45</v>
      </c>
    </row>
    <row r="40" spans="1:21" x14ac:dyDescent="0.25">
      <c r="A40" s="16" t="s">
        <v>734</v>
      </c>
      <c r="B40" s="16" t="s">
        <v>527</v>
      </c>
      <c r="C40" s="16" t="s">
        <v>16</v>
      </c>
      <c r="D40" s="16" t="s">
        <v>644</v>
      </c>
      <c r="E40" s="16">
        <v>21</v>
      </c>
      <c r="F40" s="16" t="s">
        <v>16</v>
      </c>
      <c r="G40" s="16">
        <v>68</v>
      </c>
      <c r="H40" s="16">
        <f t="shared" ref="H40" si="35">(5.6*0.3048)</f>
        <v>1.70688</v>
      </c>
      <c r="I40" s="16">
        <f t="shared" si="1"/>
        <v>23.340111872967508</v>
      </c>
      <c r="J40" s="16" t="s">
        <v>528</v>
      </c>
      <c r="L40" s="16" t="s">
        <v>650</v>
      </c>
      <c r="N40" s="16" t="s">
        <v>650</v>
      </c>
      <c r="O40" s="16" t="s">
        <v>650</v>
      </c>
      <c r="P40" s="16" t="s">
        <v>650</v>
      </c>
      <c r="Q40" s="16" t="s">
        <v>664</v>
      </c>
      <c r="R40" s="16" t="s">
        <v>27</v>
      </c>
      <c r="T40" s="16">
        <v>24</v>
      </c>
      <c r="U40" s="16">
        <v>45</v>
      </c>
    </row>
    <row r="41" spans="1:21" x14ac:dyDescent="0.25">
      <c r="A41" s="16" t="s">
        <v>735</v>
      </c>
      <c r="B41" s="16" t="s">
        <v>527</v>
      </c>
      <c r="C41" s="16" t="s">
        <v>16</v>
      </c>
      <c r="D41" s="16" t="s">
        <v>644</v>
      </c>
      <c r="E41" s="16">
        <v>22</v>
      </c>
      <c r="F41" s="16" t="s">
        <v>16</v>
      </c>
      <c r="G41" s="16">
        <v>69</v>
      </c>
      <c r="H41" s="16">
        <f t="shared" ref="H41" si="36">(5.11*0.3048)</f>
        <v>1.5575280000000002</v>
      </c>
      <c r="I41" s="16">
        <f t="shared" si="1"/>
        <v>28.44312861673211</v>
      </c>
      <c r="J41" s="16" t="s">
        <v>528</v>
      </c>
      <c r="L41" s="16" t="s">
        <v>650</v>
      </c>
      <c r="N41" s="16" t="s">
        <v>650</v>
      </c>
      <c r="O41" s="16" t="s">
        <v>650</v>
      </c>
      <c r="P41" s="16" t="s">
        <v>650</v>
      </c>
      <c r="Q41" s="16" t="s">
        <v>664</v>
      </c>
      <c r="R41" s="16" t="s">
        <v>23</v>
      </c>
      <c r="T41" s="16">
        <v>24</v>
      </c>
      <c r="U41" s="16">
        <v>45</v>
      </c>
    </row>
    <row r="42" spans="1:21" x14ac:dyDescent="0.25">
      <c r="A42" s="16" t="s">
        <v>736</v>
      </c>
      <c r="B42" s="16" t="s">
        <v>527</v>
      </c>
      <c r="C42" s="16" t="s">
        <v>16</v>
      </c>
      <c r="D42" s="16" t="s">
        <v>644</v>
      </c>
      <c r="E42" s="16">
        <v>22</v>
      </c>
      <c r="F42" s="16" t="s">
        <v>593</v>
      </c>
      <c r="G42" s="16">
        <v>53</v>
      </c>
      <c r="H42" s="16">
        <f t="shared" ref="H42" si="37">(5.6*0.3048)</f>
        <v>1.70688</v>
      </c>
      <c r="I42" s="16">
        <f t="shared" si="1"/>
        <v>18.191557783342326</v>
      </c>
      <c r="J42" s="16" t="s">
        <v>528</v>
      </c>
      <c r="L42" s="16" t="s">
        <v>650</v>
      </c>
      <c r="N42" s="16" t="s">
        <v>650</v>
      </c>
      <c r="O42" s="16" t="s">
        <v>650</v>
      </c>
      <c r="P42" s="16" t="s">
        <v>650</v>
      </c>
      <c r="Q42" s="16" t="s">
        <v>664</v>
      </c>
      <c r="R42" s="16" t="s">
        <v>23</v>
      </c>
      <c r="T42" s="16">
        <v>24</v>
      </c>
      <c r="U42" s="16">
        <v>45</v>
      </c>
    </row>
    <row r="43" spans="1:21" x14ac:dyDescent="0.25">
      <c r="A43" s="16" t="s">
        <v>737</v>
      </c>
      <c r="B43" s="16" t="s">
        <v>527</v>
      </c>
      <c r="C43" s="16" t="s">
        <v>16</v>
      </c>
      <c r="D43" s="16" t="s">
        <v>644</v>
      </c>
      <c r="E43" s="16">
        <v>21</v>
      </c>
      <c r="F43" s="16" t="s">
        <v>593</v>
      </c>
      <c r="G43" s="16">
        <v>62</v>
      </c>
      <c r="H43" s="16">
        <f t="shared" ref="H43" si="38">(5.11*0.3048)</f>
        <v>1.5575280000000002</v>
      </c>
      <c r="I43" s="16">
        <f t="shared" si="1"/>
        <v>25.557593829527402</v>
      </c>
      <c r="J43" s="16" t="s">
        <v>528</v>
      </c>
      <c r="L43" s="16" t="s">
        <v>650</v>
      </c>
      <c r="N43" s="16" t="s">
        <v>650</v>
      </c>
      <c r="O43" s="16" t="s">
        <v>650</v>
      </c>
      <c r="P43" s="16" t="s">
        <v>650</v>
      </c>
      <c r="Q43" s="16" t="s">
        <v>665</v>
      </c>
      <c r="R43" s="16" t="s">
        <v>23</v>
      </c>
      <c r="T43" s="16">
        <v>24</v>
      </c>
      <c r="U43" s="16">
        <v>45</v>
      </c>
    </row>
    <row r="44" spans="1:21" x14ac:dyDescent="0.25">
      <c r="A44" s="16" t="s">
        <v>738</v>
      </c>
      <c r="B44" s="16" t="s">
        <v>527</v>
      </c>
      <c r="C44" s="16" t="s">
        <v>16</v>
      </c>
      <c r="D44" s="16" t="s">
        <v>644</v>
      </c>
      <c r="E44" s="16">
        <v>21</v>
      </c>
      <c r="F44" s="16" t="s">
        <v>16</v>
      </c>
      <c r="G44" s="16">
        <v>71</v>
      </c>
      <c r="H44" s="16">
        <f t="shared" ref="H44" si="39">(5.6*0.3048)</f>
        <v>1.70688</v>
      </c>
      <c r="I44" s="16">
        <f t="shared" si="1"/>
        <v>24.369822690892548</v>
      </c>
      <c r="J44" s="16" t="s">
        <v>528</v>
      </c>
      <c r="L44" s="16" t="s">
        <v>650</v>
      </c>
      <c r="N44" s="16" t="s">
        <v>650</v>
      </c>
      <c r="O44" s="16" t="s">
        <v>650</v>
      </c>
      <c r="P44" s="16" t="s">
        <v>650</v>
      </c>
      <c r="Q44" s="16" t="s">
        <v>664</v>
      </c>
      <c r="R44" s="16" t="s">
        <v>23</v>
      </c>
      <c r="T44" s="16">
        <v>24</v>
      </c>
      <c r="U44" s="16">
        <v>45</v>
      </c>
    </row>
    <row r="45" spans="1:21" x14ac:dyDescent="0.25">
      <c r="A45" s="16" t="s">
        <v>739</v>
      </c>
      <c r="B45" s="16" t="s">
        <v>527</v>
      </c>
      <c r="C45" s="16" t="s">
        <v>16</v>
      </c>
      <c r="D45" s="16" t="s">
        <v>644</v>
      </c>
      <c r="E45" s="16">
        <v>21</v>
      </c>
      <c r="F45" s="16" t="s">
        <v>16</v>
      </c>
      <c r="G45" s="16">
        <v>73</v>
      </c>
      <c r="H45" s="16">
        <f t="shared" ref="H45" si="40">(5.11*0.3048)</f>
        <v>1.5575280000000002</v>
      </c>
      <c r="I45" s="16">
        <f t="shared" si="1"/>
        <v>30.092005637991942</v>
      </c>
      <c r="J45" s="16" t="s">
        <v>528</v>
      </c>
      <c r="L45" s="16" t="s">
        <v>650</v>
      </c>
      <c r="N45" s="16" t="s">
        <v>650</v>
      </c>
      <c r="O45" s="16" t="s">
        <v>650</v>
      </c>
      <c r="P45" s="16" t="s">
        <v>650</v>
      </c>
      <c r="Q45" s="16" t="s">
        <v>666</v>
      </c>
      <c r="R45" s="16" t="s">
        <v>23</v>
      </c>
      <c r="T45" s="16">
        <v>24</v>
      </c>
      <c r="U45" s="16">
        <v>45</v>
      </c>
    </row>
    <row r="46" spans="1:21" x14ac:dyDescent="0.25">
      <c r="A46" s="16" t="s">
        <v>740</v>
      </c>
      <c r="B46" s="16" t="s">
        <v>527</v>
      </c>
      <c r="C46" s="16" t="s">
        <v>16</v>
      </c>
      <c r="D46" s="16" t="s">
        <v>644</v>
      </c>
      <c r="E46" s="16">
        <v>21</v>
      </c>
      <c r="F46" s="16" t="s">
        <v>16</v>
      </c>
      <c r="G46" s="16">
        <v>67</v>
      </c>
      <c r="H46" s="16">
        <f t="shared" ref="H46" si="41">(5.6*0.3048)</f>
        <v>1.70688</v>
      </c>
      <c r="I46" s="16">
        <f t="shared" si="1"/>
        <v>22.996874933659164</v>
      </c>
      <c r="J46" s="16" t="s">
        <v>528</v>
      </c>
      <c r="L46" s="16" t="s">
        <v>26</v>
      </c>
      <c r="N46" s="16" t="s">
        <v>653</v>
      </c>
      <c r="O46" s="16" t="s">
        <v>653</v>
      </c>
      <c r="P46" s="16" t="s">
        <v>653</v>
      </c>
      <c r="Q46" s="16" t="s">
        <v>664</v>
      </c>
      <c r="R46" s="16" t="s">
        <v>23</v>
      </c>
      <c r="T46" s="16">
        <v>24</v>
      </c>
      <c r="U46" s="16">
        <v>45</v>
      </c>
    </row>
    <row r="47" spans="1:21" x14ac:dyDescent="0.25">
      <c r="A47" s="16" t="s">
        <v>741</v>
      </c>
      <c r="B47" s="16" t="s">
        <v>527</v>
      </c>
      <c r="C47" s="16" t="s">
        <v>16</v>
      </c>
      <c r="D47" s="16" t="s">
        <v>644</v>
      </c>
      <c r="E47" s="16">
        <v>21</v>
      </c>
      <c r="F47" s="16" t="s">
        <v>16</v>
      </c>
      <c r="G47" s="16">
        <v>68</v>
      </c>
      <c r="H47" s="16">
        <f t="shared" ref="H47" si="42">(5.11*0.3048)</f>
        <v>1.5575280000000002</v>
      </c>
      <c r="I47" s="16">
        <f t="shared" si="1"/>
        <v>28.030909361417152</v>
      </c>
      <c r="J47" s="16" t="s">
        <v>528</v>
      </c>
      <c r="L47" s="16" t="s">
        <v>650</v>
      </c>
      <c r="N47" s="16" t="s">
        <v>650</v>
      </c>
      <c r="O47" s="16" t="s">
        <v>650</v>
      </c>
      <c r="P47" s="16" t="s">
        <v>650</v>
      </c>
      <c r="Q47" s="16" t="s">
        <v>665</v>
      </c>
      <c r="R47" s="16" t="s">
        <v>27</v>
      </c>
      <c r="T47" s="16">
        <v>24</v>
      </c>
      <c r="U47" s="16">
        <v>45</v>
      </c>
    </row>
    <row r="48" spans="1:21" x14ac:dyDescent="0.25">
      <c r="A48" s="16" t="s">
        <v>742</v>
      </c>
      <c r="B48" s="16" t="s">
        <v>527</v>
      </c>
      <c r="C48" s="16" t="s">
        <v>16</v>
      </c>
      <c r="D48" s="16" t="s">
        <v>644</v>
      </c>
      <c r="E48" s="16">
        <v>21</v>
      </c>
      <c r="F48" s="16" t="s">
        <v>16</v>
      </c>
      <c r="G48" s="16">
        <v>73</v>
      </c>
      <c r="H48" s="16">
        <f t="shared" ref="H48" si="43">(5.6*0.3048)</f>
        <v>1.70688</v>
      </c>
      <c r="I48" s="16">
        <f t="shared" si="1"/>
        <v>25.056296569509239</v>
      </c>
      <c r="J48" s="16" t="s">
        <v>528</v>
      </c>
      <c r="L48" s="16" t="s">
        <v>650</v>
      </c>
      <c r="N48" s="16" t="s">
        <v>650</v>
      </c>
      <c r="O48" s="16" t="s">
        <v>650</v>
      </c>
      <c r="P48" s="16" t="s">
        <v>650</v>
      </c>
      <c r="Q48" s="16" t="s">
        <v>665</v>
      </c>
      <c r="R48" s="16" t="s">
        <v>23</v>
      </c>
      <c r="T48" s="16">
        <v>24</v>
      </c>
      <c r="U48" s="16">
        <v>45</v>
      </c>
    </row>
    <row r="49" spans="1:21" x14ac:dyDescent="0.25">
      <c r="A49" s="16" t="s">
        <v>743</v>
      </c>
      <c r="B49" s="16" t="s">
        <v>527</v>
      </c>
      <c r="C49" s="16" t="s">
        <v>16</v>
      </c>
      <c r="D49" s="16" t="s">
        <v>644</v>
      </c>
      <c r="E49" s="16">
        <v>21</v>
      </c>
      <c r="F49" s="16" t="s">
        <v>16</v>
      </c>
      <c r="G49" s="16">
        <v>66</v>
      </c>
      <c r="H49" s="16">
        <f t="shared" ref="H49" si="44">(5.11*0.3048)</f>
        <v>1.5575280000000002</v>
      </c>
      <c r="I49" s="16">
        <f t="shared" si="1"/>
        <v>27.206470850787237</v>
      </c>
      <c r="J49" s="16" t="s">
        <v>528</v>
      </c>
      <c r="L49" s="16" t="s">
        <v>650</v>
      </c>
      <c r="N49" s="16" t="s">
        <v>650</v>
      </c>
      <c r="O49" s="16" t="s">
        <v>650</v>
      </c>
      <c r="P49" s="16" t="s">
        <v>650</v>
      </c>
      <c r="Q49" s="16" t="s">
        <v>665</v>
      </c>
      <c r="R49" s="16" t="s">
        <v>23</v>
      </c>
      <c r="T49" s="16">
        <v>24</v>
      </c>
      <c r="U49" s="16">
        <v>45</v>
      </c>
    </row>
    <row r="50" spans="1:21" x14ac:dyDescent="0.25">
      <c r="A50" s="16" t="s">
        <v>744</v>
      </c>
      <c r="B50" s="16" t="s">
        <v>527</v>
      </c>
      <c r="C50" s="16" t="s">
        <v>16</v>
      </c>
      <c r="D50" s="16" t="s">
        <v>644</v>
      </c>
      <c r="E50" s="16">
        <v>22</v>
      </c>
      <c r="F50" s="16" t="s">
        <v>16</v>
      </c>
      <c r="G50" s="16">
        <v>68</v>
      </c>
      <c r="H50" s="16">
        <f t="shared" ref="H50" si="45">(5.6*0.3048)</f>
        <v>1.70688</v>
      </c>
      <c r="I50" s="16">
        <f t="shared" si="1"/>
        <v>23.340111872967508</v>
      </c>
      <c r="J50" s="16" t="s">
        <v>528</v>
      </c>
      <c r="L50" s="16" t="s">
        <v>650</v>
      </c>
      <c r="N50" s="16" t="s">
        <v>651</v>
      </c>
      <c r="O50" s="16" t="s">
        <v>651</v>
      </c>
      <c r="P50" s="16" t="s">
        <v>651</v>
      </c>
      <c r="Q50" s="16" t="s">
        <v>665</v>
      </c>
      <c r="R50" s="16" t="s">
        <v>23</v>
      </c>
      <c r="T50" s="16">
        <v>24</v>
      </c>
      <c r="U50" s="16">
        <v>45</v>
      </c>
    </row>
    <row r="51" spans="1:21" x14ac:dyDescent="0.25">
      <c r="A51" s="16" t="s">
        <v>745</v>
      </c>
      <c r="B51" s="16" t="s">
        <v>527</v>
      </c>
      <c r="C51" s="16" t="s">
        <v>16</v>
      </c>
      <c r="D51" s="16" t="s">
        <v>644</v>
      </c>
      <c r="E51" s="16">
        <v>20</v>
      </c>
      <c r="F51" s="16" t="s">
        <v>16</v>
      </c>
      <c r="G51" s="16">
        <v>77</v>
      </c>
      <c r="H51" s="16">
        <f>(5.83*0.3048)</f>
        <v>1.7769840000000001</v>
      </c>
      <c r="I51" s="16">
        <f t="shared" si="1"/>
        <v>24.385052240191605</v>
      </c>
      <c r="J51" s="16" t="s">
        <v>528</v>
      </c>
      <c r="L51" s="16" t="s">
        <v>650</v>
      </c>
      <c r="N51" s="16" t="s">
        <v>654</v>
      </c>
      <c r="O51" s="16" t="s">
        <v>689</v>
      </c>
      <c r="P51" s="16" t="s">
        <v>689</v>
      </c>
      <c r="Q51" s="16" t="s">
        <v>664</v>
      </c>
      <c r="R51" s="16" t="s">
        <v>23</v>
      </c>
      <c r="T51" s="16">
        <v>24</v>
      </c>
      <c r="U51" s="16">
        <v>45</v>
      </c>
    </row>
    <row r="52" spans="1:21" x14ac:dyDescent="0.25">
      <c r="A52" s="16" t="s">
        <v>746</v>
      </c>
      <c r="B52" s="16" t="s">
        <v>527</v>
      </c>
      <c r="C52" s="16" t="s">
        <v>16</v>
      </c>
      <c r="D52" s="16" t="s">
        <v>644</v>
      </c>
      <c r="E52" s="16">
        <v>22</v>
      </c>
      <c r="F52" s="16" t="s">
        <v>16</v>
      </c>
      <c r="G52" s="16">
        <v>70</v>
      </c>
      <c r="H52" s="16">
        <f t="shared" ref="H52" si="46">(5.6*0.3048)</f>
        <v>1.70688</v>
      </c>
      <c r="I52" s="16">
        <f t="shared" si="1"/>
        <v>24.0265857515842</v>
      </c>
      <c r="J52" s="16" t="s">
        <v>528</v>
      </c>
      <c r="L52" s="16" t="s">
        <v>650</v>
      </c>
      <c r="N52" s="16" t="s">
        <v>653</v>
      </c>
      <c r="O52" s="16" t="s">
        <v>689</v>
      </c>
      <c r="P52" s="16" t="s">
        <v>689</v>
      </c>
      <c r="Q52" s="16" t="s">
        <v>664</v>
      </c>
      <c r="R52" s="16" t="s">
        <v>23</v>
      </c>
      <c r="T52" s="16">
        <v>24</v>
      </c>
      <c r="U52" s="16">
        <v>45</v>
      </c>
    </row>
    <row r="53" spans="1:21" x14ac:dyDescent="0.25">
      <c r="A53" s="16" t="s">
        <v>747</v>
      </c>
      <c r="B53" s="16" t="s">
        <v>527</v>
      </c>
      <c r="C53" s="16" t="s">
        <v>16</v>
      </c>
      <c r="D53" s="16" t="s">
        <v>644</v>
      </c>
      <c r="E53" s="16">
        <v>22</v>
      </c>
      <c r="F53" s="16" t="s">
        <v>16</v>
      </c>
      <c r="G53" s="16">
        <v>88</v>
      </c>
      <c r="H53" s="16">
        <f>(5.9*0.3048)</f>
        <v>1.7983200000000001</v>
      </c>
      <c r="I53" s="16">
        <f t="shared" si="1"/>
        <v>27.211264483494844</v>
      </c>
      <c r="J53" s="16" t="s">
        <v>528</v>
      </c>
      <c r="L53" s="16" t="s">
        <v>650</v>
      </c>
      <c r="N53" s="16" t="s">
        <v>653</v>
      </c>
      <c r="O53" s="16" t="s">
        <v>689</v>
      </c>
      <c r="P53" s="16" t="s">
        <v>689</v>
      </c>
      <c r="Q53" s="16" t="s">
        <v>664</v>
      </c>
      <c r="R53" s="16" t="s">
        <v>23</v>
      </c>
      <c r="T53" s="16">
        <v>24</v>
      </c>
      <c r="U53" s="16">
        <v>45</v>
      </c>
    </row>
    <row r="54" spans="1:21" x14ac:dyDescent="0.25">
      <c r="A54" s="16" t="s">
        <v>748</v>
      </c>
      <c r="B54" s="16" t="s">
        <v>527</v>
      </c>
      <c r="C54" s="16" t="s">
        <v>16</v>
      </c>
      <c r="D54" s="16" t="s">
        <v>644</v>
      </c>
      <c r="E54" s="16">
        <v>22</v>
      </c>
      <c r="F54" s="16" t="s">
        <v>16</v>
      </c>
      <c r="G54" s="16">
        <v>62</v>
      </c>
      <c r="H54" s="16">
        <f>(5.9*0.3048)</f>
        <v>1.7983200000000001</v>
      </c>
      <c r="I54" s="16">
        <f t="shared" si="1"/>
        <v>19.171572704280457</v>
      </c>
      <c r="J54" s="16" t="s">
        <v>528</v>
      </c>
      <c r="L54" s="16" t="s">
        <v>650</v>
      </c>
      <c r="N54" s="16" t="s">
        <v>651</v>
      </c>
      <c r="O54" s="16" t="s">
        <v>689</v>
      </c>
      <c r="P54" s="16" t="s">
        <v>689</v>
      </c>
      <c r="Q54" s="16" t="s">
        <v>664</v>
      </c>
      <c r="R54" s="16" t="s">
        <v>23</v>
      </c>
      <c r="T54" s="16">
        <v>24</v>
      </c>
      <c r="U54" s="16">
        <v>45</v>
      </c>
    </row>
    <row r="55" spans="1:21" x14ac:dyDescent="0.25">
      <c r="A55" s="16" t="s">
        <v>749</v>
      </c>
      <c r="B55" s="16" t="s">
        <v>527</v>
      </c>
      <c r="C55" s="16" t="s">
        <v>16</v>
      </c>
      <c r="D55" s="16" t="s">
        <v>644</v>
      </c>
      <c r="E55" s="16">
        <v>22</v>
      </c>
      <c r="F55" s="16" t="s">
        <v>16</v>
      </c>
      <c r="G55" s="16">
        <v>75</v>
      </c>
      <c r="H55" s="16">
        <f t="shared" ref="H55" si="47">(5.11*0.3048)</f>
        <v>1.5575280000000002</v>
      </c>
      <c r="I55" s="16">
        <f t="shared" si="1"/>
        <v>30.91644414862186</v>
      </c>
      <c r="J55" s="16" t="s">
        <v>528</v>
      </c>
      <c r="L55" s="16" t="s">
        <v>650</v>
      </c>
      <c r="N55" s="16" t="s">
        <v>653</v>
      </c>
      <c r="O55" s="16" t="s">
        <v>689</v>
      </c>
      <c r="P55" s="16" t="s">
        <v>689</v>
      </c>
      <c r="Q55" s="16" t="s">
        <v>664</v>
      </c>
      <c r="R55" s="16" t="s">
        <v>23</v>
      </c>
      <c r="T55" s="16">
        <v>24</v>
      </c>
      <c r="U55" s="16">
        <v>45</v>
      </c>
    </row>
    <row r="56" spans="1:21" x14ac:dyDescent="0.25">
      <c r="A56" s="16" t="s">
        <v>750</v>
      </c>
      <c r="B56" s="16" t="s">
        <v>527</v>
      </c>
      <c r="C56" s="16" t="s">
        <v>16</v>
      </c>
      <c r="D56" s="16" t="s">
        <v>644</v>
      </c>
      <c r="E56" s="16">
        <v>22</v>
      </c>
      <c r="F56" s="16" t="s">
        <v>16</v>
      </c>
      <c r="G56" s="16">
        <v>68</v>
      </c>
      <c r="H56" s="16">
        <f>(6*0.3048)</f>
        <v>1.8288000000000002</v>
      </c>
      <c r="I56" s="16">
        <f t="shared" si="1"/>
        <v>20.33183078711836</v>
      </c>
      <c r="J56" s="16" t="s">
        <v>528</v>
      </c>
      <c r="L56" s="16" t="s">
        <v>650</v>
      </c>
      <c r="N56" s="16" t="s">
        <v>653</v>
      </c>
      <c r="O56" s="16" t="s">
        <v>689</v>
      </c>
      <c r="P56" s="16" t="s">
        <v>689</v>
      </c>
      <c r="Q56" s="16" t="s">
        <v>664</v>
      </c>
      <c r="R56" s="16" t="s">
        <v>23</v>
      </c>
      <c r="T56" s="16">
        <v>24</v>
      </c>
      <c r="U56" s="16">
        <v>45</v>
      </c>
    </row>
    <row r="57" spans="1:21" x14ac:dyDescent="0.25">
      <c r="A57" s="16" t="s">
        <v>751</v>
      </c>
      <c r="B57" s="16" t="s">
        <v>527</v>
      </c>
      <c r="C57" s="16" t="s">
        <v>16</v>
      </c>
      <c r="D57" s="16" t="s">
        <v>644</v>
      </c>
      <c r="E57" s="16">
        <v>21</v>
      </c>
      <c r="F57" s="16" t="s">
        <v>16</v>
      </c>
      <c r="G57" s="16">
        <v>72</v>
      </c>
      <c r="H57" s="16">
        <f t="shared" ref="H57" si="48">(5.11*0.3048)</f>
        <v>1.5575280000000002</v>
      </c>
      <c r="I57" s="16">
        <f t="shared" si="1"/>
        <v>29.679786382676983</v>
      </c>
      <c r="J57" s="16" t="s">
        <v>528</v>
      </c>
      <c r="L57" s="16" t="s">
        <v>650</v>
      </c>
      <c r="N57" s="16" t="s">
        <v>650</v>
      </c>
      <c r="O57" s="16" t="s">
        <v>650</v>
      </c>
      <c r="P57" s="16" t="s">
        <v>650</v>
      </c>
      <c r="Q57" s="16" t="s">
        <v>666</v>
      </c>
      <c r="R57" s="16" t="s">
        <v>23</v>
      </c>
      <c r="T57" s="16">
        <v>24</v>
      </c>
      <c r="U57" s="16">
        <v>45</v>
      </c>
    </row>
    <row r="58" spans="1:21" x14ac:dyDescent="0.25">
      <c r="A58" s="16" t="s">
        <v>752</v>
      </c>
      <c r="B58" s="16" t="s">
        <v>527</v>
      </c>
      <c r="C58" s="16" t="s">
        <v>16</v>
      </c>
      <c r="D58" s="16" t="s">
        <v>644</v>
      </c>
      <c r="E58" s="16">
        <v>22</v>
      </c>
      <c r="F58" s="16" t="s">
        <v>16</v>
      </c>
      <c r="G58" s="16">
        <v>67</v>
      </c>
      <c r="H58" s="16">
        <f t="shared" ref="H58" si="49">(5.6*0.3048)</f>
        <v>1.70688</v>
      </c>
      <c r="I58" s="16">
        <f t="shared" si="1"/>
        <v>22.996874933659164</v>
      </c>
      <c r="J58" s="16" t="s">
        <v>528</v>
      </c>
      <c r="L58" s="16" t="s">
        <v>650</v>
      </c>
      <c r="N58" s="16" t="s">
        <v>650</v>
      </c>
      <c r="O58" s="16" t="s">
        <v>650</v>
      </c>
      <c r="P58" s="16" t="s">
        <v>650</v>
      </c>
      <c r="Q58" s="16" t="s">
        <v>665</v>
      </c>
      <c r="R58" s="16" t="s">
        <v>23</v>
      </c>
      <c r="T58" s="16">
        <v>24</v>
      </c>
      <c r="U58" s="16">
        <v>45</v>
      </c>
    </row>
    <row r="59" spans="1:21" x14ac:dyDescent="0.25">
      <c r="A59" s="16" t="s">
        <v>753</v>
      </c>
      <c r="B59" s="16" t="s">
        <v>527</v>
      </c>
      <c r="C59" s="16" t="s">
        <v>16</v>
      </c>
      <c r="D59" s="16" t="s">
        <v>644</v>
      </c>
      <c r="E59" s="16">
        <v>21</v>
      </c>
      <c r="F59" s="16" t="s">
        <v>16</v>
      </c>
      <c r="G59" s="16">
        <v>66</v>
      </c>
      <c r="H59" s="16">
        <f t="shared" ref="H59" si="50">(5.11*0.3048)</f>
        <v>1.5575280000000002</v>
      </c>
      <c r="I59" s="16">
        <f t="shared" si="1"/>
        <v>27.206470850787237</v>
      </c>
      <c r="J59" s="16" t="s">
        <v>528</v>
      </c>
      <c r="L59" s="16" t="s">
        <v>650</v>
      </c>
      <c r="N59" s="16" t="s">
        <v>650</v>
      </c>
      <c r="O59" s="16" t="s">
        <v>650</v>
      </c>
      <c r="P59" s="16" t="s">
        <v>650</v>
      </c>
      <c r="Q59" s="16" t="s">
        <v>666</v>
      </c>
      <c r="R59" s="16" t="s">
        <v>23</v>
      </c>
      <c r="T59" s="16">
        <v>24</v>
      </c>
      <c r="U59" s="16">
        <v>45</v>
      </c>
    </row>
    <row r="60" spans="1:21" x14ac:dyDescent="0.25">
      <c r="A60" s="16" t="s">
        <v>754</v>
      </c>
      <c r="B60" s="16" t="s">
        <v>527</v>
      </c>
      <c r="C60" s="16" t="s">
        <v>16</v>
      </c>
      <c r="D60" s="16" t="s">
        <v>644</v>
      </c>
      <c r="E60" s="16">
        <v>21</v>
      </c>
      <c r="F60" s="16" t="s">
        <v>16</v>
      </c>
      <c r="G60" s="16">
        <v>73</v>
      </c>
      <c r="H60" s="16">
        <f t="shared" ref="H60" si="51">(5.6*0.3048)</f>
        <v>1.70688</v>
      </c>
      <c r="I60" s="16">
        <f t="shared" si="1"/>
        <v>25.056296569509239</v>
      </c>
      <c r="J60" s="16" t="s">
        <v>528</v>
      </c>
      <c r="L60" s="16" t="s">
        <v>650</v>
      </c>
      <c r="N60" s="16" t="s">
        <v>650</v>
      </c>
      <c r="O60" s="16" t="s">
        <v>650</v>
      </c>
      <c r="P60" s="16" t="s">
        <v>650</v>
      </c>
      <c r="Q60" s="16" t="s">
        <v>666</v>
      </c>
      <c r="R60" s="16" t="s">
        <v>23</v>
      </c>
      <c r="T60" s="16">
        <v>24</v>
      </c>
      <c r="U60" s="16">
        <v>45</v>
      </c>
    </row>
    <row r="61" spans="1:21" x14ac:dyDescent="0.25">
      <c r="A61" s="16" t="s">
        <v>755</v>
      </c>
      <c r="B61" s="16" t="s">
        <v>527</v>
      </c>
      <c r="C61" s="16" t="s">
        <v>16</v>
      </c>
      <c r="D61" s="16" t="s">
        <v>644</v>
      </c>
      <c r="E61" s="16">
        <v>21</v>
      </c>
      <c r="F61" s="16" t="s">
        <v>16</v>
      </c>
      <c r="G61" s="16">
        <v>72</v>
      </c>
      <c r="H61" s="16">
        <f t="shared" ref="H61" si="52">(5.11*0.3048)</f>
        <v>1.5575280000000002</v>
      </c>
      <c r="I61" s="16">
        <f t="shared" si="1"/>
        <v>29.679786382676983</v>
      </c>
      <c r="J61" s="16" t="s">
        <v>528</v>
      </c>
      <c r="L61" s="16" t="s">
        <v>650</v>
      </c>
      <c r="N61" s="16" t="s">
        <v>653</v>
      </c>
      <c r="O61" s="16" t="s">
        <v>653</v>
      </c>
      <c r="P61" s="16" t="s">
        <v>653</v>
      </c>
      <c r="Q61" s="16" t="s">
        <v>666</v>
      </c>
      <c r="R61" s="16" t="s">
        <v>23</v>
      </c>
      <c r="T61" s="16">
        <v>24</v>
      </c>
      <c r="U61" s="16">
        <v>45</v>
      </c>
    </row>
    <row r="62" spans="1:21" x14ac:dyDescent="0.25">
      <c r="A62" s="16" t="s">
        <v>756</v>
      </c>
      <c r="B62" s="16" t="s">
        <v>527</v>
      </c>
      <c r="C62" s="16" t="s">
        <v>16</v>
      </c>
      <c r="D62" s="16" t="s">
        <v>644</v>
      </c>
      <c r="E62" s="16">
        <v>22</v>
      </c>
      <c r="F62" s="16" t="s">
        <v>16</v>
      </c>
      <c r="G62" s="16">
        <v>80</v>
      </c>
      <c r="H62" s="16">
        <f>(5.97*0.3048)</f>
        <v>1.8196559999999999</v>
      </c>
      <c r="I62" s="16">
        <f t="shared" si="1"/>
        <v>24.160804955452242</v>
      </c>
      <c r="J62" s="16" t="s">
        <v>528</v>
      </c>
      <c r="L62" s="16" t="s">
        <v>650</v>
      </c>
      <c r="N62" s="16" t="s">
        <v>653</v>
      </c>
      <c r="O62" s="16" t="s">
        <v>653</v>
      </c>
      <c r="P62" s="16" t="s">
        <v>653</v>
      </c>
      <c r="Q62" s="16" t="s">
        <v>664</v>
      </c>
      <c r="R62" s="16" t="s">
        <v>23</v>
      </c>
      <c r="T62" s="16">
        <v>24</v>
      </c>
      <c r="U62" s="16">
        <v>45</v>
      </c>
    </row>
    <row r="63" spans="1:21" x14ac:dyDescent="0.25">
      <c r="A63" s="16" t="s">
        <v>757</v>
      </c>
      <c r="B63" s="16" t="s">
        <v>527</v>
      </c>
      <c r="C63" s="16" t="s">
        <v>16</v>
      </c>
      <c r="D63" s="16" t="s">
        <v>644</v>
      </c>
      <c r="E63" s="16">
        <v>22</v>
      </c>
      <c r="F63" s="16" t="s">
        <v>16</v>
      </c>
      <c r="G63" s="16">
        <v>68</v>
      </c>
      <c r="H63" s="16">
        <f t="shared" ref="H63" si="53">(5.11*0.3048)</f>
        <v>1.5575280000000002</v>
      </c>
      <c r="I63" s="16">
        <f t="shared" si="1"/>
        <v>28.030909361417152</v>
      </c>
      <c r="J63" s="16" t="s">
        <v>528</v>
      </c>
      <c r="L63" s="16" t="s">
        <v>650</v>
      </c>
      <c r="N63" s="16" t="s">
        <v>653</v>
      </c>
      <c r="O63" s="16" t="s">
        <v>653</v>
      </c>
      <c r="P63" s="16" t="s">
        <v>653</v>
      </c>
      <c r="Q63" s="16" t="s">
        <v>665</v>
      </c>
      <c r="R63" s="16" t="s">
        <v>27</v>
      </c>
      <c r="T63" s="16">
        <v>24</v>
      </c>
      <c r="U63" s="16">
        <v>45</v>
      </c>
    </row>
    <row r="64" spans="1:21" x14ac:dyDescent="0.25">
      <c r="A64" s="16" t="s">
        <v>758</v>
      </c>
      <c r="B64" s="16" t="s">
        <v>551</v>
      </c>
      <c r="C64" s="16" t="s">
        <v>16</v>
      </c>
      <c r="D64" s="16" t="s">
        <v>644</v>
      </c>
      <c r="E64" s="16">
        <v>46</v>
      </c>
      <c r="F64" s="16" t="s">
        <v>593</v>
      </c>
      <c r="G64" s="16">
        <v>65</v>
      </c>
      <c r="H64" s="16">
        <f t="shared" ref="H64" si="54">(5.11*0.3048)</f>
        <v>1.5575280000000002</v>
      </c>
      <c r="I64" s="16">
        <f t="shared" si="1"/>
        <v>26.794251595472279</v>
      </c>
      <c r="J64" s="16" t="s">
        <v>528</v>
      </c>
      <c r="L64" s="16" t="s">
        <v>649</v>
      </c>
      <c r="N64" s="16" t="s">
        <v>650</v>
      </c>
      <c r="O64" s="16" t="s">
        <v>650</v>
      </c>
      <c r="P64" s="16" t="s">
        <v>650</v>
      </c>
      <c r="Q64" s="16" t="s">
        <v>664</v>
      </c>
      <c r="R64" s="16" t="s">
        <v>27</v>
      </c>
      <c r="T64" s="16">
        <v>22</v>
      </c>
      <c r="U64" s="16">
        <v>43</v>
      </c>
    </row>
    <row r="65" spans="1:21" x14ac:dyDescent="0.25">
      <c r="A65" s="16" t="s">
        <v>759</v>
      </c>
      <c r="B65" s="16" t="s">
        <v>551</v>
      </c>
      <c r="C65" s="16" t="s">
        <v>16</v>
      </c>
      <c r="D65" s="16" t="s">
        <v>644</v>
      </c>
      <c r="E65" s="16">
        <v>39</v>
      </c>
      <c r="F65" s="16" t="s">
        <v>593</v>
      </c>
      <c r="G65" s="16">
        <v>55</v>
      </c>
      <c r="H65" s="16">
        <f t="shared" ref="H65" si="55">(5.6*0.3048)</f>
        <v>1.70688</v>
      </c>
      <c r="I65" s="16">
        <f t="shared" si="1"/>
        <v>18.878031661959014</v>
      </c>
      <c r="J65" s="16" t="s">
        <v>528</v>
      </c>
      <c r="L65" s="16" t="s">
        <v>650</v>
      </c>
      <c r="N65" s="16" t="s">
        <v>650</v>
      </c>
      <c r="O65" s="16" t="s">
        <v>650</v>
      </c>
      <c r="P65" s="16" t="s">
        <v>650</v>
      </c>
      <c r="Q65" s="16" t="s">
        <v>664</v>
      </c>
      <c r="R65" s="16" t="s">
        <v>27</v>
      </c>
      <c r="T65" s="16">
        <v>22</v>
      </c>
      <c r="U65" s="16">
        <v>43</v>
      </c>
    </row>
    <row r="66" spans="1:21" x14ac:dyDescent="0.25">
      <c r="A66" s="16" t="s">
        <v>760</v>
      </c>
      <c r="B66" s="16" t="s">
        <v>551</v>
      </c>
      <c r="C66" s="16" t="s">
        <v>16</v>
      </c>
      <c r="D66" s="16" t="s">
        <v>644</v>
      </c>
      <c r="E66" s="16">
        <v>46</v>
      </c>
      <c r="F66" s="16" t="s">
        <v>16</v>
      </c>
      <c r="G66" s="16">
        <v>50</v>
      </c>
      <c r="H66" s="16">
        <f t="shared" ref="H66" si="56">(5.11*0.3048)</f>
        <v>1.5575280000000002</v>
      </c>
      <c r="I66" s="16">
        <f t="shared" ref="I66:I93" si="57">G66/(H66*H66)</f>
        <v>20.610962765747907</v>
      </c>
      <c r="J66" s="16" t="s">
        <v>528</v>
      </c>
      <c r="L66" s="16" t="s">
        <v>650</v>
      </c>
      <c r="N66" s="16" t="s">
        <v>651</v>
      </c>
      <c r="O66" s="16" t="s">
        <v>690</v>
      </c>
      <c r="P66" s="16" t="s">
        <v>691</v>
      </c>
      <c r="Q66" s="16" t="s">
        <v>664</v>
      </c>
      <c r="R66" s="16" t="s">
        <v>27</v>
      </c>
      <c r="T66" s="16">
        <v>22</v>
      </c>
      <c r="U66" s="16">
        <v>43</v>
      </c>
    </row>
    <row r="67" spans="1:21" x14ac:dyDescent="0.25">
      <c r="A67" s="16" t="s">
        <v>761</v>
      </c>
      <c r="B67" s="16" t="s">
        <v>551</v>
      </c>
      <c r="C67" s="16" t="s">
        <v>16</v>
      </c>
      <c r="D67" s="16" t="s">
        <v>644</v>
      </c>
      <c r="E67" s="16">
        <v>32</v>
      </c>
      <c r="F67" s="16" t="s">
        <v>16</v>
      </c>
      <c r="G67" s="16">
        <v>67</v>
      </c>
      <c r="H67" s="16">
        <f t="shared" ref="H67" si="58">(5.6*0.3048)</f>
        <v>1.70688</v>
      </c>
      <c r="I67" s="16">
        <f t="shared" si="57"/>
        <v>22.996874933659164</v>
      </c>
      <c r="J67" s="16" t="s">
        <v>528</v>
      </c>
      <c r="L67" s="16" t="s">
        <v>650</v>
      </c>
      <c r="N67" s="16" t="s">
        <v>650</v>
      </c>
      <c r="O67" s="16" t="s">
        <v>650</v>
      </c>
      <c r="P67" s="16" t="s">
        <v>650</v>
      </c>
      <c r="Q67" s="16" t="s">
        <v>664</v>
      </c>
      <c r="R67" s="16" t="s">
        <v>27</v>
      </c>
      <c r="T67" s="16">
        <v>22</v>
      </c>
      <c r="U67" s="16">
        <v>43</v>
      </c>
    </row>
    <row r="68" spans="1:21" x14ac:dyDescent="0.25">
      <c r="A68" s="16" t="s">
        <v>762</v>
      </c>
      <c r="B68" s="16" t="s">
        <v>551</v>
      </c>
      <c r="C68" s="16" t="s">
        <v>16</v>
      </c>
      <c r="D68" s="16" t="s">
        <v>644</v>
      </c>
      <c r="E68" s="16">
        <v>59</v>
      </c>
      <c r="F68" s="16" t="s">
        <v>593</v>
      </c>
      <c r="G68" s="16">
        <v>56</v>
      </c>
      <c r="H68" s="16">
        <f t="shared" ref="H68" si="59">(5.11*0.3048)</f>
        <v>1.5575280000000002</v>
      </c>
      <c r="I68" s="16">
        <f t="shared" si="57"/>
        <v>23.084278297637656</v>
      </c>
      <c r="J68" s="16" t="s">
        <v>528</v>
      </c>
      <c r="L68" s="16" t="s">
        <v>650</v>
      </c>
      <c r="N68" s="16" t="s">
        <v>650</v>
      </c>
      <c r="O68" s="16" t="s">
        <v>650</v>
      </c>
      <c r="P68" s="16" t="s">
        <v>650</v>
      </c>
      <c r="Q68" s="16" t="s">
        <v>664</v>
      </c>
      <c r="R68" s="16" t="s">
        <v>27</v>
      </c>
      <c r="T68" s="16">
        <v>22</v>
      </c>
      <c r="U68" s="16">
        <v>43</v>
      </c>
    </row>
    <row r="69" spans="1:21" x14ac:dyDescent="0.25">
      <c r="A69" s="16" t="s">
        <v>763</v>
      </c>
      <c r="B69" s="16" t="s">
        <v>551</v>
      </c>
      <c r="C69" s="16" t="s">
        <v>16</v>
      </c>
      <c r="D69" s="16" t="s">
        <v>644</v>
      </c>
      <c r="E69" s="16">
        <v>60</v>
      </c>
      <c r="F69" s="16" t="s">
        <v>16</v>
      </c>
      <c r="G69" s="16">
        <v>85</v>
      </c>
      <c r="H69" s="16">
        <f t="shared" ref="H69" si="60">(5.6*0.3048)</f>
        <v>1.70688</v>
      </c>
      <c r="I69" s="16">
        <f t="shared" si="57"/>
        <v>29.175139841209386</v>
      </c>
      <c r="J69" s="16" t="s">
        <v>528</v>
      </c>
      <c r="L69" s="16" t="s">
        <v>655</v>
      </c>
      <c r="N69" s="16" t="s">
        <v>650</v>
      </c>
      <c r="O69" s="16" t="s">
        <v>650</v>
      </c>
      <c r="P69" s="16" t="s">
        <v>650</v>
      </c>
      <c r="Q69" s="16" t="s">
        <v>665</v>
      </c>
      <c r="R69" s="16" t="s">
        <v>27</v>
      </c>
      <c r="T69" s="16">
        <v>21</v>
      </c>
      <c r="U69" s="16">
        <v>53</v>
      </c>
    </row>
    <row r="70" spans="1:21" x14ac:dyDescent="0.25">
      <c r="A70" s="16" t="s">
        <v>764</v>
      </c>
      <c r="B70" s="16" t="s">
        <v>551</v>
      </c>
      <c r="C70" s="16" t="s">
        <v>16</v>
      </c>
      <c r="D70" s="16" t="s">
        <v>644</v>
      </c>
      <c r="E70" s="16">
        <v>42</v>
      </c>
      <c r="F70" s="16" t="s">
        <v>16</v>
      </c>
      <c r="G70" s="16">
        <v>40</v>
      </c>
      <c r="H70" s="16">
        <f t="shared" ref="H70" si="61">(5.11*0.3048)</f>
        <v>1.5575280000000002</v>
      </c>
      <c r="I70" s="16">
        <f t="shared" si="57"/>
        <v>16.488770212598325</v>
      </c>
      <c r="J70" s="16" t="s">
        <v>528</v>
      </c>
      <c r="L70" s="16" t="s">
        <v>650</v>
      </c>
      <c r="N70" s="16" t="s">
        <v>650</v>
      </c>
      <c r="O70" s="16" t="s">
        <v>650</v>
      </c>
      <c r="P70" s="16" t="s">
        <v>650</v>
      </c>
      <c r="Q70" s="16" t="s">
        <v>664</v>
      </c>
      <c r="R70" s="16" t="s">
        <v>27</v>
      </c>
      <c r="T70" s="16">
        <v>21</v>
      </c>
      <c r="U70" s="16">
        <v>53</v>
      </c>
    </row>
    <row r="71" spans="1:21" x14ac:dyDescent="0.25">
      <c r="A71" s="16" t="s">
        <v>765</v>
      </c>
      <c r="B71" s="16" t="s">
        <v>551</v>
      </c>
      <c r="C71" s="16" t="s">
        <v>16</v>
      </c>
      <c r="D71" s="16" t="s">
        <v>644</v>
      </c>
      <c r="E71" s="16">
        <v>42</v>
      </c>
      <c r="F71" s="16" t="s">
        <v>16</v>
      </c>
      <c r="G71" s="16">
        <v>65</v>
      </c>
      <c r="H71" s="16">
        <f t="shared" ref="H71" si="62">(5.6*0.3048)</f>
        <v>1.70688</v>
      </c>
      <c r="I71" s="16">
        <f t="shared" si="57"/>
        <v>22.310401055042473</v>
      </c>
      <c r="J71" s="16" t="s">
        <v>528</v>
      </c>
      <c r="L71" s="16" t="s">
        <v>650</v>
      </c>
      <c r="N71" s="16" t="s">
        <v>650</v>
      </c>
      <c r="O71" s="16" t="s">
        <v>650</v>
      </c>
      <c r="P71" s="16" t="s">
        <v>650</v>
      </c>
      <c r="Q71" s="16" t="s">
        <v>664</v>
      </c>
      <c r="R71" s="16" t="s">
        <v>27</v>
      </c>
      <c r="T71" s="16">
        <v>21</v>
      </c>
      <c r="U71" s="16">
        <v>53</v>
      </c>
    </row>
    <row r="72" spans="1:21" x14ac:dyDescent="0.25">
      <c r="A72" s="16" t="s">
        <v>766</v>
      </c>
      <c r="B72" s="16" t="s">
        <v>551</v>
      </c>
      <c r="C72" s="16" t="s">
        <v>16</v>
      </c>
      <c r="D72" s="16" t="s">
        <v>644</v>
      </c>
      <c r="E72" s="16">
        <v>43</v>
      </c>
      <c r="F72" s="16" t="s">
        <v>16</v>
      </c>
      <c r="G72" s="16">
        <v>75</v>
      </c>
      <c r="H72" s="16">
        <f t="shared" ref="H72" si="63">(5.11*0.3048)</f>
        <v>1.5575280000000002</v>
      </c>
      <c r="I72" s="16">
        <f t="shared" si="57"/>
        <v>30.91644414862186</v>
      </c>
      <c r="J72" s="16" t="s">
        <v>528</v>
      </c>
      <c r="L72" s="16" t="s">
        <v>650</v>
      </c>
      <c r="N72" s="16" t="s">
        <v>650</v>
      </c>
      <c r="O72" s="16" t="s">
        <v>650</v>
      </c>
      <c r="P72" s="16" t="s">
        <v>650</v>
      </c>
      <c r="Q72" s="16" t="s">
        <v>664</v>
      </c>
      <c r="R72" s="16" t="s">
        <v>27</v>
      </c>
      <c r="T72" s="16">
        <v>21</v>
      </c>
      <c r="U72" s="16">
        <v>53</v>
      </c>
    </row>
    <row r="73" spans="1:21" x14ac:dyDescent="0.25">
      <c r="A73" s="16" t="s">
        <v>767</v>
      </c>
      <c r="B73" s="16" t="s">
        <v>551</v>
      </c>
      <c r="C73" s="16" t="s">
        <v>16</v>
      </c>
      <c r="D73" s="16" t="s">
        <v>644</v>
      </c>
      <c r="E73" s="16">
        <v>36</v>
      </c>
      <c r="F73" s="16" t="s">
        <v>16</v>
      </c>
      <c r="G73" s="16">
        <v>77</v>
      </c>
      <c r="H73" s="16">
        <f t="shared" ref="H73" si="64">(5.6*0.3048)</f>
        <v>1.70688</v>
      </c>
      <c r="I73" s="16">
        <f t="shared" si="57"/>
        <v>26.429244326742623</v>
      </c>
      <c r="J73" s="16" t="s">
        <v>528</v>
      </c>
      <c r="L73" s="16" t="s">
        <v>650</v>
      </c>
      <c r="N73" s="16" t="s">
        <v>650</v>
      </c>
      <c r="O73" s="16" t="s">
        <v>650</v>
      </c>
      <c r="P73" s="16" t="s">
        <v>650</v>
      </c>
      <c r="Q73" s="16" t="s">
        <v>665</v>
      </c>
      <c r="R73" s="16" t="s">
        <v>27</v>
      </c>
      <c r="T73" s="16">
        <v>21</v>
      </c>
      <c r="U73" s="16">
        <v>53</v>
      </c>
    </row>
    <row r="74" spans="1:21" x14ac:dyDescent="0.25">
      <c r="A74" s="16" t="s">
        <v>768</v>
      </c>
      <c r="B74" s="16" t="s">
        <v>551</v>
      </c>
      <c r="C74" s="16" t="s">
        <v>16</v>
      </c>
      <c r="D74" s="16" t="s">
        <v>644</v>
      </c>
      <c r="E74" s="16">
        <v>34</v>
      </c>
      <c r="F74" s="16" t="s">
        <v>16</v>
      </c>
      <c r="G74" s="16">
        <v>70</v>
      </c>
      <c r="H74" s="16">
        <f t="shared" ref="H74" si="65">(5.11*0.3048)</f>
        <v>1.5575280000000002</v>
      </c>
      <c r="I74" s="16">
        <f t="shared" si="57"/>
        <v>28.855347872047069</v>
      </c>
      <c r="J74" s="16" t="s">
        <v>528</v>
      </c>
      <c r="L74" s="16" t="s">
        <v>650</v>
      </c>
      <c r="N74" s="16" t="s">
        <v>650</v>
      </c>
      <c r="O74" s="16" t="s">
        <v>650</v>
      </c>
      <c r="P74" s="16" t="s">
        <v>650</v>
      </c>
      <c r="Q74" s="16" t="s">
        <v>664</v>
      </c>
      <c r="R74" s="16" t="s">
        <v>27</v>
      </c>
      <c r="T74" s="16">
        <v>21</v>
      </c>
      <c r="U74" s="16">
        <v>53</v>
      </c>
    </row>
    <row r="75" spans="1:21" x14ac:dyDescent="0.25">
      <c r="A75" s="16" t="s">
        <v>769</v>
      </c>
      <c r="B75" s="16" t="s">
        <v>551</v>
      </c>
      <c r="C75" s="16" t="s">
        <v>16</v>
      </c>
      <c r="D75" s="16" t="s">
        <v>644</v>
      </c>
      <c r="E75" s="16">
        <v>31</v>
      </c>
      <c r="F75" s="16" t="s">
        <v>593</v>
      </c>
      <c r="G75" s="16">
        <v>55</v>
      </c>
      <c r="H75" s="16">
        <f t="shared" ref="H75" si="66">(5.6*0.3048)</f>
        <v>1.70688</v>
      </c>
      <c r="I75" s="16">
        <f t="shared" si="57"/>
        <v>18.878031661959014</v>
      </c>
      <c r="J75" s="16" t="s">
        <v>528</v>
      </c>
      <c r="L75" s="16" t="s">
        <v>650</v>
      </c>
      <c r="N75" s="16" t="s">
        <v>650</v>
      </c>
      <c r="O75" s="16" t="s">
        <v>650</v>
      </c>
      <c r="P75" s="16" t="s">
        <v>650</v>
      </c>
      <c r="Q75" s="16" t="s">
        <v>664</v>
      </c>
      <c r="R75" s="16" t="s">
        <v>27</v>
      </c>
      <c r="T75" s="16">
        <v>21</v>
      </c>
      <c r="U75" s="16">
        <v>53</v>
      </c>
    </row>
    <row r="76" spans="1:21" x14ac:dyDescent="0.25">
      <c r="A76" s="16" t="s">
        <v>770</v>
      </c>
      <c r="B76" s="16" t="s">
        <v>551</v>
      </c>
      <c r="C76" s="16" t="s">
        <v>16</v>
      </c>
      <c r="D76" s="16" t="s">
        <v>644</v>
      </c>
      <c r="E76" s="16">
        <v>38</v>
      </c>
      <c r="F76" s="16" t="s">
        <v>16</v>
      </c>
      <c r="G76" s="16">
        <v>50</v>
      </c>
      <c r="H76" s="16">
        <f t="shared" ref="H76" si="67">(5.11*0.3048)</f>
        <v>1.5575280000000002</v>
      </c>
      <c r="I76" s="16">
        <f t="shared" si="57"/>
        <v>20.610962765747907</v>
      </c>
      <c r="J76" s="16" t="s">
        <v>528</v>
      </c>
      <c r="L76" s="16" t="s">
        <v>650</v>
      </c>
      <c r="N76" s="16" t="s">
        <v>650</v>
      </c>
      <c r="O76" s="16" t="s">
        <v>650</v>
      </c>
      <c r="P76" s="16" t="s">
        <v>650</v>
      </c>
      <c r="Q76" s="16" t="s">
        <v>664</v>
      </c>
      <c r="R76" s="16" t="s">
        <v>27</v>
      </c>
      <c r="T76" s="16">
        <v>21</v>
      </c>
      <c r="U76" s="16">
        <v>53</v>
      </c>
    </row>
    <row r="77" spans="1:21" x14ac:dyDescent="0.25">
      <c r="A77" s="16" t="s">
        <v>771</v>
      </c>
      <c r="B77" s="16" t="s">
        <v>551</v>
      </c>
      <c r="C77" s="16" t="s">
        <v>16</v>
      </c>
      <c r="D77" s="16" t="s">
        <v>644</v>
      </c>
      <c r="E77" s="16">
        <v>49</v>
      </c>
      <c r="F77" s="16" t="s">
        <v>16</v>
      </c>
      <c r="G77" s="16">
        <v>55</v>
      </c>
      <c r="H77" s="16">
        <f t="shared" ref="H77" si="68">(5.6*0.3048)</f>
        <v>1.70688</v>
      </c>
      <c r="I77" s="16">
        <f t="shared" si="57"/>
        <v>18.878031661959014</v>
      </c>
      <c r="J77" s="16" t="s">
        <v>528</v>
      </c>
      <c r="L77" s="16" t="s">
        <v>650</v>
      </c>
      <c r="N77" s="16" t="s">
        <v>650</v>
      </c>
      <c r="O77" s="16" t="s">
        <v>650</v>
      </c>
      <c r="P77" s="16" t="s">
        <v>650</v>
      </c>
      <c r="Q77" s="16" t="s">
        <v>664</v>
      </c>
      <c r="R77" s="16" t="s">
        <v>27</v>
      </c>
      <c r="T77" s="16">
        <v>21</v>
      </c>
      <c r="U77" s="16">
        <v>53</v>
      </c>
    </row>
    <row r="78" spans="1:21" x14ac:dyDescent="0.25">
      <c r="A78" s="16" t="s">
        <v>772</v>
      </c>
      <c r="B78" s="16" t="s">
        <v>551</v>
      </c>
      <c r="C78" s="16" t="s">
        <v>16</v>
      </c>
      <c r="D78" s="16" t="s">
        <v>644</v>
      </c>
      <c r="E78" s="16">
        <v>58</v>
      </c>
      <c r="F78" s="16" t="s">
        <v>16</v>
      </c>
      <c r="G78" s="16">
        <v>70</v>
      </c>
      <c r="H78" s="16">
        <f t="shared" ref="H78" si="69">(5.11*0.3048)</f>
        <v>1.5575280000000002</v>
      </c>
      <c r="I78" s="16">
        <f t="shared" si="57"/>
        <v>28.855347872047069</v>
      </c>
      <c r="J78" s="16" t="s">
        <v>528</v>
      </c>
      <c r="L78" s="16" t="s">
        <v>650</v>
      </c>
      <c r="N78" s="16" t="s">
        <v>650</v>
      </c>
      <c r="O78" s="16" t="s">
        <v>650</v>
      </c>
      <c r="P78" s="16" t="s">
        <v>650</v>
      </c>
      <c r="Q78" s="16" t="s">
        <v>664</v>
      </c>
      <c r="R78" s="16" t="s">
        <v>27</v>
      </c>
      <c r="T78" s="16">
        <v>21</v>
      </c>
      <c r="U78" s="16">
        <v>53</v>
      </c>
    </row>
    <row r="79" spans="1:21" x14ac:dyDescent="0.25">
      <c r="A79" s="16" t="s">
        <v>773</v>
      </c>
      <c r="B79" s="16" t="s">
        <v>551</v>
      </c>
      <c r="C79" s="16" t="s">
        <v>16</v>
      </c>
      <c r="D79" s="16" t="s">
        <v>644</v>
      </c>
      <c r="E79" s="16">
        <v>55</v>
      </c>
      <c r="F79" s="16" t="s">
        <v>16</v>
      </c>
      <c r="G79" s="16">
        <v>94</v>
      </c>
      <c r="H79" s="16">
        <f t="shared" ref="H79" si="70">(5.6*0.3048)</f>
        <v>1.70688</v>
      </c>
      <c r="I79" s="16">
        <f t="shared" si="57"/>
        <v>32.264272294984501</v>
      </c>
      <c r="J79" s="16" t="s">
        <v>528</v>
      </c>
      <c r="L79" s="16" t="s">
        <v>650</v>
      </c>
      <c r="N79" s="16" t="s">
        <v>650</v>
      </c>
      <c r="O79" s="16" t="s">
        <v>650</v>
      </c>
      <c r="P79" s="16" t="s">
        <v>650</v>
      </c>
      <c r="Q79" s="16" t="s">
        <v>664</v>
      </c>
      <c r="R79" s="16" t="s">
        <v>27</v>
      </c>
      <c r="T79" s="16">
        <v>21</v>
      </c>
      <c r="U79" s="16">
        <v>53</v>
      </c>
    </row>
    <row r="80" spans="1:21" x14ac:dyDescent="0.25">
      <c r="A80" s="16" t="s">
        <v>774</v>
      </c>
      <c r="B80" s="16" t="s">
        <v>551</v>
      </c>
      <c r="C80" s="16" t="s">
        <v>16</v>
      </c>
      <c r="D80" s="16" t="s">
        <v>644</v>
      </c>
      <c r="E80" s="16">
        <v>50</v>
      </c>
      <c r="F80" s="16" t="s">
        <v>16</v>
      </c>
      <c r="G80" s="16">
        <v>69</v>
      </c>
      <c r="H80" s="16">
        <f t="shared" ref="H80" si="71">(5.11*0.3048)</f>
        <v>1.5575280000000002</v>
      </c>
      <c r="I80" s="16">
        <f t="shared" si="57"/>
        <v>28.44312861673211</v>
      </c>
      <c r="J80" s="16" t="s">
        <v>528</v>
      </c>
      <c r="L80" s="16" t="s">
        <v>650</v>
      </c>
      <c r="N80" s="16" t="s">
        <v>650</v>
      </c>
      <c r="O80" s="16" t="s">
        <v>650</v>
      </c>
      <c r="P80" s="16" t="s">
        <v>650</v>
      </c>
      <c r="Q80" s="16" t="s">
        <v>664</v>
      </c>
      <c r="R80" s="16" t="s">
        <v>27</v>
      </c>
      <c r="T80" s="16">
        <v>21</v>
      </c>
      <c r="U80" s="16">
        <v>53</v>
      </c>
    </row>
    <row r="81" spans="1:21" x14ac:dyDescent="0.25">
      <c r="A81" s="16" t="s">
        <v>775</v>
      </c>
      <c r="B81" s="16" t="s">
        <v>551</v>
      </c>
      <c r="C81" s="16" t="s">
        <v>16</v>
      </c>
      <c r="D81" s="16" t="s">
        <v>644</v>
      </c>
      <c r="E81" s="16">
        <v>53</v>
      </c>
      <c r="F81" s="16" t="s">
        <v>16</v>
      </c>
      <c r="G81" s="16">
        <v>62</v>
      </c>
      <c r="H81" s="16">
        <f t="shared" ref="H81" si="72">(5.6*0.3048)</f>
        <v>1.70688</v>
      </c>
      <c r="I81" s="16">
        <f t="shared" si="57"/>
        <v>21.280690237117437</v>
      </c>
      <c r="J81" s="16" t="s">
        <v>528</v>
      </c>
      <c r="L81" s="16" t="s">
        <v>655</v>
      </c>
      <c r="N81" s="16" t="s">
        <v>650</v>
      </c>
      <c r="O81" s="16" t="s">
        <v>650</v>
      </c>
      <c r="P81" s="16" t="s">
        <v>650</v>
      </c>
      <c r="Q81" s="16" t="s">
        <v>664</v>
      </c>
      <c r="R81" s="16" t="s">
        <v>27</v>
      </c>
      <c r="T81" s="16">
        <v>21</v>
      </c>
      <c r="U81" s="16">
        <v>53</v>
      </c>
    </row>
    <row r="82" spans="1:21" x14ac:dyDescent="0.25">
      <c r="A82" s="16" t="s">
        <v>776</v>
      </c>
      <c r="B82" s="16" t="s">
        <v>789</v>
      </c>
      <c r="C82" s="16" t="s">
        <v>16</v>
      </c>
      <c r="D82" s="16" t="s">
        <v>644</v>
      </c>
      <c r="E82" s="16">
        <v>48</v>
      </c>
      <c r="F82" s="16" t="s">
        <v>16</v>
      </c>
      <c r="G82" s="16">
        <v>59</v>
      </c>
      <c r="H82" s="16">
        <f t="shared" ref="H82" si="73">(5.11*0.3048)</f>
        <v>1.5575280000000002</v>
      </c>
      <c r="I82" s="16">
        <f t="shared" si="57"/>
        <v>24.320936063582529</v>
      </c>
      <c r="J82" s="16" t="s">
        <v>528</v>
      </c>
      <c r="L82" s="16" t="s">
        <v>649</v>
      </c>
      <c r="N82" s="16" t="s">
        <v>651</v>
      </c>
      <c r="O82" s="16" t="s">
        <v>692</v>
      </c>
      <c r="P82" s="16" t="s">
        <v>693</v>
      </c>
      <c r="Q82" s="16" t="s">
        <v>664</v>
      </c>
      <c r="R82" s="16" t="s">
        <v>23</v>
      </c>
      <c r="T82" s="16">
        <v>24.5</v>
      </c>
      <c r="U82" s="16">
        <v>49</v>
      </c>
    </row>
    <row r="83" spans="1:21" x14ac:dyDescent="0.25">
      <c r="A83" s="16" t="s">
        <v>777</v>
      </c>
      <c r="B83" s="16" t="s">
        <v>789</v>
      </c>
      <c r="C83" s="16" t="s">
        <v>16</v>
      </c>
      <c r="D83" s="16" t="s">
        <v>644</v>
      </c>
      <c r="E83" s="16">
        <v>57</v>
      </c>
      <c r="F83" s="16" t="s">
        <v>16</v>
      </c>
      <c r="G83" s="16">
        <v>61</v>
      </c>
      <c r="H83" s="16">
        <f t="shared" ref="H83" si="74">(5.6*0.3048)</f>
        <v>1.70688</v>
      </c>
      <c r="I83" s="16">
        <f t="shared" si="57"/>
        <v>20.937453297809089</v>
      </c>
      <c r="J83" s="16" t="s">
        <v>528</v>
      </c>
      <c r="L83" s="16" t="s">
        <v>650</v>
      </c>
      <c r="N83" s="16" t="s">
        <v>650</v>
      </c>
      <c r="O83" s="16" t="s">
        <v>650</v>
      </c>
      <c r="P83" s="16" t="s">
        <v>650</v>
      </c>
      <c r="Q83" s="16" t="s">
        <v>664</v>
      </c>
      <c r="R83" s="16" t="s">
        <v>23</v>
      </c>
      <c r="T83" s="16">
        <v>24.5</v>
      </c>
      <c r="U83" s="16">
        <v>49</v>
      </c>
    </row>
    <row r="84" spans="1:21" x14ac:dyDescent="0.25">
      <c r="A84" s="16" t="s">
        <v>778</v>
      </c>
      <c r="B84" s="16" t="s">
        <v>789</v>
      </c>
      <c r="C84" s="16" t="s">
        <v>16</v>
      </c>
      <c r="D84" s="16" t="s">
        <v>644</v>
      </c>
      <c r="E84" s="16">
        <v>51</v>
      </c>
      <c r="F84" s="16" t="s">
        <v>16</v>
      </c>
      <c r="G84" s="16">
        <v>61</v>
      </c>
      <c r="H84" s="16">
        <f t="shared" ref="H84" si="75">(5.11*0.3048)</f>
        <v>1.5575280000000002</v>
      </c>
      <c r="I84" s="16">
        <f t="shared" si="57"/>
        <v>25.145374574212447</v>
      </c>
      <c r="J84" s="16" t="s">
        <v>528</v>
      </c>
      <c r="L84" s="16" t="s">
        <v>650</v>
      </c>
      <c r="N84" s="16" t="s">
        <v>650</v>
      </c>
      <c r="O84" s="16" t="s">
        <v>650</v>
      </c>
      <c r="P84" s="16" t="s">
        <v>650</v>
      </c>
      <c r="Q84" s="16" t="s">
        <v>664</v>
      </c>
      <c r="R84" s="16" t="s">
        <v>27</v>
      </c>
      <c r="T84" s="16">
        <v>24.5</v>
      </c>
      <c r="U84" s="16">
        <v>49</v>
      </c>
    </row>
    <row r="85" spans="1:21" x14ac:dyDescent="0.25">
      <c r="A85" s="16" t="s">
        <v>779</v>
      </c>
      <c r="B85" s="16" t="s">
        <v>789</v>
      </c>
      <c r="C85" s="16" t="s">
        <v>16</v>
      </c>
      <c r="D85" s="16" t="s">
        <v>644</v>
      </c>
      <c r="E85" s="16">
        <v>42</v>
      </c>
      <c r="F85" s="16" t="s">
        <v>16</v>
      </c>
      <c r="G85" s="16">
        <v>60</v>
      </c>
      <c r="H85" s="16">
        <f t="shared" ref="H85" si="76">(5.6*0.3048)</f>
        <v>1.70688</v>
      </c>
      <c r="I85" s="16">
        <f t="shared" si="57"/>
        <v>20.594216358500745</v>
      </c>
      <c r="J85" s="16" t="s">
        <v>528</v>
      </c>
      <c r="L85" s="16" t="s">
        <v>655</v>
      </c>
      <c r="N85" s="16" t="s">
        <v>650</v>
      </c>
      <c r="O85" s="16" t="s">
        <v>650</v>
      </c>
      <c r="P85" s="16" t="s">
        <v>650</v>
      </c>
      <c r="Q85" s="16" t="s">
        <v>664</v>
      </c>
      <c r="R85" s="16" t="s">
        <v>27</v>
      </c>
      <c r="T85" s="16">
        <v>24.5</v>
      </c>
      <c r="U85" s="16">
        <v>49</v>
      </c>
    </row>
    <row r="86" spans="1:21" x14ac:dyDescent="0.25">
      <c r="A86" s="16" t="s">
        <v>780</v>
      </c>
      <c r="B86" s="16" t="s">
        <v>789</v>
      </c>
      <c r="C86" s="16" t="s">
        <v>16</v>
      </c>
      <c r="D86" s="16" t="s">
        <v>644</v>
      </c>
      <c r="E86" s="16">
        <v>59</v>
      </c>
      <c r="F86" s="16" t="s">
        <v>16</v>
      </c>
      <c r="G86" s="16">
        <v>64</v>
      </c>
      <c r="H86" s="16">
        <f t="shared" ref="H86" si="77">(5.11*0.3048)</f>
        <v>1.5575280000000002</v>
      </c>
      <c r="I86" s="16">
        <f t="shared" si="57"/>
        <v>26.38203234015732</v>
      </c>
      <c r="J86" s="16" t="s">
        <v>528</v>
      </c>
      <c r="L86" s="16" t="s">
        <v>650</v>
      </c>
      <c r="N86" s="16" t="s">
        <v>650</v>
      </c>
      <c r="O86" s="16" t="s">
        <v>650</v>
      </c>
      <c r="P86" s="16" t="s">
        <v>650</v>
      </c>
      <c r="Q86" s="16" t="s">
        <v>664</v>
      </c>
      <c r="R86" s="16" t="s">
        <v>27</v>
      </c>
      <c r="T86" s="16">
        <v>24.5</v>
      </c>
      <c r="U86" s="16">
        <v>49</v>
      </c>
    </row>
    <row r="87" spans="1:21" x14ac:dyDescent="0.25">
      <c r="A87" s="16" t="s">
        <v>781</v>
      </c>
      <c r="B87" s="16" t="s">
        <v>789</v>
      </c>
      <c r="C87" s="16" t="s">
        <v>16</v>
      </c>
      <c r="D87" s="16" t="s">
        <v>644</v>
      </c>
      <c r="E87" s="16">
        <v>56</v>
      </c>
      <c r="F87" s="16" t="s">
        <v>16</v>
      </c>
      <c r="G87" s="16">
        <v>69</v>
      </c>
      <c r="H87" s="16">
        <f t="shared" ref="H87" si="78">(5.6*0.3048)</f>
        <v>1.70688</v>
      </c>
      <c r="I87" s="16">
        <f t="shared" si="57"/>
        <v>23.683348812275856</v>
      </c>
      <c r="J87" s="16" t="s">
        <v>528</v>
      </c>
      <c r="L87" s="16" t="s">
        <v>650</v>
      </c>
      <c r="N87" s="16" t="s">
        <v>650</v>
      </c>
      <c r="O87" s="16" t="s">
        <v>650</v>
      </c>
      <c r="P87" s="16" t="s">
        <v>650</v>
      </c>
      <c r="Q87" s="16" t="s">
        <v>664</v>
      </c>
      <c r="R87" s="16" t="s">
        <v>27</v>
      </c>
      <c r="T87" s="16">
        <v>24.5</v>
      </c>
      <c r="U87" s="16">
        <v>49</v>
      </c>
    </row>
    <row r="88" spans="1:21" x14ac:dyDescent="0.25">
      <c r="A88" s="16" t="s">
        <v>782</v>
      </c>
      <c r="B88" s="16" t="s">
        <v>789</v>
      </c>
      <c r="C88" s="16" t="s">
        <v>16</v>
      </c>
      <c r="D88" s="16" t="s">
        <v>644</v>
      </c>
      <c r="E88" s="16">
        <v>56</v>
      </c>
      <c r="F88" s="16" t="s">
        <v>16</v>
      </c>
      <c r="G88" s="16">
        <v>70</v>
      </c>
      <c r="H88" s="16">
        <f t="shared" ref="H88" si="79">(5.11*0.3048)</f>
        <v>1.5575280000000002</v>
      </c>
      <c r="I88" s="16">
        <f t="shared" si="57"/>
        <v>28.855347872047069</v>
      </c>
      <c r="J88" s="16" t="s">
        <v>528</v>
      </c>
      <c r="L88" s="16" t="s">
        <v>650</v>
      </c>
      <c r="N88" s="16" t="s">
        <v>650</v>
      </c>
      <c r="O88" s="16" t="s">
        <v>650</v>
      </c>
      <c r="P88" s="16" t="s">
        <v>650</v>
      </c>
      <c r="Q88" s="16" t="s">
        <v>664</v>
      </c>
      <c r="R88" s="16" t="s">
        <v>23</v>
      </c>
      <c r="T88" s="16">
        <v>24.5</v>
      </c>
      <c r="U88" s="16">
        <v>49</v>
      </c>
    </row>
    <row r="89" spans="1:21" x14ac:dyDescent="0.25">
      <c r="A89" s="16" t="s">
        <v>783</v>
      </c>
      <c r="B89" s="16" t="s">
        <v>789</v>
      </c>
      <c r="C89" s="16" t="s">
        <v>16</v>
      </c>
      <c r="D89" s="16" t="s">
        <v>644</v>
      </c>
      <c r="E89" s="16">
        <v>53</v>
      </c>
      <c r="F89" s="16" t="s">
        <v>16</v>
      </c>
      <c r="G89" s="16">
        <v>85</v>
      </c>
      <c r="H89" s="16">
        <f t="shared" ref="H89" si="80">(5.6*0.3048)</f>
        <v>1.70688</v>
      </c>
      <c r="I89" s="16">
        <f t="shared" si="57"/>
        <v>29.175139841209386</v>
      </c>
      <c r="J89" s="16" t="s">
        <v>528</v>
      </c>
      <c r="L89" s="16" t="s">
        <v>655</v>
      </c>
      <c r="N89" s="16" t="s">
        <v>651</v>
      </c>
      <c r="O89" s="16" t="s">
        <v>651</v>
      </c>
      <c r="P89" s="16" t="s">
        <v>651</v>
      </c>
      <c r="Q89" s="16" t="s">
        <v>664</v>
      </c>
      <c r="R89" s="16" t="s">
        <v>27</v>
      </c>
      <c r="T89" s="16">
        <v>24.5</v>
      </c>
      <c r="U89" s="16">
        <v>49</v>
      </c>
    </row>
    <row r="90" spans="1:21" x14ac:dyDescent="0.25">
      <c r="A90" s="16" t="s">
        <v>784</v>
      </c>
      <c r="B90" s="16" t="s">
        <v>789</v>
      </c>
      <c r="C90" s="16" t="s">
        <v>16</v>
      </c>
      <c r="D90" s="16" t="s">
        <v>644</v>
      </c>
      <c r="E90" s="16">
        <v>58</v>
      </c>
      <c r="F90" s="16" t="s">
        <v>16</v>
      </c>
      <c r="G90" s="16">
        <v>67</v>
      </c>
      <c r="H90" s="16">
        <f t="shared" ref="H90" si="81">(5.11*0.3048)</f>
        <v>1.5575280000000002</v>
      </c>
      <c r="I90" s="16">
        <f t="shared" si="57"/>
        <v>27.618690106102193</v>
      </c>
      <c r="J90" s="16" t="s">
        <v>528</v>
      </c>
      <c r="L90" s="16" t="s">
        <v>649</v>
      </c>
      <c r="N90" s="16" t="s">
        <v>651</v>
      </c>
      <c r="O90" s="16" t="s">
        <v>651</v>
      </c>
      <c r="P90" s="16" t="s">
        <v>651</v>
      </c>
      <c r="Q90" s="16" t="s">
        <v>664</v>
      </c>
      <c r="R90" s="16" t="s">
        <v>27</v>
      </c>
      <c r="T90" s="16">
        <v>24.5</v>
      </c>
      <c r="U90" s="16">
        <v>49</v>
      </c>
    </row>
    <row r="91" spans="1:21" x14ac:dyDescent="0.25">
      <c r="A91" s="16" t="s">
        <v>785</v>
      </c>
      <c r="B91" s="16" t="s">
        <v>789</v>
      </c>
      <c r="C91" s="16" t="s">
        <v>16</v>
      </c>
      <c r="D91" s="16" t="s">
        <v>644</v>
      </c>
      <c r="E91" s="16">
        <v>54</v>
      </c>
      <c r="F91" s="16" t="s">
        <v>16</v>
      </c>
      <c r="G91" s="16">
        <v>78</v>
      </c>
      <c r="H91" s="16">
        <f t="shared" ref="H91" si="82">(5.6*0.3048)</f>
        <v>1.70688</v>
      </c>
      <c r="I91" s="16">
        <f t="shared" si="57"/>
        <v>26.772481266050967</v>
      </c>
      <c r="J91" s="16" t="s">
        <v>528</v>
      </c>
      <c r="L91" s="16" t="s">
        <v>650</v>
      </c>
      <c r="N91" s="16" t="s">
        <v>652</v>
      </c>
      <c r="O91" s="16" t="s">
        <v>690</v>
      </c>
      <c r="P91" s="16" t="s">
        <v>694</v>
      </c>
      <c r="Q91" s="16" t="s">
        <v>664</v>
      </c>
      <c r="R91" s="16" t="s">
        <v>23</v>
      </c>
      <c r="T91" s="16">
        <v>24.5</v>
      </c>
      <c r="U91" s="16">
        <v>49</v>
      </c>
    </row>
    <row r="92" spans="1:21" x14ac:dyDescent="0.25">
      <c r="A92" s="16" t="s">
        <v>786</v>
      </c>
      <c r="B92" s="16" t="s">
        <v>789</v>
      </c>
      <c r="C92" s="16" t="s">
        <v>16</v>
      </c>
      <c r="D92" s="16" t="s">
        <v>644</v>
      </c>
      <c r="E92" s="16">
        <v>55</v>
      </c>
      <c r="F92" s="16" t="s">
        <v>16</v>
      </c>
      <c r="G92" s="16">
        <v>79</v>
      </c>
      <c r="H92" s="16">
        <f t="shared" ref="H92" si="83">(5.11*0.3048)</f>
        <v>1.5575280000000002</v>
      </c>
      <c r="I92" s="16">
        <f t="shared" si="57"/>
        <v>32.565321169881692</v>
      </c>
      <c r="J92" s="16" t="s">
        <v>528</v>
      </c>
      <c r="L92" s="16" t="s">
        <v>687</v>
      </c>
      <c r="N92" s="16" t="s">
        <v>650</v>
      </c>
      <c r="O92" s="16" t="s">
        <v>650</v>
      </c>
      <c r="P92" s="16" t="s">
        <v>650</v>
      </c>
      <c r="Q92" s="16" t="s">
        <v>664</v>
      </c>
      <c r="R92" s="16" t="s">
        <v>27</v>
      </c>
      <c r="T92" s="16">
        <v>24.5</v>
      </c>
      <c r="U92" s="16">
        <v>49</v>
      </c>
    </row>
    <row r="93" spans="1:21" x14ac:dyDescent="0.25">
      <c r="A93" s="16" t="s">
        <v>787</v>
      </c>
      <c r="B93" s="16" t="s">
        <v>789</v>
      </c>
      <c r="C93" s="16" t="s">
        <v>16</v>
      </c>
      <c r="D93" s="16" t="s">
        <v>644</v>
      </c>
      <c r="E93" s="16">
        <v>45</v>
      </c>
      <c r="F93" s="16" t="s">
        <v>16</v>
      </c>
      <c r="G93" s="16">
        <v>65</v>
      </c>
      <c r="H93" s="16">
        <v>1.6763999999999999</v>
      </c>
      <c r="I93" s="16">
        <f t="shared" si="57"/>
        <v>23.129063705326679</v>
      </c>
      <c r="J93" s="16" t="s">
        <v>528</v>
      </c>
      <c r="L93" s="16" t="s">
        <v>650</v>
      </c>
      <c r="N93" s="16" t="s">
        <v>650</v>
      </c>
      <c r="O93" s="16" t="s">
        <v>650</v>
      </c>
      <c r="P93" s="16" t="s">
        <v>650</v>
      </c>
      <c r="Q93" s="16" t="s">
        <v>664</v>
      </c>
      <c r="R93" s="16" t="s">
        <v>27</v>
      </c>
      <c r="T93" s="16">
        <v>24.5</v>
      </c>
      <c r="U93" s="16">
        <v>49</v>
      </c>
    </row>
    <row r="94" spans="1:21" x14ac:dyDescent="0.25">
      <c r="A94" s="16" t="s">
        <v>788</v>
      </c>
      <c r="B94" s="16" t="s">
        <v>789</v>
      </c>
      <c r="C94" s="16" t="s">
        <v>16</v>
      </c>
      <c r="D94" s="16" t="s">
        <v>644</v>
      </c>
      <c r="E94" s="16">
        <v>52</v>
      </c>
      <c r="F94" s="16" t="s">
        <v>16</v>
      </c>
      <c r="G94" s="16">
        <v>68</v>
      </c>
      <c r="H94" s="16">
        <f t="shared" ref="H94" si="84">(5.6*0.3048)</f>
        <v>1.70688</v>
      </c>
      <c r="I94" s="16">
        <f>G94/(H94*H94)</f>
        <v>23.340111872967508</v>
      </c>
      <c r="J94" s="16" t="s">
        <v>528</v>
      </c>
      <c r="L94" s="16" t="s">
        <v>649</v>
      </c>
      <c r="N94" s="16" t="s">
        <v>651</v>
      </c>
      <c r="O94" s="16" t="s">
        <v>688</v>
      </c>
      <c r="P94" s="16" t="s">
        <v>695</v>
      </c>
      <c r="Q94" s="16" t="s">
        <v>664</v>
      </c>
      <c r="R94" s="16" t="s">
        <v>27</v>
      </c>
      <c r="T94" s="16">
        <v>24.5</v>
      </c>
      <c r="U94" s="16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ORAL PATHOLOGY</dc:creator>
  <cp:lastModifiedBy>User</cp:lastModifiedBy>
  <dcterms:created xsi:type="dcterms:W3CDTF">2014-11-08T06:36:45Z</dcterms:created>
  <dcterms:modified xsi:type="dcterms:W3CDTF">2017-08-23T10:40:44Z</dcterms:modified>
</cp:coreProperties>
</file>