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autoCompressPictures="0" defaultThemeVersion="166925"/>
  <mc:AlternateContent xmlns:mc="http://schemas.openxmlformats.org/markup-compatibility/2006">
    <mc:Choice Requires="x15">
      <x15ac:absPath xmlns:x15ac="http://schemas.microsoft.com/office/spreadsheetml/2010/11/ac" url="D:\Advanced Excel Internshala\"/>
    </mc:Choice>
  </mc:AlternateContent>
  <xr:revisionPtr revIDLastSave="0" documentId="13_ncr:1_{EC69F5CE-74AE-426E-9335-6801B5A62E28}" xr6:coauthVersionLast="47" xr6:coauthVersionMax="47" xr10:uidLastSave="{00000000-0000-0000-0000-000000000000}"/>
  <bookViews>
    <workbookView xWindow="-120" yWindow="-120" windowWidth="29040" windowHeight="15720" firstSheet="3" activeTab="3" xr2:uid="{00000000-000D-0000-FFFF-FFFF00000000}"/>
  </bookViews>
  <sheets>
    <sheet name="Instructions" sheetId="5" r:id="rId1"/>
    <sheet name="Mini Challenge 1" sheetId="9" r:id="rId2"/>
    <sheet name="Solution 1" sheetId="4" r:id="rId3"/>
    <sheet name="Mini Challenge 2" sheetId="6" r:id="rId4"/>
    <sheet name="Solution 2" sheetId="7" r:id="rId5"/>
  </sheets>
  <definedNames>
    <definedName name="_xlnm._FilterDatabase" localSheetId="3" hidden="1">'Mini Challenge 2'!$A$2:$E$52</definedName>
    <definedName name="_xlnm._FilterDatabase" localSheetId="4" hidden="1">'Solution 2'!$A$2:$E$52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27" i="6" l="1"/>
  <c r="G32" i="6"/>
  <c r="G33" i="6"/>
  <c r="G23" i="6"/>
  <c r="G22" i="6"/>
  <c r="G18"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4" i="6"/>
  <c r="E5" i="6"/>
  <c r="E6" i="6"/>
  <c r="E7" i="6"/>
  <c r="E8" i="6"/>
  <c r="E9" i="6"/>
  <c r="E10" i="6"/>
  <c r="E11" i="6"/>
  <c r="E12" i="6"/>
  <c r="E13" i="6"/>
  <c r="E3" i="6"/>
  <c r="B29" i="9"/>
  <c r="B20" i="9"/>
  <c r="B9" i="9"/>
  <c r="B9" i="4"/>
  <c r="B3" i="9"/>
  <c r="G22" i="7"/>
  <c r="G18"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B3" i="4"/>
  <c r="B20" i="4"/>
  <c r="B29" i="4"/>
  <c r="G21" i="6" l="1"/>
  <c r="G21" i="7"/>
  <c r="G17" i="7"/>
</calcChain>
</file>

<file path=xl/sharedStrings.xml><?xml version="1.0" encoding="utf-8"?>
<sst xmlns="http://schemas.openxmlformats.org/spreadsheetml/2006/main" count="305" uniqueCount="168">
  <si>
    <t>Flight Duration</t>
  </si>
  <si>
    <t>Arrival Date &amp; Time</t>
  </si>
  <si>
    <t>Departure Date &amp; Time</t>
  </si>
  <si>
    <t>Today's Date</t>
  </si>
  <si>
    <t>Alia's First Day</t>
  </si>
  <si>
    <t>Ishan's Brainwave</t>
  </si>
  <si>
    <t>Order ID</t>
  </si>
  <si>
    <t xml:space="preserve">First Name </t>
  </si>
  <si>
    <t>Last Name</t>
  </si>
  <si>
    <t>Last Ordered</t>
  </si>
  <si>
    <t>Days since last order</t>
  </si>
  <si>
    <t>Chia</t>
  </si>
  <si>
    <t>Roach</t>
  </si>
  <si>
    <t>20/05/2018</t>
  </si>
  <si>
    <t>Lenna</t>
  </si>
  <si>
    <t>Hanline</t>
  </si>
  <si>
    <t>30/06/2018</t>
  </si>
  <si>
    <t>Margit</t>
  </si>
  <si>
    <t>Sandoval</t>
  </si>
  <si>
    <t>03/01/2018</t>
  </si>
  <si>
    <t>Jon</t>
  </si>
  <si>
    <t>Terranova</t>
  </si>
  <si>
    <t>04/10/2017</t>
  </si>
  <si>
    <t>Rubie</t>
  </si>
  <si>
    <t>Ridley</t>
  </si>
  <si>
    <t>02/03/2018</t>
  </si>
  <si>
    <t>Lawana</t>
  </si>
  <si>
    <t>Barrett</t>
  </si>
  <si>
    <t>20/09/2017</t>
  </si>
  <si>
    <t>Livia</t>
  </si>
  <si>
    <t>Eatman</t>
  </si>
  <si>
    <t>02/10/2017</t>
  </si>
  <si>
    <t>Eugene</t>
  </si>
  <si>
    <t>Kuo</t>
  </si>
  <si>
    <t>21/05/2018</t>
  </si>
  <si>
    <t>Shaquita</t>
  </si>
  <si>
    <t>Dengler</t>
  </si>
  <si>
    <t>26/02/2018</t>
  </si>
  <si>
    <t>Aliza</t>
  </si>
  <si>
    <t>Bulter</t>
  </si>
  <si>
    <t>23/03/2018</t>
  </si>
  <si>
    <t>Haywood</t>
  </si>
  <si>
    <t>Sons</t>
  </si>
  <si>
    <t>20/01/2018</t>
  </si>
  <si>
    <t>Clementina</t>
  </si>
  <si>
    <t>Orner</t>
  </si>
  <si>
    <t>29/06/2018</t>
  </si>
  <si>
    <t>Shawnna</t>
  </si>
  <si>
    <t>Kindrick</t>
  </si>
  <si>
    <t>09/12/2017</t>
  </si>
  <si>
    <t>Eva</t>
  </si>
  <si>
    <t>Fujiwara</t>
  </si>
  <si>
    <t>05/07/2018</t>
  </si>
  <si>
    <t>Marlene</t>
  </si>
  <si>
    <t>Loftin</t>
  </si>
  <si>
    <t>23/12/2017</t>
  </si>
  <si>
    <t>Hillary</t>
  </si>
  <si>
    <t>Presnell</t>
  </si>
  <si>
    <t>02/12/2017</t>
  </si>
  <si>
    <t>Lashell</t>
  </si>
  <si>
    <t>Ready</t>
  </si>
  <si>
    <t>03/09/2017</t>
  </si>
  <si>
    <t>Israel</t>
  </si>
  <si>
    <t>Iser</t>
  </si>
  <si>
    <t>15/01/2018</t>
  </si>
  <si>
    <t>Ambrose</t>
  </si>
  <si>
    <t>Tickle</t>
  </si>
  <si>
    <t>02/01/2018</t>
  </si>
  <si>
    <t>Tomeka</t>
  </si>
  <si>
    <t>Moore</t>
  </si>
  <si>
    <t>11/06/2018</t>
  </si>
  <si>
    <t>Layla</t>
  </si>
  <si>
    <t>Santamaria</t>
  </si>
  <si>
    <t>09/01/2018</t>
  </si>
  <si>
    <t>Arie</t>
  </si>
  <si>
    <t>Hosch</t>
  </si>
  <si>
    <t>05/02/2018</t>
  </si>
  <si>
    <t>Glenn</t>
  </si>
  <si>
    <t>Delosreyes</t>
  </si>
  <si>
    <t>18/09/2017</t>
  </si>
  <si>
    <t>Olympia</t>
  </si>
  <si>
    <t>Rackham</t>
  </si>
  <si>
    <t>13/06/2018</t>
  </si>
  <si>
    <t>22/07/2017</t>
  </si>
  <si>
    <t>Lorriane</t>
  </si>
  <si>
    <t>Renteria</t>
  </si>
  <si>
    <t>Georgeanna</t>
  </si>
  <si>
    <t>Sapienza</t>
  </si>
  <si>
    <t>16/10/2017</t>
  </si>
  <si>
    <t>Jacqualine</t>
  </si>
  <si>
    <t>Stiffler</t>
  </si>
  <si>
    <t>26/01/2018</t>
  </si>
  <si>
    <t>Michel</t>
  </si>
  <si>
    <t>Vita</t>
  </si>
  <si>
    <t>15/09/2017</t>
  </si>
  <si>
    <t>Lajuana</t>
  </si>
  <si>
    <t>Damian</t>
  </si>
  <si>
    <t>06/03/2018</t>
  </si>
  <si>
    <t>Kasey</t>
  </si>
  <si>
    <t>Kimrey</t>
  </si>
  <si>
    <t>Mathew</t>
  </si>
  <si>
    <t>Harwood</t>
  </si>
  <si>
    <t>27/12/2017</t>
  </si>
  <si>
    <t>Nicole</t>
  </si>
  <si>
    <t>Chamberlain</t>
  </si>
  <si>
    <t>30/05/2018</t>
  </si>
  <si>
    <t>Steve</t>
  </si>
  <si>
    <t>Ringler</t>
  </si>
  <si>
    <t>26/07/2017</t>
  </si>
  <si>
    <t>Golda</t>
  </si>
  <si>
    <t>Abdullah</t>
  </si>
  <si>
    <t>20/08/2017</t>
  </si>
  <si>
    <t>Bernie</t>
  </si>
  <si>
    <t>Demont</t>
  </si>
  <si>
    <t>29/08/2017</t>
  </si>
  <si>
    <t>Maryann</t>
  </si>
  <si>
    <t>Turrentine</t>
  </si>
  <si>
    <t>22/08/2017</t>
  </si>
  <si>
    <t>Roxanne</t>
  </si>
  <si>
    <t>Quail</t>
  </si>
  <si>
    <t>05/03/2018</t>
  </si>
  <si>
    <t>Latricia</t>
  </si>
  <si>
    <t>Ehrlich</t>
  </si>
  <si>
    <t>30/01/2018</t>
  </si>
  <si>
    <t>Margot</t>
  </si>
  <si>
    <t>Wuensche</t>
  </si>
  <si>
    <t>Piper</t>
  </si>
  <si>
    <t>Baber</t>
  </si>
  <si>
    <t>20/11/2017</t>
  </si>
  <si>
    <t>Lennie</t>
  </si>
  <si>
    <t>Loya</t>
  </si>
  <si>
    <t>14/08/2017</t>
  </si>
  <si>
    <t>Graig</t>
  </si>
  <si>
    <t>Cunningham</t>
  </si>
  <si>
    <t>17/03/2018</t>
  </si>
  <si>
    <t>07/07/2018</t>
  </si>
  <si>
    <t>Elizebeth</t>
  </si>
  <si>
    <t>Sievert</t>
  </si>
  <si>
    <t>20/06/2018</t>
  </si>
  <si>
    <t>Earlene</t>
  </si>
  <si>
    <t>Reynaga</t>
  </si>
  <si>
    <t>21/02/2018</t>
  </si>
  <si>
    <t>Belkis</t>
  </si>
  <si>
    <t>Canterbury</t>
  </si>
  <si>
    <t>29/01/2018</t>
  </si>
  <si>
    <t>Danette</t>
  </si>
  <si>
    <t>Bynum</t>
  </si>
  <si>
    <t>04/11/2017</t>
  </si>
  <si>
    <t>Sally</t>
  </si>
  <si>
    <t>Kissinger</t>
  </si>
  <si>
    <t>21/09/2017</t>
  </si>
  <si>
    <t>Allegra</t>
  </si>
  <si>
    <t>Madden</t>
  </si>
  <si>
    <t>23/07/2017</t>
  </si>
  <si>
    <t>Last Order</t>
  </si>
  <si>
    <t>Testing start</t>
  </si>
  <si>
    <t>Testing end</t>
  </si>
  <si>
    <t>Total Testing hours</t>
  </si>
  <si>
    <t>Click on the yellow cells to see the formulas used.</t>
  </si>
  <si>
    <t>Most recent order from this list</t>
  </si>
  <si>
    <t>Oldest order from this list</t>
  </si>
  <si>
    <t>Shirley</t>
  </si>
  <si>
    <t>Thomas</t>
  </si>
  <si>
    <t>Krish</t>
  </si>
  <si>
    <t>Kapoor</t>
  </si>
  <si>
    <t>Customer Orders</t>
  </si>
  <si>
    <t xml:space="preserve">This is </t>
  </si>
  <si>
    <t>a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</si>
</sst>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2" x14ac:knownFonts="1">
    <font>
      <sz val="11"/>
      <color rgb="FF000000"/>
      <name val="Calibri"/>
    </font>
    <font>
      <sz val="12"/>
      <color theme="1"/>
      <name val="Calibri"/>
      <family val="2"/>
      <scheme val="minor"/>
    </font>
    <font>
      <b/>
      <sz val="16"/>
      <color rgb="FF000000"/>
      <name val="Calibri"/>
      <family val="2"/>
    </font>
    <font>
      <sz val="16"/>
      <color rgb="FF000000"/>
      <name val="Calibri"/>
      <family val="2"/>
    </font>
    <font>
      <u/>
      <sz val="11"/>
      <color theme="10"/>
      <name val="Calibri"/>
    </font>
    <font>
      <u/>
      <sz val="11"/>
      <color theme="11"/>
      <name val="Calibri"/>
    </font>
    <font>
      <sz val="11"/>
      <color rgb="FF000000"/>
      <name val="Calibri"/>
    </font>
    <font>
      <b/>
      <sz val="22"/>
      <color theme="1"/>
      <name val="Calibri"/>
      <family val="2"/>
    </font>
    <font>
      <sz val="11"/>
      <color theme="1"/>
      <name val="Calibri"/>
      <family val="2"/>
      <scheme val="minor"/>
    </font>
    <font>
      <b/>
      <sz val="11"/>
      <color rgb="FF000000"/>
      <name val="Calibri"/>
      <family val="2"/>
    </font>
    <font>
      <sz val="11"/>
      <color indexed="8"/>
      <name val="Calibri"/>
      <family val="2"/>
    </font>
    <font>
      <sz val="11"/>
      <color rgb="FF000000"/>
      <name val="Calibri"/>
      <family val="2"/>
    </font>
  </fonts>
  <fills count="5">
    <fill>
      <patternFill patternType="none"/>
    </fill>
    <fill>
      <patternFill patternType="gray125"/>
    </fill>
    <fill>
      <patternFill patternType="solid">
        <fgColor rgb="FFFFFF00"/>
        <bgColor indexed="64"/>
      </patternFill>
    </fill>
    <fill>
      <patternFill patternType="solid">
        <fgColor rgb="FFECBFF5"/>
        <bgColor indexed="64"/>
      </patternFill>
    </fill>
    <fill>
      <patternFill patternType="solid">
        <fgColor rgb="FFFF66FF"/>
        <bgColor indexed="64"/>
      </patternFill>
    </fill>
  </fills>
  <borders count="9">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auto="1"/>
      </bottom>
      <diagonal/>
    </border>
    <border>
      <left/>
      <right style="thin">
        <color rgb="FF000000"/>
      </right>
      <top/>
      <bottom style="thin">
        <color auto="1"/>
      </bottom>
      <diagonal/>
    </border>
  </borders>
  <cellStyleXfs count="4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1" fillId="0" borderId="0"/>
    <xf numFmtId="0" fontId="8" fillId="0" borderId="0"/>
    <xf numFmtId="0" fontId="6" fillId="0" borderId="0"/>
    <xf numFmtId="0" fontId="10" fillId="0" borderId="0" applyFill="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3">
    <xf numFmtId="0" fontId="0" fillId="0" borderId="0" xfId="0"/>
    <xf numFmtId="0" fontId="2" fillId="0" borderId="6" xfId="0" applyFont="1" applyBorder="1"/>
    <xf numFmtId="22" fontId="3" fillId="0" borderId="5" xfId="0" applyNumberFormat="1" applyFont="1" applyBorder="1"/>
    <xf numFmtId="0" fontId="3" fillId="0" borderId="0" xfId="0" applyFont="1" applyAlignment="1"/>
    <xf numFmtId="0" fontId="2" fillId="0" borderId="7" xfId="0" applyFont="1" applyBorder="1"/>
    <xf numFmtId="14" fontId="3" fillId="0" borderId="8" xfId="0" applyNumberFormat="1" applyFont="1" applyBorder="1"/>
    <xf numFmtId="0" fontId="2" fillId="0" borderId="4" xfId="0" applyFont="1" applyBorder="1"/>
    <xf numFmtId="22" fontId="3" fillId="0" borderId="3" xfId="0" applyNumberFormat="1" applyFont="1" applyBorder="1"/>
    <xf numFmtId="0" fontId="2" fillId="0" borderId="2" xfId="0" applyFont="1" applyBorder="1"/>
    <xf numFmtId="0" fontId="2" fillId="0" borderId="0" xfId="0" applyFont="1"/>
    <xf numFmtId="20" fontId="3" fillId="0" borderId="5" xfId="0" applyNumberFormat="1" applyFont="1" applyBorder="1"/>
    <xf numFmtId="20" fontId="3" fillId="0" borderId="3" xfId="0" applyNumberFormat="1" applyFont="1" applyBorder="1"/>
    <xf numFmtId="14" fontId="3" fillId="2" borderId="5" xfId="0" applyNumberFormat="1" applyFont="1" applyFill="1" applyBorder="1"/>
    <xf numFmtId="20" fontId="3" fillId="2" borderId="1" xfId="0" applyNumberFormat="1" applyFont="1" applyFill="1" applyBorder="1"/>
    <xf numFmtId="20" fontId="3" fillId="0" borderId="0" xfId="0" applyNumberFormat="1" applyFont="1" applyAlignment="1"/>
    <xf numFmtId="22" fontId="3" fillId="0" borderId="0" xfId="0" applyNumberFormat="1" applyFont="1" applyAlignment="1"/>
    <xf numFmtId="0" fontId="1" fillId="0" borderId="0" xfId="3"/>
    <xf numFmtId="0" fontId="8" fillId="0" borderId="0" xfId="4"/>
    <xf numFmtId="0" fontId="2" fillId="4" borderId="0" xfId="5" applyFont="1" applyFill="1" applyAlignment="1"/>
    <xf numFmtId="0" fontId="2" fillId="4" borderId="0" xfId="5" applyFont="1" applyFill="1" applyBorder="1" applyAlignment="1"/>
    <xf numFmtId="0" fontId="9" fillId="0" borderId="0" xfId="5" applyFont="1" applyAlignment="1"/>
    <xf numFmtId="0" fontId="3" fillId="0" borderId="0" xfId="5" applyFont="1" applyAlignment="1"/>
    <xf numFmtId="14" fontId="3" fillId="0" borderId="0" xfId="5" applyNumberFormat="1" applyFont="1" applyBorder="1" applyAlignment="1"/>
    <xf numFmtId="0" fontId="6" fillId="0" borderId="0" xfId="5" applyFont="1" applyAlignment="1"/>
    <xf numFmtId="14" fontId="6" fillId="0" borderId="0" xfId="5" applyNumberFormat="1" applyFont="1" applyAlignment="1"/>
    <xf numFmtId="0" fontId="6" fillId="0" borderId="0" xfId="5" applyFont="1" applyFill="1" applyAlignment="1" applyProtection="1"/>
    <xf numFmtId="0" fontId="2" fillId="2" borderId="0" xfId="0" applyFont="1" applyFill="1" applyAlignment="1"/>
    <xf numFmtId="0" fontId="3" fillId="2" borderId="0" xfId="0" applyFont="1" applyFill="1" applyAlignment="1"/>
    <xf numFmtId="1" fontId="2" fillId="4" borderId="0" xfId="5" applyNumberFormat="1" applyFont="1" applyFill="1" applyAlignment="1">
      <alignment horizontal="center" vertical="center"/>
    </xf>
    <xf numFmtId="1" fontId="3" fillId="2" borderId="0" xfId="5" applyNumberFormat="1" applyFont="1" applyFill="1" applyBorder="1" applyAlignment="1"/>
    <xf numFmtId="1" fontId="2" fillId="4" borderId="0" xfId="5" applyNumberFormat="1" applyFont="1" applyFill="1" applyAlignment="1">
      <alignment vertical="center"/>
    </xf>
    <xf numFmtId="1" fontId="3" fillId="2" borderId="0" xfId="5" applyNumberFormat="1" applyFont="1" applyFill="1" applyAlignment="1"/>
    <xf numFmtId="0" fontId="3" fillId="2" borderId="0" xfId="5" applyFont="1" applyFill="1" applyAlignment="1">
      <alignment horizontal="right"/>
    </xf>
    <xf numFmtId="0" fontId="2" fillId="4" borderId="0" xfId="5" applyFont="1" applyFill="1" applyBorder="1" applyAlignment="1">
      <alignment horizontal="left"/>
    </xf>
    <xf numFmtId="14" fontId="3" fillId="0" borderId="0" xfId="5" applyNumberFormat="1" applyFont="1" applyBorder="1" applyAlignment="1">
      <alignment horizontal="left"/>
    </xf>
    <xf numFmtId="164" fontId="3" fillId="0" borderId="0" xfId="5" applyNumberFormat="1" applyFont="1" applyBorder="1" applyAlignment="1">
      <alignment horizontal="left"/>
    </xf>
    <xf numFmtId="0" fontId="9" fillId="0" borderId="0" xfId="5" applyFont="1" applyAlignment="1">
      <alignment horizontal="left"/>
    </xf>
    <xf numFmtId="0" fontId="6" fillId="0" borderId="0" xfId="5" applyFont="1" applyFill="1" applyAlignment="1" applyProtection="1">
      <alignment horizontal="left"/>
    </xf>
    <xf numFmtId="0" fontId="6" fillId="0" borderId="0" xfId="5" applyFont="1" applyAlignment="1">
      <alignment horizontal="left"/>
    </xf>
    <xf numFmtId="0" fontId="7" fillId="3" borderId="0" xfId="3" applyFont="1" applyFill="1" applyAlignment="1">
      <alignment horizontal="left" vertical="center"/>
    </xf>
    <xf numFmtId="14" fontId="3" fillId="2" borderId="0" xfId="5" applyNumberFormat="1" applyFont="1" applyFill="1" applyAlignment="1">
      <alignment horizontal="right"/>
    </xf>
    <xf numFmtId="0" fontId="11" fillId="0" borderId="0" xfId="5" applyFont="1" applyAlignment="1"/>
    <xf numFmtId="0" fontId="11" fillId="0" borderId="0" xfId="5" quotePrefix="1" applyFont="1" applyAlignment="1"/>
  </cellXfs>
  <cellStyles count="43">
    <cellStyle name="Followed Hyperlink" xfId="2"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Hyperlink" xfId="1"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Normal" xfId="0" builtinId="0"/>
    <cellStyle name="Normal 2" xfId="4" xr:uid="{00000000-0005-0000-0000-000027000000}"/>
    <cellStyle name="Normal 2 2" xfId="5" xr:uid="{00000000-0005-0000-0000-000028000000}"/>
    <cellStyle name="Normal 3" xfId="3" xr:uid="{00000000-0005-0000-0000-000029000000}"/>
    <cellStyle name="Normal 4" xfId="6" xr:uid="{00000000-0005-0000-0000-00002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12700</xdr:rowOff>
    </xdr:from>
    <xdr:to>
      <xdr:col>8</xdr:col>
      <xdr:colOff>576072</xdr:colOff>
      <xdr:row>24</xdr:row>
      <xdr:rowOff>165100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2700"/>
          <a:ext cx="5960872" cy="44196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none" baseline="0">
              <a:solidFill>
                <a:schemeClr val="dk1"/>
              </a:solidFill>
              <a:latin typeface="+mn-lt"/>
              <a:ea typeface="+mn-ea"/>
              <a:cs typeface="+mn-cs"/>
            </a:rPr>
            <a:t>Date/Time Functions</a:t>
          </a:r>
        </a:p>
        <a:p>
          <a:endParaRPr lang="en-GB" sz="1400" b="1" u="none" baseline="0">
            <a:solidFill>
              <a:schemeClr val="dk1"/>
            </a:solidFill>
            <a:latin typeface="+mn-lt"/>
            <a:ea typeface="+mn-ea"/>
            <a:cs typeface="+mn-cs"/>
          </a:endParaRPr>
        </a:p>
        <a:p>
          <a:r>
            <a:rPr lang="en-GB" sz="1400" b="1" u="none" baseline="0">
              <a:solidFill>
                <a:schemeClr val="dk1"/>
              </a:solidFill>
              <a:latin typeface="+mn-lt"/>
              <a:ea typeface="+mn-ea"/>
              <a:cs typeface="+mn-cs"/>
            </a:rPr>
            <a:t>Embark on two mini challenges to practice using date and time functions to help Food2Go calculate some of the milestones it has accomplished as well as do some analysis on customer order data.</a:t>
          </a:r>
        </a:p>
        <a:p>
          <a:endParaRPr lang="en-GB" sz="1400" b="1" u="none" baseline="0">
            <a:solidFill>
              <a:schemeClr val="dk1"/>
            </a:solidFill>
            <a:latin typeface="+mn-lt"/>
            <a:ea typeface="+mn-ea"/>
            <a:cs typeface="+mn-cs"/>
          </a:endParaRPr>
        </a:p>
        <a:p>
          <a:r>
            <a:rPr lang="en-GB" sz="1400" b="1" u="none" baseline="0">
              <a:solidFill>
                <a:schemeClr val="dk1"/>
              </a:solidFill>
              <a:latin typeface="+mn-lt"/>
              <a:ea typeface="+mn-ea"/>
              <a:cs typeface="+mn-cs"/>
            </a:rPr>
            <a:t>Mini Challenge 1 </a:t>
          </a:r>
        </a:p>
        <a:p>
          <a:endParaRPr lang="en-GB" sz="1400" b="1" u="none" baseline="0">
            <a:solidFill>
              <a:schemeClr val="dk1"/>
            </a:solidFill>
            <a:latin typeface="+mn-lt"/>
            <a:ea typeface="+mn-ea"/>
            <a:cs typeface="+mn-cs"/>
          </a:endParaRPr>
        </a:p>
        <a:p>
          <a:r>
            <a:rPr lang="en-GB" sz="1400" b="0" u="none" baseline="0">
              <a:solidFill>
                <a:schemeClr val="dk1"/>
              </a:solidFill>
              <a:latin typeface="+mn-lt"/>
              <a:ea typeface="+mn-ea"/>
              <a:cs typeface="+mn-cs"/>
            </a:rPr>
            <a:t>1. In the "</a:t>
          </a:r>
          <a:r>
            <a:rPr lang="en-GB" sz="1400" b="1" u="none" baseline="0">
              <a:solidFill>
                <a:schemeClr val="dk1"/>
              </a:solidFill>
              <a:latin typeface="+mn-lt"/>
              <a:ea typeface="+mn-ea"/>
              <a:cs typeface="+mn-cs"/>
            </a:rPr>
            <a:t>Mini Challenge 1</a:t>
          </a:r>
          <a:r>
            <a:rPr lang="en-GB" sz="1400" b="0" u="none" baseline="0">
              <a:solidFill>
                <a:schemeClr val="dk1"/>
              </a:solidFill>
              <a:latin typeface="+mn-lt"/>
              <a:ea typeface="+mn-ea"/>
              <a:cs typeface="+mn-cs"/>
            </a:rPr>
            <a:t>" worksheet tab, solve </a:t>
          </a:r>
          <a:r>
            <a:rPr lang="en-GB" sz="1400" b="1" u="none" baseline="0">
              <a:solidFill>
                <a:schemeClr val="dk1"/>
              </a:solidFill>
              <a:latin typeface="+mn-lt"/>
              <a:ea typeface="+mn-ea"/>
              <a:cs typeface="+mn-cs"/>
            </a:rPr>
            <a:t>Tasks 1 to 4 </a:t>
          </a:r>
          <a:r>
            <a:rPr lang="en-GB" sz="1400" b="0" u="none" baseline="0">
              <a:solidFill>
                <a:schemeClr val="dk1"/>
              </a:solidFill>
              <a:latin typeface="+mn-lt"/>
              <a:ea typeface="+mn-ea"/>
              <a:cs typeface="+mn-cs"/>
            </a:rPr>
            <a:t>by filling in the cells highlighted in yellow. </a:t>
          </a:r>
        </a:p>
        <a:p>
          <a:r>
            <a:rPr lang="en-GB" sz="1400" b="0" u="none" baseline="0">
              <a:solidFill>
                <a:schemeClr val="dk1"/>
              </a:solidFill>
              <a:latin typeface="+mn-lt"/>
              <a:ea typeface="+mn-ea"/>
              <a:cs typeface="+mn-cs"/>
            </a:rPr>
            <a:t>2. </a:t>
          </a:r>
          <a:r>
            <a:rPr lang="en-US" sz="1400" b="0" u="none" baseline="0">
              <a:solidFill>
                <a:schemeClr val="dk1"/>
              </a:solidFill>
              <a:latin typeface="+mn-lt"/>
              <a:ea typeface="+mn-ea"/>
              <a:cs typeface="+mn-cs"/>
            </a:rPr>
            <a:t>Compare your answers with "</a:t>
          </a:r>
          <a:r>
            <a:rPr lang="en-US" sz="1400" b="1" u="none" baseline="0">
              <a:solidFill>
                <a:schemeClr val="dk1"/>
              </a:solidFill>
              <a:latin typeface="+mn-lt"/>
              <a:ea typeface="+mn-ea"/>
              <a:cs typeface="+mn-cs"/>
            </a:rPr>
            <a:t>Solution 1</a:t>
          </a:r>
          <a:r>
            <a:rPr lang="en-US" sz="1400" b="0" u="none" baseline="0">
              <a:solidFill>
                <a:schemeClr val="dk1"/>
              </a:solidFill>
              <a:latin typeface="+mn-lt"/>
              <a:ea typeface="+mn-ea"/>
              <a:cs typeface="+mn-cs"/>
            </a:rPr>
            <a:t>" worksheet tab.</a:t>
          </a:r>
        </a:p>
        <a:p>
          <a:endParaRPr lang="en-US" sz="1400" b="0" u="none" baseline="0">
            <a:solidFill>
              <a:schemeClr val="dk1"/>
            </a:solidFill>
            <a:latin typeface="+mn-lt"/>
            <a:ea typeface="+mn-ea"/>
            <a:cs typeface="+mn-cs"/>
          </a:endParaRPr>
        </a:p>
        <a:p>
          <a:r>
            <a:rPr lang="en-GB" sz="1400" b="0" i="1" u="none" baseline="0">
              <a:solidFill>
                <a:schemeClr val="dk1"/>
              </a:solidFill>
              <a:latin typeface="+mn-lt"/>
              <a:ea typeface="+mn-ea"/>
              <a:cs typeface="+mn-cs"/>
            </a:rPr>
            <a:t>Tip: If you are subtracting dates/times, be sure to subtract them in the correct order, or your result will be an error message "##########".</a:t>
          </a:r>
        </a:p>
        <a:p>
          <a:endParaRPr lang="en-GB" sz="1400" b="0" i="1" u="none" baseline="0">
            <a:solidFill>
              <a:schemeClr val="dk1"/>
            </a:solidFill>
            <a:latin typeface="+mn-lt"/>
            <a:ea typeface="+mn-ea"/>
            <a:cs typeface="+mn-cs"/>
          </a:endParaRPr>
        </a:p>
        <a:p>
          <a:r>
            <a:rPr lang="en-GB" sz="1400" b="1" i="0" u="none" baseline="0">
              <a:solidFill>
                <a:schemeClr val="dk1"/>
              </a:solidFill>
              <a:latin typeface="+mn-lt"/>
              <a:ea typeface="+mn-ea"/>
              <a:cs typeface="+mn-cs"/>
            </a:rPr>
            <a:t>Mini Challenge 2: Customer Orders</a:t>
          </a:r>
        </a:p>
        <a:p>
          <a:r>
            <a:rPr lang="en-GB" sz="1400" b="0" i="0" u="none" baseline="0">
              <a:solidFill>
                <a:schemeClr val="dk1"/>
              </a:solidFill>
              <a:latin typeface="+mn-lt"/>
              <a:ea typeface="+mn-ea"/>
              <a:cs typeface="+mn-cs"/>
            </a:rPr>
            <a:t>1. In the </a:t>
          </a:r>
          <a:r>
            <a:rPr lang="en-GB" sz="1400" b="1" i="0" u="none" baseline="0">
              <a:solidFill>
                <a:schemeClr val="dk1"/>
              </a:solidFill>
              <a:latin typeface="+mn-lt"/>
              <a:ea typeface="+mn-ea"/>
              <a:cs typeface="+mn-cs"/>
            </a:rPr>
            <a:t>"Mini Challenge 2" </a:t>
          </a:r>
          <a:r>
            <a:rPr lang="en-GB" sz="1400" b="0" i="0" u="none" baseline="0">
              <a:solidFill>
                <a:schemeClr val="dk1"/>
              </a:solidFill>
              <a:latin typeface="+mn-lt"/>
              <a:ea typeface="+mn-ea"/>
              <a:cs typeface="+mn-cs"/>
            </a:rPr>
            <a:t>worksheet tab, complete </a:t>
          </a:r>
          <a:r>
            <a:rPr lang="en-GB" sz="1400" b="1" i="0" u="none" baseline="0">
              <a:solidFill>
                <a:schemeClr val="dk1"/>
              </a:solidFill>
              <a:latin typeface="+mn-lt"/>
              <a:ea typeface="+mn-ea"/>
              <a:cs typeface="+mn-cs"/>
            </a:rPr>
            <a:t>Tasks 1 and 2</a:t>
          </a:r>
          <a:r>
            <a:rPr lang="en-GB" sz="1400" b="0" i="0" u="none" baseline="0">
              <a:solidFill>
                <a:schemeClr val="dk1"/>
              </a:solidFill>
              <a:latin typeface="+mn-lt"/>
              <a:ea typeface="+mn-ea"/>
              <a:cs typeface="+mn-cs"/>
            </a:rPr>
            <a:t> by filling in the cells highlighted in yellow.</a:t>
          </a:r>
        </a:p>
        <a:p>
          <a:r>
            <a:rPr lang="en-GB" sz="1400" b="0" i="0" u="none" baseline="0">
              <a:solidFill>
                <a:schemeClr val="dk1"/>
              </a:solidFill>
              <a:latin typeface="+mn-lt"/>
              <a:ea typeface="+mn-ea"/>
              <a:cs typeface="+mn-cs"/>
            </a:rPr>
            <a:t>2. Compare your answers with "Solution 2" worksheet tab.</a:t>
          </a:r>
        </a:p>
        <a:p>
          <a:endParaRPr lang="en-GB" sz="1400" b="1" i="0" u="none" baseline="0">
            <a:solidFill>
              <a:schemeClr val="dk1"/>
            </a:solidFill>
            <a:latin typeface="+mn-lt"/>
            <a:ea typeface="+mn-ea"/>
            <a:cs typeface="+mn-cs"/>
          </a:endParaRPr>
        </a:p>
        <a:p>
          <a:endParaRPr lang="en-GB" sz="1400" b="0" i="1" u="none" baseline="0">
            <a:solidFill>
              <a:schemeClr val="dk1"/>
            </a:solidFill>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196596</xdr:colOff>
      <xdr:row>7</xdr:row>
      <xdr:rowOff>221996</xdr:rowOff>
    </xdr:from>
    <xdr:to>
      <xdr:col>12</xdr:col>
      <xdr:colOff>0</xdr:colOff>
      <xdr:row>14</xdr:row>
      <xdr:rowOff>101600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857496" y="1999996"/>
          <a:ext cx="6407404" cy="1657604"/>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2</a:t>
          </a:r>
        </a:p>
        <a:p>
          <a:r>
            <a:rPr lang="en-GB" sz="1400" b="0" u="none" baseline="0">
              <a:solidFill>
                <a:schemeClr val="dk1"/>
              </a:solidFill>
              <a:latin typeface="+mn-lt"/>
              <a:ea typeface="+mn-ea"/>
              <a:cs typeface="+mn-cs"/>
            </a:rPr>
            <a:t>Alia has been with Food2Go as an intern for 2 months and 4 days as of 06/06/2018.  </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Use the DATE function to find out Alia's first day at Food2Go.</a:t>
          </a:r>
        </a:p>
        <a:p>
          <a:r>
            <a:rPr lang="en-GB" sz="1400" b="0" i="1" u="none" baseline="0">
              <a:solidFill>
                <a:schemeClr val="dk1"/>
              </a:solidFill>
              <a:latin typeface="+mn-lt"/>
              <a:ea typeface="+mn-ea"/>
              <a:cs typeface="+mn-cs"/>
            </a:rPr>
            <a:t>(*Hint: You will also need to use the functions YEAR, MONTH and DAY.)</a:t>
          </a:r>
        </a:p>
        <a:p>
          <a:endParaRPr lang="en-GB" sz="1400" b="0" u="none" baseline="0">
            <a:solidFill>
              <a:schemeClr val="dk1"/>
            </a:solidFill>
            <a:latin typeface="+mn-lt"/>
            <a:ea typeface="+mn-ea"/>
            <a:cs typeface="+mn-cs"/>
          </a:endParaRPr>
        </a:p>
      </xdr:txBody>
    </xdr:sp>
    <xdr:clientData/>
  </xdr:twoCellAnchor>
  <xdr:twoCellAnchor>
    <xdr:from>
      <xdr:col>2</xdr:col>
      <xdr:colOff>215900</xdr:colOff>
      <xdr:row>0</xdr:row>
      <xdr:rowOff>38100</xdr:rowOff>
    </xdr:from>
    <xdr:to>
      <xdr:col>11</xdr:col>
      <xdr:colOff>635000</xdr:colOff>
      <xdr:row>7</xdr:row>
      <xdr:rowOff>76200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4876800" y="38100"/>
          <a:ext cx="6362700" cy="1816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1</a:t>
          </a:r>
        </a:p>
        <a:p>
          <a:r>
            <a:rPr lang="en-GB" sz="1400" b="0" u="none" baseline="0">
              <a:solidFill>
                <a:schemeClr val="dk1"/>
              </a:solidFill>
              <a:latin typeface="+mn-lt"/>
              <a:ea typeface="+mn-ea"/>
              <a:cs typeface="+mn-cs"/>
            </a:rPr>
            <a:t>It has been 1,000 days since Ishan first thought of the idea of starting Food2Go! What a milestone. To celebrate this brainwave, Ishan is getting a custom-made cake made. We can use a date function to find out when the journey truly began!</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When did Ishaan first think of the idea of Food2Go?</a:t>
          </a:r>
        </a:p>
      </xdr:txBody>
    </xdr:sp>
    <xdr:clientData/>
  </xdr:twoCellAnchor>
  <xdr:twoCellAnchor>
    <xdr:from>
      <xdr:col>2</xdr:col>
      <xdr:colOff>179832</xdr:colOff>
      <xdr:row>16</xdr:row>
      <xdr:rowOff>237744</xdr:rowOff>
    </xdr:from>
    <xdr:to>
      <xdr:col>12</xdr:col>
      <xdr:colOff>12700</xdr:colOff>
      <xdr:row>24</xdr:row>
      <xdr:rowOff>127000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840732" y="4301744"/>
          <a:ext cx="6436868" cy="1921256"/>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3</a:t>
          </a:r>
        </a:p>
        <a:p>
          <a:r>
            <a:rPr lang="en-GB" sz="1400" b="0" u="none" baseline="0">
              <a:solidFill>
                <a:schemeClr val="dk1"/>
              </a:solidFill>
              <a:latin typeface="+mn-lt"/>
              <a:ea typeface="+mn-ea"/>
              <a:cs typeface="+mn-cs"/>
            </a:rPr>
            <a:t>Ishan was invited to fly to Singapore for a start up conference.</a:t>
          </a:r>
        </a:p>
        <a:p>
          <a:r>
            <a:rPr lang="en-GB" sz="1400" b="0" u="none" baseline="0">
              <a:solidFill>
                <a:schemeClr val="dk1"/>
              </a:solidFill>
              <a:latin typeface="+mn-lt"/>
              <a:ea typeface="+mn-ea"/>
              <a:cs typeface="+mn-cs"/>
            </a:rPr>
            <a:t>Ishan departs from </a:t>
          </a:r>
          <a:r>
            <a:rPr lang="en-GB" sz="1400" b="1" u="none" baseline="0">
              <a:solidFill>
                <a:schemeClr val="dk1"/>
              </a:solidFill>
              <a:latin typeface="+mn-lt"/>
              <a:ea typeface="+mn-ea"/>
              <a:cs typeface="+mn-cs"/>
            </a:rPr>
            <a:t>New Delhi at 23:03 on 5/6/2018</a:t>
          </a:r>
          <a:r>
            <a:rPr lang="en-GB" sz="1400" b="0" u="none" baseline="0">
              <a:solidFill>
                <a:schemeClr val="dk1"/>
              </a:solidFill>
              <a:latin typeface="+mn-lt"/>
              <a:ea typeface="+mn-ea"/>
              <a:cs typeface="+mn-cs"/>
            </a:rPr>
            <a:t> and arrives in </a:t>
          </a:r>
          <a:r>
            <a:rPr lang="en-GB" sz="1400" b="1" u="none" baseline="0">
              <a:solidFill>
                <a:schemeClr val="dk1"/>
              </a:solidFill>
              <a:latin typeface="+mn-lt"/>
              <a:ea typeface="+mn-ea"/>
              <a:cs typeface="+mn-cs"/>
            </a:rPr>
            <a:t>Singapore at 04:27 on 6/6/2018</a:t>
          </a:r>
          <a:r>
            <a:rPr lang="en-GB" sz="1400" b="0" u="none" baseline="0">
              <a:solidFill>
                <a:schemeClr val="dk1"/>
              </a:solidFill>
              <a:latin typeface="+mn-lt"/>
              <a:ea typeface="+mn-ea"/>
              <a:cs typeface="+mn-cs"/>
            </a:rPr>
            <a:t> (India time)</a:t>
          </a:r>
        </a:p>
        <a:p>
          <a:endParaRPr lang="en-GB" sz="1400" b="0" u="none" baseline="0">
            <a:solidFill>
              <a:srgbClr val="000000"/>
            </a:solidFill>
            <a:latin typeface="+mn-lt"/>
            <a:ea typeface="+mn-ea"/>
            <a:cs typeface="+mn-cs"/>
          </a:endParaRPr>
        </a:p>
        <a:p>
          <a:r>
            <a:rPr lang="en-GB" sz="1400" b="1" u="none" baseline="0">
              <a:solidFill>
                <a:srgbClr val="000000"/>
              </a:solidFill>
              <a:latin typeface="+mn-lt"/>
              <a:ea typeface="+mn-ea"/>
              <a:cs typeface="+mn-cs"/>
            </a:rPr>
            <a:t>Calculate the duration of Ishan's flight.</a:t>
          </a:r>
        </a:p>
        <a:p>
          <a:r>
            <a:rPr lang="en-GB" sz="1400" b="1" u="none" baseline="0">
              <a:solidFill>
                <a:srgbClr val="000000"/>
              </a:solidFill>
              <a:latin typeface="+mn-lt"/>
              <a:ea typeface="+mn-ea"/>
              <a:cs typeface="+mn-cs"/>
            </a:rPr>
            <a:t>Use this information to fill in cells B19 and B20. Enter a formula in Cell B21 to calculate the duration of Ishan's flight.</a:t>
          </a:r>
        </a:p>
        <a:p>
          <a:endParaRPr lang="en-GB" sz="1400" b="1" u="none" baseline="0">
            <a:solidFill>
              <a:srgbClr val="3366FF"/>
            </a:solidFill>
            <a:latin typeface="+mn-lt"/>
            <a:ea typeface="+mn-ea"/>
            <a:cs typeface="+mn-cs"/>
          </a:endParaRPr>
        </a:p>
      </xdr:txBody>
    </xdr:sp>
    <xdr:clientData/>
  </xdr:twoCellAnchor>
  <xdr:twoCellAnchor>
    <xdr:from>
      <xdr:col>2</xdr:col>
      <xdr:colOff>180340</xdr:colOff>
      <xdr:row>25</xdr:row>
      <xdr:rowOff>249428</xdr:rowOff>
    </xdr:from>
    <xdr:to>
      <xdr:col>12</xdr:col>
      <xdr:colOff>12700</xdr:colOff>
      <xdr:row>32</xdr:row>
      <xdr:rowOff>76200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4841240" y="6599428"/>
          <a:ext cx="6436360" cy="1604772"/>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4</a:t>
          </a:r>
        </a:p>
        <a:p>
          <a:r>
            <a:rPr lang="en-GB" sz="1400" b="0" u="none" baseline="0">
              <a:solidFill>
                <a:schemeClr val="dk1"/>
              </a:solidFill>
              <a:latin typeface="+mn-lt"/>
              <a:ea typeface="+mn-ea"/>
              <a:cs typeface="+mn-cs"/>
            </a:rPr>
            <a:t>Food2Go is piloting a new user interface for their app. They ran some testing today from 01:37 to 07:10.</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How long did they test the new interface for?</a:t>
          </a:r>
        </a:p>
        <a:p>
          <a:r>
            <a:rPr lang="en-GB" sz="1400" b="1" u="none" baseline="0">
              <a:solidFill>
                <a:schemeClr val="tx1"/>
              </a:solidFill>
              <a:latin typeface="+mn-lt"/>
              <a:ea typeface="+mn-ea"/>
              <a:cs typeface="+mn-cs"/>
            </a:rPr>
            <a:t>Use the information to fill in cells B26 and B27. Enter a formula in Cell B28 to find out the testing duration.</a:t>
          </a:r>
        </a:p>
        <a:p>
          <a:endParaRPr lang="en-GB" sz="1400" b="1" u="none" baseline="0">
            <a:solidFill>
              <a:srgbClr val="3366FF"/>
            </a:solidFill>
            <a:latin typeface="+mn-lt"/>
            <a:ea typeface="+mn-ea"/>
            <a:cs typeface="+mn-cs"/>
          </a:endParaRPr>
        </a:p>
        <a:p>
          <a:endParaRPr lang="en-GB" sz="1400" b="1" u="none" baseline="0">
            <a:solidFill>
              <a:srgbClr val="3366FF"/>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196596</xdr:colOff>
      <xdr:row>7</xdr:row>
      <xdr:rowOff>221996</xdr:rowOff>
    </xdr:from>
    <xdr:to>
      <xdr:col>12</xdr:col>
      <xdr:colOff>0</xdr:colOff>
      <xdr:row>15</xdr:row>
      <xdr:rowOff>228600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4857496" y="1999996"/>
          <a:ext cx="6407404" cy="2038604"/>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2</a:t>
          </a:r>
        </a:p>
        <a:p>
          <a:r>
            <a:rPr lang="en-GB" sz="1400" b="0" u="none" baseline="0">
              <a:solidFill>
                <a:schemeClr val="dk1"/>
              </a:solidFill>
              <a:latin typeface="+mn-lt"/>
              <a:ea typeface="+mn-ea"/>
              <a:cs typeface="+mn-cs"/>
            </a:rPr>
            <a:t>Alia has been with Food2Go as an intern for 2 months and 4 days as of 06/06/2018.  </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Use the DATE function to find out Alia's first day at Food2Go.</a:t>
          </a:r>
        </a:p>
        <a:p>
          <a:r>
            <a:rPr lang="en-GB" sz="1400" b="0" i="1" u="none" baseline="0">
              <a:solidFill>
                <a:schemeClr val="dk1"/>
              </a:solidFill>
              <a:latin typeface="+mn-lt"/>
              <a:ea typeface="+mn-ea"/>
              <a:cs typeface="+mn-cs"/>
            </a:rPr>
            <a:t>(*Hint: You will also need to use the functions YEAR, MONTH and DAY.)</a:t>
          </a:r>
        </a:p>
        <a:p>
          <a:endParaRPr lang="en-GB" sz="1400" b="1" u="none" baseline="0">
            <a:solidFill>
              <a:srgbClr val="3366FF"/>
            </a:solidFill>
            <a:latin typeface="+mn-lt"/>
            <a:ea typeface="+mn-ea"/>
            <a:cs typeface="+mn-cs"/>
          </a:endParaRPr>
        </a:p>
        <a:p>
          <a:r>
            <a:rPr lang="en-GB" sz="1400" b="1" u="none" baseline="0">
              <a:solidFill>
                <a:srgbClr val="3366FF"/>
              </a:solidFill>
              <a:latin typeface="+mn-lt"/>
              <a:ea typeface="+mn-ea"/>
              <a:cs typeface="+mn-cs"/>
            </a:rPr>
            <a:t>To subtract </a:t>
          </a:r>
          <a:r>
            <a:rPr lang="en-GB" sz="1400" b="1" u="none" baseline="0">
              <a:solidFill>
                <a:srgbClr val="FF0000"/>
              </a:solidFill>
              <a:latin typeface="+mn-lt"/>
              <a:ea typeface="+mn-ea"/>
              <a:cs typeface="+mn-cs"/>
            </a:rPr>
            <a:t>days</a:t>
          </a:r>
          <a:r>
            <a:rPr lang="en-GB" sz="1400" b="1" u="none" baseline="0">
              <a:solidFill>
                <a:srgbClr val="3366FF"/>
              </a:solidFill>
              <a:latin typeface="+mn-lt"/>
              <a:ea typeface="+mn-ea"/>
              <a:cs typeface="+mn-cs"/>
            </a:rPr>
            <a:t> and </a:t>
          </a:r>
          <a:r>
            <a:rPr lang="en-GB" sz="1400" b="1" u="none" baseline="0">
              <a:solidFill>
                <a:srgbClr val="FF0000"/>
              </a:solidFill>
              <a:latin typeface="+mn-lt"/>
              <a:ea typeface="+mn-ea"/>
              <a:cs typeface="+mn-cs"/>
            </a:rPr>
            <a:t>months</a:t>
          </a:r>
          <a:r>
            <a:rPr lang="en-GB" sz="1400" b="1" u="none" baseline="0">
              <a:solidFill>
                <a:srgbClr val="3366FF"/>
              </a:solidFill>
              <a:latin typeface="+mn-lt"/>
              <a:ea typeface="+mn-ea"/>
              <a:cs typeface="+mn-cs"/>
            </a:rPr>
            <a:t> from a date, we have to use the nested DATE function.</a:t>
          </a:r>
        </a:p>
        <a:p>
          <a:endParaRPr lang="en-GB" sz="1400" b="0" u="none" baseline="0">
            <a:solidFill>
              <a:schemeClr val="dk1"/>
            </a:solidFill>
            <a:latin typeface="+mn-lt"/>
            <a:ea typeface="+mn-ea"/>
            <a:cs typeface="+mn-cs"/>
          </a:endParaRPr>
        </a:p>
      </xdr:txBody>
    </xdr:sp>
    <xdr:clientData/>
  </xdr:twoCellAnchor>
  <xdr:twoCellAnchor>
    <xdr:from>
      <xdr:col>2</xdr:col>
      <xdr:colOff>215900</xdr:colOff>
      <xdr:row>0</xdr:row>
      <xdr:rowOff>38100</xdr:rowOff>
    </xdr:from>
    <xdr:to>
      <xdr:col>11</xdr:col>
      <xdr:colOff>635000</xdr:colOff>
      <xdr:row>7</xdr:row>
      <xdr:rowOff>76200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4876800" y="38100"/>
          <a:ext cx="6362700" cy="18161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1</a:t>
          </a:r>
        </a:p>
        <a:p>
          <a:r>
            <a:rPr lang="en-GB" sz="1400" b="0" u="none" baseline="0">
              <a:solidFill>
                <a:schemeClr val="dk1"/>
              </a:solidFill>
              <a:latin typeface="+mn-lt"/>
              <a:ea typeface="+mn-ea"/>
              <a:cs typeface="+mn-cs"/>
            </a:rPr>
            <a:t>It has been 1,000 days since Ishan first thought of the idea of starting Food2Go! What a milestone. To celebrate this brainwave, Ishan is getting a custom-made cake made. We can use a date function to find out when the journey truly began!</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When did Ishaan first think of the idea of Food2Go?</a:t>
          </a:r>
        </a:p>
        <a:p>
          <a:endParaRPr lang="en-GB" sz="1400" b="0" u="none" baseline="0">
            <a:solidFill>
              <a:schemeClr val="dk1"/>
            </a:solidFill>
            <a:latin typeface="+mn-lt"/>
            <a:ea typeface="+mn-ea"/>
            <a:cs typeface="+mn-cs"/>
          </a:endParaRPr>
        </a:p>
        <a:p>
          <a:r>
            <a:rPr lang="en-GB" sz="1400" b="1" u="none" baseline="0">
              <a:solidFill>
                <a:srgbClr val="3366FF"/>
              </a:solidFill>
              <a:latin typeface="+mn-lt"/>
              <a:ea typeface="+mn-ea"/>
              <a:cs typeface="+mn-cs"/>
            </a:rPr>
            <a:t>We can use formulas to add or </a:t>
          </a:r>
          <a:r>
            <a:rPr lang="en-GB" sz="1400" b="1" u="none" baseline="0">
              <a:solidFill>
                <a:srgbClr val="FF0000"/>
              </a:solidFill>
              <a:latin typeface="+mn-lt"/>
              <a:ea typeface="+mn-ea"/>
              <a:cs typeface="+mn-cs"/>
            </a:rPr>
            <a:t>subtract</a:t>
          </a:r>
          <a:r>
            <a:rPr lang="en-GB" sz="1400" b="1" u="none" baseline="0">
              <a:solidFill>
                <a:srgbClr val="3366FF"/>
              </a:solidFill>
              <a:latin typeface="+mn-lt"/>
              <a:ea typeface="+mn-ea"/>
              <a:cs typeface="+mn-cs"/>
            </a:rPr>
            <a:t> days from a date. </a:t>
          </a:r>
        </a:p>
        <a:p>
          <a:endParaRPr lang="en-GB" sz="1400" b="0" u="none" baseline="0">
            <a:solidFill>
              <a:schemeClr val="dk1"/>
            </a:solidFill>
            <a:latin typeface="+mn-lt"/>
            <a:ea typeface="+mn-ea"/>
            <a:cs typeface="+mn-cs"/>
          </a:endParaRPr>
        </a:p>
      </xdr:txBody>
    </xdr:sp>
    <xdr:clientData/>
  </xdr:twoCellAnchor>
  <xdr:twoCellAnchor>
    <xdr:from>
      <xdr:col>2</xdr:col>
      <xdr:colOff>205232</xdr:colOff>
      <xdr:row>16</xdr:row>
      <xdr:rowOff>98044</xdr:rowOff>
    </xdr:from>
    <xdr:to>
      <xdr:col>12</xdr:col>
      <xdr:colOff>38100</xdr:colOff>
      <xdr:row>25</xdr:row>
      <xdr:rowOff>101600</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4866132" y="4162044"/>
          <a:ext cx="6436868" cy="2289556"/>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3</a:t>
          </a:r>
        </a:p>
        <a:p>
          <a:r>
            <a:rPr lang="en-GB" sz="1400" b="0" u="none" baseline="0">
              <a:solidFill>
                <a:schemeClr val="dk1"/>
              </a:solidFill>
              <a:latin typeface="+mn-lt"/>
              <a:ea typeface="+mn-ea"/>
              <a:cs typeface="+mn-cs"/>
            </a:rPr>
            <a:t>Ishan was invited to fly to Singapore for a start up conference.</a:t>
          </a:r>
        </a:p>
        <a:p>
          <a:r>
            <a:rPr lang="en-GB" sz="1400" b="0" u="none" baseline="0">
              <a:solidFill>
                <a:schemeClr val="dk1"/>
              </a:solidFill>
              <a:latin typeface="+mn-lt"/>
              <a:ea typeface="+mn-ea"/>
              <a:cs typeface="+mn-cs"/>
            </a:rPr>
            <a:t>Ishan departs from </a:t>
          </a:r>
          <a:r>
            <a:rPr lang="en-GB" sz="1400" b="1" u="none" baseline="0">
              <a:solidFill>
                <a:schemeClr val="dk1"/>
              </a:solidFill>
              <a:latin typeface="+mn-lt"/>
              <a:ea typeface="+mn-ea"/>
              <a:cs typeface="+mn-cs"/>
            </a:rPr>
            <a:t>New Delhi at 23:03 on 5/6/2018</a:t>
          </a:r>
          <a:r>
            <a:rPr lang="en-GB" sz="1400" b="0" u="none" baseline="0">
              <a:solidFill>
                <a:schemeClr val="dk1"/>
              </a:solidFill>
              <a:latin typeface="+mn-lt"/>
              <a:ea typeface="+mn-ea"/>
              <a:cs typeface="+mn-cs"/>
            </a:rPr>
            <a:t> and arrives in </a:t>
          </a:r>
          <a:r>
            <a:rPr lang="en-GB" sz="1400" b="1" u="none" baseline="0">
              <a:solidFill>
                <a:schemeClr val="dk1"/>
              </a:solidFill>
              <a:latin typeface="+mn-lt"/>
              <a:ea typeface="+mn-ea"/>
              <a:cs typeface="+mn-cs"/>
            </a:rPr>
            <a:t>Singapore at 04:27 on 6/6/2018</a:t>
          </a:r>
          <a:r>
            <a:rPr lang="en-GB" sz="1400" b="0" u="none" baseline="0">
              <a:solidFill>
                <a:schemeClr val="dk1"/>
              </a:solidFill>
              <a:latin typeface="+mn-lt"/>
              <a:ea typeface="+mn-ea"/>
              <a:cs typeface="+mn-cs"/>
            </a:rPr>
            <a:t> (India time)</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Calculate the duration of Ishan's flight.</a:t>
          </a:r>
        </a:p>
        <a:p>
          <a:endParaRPr lang="en-GB" sz="1400" b="1" u="none" baseline="0">
            <a:solidFill>
              <a:schemeClr val="dk1"/>
            </a:solidFill>
            <a:latin typeface="+mn-lt"/>
            <a:ea typeface="+mn-ea"/>
            <a:cs typeface="+mn-cs"/>
          </a:endParaRPr>
        </a:p>
        <a:p>
          <a:r>
            <a:rPr lang="en-GB" sz="1400" b="1" u="none" baseline="0">
              <a:solidFill>
                <a:srgbClr val="3366FF"/>
              </a:solidFill>
              <a:latin typeface="+mn-lt"/>
              <a:ea typeface="+mn-ea"/>
              <a:cs typeface="+mn-cs"/>
            </a:rPr>
            <a:t>In cells B18 and B19 we must enter the dates as well as time so that this can be calculated. Then, because both times are stated as Indian local time, we can do a simple subtraction.</a:t>
          </a:r>
        </a:p>
      </xdr:txBody>
    </xdr:sp>
    <xdr:clientData/>
  </xdr:twoCellAnchor>
  <xdr:twoCellAnchor>
    <xdr:from>
      <xdr:col>2</xdr:col>
      <xdr:colOff>180340</xdr:colOff>
      <xdr:row>25</xdr:row>
      <xdr:rowOff>249428</xdr:rowOff>
    </xdr:from>
    <xdr:to>
      <xdr:col>11</xdr:col>
      <xdr:colOff>418084</xdr:colOff>
      <xdr:row>33</xdr:row>
      <xdr:rowOff>139700</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4841240" y="6599428"/>
          <a:ext cx="6181344" cy="1922272"/>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u="sng" baseline="0">
              <a:solidFill>
                <a:schemeClr val="dk1"/>
              </a:solidFill>
              <a:latin typeface="+mn-lt"/>
              <a:ea typeface="+mn-ea"/>
              <a:cs typeface="+mn-cs"/>
            </a:rPr>
            <a:t>Task 4</a:t>
          </a:r>
        </a:p>
        <a:p>
          <a:r>
            <a:rPr lang="en-GB" sz="1400" b="0" u="none" baseline="0">
              <a:solidFill>
                <a:schemeClr val="dk1"/>
              </a:solidFill>
              <a:latin typeface="+mn-lt"/>
              <a:ea typeface="+mn-ea"/>
              <a:cs typeface="+mn-cs"/>
            </a:rPr>
            <a:t>Food2Go is piloting a new user interface for their app. They ran some testing today from 01:37 to 07:10.</a:t>
          </a:r>
        </a:p>
        <a:p>
          <a:endParaRPr lang="en-GB" sz="1400" b="0" u="none" baseline="0">
            <a:solidFill>
              <a:schemeClr val="dk1"/>
            </a:solidFill>
            <a:latin typeface="+mn-lt"/>
            <a:ea typeface="+mn-ea"/>
            <a:cs typeface="+mn-cs"/>
          </a:endParaRPr>
        </a:p>
        <a:p>
          <a:r>
            <a:rPr lang="en-GB" sz="1400" b="1" u="none" baseline="0">
              <a:solidFill>
                <a:schemeClr val="dk1"/>
              </a:solidFill>
              <a:latin typeface="+mn-lt"/>
              <a:ea typeface="+mn-ea"/>
              <a:cs typeface="+mn-cs"/>
            </a:rPr>
            <a:t>How long did they test the new interface for?</a:t>
          </a:r>
          <a:endParaRPr lang="en-GB" sz="1400" b="1" u="none" baseline="0">
            <a:solidFill>
              <a:srgbClr val="3366FF"/>
            </a:solidFill>
            <a:latin typeface="+mn-lt"/>
            <a:ea typeface="+mn-ea"/>
            <a:cs typeface="+mn-cs"/>
          </a:endParaRPr>
        </a:p>
        <a:p>
          <a:r>
            <a:rPr lang="en-GB" sz="1400" b="1" u="none" baseline="0">
              <a:solidFill>
                <a:srgbClr val="3366FF"/>
              </a:solidFill>
              <a:latin typeface="+mn-lt"/>
              <a:ea typeface="+mn-ea"/>
              <a:cs typeface="+mn-cs"/>
            </a:rPr>
            <a:t>Cells B27 and B28 can be filled in either 24 hour or 12 hour time format. (They are on the same date so date is not required. We can then run a simple subtraction formula to calculate the difference.</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403860</xdr:colOff>
      <xdr:row>0</xdr:row>
      <xdr:rowOff>0</xdr:rowOff>
    </xdr:from>
    <xdr:to>
      <xdr:col>5</xdr:col>
      <xdr:colOff>1905</xdr:colOff>
      <xdr:row>0</xdr:row>
      <xdr:rowOff>576072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5572760" y="0"/>
          <a:ext cx="1417320" cy="576072"/>
        </a:xfrm>
        <a:prstGeom prst="rect">
          <a:avLst/>
        </a:prstGeom>
      </xdr:spPr>
    </xdr:pic>
    <xdr:clientData/>
  </xdr:twoCellAnchor>
  <xdr:twoCellAnchor>
    <xdr:from>
      <xdr:col>6</xdr:col>
      <xdr:colOff>11684</xdr:colOff>
      <xdr:row>0</xdr:row>
      <xdr:rowOff>38100</xdr:rowOff>
    </xdr:from>
    <xdr:to>
      <xdr:col>9</xdr:col>
      <xdr:colOff>12700</xdr:colOff>
      <xdr:row>14</xdr:row>
      <xdr:rowOff>25400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7720584" y="38100"/>
          <a:ext cx="5436616" cy="39370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t>Mini</a:t>
          </a:r>
          <a:r>
            <a:rPr lang="en-US" sz="1400" b="1" baseline="0"/>
            <a:t> Challenge 2: Date/Time Functions</a:t>
          </a:r>
        </a:p>
        <a:p>
          <a:pPr algn="l"/>
          <a:endParaRPr lang="en-US" sz="1400" b="1" baseline="0"/>
        </a:p>
        <a:p>
          <a:pPr algn="l"/>
          <a:r>
            <a:rPr lang="en-US" sz="1400" b="0" baseline="0"/>
            <a:t>Here's an extract from Food2Go's customer database. </a:t>
          </a:r>
        </a:p>
        <a:p>
          <a:pPr algn="l"/>
          <a:endParaRPr lang="en-US" sz="1400" b="0" baseline="0"/>
        </a:p>
        <a:p>
          <a:pPr algn="l"/>
          <a:r>
            <a:rPr lang="en-US" sz="1400" b="1" baseline="0"/>
            <a:t>Task 1 -  </a:t>
          </a:r>
          <a:r>
            <a:rPr lang="en-US" sz="1400" b="0" baseline="0"/>
            <a:t>Calculate the number of days since a customer last ordered from Food2Go.</a:t>
          </a:r>
        </a:p>
        <a:p>
          <a:pPr algn="l"/>
          <a:r>
            <a:rPr lang="en-US" sz="1400" b="1" u="none" baseline="0"/>
            <a:t>Use the TODAY function to fill in Column E.</a:t>
          </a:r>
        </a:p>
        <a:p>
          <a:pPr algn="l"/>
          <a:endParaRPr lang="en-US" sz="1400" b="0" u="none" baseline="0">
            <a:solidFill>
              <a:schemeClr val="dk1"/>
            </a:solidFill>
            <a:latin typeface="+mn-lt"/>
            <a:ea typeface="+mn-ea"/>
            <a:cs typeface="+mn-cs"/>
          </a:endParaRPr>
        </a:p>
        <a:p>
          <a:pPr algn="l"/>
          <a:r>
            <a:rPr lang="da-DK" sz="1400" b="1" u="none" baseline="0">
              <a:solidFill>
                <a:schemeClr val="dk1"/>
              </a:solidFill>
              <a:latin typeface="+mn-lt"/>
              <a:ea typeface="+mn-ea"/>
              <a:cs typeface="+mn-cs"/>
            </a:rPr>
            <a:t>Task 2 </a:t>
          </a:r>
          <a:r>
            <a:rPr lang="da-DK" sz="1400" b="0" u="none" baseline="0">
              <a:solidFill>
                <a:schemeClr val="dk1"/>
              </a:solidFill>
              <a:latin typeface="+mn-lt"/>
              <a:ea typeface="+mn-ea"/>
              <a:cs typeface="+mn-cs"/>
            </a:rPr>
            <a:t>- </a:t>
          </a:r>
          <a:r>
            <a:rPr lang="en-US" sz="1400" b="0" u="none" baseline="0">
              <a:solidFill>
                <a:schemeClr val="dk1"/>
              </a:solidFill>
              <a:latin typeface="+mn-lt"/>
              <a:ea typeface="+mn-ea"/>
              <a:cs typeface="+mn-cs"/>
            </a:rPr>
            <a:t>Use the MAX and MIN functions to identify the customers from this list who ordered most recently and the longest time ago. Follow these steps:</a:t>
          </a:r>
        </a:p>
        <a:p>
          <a:pPr algn="l"/>
          <a:endParaRPr lang="en-US" sz="1400" b="0" u="none" baseline="0">
            <a:solidFill>
              <a:schemeClr val="dk1"/>
            </a:solidFill>
            <a:latin typeface="+mn-lt"/>
            <a:ea typeface="+mn-ea"/>
            <a:cs typeface="+mn-cs"/>
          </a:endParaRPr>
        </a:p>
        <a:p>
          <a:pPr algn="l"/>
          <a:r>
            <a:rPr lang="en-US" sz="1400" b="0" u="none" baseline="0">
              <a:solidFill>
                <a:schemeClr val="dk1"/>
              </a:solidFill>
              <a:latin typeface="+mn-lt"/>
              <a:ea typeface="+mn-ea"/>
              <a:cs typeface="+mn-cs"/>
            </a:rPr>
            <a:t>In Cell G17 enter the MIN function.</a:t>
          </a:r>
        </a:p>
        <a:p>
          <a:pPr algn="l"/>
          <a:r>
            <a:rPr lang="en-US" sz="1400" b="0" u="none" baseline="0">
              <a:solidFill>
                <a:schemeClr val="dk1"/>
              </a:solidFill>
              <a:latin typeface="+mn-lt"/>
              <a:ea typeface="+mn-ea"/>
              <a:cs typeface="+mn-cs"/>
            </a:rPr>
            <a:t>Use a Cell reference to enter the customer's first name into cell G18.</a:t>
          </a:r>
        </a:p>
        <a:p>
          <a:pPr algn="l"/>
          <a:r>
            <a:rPr lang="en-US" sz="1400" b="0" u="none" baseline="0">
              <a:solidFill>
                <a:schemeClr val="dk1"/>
              </a:solidFill>
              <a:latin typeface="+mn-lt"/>
              <a:ea typeface="+mn-ea"/>
              <a:cs typeface="+mn-cs"/>
            </a:rPr>
            <a:t>Now copy Cell G17 into cell G21 and edit it so that it is a MAX fucntion.</a:t>
          </a:r>
        </a:p>
        <a:p>
          <a:pPr algn="l"/>
          <a:r>
            <a:rPr lang="en-US" sz="1400" b="0" u="none" baseline="0">
              <a:solidFill>
                <a:schemeClr val="dk1"/>
              </a:solidFill>
              <a:latin typeface="+mn-lt"/>
              <a:ea typeface="+mn-ea"/>
              <a:cs typeface="+mn-cs"/>
            </a:rPr>
            <a:t>Use a Cell reference to enter the customer's first name into cell G22.</a:t>
          </a:r>
        </a:p>
        <a:p>
          <a:pPr algn="l"/>
          <a:endParaRPr lang="en-US" sz="1400" b="0" u="none" baseline="0">
            <a:solidFill>
              <a:schemeClr val="dk1"/>
            </a:solidFill>
            <a:latin typeface="+mn-lt"/>
            <a:ea typeface="+mn-ea"/>
            <a:cs typeface="+mn-cs"/>
          </a:endParaRPr>
        </a:p>
        <a:p>
          <a:pPr algn="l"/>
          <a:r>
            <a:rPr lang="en-US" sz="1400" b="1" u="none" baseline="0">
              <a:solidFill>
                <a:schemeClr val="dk1"/>
              </a:solidFill>
              <a:latin typeface="+mn-lt"/>
              <a:ea typeface="+mn-ea"/>
              <a:cs typeface="+mn-cs"/>
            </a:rPr>
            <a:t>3. Compare your answers with the "Solution 2" worksheet.</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200660</xdr:colOff>
      <xdr:row>0</xdr:row>
      <xdr:rowOff>12700</xdr:rowOff>
    </xdr:from>
    <xdr:to>
      <xdr:col>4</xdr:col>
      <xdr:colOff>1522730</xdr:colOff>
      <xdr:row>0</xdr:row>
      <xdr:rowOff>588772</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052060" y="12700"/>
          <a:ext cx="1417320" cy="576072"/>
        </a:xfrm>
        <a:prstGeom prst="rect">
          <a:avLst/>
        </a:prstGeom>
      </xdr:spPr>
    </xdr:pic>
    <xdr:clientData/>
  </xdr:twoCellAnchor>
  <xdr:twoCellAnchor>
    <xdr:from>
      <xdr:col>6</xdr:col>
      <xdr:colOff>0</xdr:colOff>
      <xdr:row>0</xdr:row>
      <xdr:rowOff>25400</xdr:rowOff>
    </xdr:from>
    <xdr:to>
      <xdr:col>9</xdr:col>
      <xdr:colOff>0</xdr:colOff>
      <xdr:row>14</xdr:row>
      <xdr:rowOff>114300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7721600" y="25400"/>
          <a:ext cx="5435600" cy="4038600"/>
        </a:xfrm>
        <a:prstGeom prst="rect">
          <a:avLst/>
        </a:prstGeom>
        <a:solidFill>
          <a:srgbClr val="F2A1F3"/>
        </a:solidFill>
        <a:ln w="9525" cmpd="sng">
          <a:solidFill>
            <a:srgbClr val="A2A2A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Mini</a:t>
          </a:r>
          <a:r>
            <a:rPr lang="en-US" sz="1400" b="1" baseline="0"/>
            <a:t> Challenge 2: Date/Time Functions</a:t>
          </a:r>
        </a:p>
        <a:p>
          <a:r>
            <a:rPr lang="en-US" sz="1400" b="1" baseline="0"/>
            <a:t>Solution</a:t>
          </a:r>
        </a:p>
        <a:p>
          <a:endParaRPr lang="en-US" sz="1400" b="0" baseline="0"/>
        </a:p>
        <a:p>
          <a:r>
            <a:rPr lang="en-US" sz="1400" b="0" baseline="0"/>
            <a:t>Compare your results. Click on the yellow cells to see the formulas entered. Read the notes in blue below.</a:t>
          </a:r>
        </a:p>
        <a:p>
          <a:endParaRPr lang="en-US" sz="1400" b="0" baseline="0"/>
        </a:p>
        <a:p>
          <a:r>
            <a:rPr lang="en-US" sz="1400" b="1" baseline="0"/>
            <a:t>Task 1 </a:t>
          </a:r>
          <a:r>
            <a:rPr lang="en-US" sz="1400" b="0" baseline="0"/>
            <a:t>- Calculate the number of days since a customer last ordered from Food2Go.</a:t>
          </a:r>
        </a:p>
        <a:p>
          <a:r>
            <a:rPr lang="en-US" sz="1400" b="1" baseline="0"/>
            <a:t>Use the TODAY function to fill in Column E.</a:t>
          </a:r>
        </a:p>
        <a:p>
          <a:endParaRPr lang="en-US" sz="1400" b="0" u="none" baseline="0"/>
        </a:p>
        <a:p>
          <a:r>
            <a:rPr lang="en-US" sz="1400" b="1" u="none" baseline="0">
              <a:solidFill>
                <a:srgbClr val="3366FF"/>
              </a:solidFill>
            </a:rPr>
            <a:t>To get today's date according to our computer system time, we can use “=TODAY()”</a:t>
          </a:r>
        </a:p>
        <a:p>
          <a:endParaRPr lang="en-US" sz="1400" b="0" u="none" baseline="0">
            <a:solidFill>
              <a:schemeClr val="dk1"/>
            </a:solidFill>
          </a:endParaRPr>
        </a:p>
        <a:p>
          <a:r>
            <a:rPr lang="en-US" sz="1400" b="1" u="none" baseline="0">
              <a:solidFill>
                <a:schemeClr val="dk1"/>
              </a:solidFill>
            </a:rPr>
            <a:t>Task 2 - </a:t>
          </a:r>
          <a:r>
            <a:rPr lang="en-US" sz="1400" b="0" u="none" baseline="0">
              <a:solidFill>
                <a:schemeClr val="dk1"/>
              </a:solidFill>
            </a:rPr>
            <a:t>Use the MAX and MIN functions to identify the customers from this list who ordered most recently and the longest time ago.</a:t>
          </a:r>
        </a:p>
        <a:p>
          <a:endParaRPr lang="en-US" sz="1400" b="0" u="none" baseline="0">
            <a:solidFill>
              <a:schemeClr val="tx1"/>
            </a:solidFill>
          </a:endParaRPr>
        </a:p>
        <a:p>
          <a:r>
            <a:rPr lang="en-US" sz="1400" b="1" u="none" baseline="0">
              <a:solidFill>
                <a:srgbClr val="3366FF"/>
              </a:solidFill>
            </a:rPr>
            <a:t>In the MIN function you must use ABSOLUTE CELL REFERENCES since you will copy this function and edit to a MAX function.</a:t>
          </a:r>
          <a:endParaRPr lang="en-US" sz="1400" b="1" u="none" baseline="0">
            <a:solidFill>
              <a:srgbClr val="0070C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ColWidth="8.85546875" defaultRowHeight="15" x14ac:dyDescent="0.25"/>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
  <sheetViews>
    <sheetView zoomScale="70" zoomScaleNormal="70" workbookViewId="0">
      <selection activeCell="D37" sqref="D37"/>
    </sheetView>
  </sheetViews>
  <sheetFormatPr defaultColWidth="14.42578125" defaultRowHeight="21" x14ac:dyDescent="0.35"/>
  <cols>
    <col min="1" max="1" width="36.42578125" style="3" bestFit="1" customWidth="1"/>
    <col min="2" max="2" width="24.7109375" style="3" customWidth="1"/>
    <col min="3" max="12" width="8.7109375" style="3" customWidth="1"/>
    <col min="13" max="13" width="53.42578125" style="3" bestFit="1" customWidth="1"/>
    <col min="14" max="26" width="8.7109375" style="3" customWidth="1"/>
    <col min="27" max="16384" width="14.42578125" style="3"/>
  </cols>
  <sheetData>
    <row r="1" spans="1:2" x14ac:dyDescent="0.35">
      <c r="A1" s="26" t="s">
        <v>158</v>
      </c>
      <c r="B1" s="27"/>
    </row>
    <row r="3" spans="1:2" x14ac:dyDescent="0.35">
      <c r="A3" s="1" t="s">
        <v>5</v>
      </c>
      <c r="B3" s="12">
        <f>DATE(2018,7,20)-1000</f>
        <v>42301</v>
      </c>
    </row>
    <row r="4" spans="1:2" x14ac:dyDescent="0.35">
      <c r="A4" s="4" t="s">
        <v>3</v>
      </c>
      <c r="B4" s="5">
        <v>43301</v>
      </c>
    </row>
    <row r="9" spans="1:2" x14ac:dyDescent="0.35">
      <c r="A9" s="1" t="s">
        <v>4</v>
      </c>
      <c r="B9" s="12">
        <f>DATE(YEAR(B10),MONTH(B10)-2,DAY(B10)-4)</f>
        <v>43192</v>
      </c>
    </row>
    <row r="10" spans="1:2" x14ac:dyDescent="0.35">
      <c r="A10" s="4"/>
      <c r="B10" s="5">
        <v>43257</v>
      </c>
    </row>
    <row r="18" spans="1:13" x14ac:dyDescent="0.35">
      <c r="A18" s="1" t="s">
        <v>2</v>
      </c>
      <c r="B18" s="2">
        <v>43253.960416666669</v>
      </c>
    </row>
    <row r="19" spans="1:13" x14ac:dyDescent="0.35">
      <c r="A19" s="6" t="s">
        <v>1</v>
      </c>
      <c r="B19" s="7">
        <v>43257.185416666667</v>
      </c>
      <c r="M19" s="14"/>
    </row>
    <row r="20" spans="1:13" x14ac:dyDescent="0.35">
      <c r="A20" s="8" t="s">
        <v>0</v>
      </c>
      <c r="B20" s="13">
        <f>B19-B18</f>
        <v>3.2249999999985448</v>
      </c>
      <c r="M20" s="15"/>
    </row>
    <row r="21" spans="1:13" x14ac:dyDescent="0.35">
      <c r="A21" s="9"/>
    </row>
    <row r="27" spans="1:13" x14ac:dyDescent="0.35">
      <c r="A27" s="1" t="s">
        <v>155</v>
      </c>
      <c r="B27" s="10">
        <v>6.7361111111111108E-2</v>
      </c>
    </row>
    <row r="28" spans="1:13" x14ac:dyDescent="0.35">
      <c r="A28" s="6" t="s">
        <v>156</v>
      </c>
      <c r="B28" s="11">
        <v>0.2986111111111111</v>
      </c>
    </row>
    <row r="29" spans="1:13" x14ac:dyDescent="0.35">
      <c r="A29" s="8" t="s">
        <v>157</v>
      </c>
      <c r="B29" s="13">
        <f>B28-B27</f>
        <v>0.23125000000000001</v>
      </c>
    </row>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topLeftCell="A19" workbookViewId="0">
      <selection activeCell="B9" sqref="B9"/>
    </sheetView>
  </sheetViews>
  <sheetFormatPr defaultColWidth="14.42578125" defaultRowHeight="21" x14ac:dyDescent="0.35"/>
  <cols>
    <col min="1" max="1" width="36.42578125" style="3" bestFit="1" customWidth="1"/>
    <col min="2" max="2" width="24.7109375" style="3" customWidth="1"/>
    <col min="3" max="12" width="8.7109375" style="3" customWidth="1"/>
    <col min="13" max="13" width="53.42578125" style="3" bestFit="1" customWidth="1"/>
    <col min="14" max="26" width="8.7109375" style="3" customWidth="1"/>
    <col min="27" max="16384" width="14.42578125" style="3"/>
  </cols>
  <sheetData>
    <row r="1" spans="1:2" x14ac:dyDescent="0.35">
      <c r="A1" s="26" t="s">
        <v>158</v>
      </c>
      <c r="B1" s="27"/>
    </row>
    <row r="3" spans="1:2" x14ac:dyDescent="0.35">
      <c r="A3" s="1" t="s">
        <v>5</v>
      </c>
      <c r="B3" s="12">
        <f>B4-1000</f>
        <v>42301</v>
      </c>
    </row>
    <row r="4" spans="1:2" x14ac:dyDescent="0.35">
      <c r="A4" s="4" t="s">
        <v>3</v>
      </c>
      <c r="B4" s="5">
        <v>43301</v>
      </c>
    </row>
    <row r="9" spans="1:2" x14ac:dyDescent="0.35">
      <c r="A9" s="1" t="s">
        <v>4</v>
      </c>
      <c r="B9" s="12">
        <f>DATE(YEAR(B10),MONTH(B10)-2,DAY(B10)-4)</f>
        <v>43192</v>
      </c>
    </row>
    <row r="10" spans="1:2" x14ac:dyDescent="0.35">
      <c r="A10" s="4"/>
      <c r="B10" s="5">
        <v>43257</v>
      </c>
    </row>
    <row r="18" spans="1:13" x14ac:dyDescent="0.35">
      <c r="A18" s="1" t="s">
        <v>2</v>
      </c>
      <c r="B18" s="2">
        <v>43256.960416666669</v>
      </c>
    </row>
    <row r="19" spans="1:13" x14ac:dyDescent="0.35">
      <c r="A19" s="6" t="s">
        <v>1</v>
      </c>
      <c r="B19" s="7">
        <v>43257.185416666667</v>
      </c>
      <c r="M19" s="14"/>
    </row>
    <row r="20" spans="1:13" x14ac:dyDescent="0.35">
      <c r="A20" s="8" t="s">
        <v>0</v>
      </c>
      <c r="B20" s="13">
        <f>B19-B18</f>
        <v>0.22499999999854481</v>
      </c>
      <c r="M20" s="15"/>
    </row>
    <row r="21" spans="1:13" x14ac:dyDescent="0.35">
      <c r="A21" s="9"/>
    </row>
    <row r="27" spans="1:13" x14ac:dyDescent="0.35">
      <c r="A27" s="1" t="s">
        <v>155</v>
      </c>
      <c r="B27" s="10">
        <v>6.0416666666666667E-2</v>
      </c>
    </row>
    <row r="28" spans="1:13" x14ac:dyDescent="0.35">
      <c r="A28" s="6" t="s">
        <v>156</v>
      </c>
      <c r="B28" s="11">
        <v>0.59027777777777779</v>
      </c>
    </row>
    <row r="29" spans="1:13" x14ac:dyDescent="0.35">
      <c r="A29" s="8" t="s">
        <v>157</v>
      </c>
      <c r="B29" s="13">
        <f>B28-B27</f>
        <v>0.52986111111111112</v>
      </c>
    </row>
  </sheetData>
  <pageMargins left="0.7" right="0.7" top="0.75" bottom="0.75" header="0" footer="0"/>
  <pageSetup orientation="landscape"/>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6"/>
  <sheetViews>
    <sheetView tabSelected="1" zoomScale="55" zoomScaleNormal="55" workbookViewId="0">
      <selection activeCell="N18" sqref="N18"/>
    </sheetView>
  </sheetViews>
  <sheetFormatPr defaultColWidth="14.42578125" defaultRowHeight="15" x14ac:dyDescent="0.25"/>
  <cols>
    <col min="1" max="1" width="12.42578125" style="23" bestFit="1" customWidth="1"/>
    <col min="2" max="2" width="17.42578125" style="23" bestFit="1" customWidth="1"/>
    <col min="3" max="3" width="18.28515625" style="23" bestFit="1" customWidth="1"/>
    <col min="4" max="4" width="19.42578125" style="23" bestFit="1" customWidth="1"/>
    <col min="5" max="5" width="24.7109375" style="23" customWidth="1"/>
    <col min="6" max="6" width="8.7109375" style="23" customWidth="1"/>
    <col min="7" max="7" width="54" style="23" customWidth="1"/>
    <col min="8" max="24" width="8.7109375" style="23" customWidth="1"/>
    <col min="25" max="16384" width="14.42578125" style="23"/>
  </cols>
  <sheetData>
    <row r="1" spans="1:14" s="17" customFormat="1" ht="51.75" customHeight="1" x14ac:dyDescent="0.25">
      <c r="A1" s="39" t="s">
        <v>165</v>
      </c>
      <c r="B1" s="39"/>
      <c r="C1" s="39"/>
      <c r="D1" s="39"/>
      <c r="E1" s="39"/>
      <c r="F1" s="16"/>
      <c r="G1" s="16"/>
      <c r="H1" s="16"/>
      <c r="I1" s="16"/>
      <c r="J1" s="16"/>
      <c r="K1" s="16"/>
      <c r="L1" s="16"/>
      <c r="M1" s="16"/>
      <c r="N1" s="16"/>
    </row>
    <row r="2" spans="1:14" s="20" customFormat="1" ht="21" x14ac:dyDescent="0.35">
      <c r="A2" s="18" t="s">
        <v>6</v>
      </c>
      <c r="B2" s="18" t="s">
        <v>7</v>
      </c>
      <c r="C2" s="18" t="s">
        <v>8</v>
      </c>
      <c r="D2" s="19" t="s">
        <v>9</v>
      </c>
      <c r="E2" s="28" t="s">
        <v>10</v>
      </c>
    </row>
    <row r="3" spans="1:14" ht="21" x14ac:dyDescent="0.35">
      <c r="A3" s="21">
        <v>2550</v>
      </c>
      <c r="B3" s="21" t="s">
        <v>11</v>
      </c>
      <c r="C3" s="21" t="s">
        <v>12</v>
      </c>
      <c r="D3" s="22" t="s">
        <v>13</v>
      </c>
      <c r="E3" s="29">
        <f ca="1">TODAY()-D3</f>
        <v>1579</v>
      </c>
      <c r="G3" s="24"/>
    </row>
    <row r="4" spans="1:14" ht="21" x14ac:dyDescent="0.35">
      <c r="A4" s="21">
        <v>2413</v>
      </c>
      <c r="B4" s="21" t="s">
        <v>14</v>
      </c>
      <c r="C4" s="21" t="s">
        <v>15</v>
      </c>
      <c r="D4" s="22" t="s">
        <v>16</v>
      </c>
      <c r="E4" s="29">
        <f t="shared" ref="E4:E56" ca="1" si="0">TODAY()-D4</f>
        <v>1538</v>
      </c>
    </row>
    <row r="5" spans="1:14" ht="21" x14ac:dyDescent="0.35">
      <c r="A5" s="21">
        <v>1980</v>
      </c>
      <c r="B5" s="21" t="s">
        <v>17</v>
      </c>
      <c r="C5" s="21" t="s">
        <v>18</v>
      </c>
      <c r="D5" s="22" t="s">
        <v>19</v>
      </c>
      <c r="E5" s="29">
        <f t="shared" ca="1" si="0"/>
        <v>1716</v>
      </c>
    </row>
    <row r="6" spans="1:14" ht="21" x14ac:dyDescent="0.35">
      <c r="A6" s="21">
        <v>2371</v>
      </c>
      <c r="B6" s="21" t="s">
        <v>20</v>
      </c>
      <c r="C6" s="21" t="s">
        <v>21</v>
      </c>
      <c r="D6" s="22" t="s">
        <v>22</v>
      </c>
      <c r="E6" s="29">
        <f t="shared" ca="1" si="0"/>
        <v>1807</v>
      </c>
    </row>
    <row r="7" spans="1:14" ht="21" x14ac:dyDescent="0.35">
      <c r="A7" s="21">
        <v>1869</v>
      </c>
      <c r="B7" s="21" t="s">
        <v>23</v>
      </c>
      <c r="C7" s="21" t="s">
        <v>24</v>
      </c>
      <c r="D7" s="22" t="s">
        <v>25</v>
      </c>
      <c r="E7" s="29">
        <f t="shared" ca="1" si="0"/>
        <v>1658</v>
      </c>
    </row>
    <row r="8" spans="1:14" ht="21" x14ac:dyDescent="0.35">
      <c r="A8" s="21">
        <v>1992</v>
      </c>
      <c r="B8" s="21" t="s">
        <v>26</v>
      </c>
      <c r="C8" s="21" t="s">
        <v>27</v>
      </c>
      <c r="D8" s="22" t="s">
        <v>28</v>
      </c>
      <c r="E8" s="29">
        <f t="shared" ca="1" si="0"/>
        <v>1821</v>
      </c>
    </row>
    <row r="9" spans="1:14" ht="21" x14ac:dyDescent="0.35">
      <c r="A9" s="21">
        <v>3838</v>
      </c>
      <c r="B9" s="21" t="s">
        <v>29</v>
      </c>
      <c r="C9" s="21" t="s">
        <v>30</v>
      </c>
      <c r="D9" s="22" t="s">
        <v>31</v>
      </c>
      <c r="E9" s="29">
        <f t="shared" ca="1" si="0"/>
        <v>1809</v>
      </c>
    </row>
    <row r="10" spans="1:14" ht="21" x14ac:dyDescent="0.35">
      <c r="A10" s="21">
        <v>2128</v>
      </c>
      <c r="B10" s="21" t="s">
        <v>32</v>
      </c>
      <c r="C10" s="21" t="s">
        <v>33</v>
      </c>
      <c r="D10" s="22" t="s">
        <v>34</v>
      </c>
      <c r="E10" s="29">
        <f t="shared" ca="1" si="0"/>
        <v>1578</v>
      </c>
    </row>
    <row r="11" spans="1:14" ht="21" x14ac:dyDescent="0.35">
      <c r="A11" s="21">
        <v>2217</v>
      </c>
      <c r="B11" s="21" t="s">
        <v>35</v>
      </c>
      <c r="C11" s="21" t="s">
        <v>36</v>
      </c>
      <c r="D11" s="22" t="s">
        <v>37</v>
      </c>
      <c r="E11" s="29">
        <f t="shared" ca="1" si="0"/>
        <v>1662</v>
      </c>
    </row>
    <row r="12" spans="1:14" ht="21" x14ac:dyDescent="0.35">
      <c r="A12" s="21">
        <v>2387</v>
      </c>
      <c r="B12" s="21" t="s">
        <v>38</v>
      </c>
      <c r="C12" s="21" t="s">
        <v>39</v>
      </c>
      <c r="D12" s="22" t="s">
        <v>40</v>
      </c>
      <c r="E12" s="29">
        <f t="shared" ca="1" si="0"/>
        <v>1637</v>
      </c>
    </row>
    <row r="13" spans="1:14" ht="21" x14ac:dyDescent="0.35">
      <c r="A13" s="21">
        <v>1571</v>
      </c>
      <c r="B13" s="21" t="s">
        <v>41</v>
      </c>
      <c r="C13" s="21" t="s">
        <v>42</v>
      </c>
      <c r="D13" s="22" t="s">
        <v>43</v>
      </c>
      <c r="E13" s="29">
        <f t="shared" ca="1" si="0"/>
        <v>1699</v>
      </c>
    </row>
    <row r="14" spans="1:14" ht="21" x14ac:dyDescent="0.35">
      <c r="A14" s="21">
        <v>3061</v>
      </c>
      <c r="B14" s="21" t="s">
        <v>44</v>
      </c>
      <c r="C14" s="21" t="s">
        <v>45</v>
      </c>
      <c r="D14" s="22" t="s">
        <v>46</v>
      </c>
      <c r="E14" s="29">
        <f t="shared" ca="1" si="0"/>
        <v>1539</v>
      </c>
    </row>
    <row r="15" spans="1:14" ht="21" x14ac:dyDescent="0.35">
      <c r="A15" s="21">
        <v>2350</v>
      </c>
      <c r="B15" s="21" t="s">
        <v>47</v>
      </c>
      <c r="C15" s="21" t="s">
        <v>48</v>
      </c>
      <c r="D15" s="22" t="s">
        <v>49</v>
      </c>
      <c r="E15" s="29">
        <f t="shared" ca="1" si="0"/>
        <v>1741</v>
      </c>
    </row>
    <row r="16" spans="1:14" ht="21" x14ac:dyDescent="0.35">
      <c r="A16" s="21">
        <v>1449</v>
      </c>
      <c r="B16" s="21" t="s">
        <v>50</v>
      </c>
      <c r="C16" s="21" t="s">
        <v>51</v>
      </c>
      <c r="D16" s="22" t="s">
        <v>52</v>
      </c>
      <c r="E16" s="29">
        <f t="shared" ca="1" si="0"/>
        <v>1533</v>
      </c>
      <c r="G16" s="30" t="s">
        <v>159</v>
      </c>
    </row>
    <row r="17" spans="1:7" ht="21" x14ac:dyDescent="0.35">
      <c r="A17" s="21">
        <v>3551</v>
      </c>
      <c r="B17" s="21" t="s">
        <v>53</v>
      </c>
      <c r="C17" s="21" t="s">
        <v>54</v>
      </c>
      <c r="D17" s="22" t="s">
        <v>55</v>
      </c>
      <c r="E17" s="29">
        <f t="shared" ca="1" si="0"/>
        <v>1727</v>
      </c>
      <c r="G17" s="31">
        <v>1531</v>
      </c>
    </row>
    <row r="18" spans="1:7" ht="21" x14ac:dyDescent="0.35">
      <c r="A18" s="21">
        <v>1159</v>
      </c>
      <c r="B18" s="21" t="s">
        <v>56</v>
      </c>
      <c r="C18" s="21" t="s">
        <v>57</v>
      </c>
      <c r="D18" s="22" t="s">
        <v>58</v>
      </c>
      <c r="E18" s="29">
        <f t="shared" ca="1" si="0"/>
        <v>1748</v>
      </c>
      <c r="G18" s="40" t="str">
        <f>B46</f>
        <v>Krish</v>
      </c>
    </row>
    <row r="19" spans="1:7" ht="21" x14ac:dyDescent="0.35">
      <c r="A19" s="21">
        <v>2126</v>
      </c>
      <c r="B19" s="21" t="s">
        <v>59</v>
      </c>
      <c r="C19" s="21" t="s">
        <v>60</v>
      </c>
      <c r="D19" s="22" t="s">
        <v>61</v>
      </c>
      <c r="E19" s="29">
        <f t="shared" ca="1" si="0"/>
        <v>1838</v>
      </c>
    </row>
    <row r="20" spans="1:7" ht="21" x14ac:dyDescent="0.35">
      <c r="A20" s="21">
        <v>1072</v>
      </c>
      <c r="B20" s="21" t="s">
        <v>62</v>
      </c>
      <c r="C20" s="21" t="s">
        <v>63</v>
      </c>
      <c r="D20" s="22" t="s">
        <v>64</v>
      </c>
      <c r="E20" s="29">
        <f t="shared" ca="1" si="0"/>
        <v>1704</v>
      </c>
      <c r="G20" s="30" t="s">
        <v>160</v>
      </c>
    </row>
    <row r="21" spans="1:7" ht="21" x14ac:dyDescent="0.35">
      <c r="A21" s="21">
        <v>1721</v>
      </c>
      <c r="B21" s="21" t="s">
        <v>65</v>
      </c>
      <c r="C21" s="21" t="s">
        <v>66</v>
      </c>
      <c r="D21" s="22" t="s">
        <v>67</v>
      </c>
      <c r="E21" s="29">
        <f t="shared" ca="1" si="0"/>
        <v>1717</v>
      </c>
      <c r="G21" s="31">
        <f ca="1">MAX(E3:E52)</f>
        <v>1881</v>
      </c>
    </row>
    <row r="22" spans="1:7" ht="21" x14ac:dyDescent="0.35">
      <c r="A22" s="21">
        <v>1551</v>
      </c>
      <c r="B22" s="21" t="s">
        <v>68</v>
      </c>
      <c r="C22" s="21" t="s">
        <v>69</v>
      </c>
      <c r="D22" s="22" t="s">
        <v>70</v>
      </c>
      <c r="E22" s="29">
        <f t="shared" ca="1" si="0"/>
        <v>1557</v>
      </c>
      <c r="G22" s="32" t="str">
        <f>B42</f>
        <v>Margot</v>
      </c>
    </row>
    <row r="23" spans="1:7" ht="21" x14ac:dyDescent="0.35">
      <c r="A23" s="21">
        <v>3221</v>
      </c>
      <c r="B23" s="21" t="s">
        <v>71</v>
      </c>
      <c r="C23" s="21" t="s">
        <v>72</v>
      </c>
      <c r="D23" s="22" t="s">
        <v>73</v>
      </c>
      <c r="E23" s="29">
        <f t="shared" ca="1" si="0"/>
        <v>1710</v>
      </c>
      <c r="G23" s="32" t="str">
        <f>B27</f>
        <v>Shirley</v>
      </c>
    </row>
    <row r="24" spans="1:7" ht="21" x14ac:dyDescent="0.35">
      <c r="A24" s="21">
        <v>2136</v>
      </c>
      <c r="B24" s="21" t="s">
        <v>74</v>
      </c>
      <c r="C24" s="21" t="s">
        <v>75</v>
      </c>
      <c r="D24" s="22" t="s">
        <v>76</v>
      </c>
      <c r="E24" s="29">
        <f t="shared" ca="1" si="0"/>
        <v>1683</v>
      </c>
    </row>
    <row r="25" spans="1:7" ht="21" x14ac:dyDescent="0.35">
      <c r="A25" s="21">
        <v>2838</v>
      </c>
      <c r="B25" s="21" t="s">
        <v>77</v>
      </c>
      <c r="C25" s="21" t="s">
        <v>78</v>
      </c>
      <c r="D25" s="22" t="s">
        <v>79</v>
      </c>
      <c r="E25" s="29">
        <f t="shared" ca="1" si="0"/>
        <v>1823</v>
      </c>
    </row>
    <row r="26" spans="1:7" ht="21" x14ac:dyDescent="0.35">
      <c r="A26" s="21">
        <v>2947</v>
      </c>
      <c r="B26" s="21" t="s">
        <v>80</v>
      </c>
      <c r="C26" s="21" t="s">
        <v>81</v>
      </c>
      <c r="D26" s="22" t="s">
        <v>82</v>
      </c>
      <c r="E26" s="29">
        <f t="shared" ca="1" si="0"/>
        <v>1555</v>
      </c>
    </row>
    <row r="27" spans="1:7" ht="21" x14ac:dyDescent="0.35">
      <c r="A27" s="21">
        <v>2634</v>
      </c>
      <c r="B27" s="21" t="s">
        <v>161</v>
      </c>
      <c r="C27" s="21" t="s">
        <v>162</v>
      </c>
      <c r="D27" s="22" t="s">
        <v>83</v>
      </c>
      <c r="E27" s="29">
        <f t="shared" ca="1" si="0"/>
        <v>1881</v>
      </c>
      <c r="G27" s="42" t="str">
        <f>TEXT(1,"000000")</f>
        <v>000001</v>
      </c>
    </row>
    <row r="28" spans="1:7" ht="21" x14ac:dyDescent="0.35">
      <c r="A28" s="21">
        <v>3034</v>
      </c>
      <c r="B28" s="21" t="s">
        <v>84</v>
      </c>
      <c r="C28" s="21" t="s">
        <v>85</v>
      </c>
      <c r="D28" s="22" t="s">
        <v>40</v>
      </c>
      <c r="E28" s="29">
        <f t="shared" ca="1" si="0"/>
        <v>1637</v>
      </c>
    </row>
    <row r="29" spans="1:7" ht="21" x14ac:dyDescent="0.35">
      <c r="A29" s="21">
        <v>2814</v>
      </c>
      <c r="B29" s="21" t="s">
        <v>86</v>
      </c>
      <c r="C29" s="21" t="s">
        <v>87</v>
      </c>
      <c r="D29" s="22" t="s">
        <v>88</v>
      </c>
      <c r="E29" s="29">
        <f t="shared" ca="1" si="0"/>
        <v>1795</v>
      </c>
    </row>
    <row r="30" spans="1:7" ht="21" x14ac:dyDescent="0.35">
      <c r="A30" s="21">
        <v>2198</v>
      </c>
      <c r="B30" s="21" t="s">
        <v>89</v>
      </c>
      <c r="C30" s="21" t="s">
        <v>90</v>
      </c>
      <c r="D30" s="22" t="s">
        <v>91</v>
      </c>
      <c r="E30" s="29">
        <f t="shared" ca="1" si="0"/>
        <v>1693</v>
      </c>
      <c r="G30" s="41" t="s">
        <v>166</v>
      </c>
    </row>
    <row r="31" spans="1:7" ht="21" x14ac:dyDescent="0.35">
      <c r="A31" s="21">
        <v>2994</v>
      </c>
      <c r="B31" s="21" t="s">
        <v>92</v>
      </c>
      <c r="C31" s="21" t="s">
        <v>93</v>
      </c>
      <c r="D31" s="22" t="s">
        <v>94</v>
      </c>
      <c r="E31" s="29">
        <f t="shared" ca="1" si="0"/>
        <v>1826</v>
      </c>
      <c r="G31" s="41" t="s">
        <v>167</v>
      </c>
    </row>
    <row r="32" spans="1:7" ht="21" x14ac:dyDescent="0.35">
      <c r="A32" s="21">
        <v>2966</v>
      </c>
      <c r="B32" s="21" t="s">
        <v>95</v>
      </c>
      <c r="C32" s="21" t="s">
        <v>96</v>
      </c>
      <c r="D32" s="22" t="s">
        <v>97</v>
      </c>
      <c r="E32" s="29">
        <f t="shared" ca="1" si="0"/>
        <v>1654</v>
      </c>
      <c r="G32" s="23" t="str">
        <f>CONCATENATE(G30,"not ",G31)</f>
        <v>This is not a string</v>
      </c>
    </row>
    <row r="33" spans="1:7" ht="21" x14ac:dyDescent="0.35">
      <c r="A33" s="21">
        <v>2424</v>
      </c>
      <c r="B33" s="21" t="s">
        <v>98</v>
      </c>
      <c r="C33" s="21" t="s">
        <v>99</v>
      </c>
      <c r="D33" s="22" t="s">
        <v>73</v>
      </c>
      <c r="E33" s="29">
        <f t="shared" ca="1" si="0"/>
        <v>1710</v>
      </c>
      <c r="G33" s="23" t="str">
        <f>TEXT(D17,"dd mmmm yyyy")</f>
        <v>23 December 2017</v>
      </c>
    </row>
    <row r="34" spans="1:7" ht="21" x14ac:dyDescent="0.35">
      <c r="A34" s="21">
        <v>1920</v>
      </c>
      <c r="B34" s="21" t="s">
        <v>100</v>
      </c>
      <c r="C34" s="21" t="s">
        <v>101</v>
      </c>
      <c r="D34" s="22" t="s">
        <v>102</v>
      </c>
      <c r="E34" s="29">
        <f t="shared" ca="1" si="0"/>
        <v>1723</v>
      </c>
    </row>
    <row r="35" spans="1:7" ht="21" x14ac:dyDescent="0.35">
      <c r="A35" s="21">
        <v>2140</v>
      </c>
      <c r="B35" s="21" t="s">
        <v>103</v>
      </c>
      <c r="C35" s="21" t="s">
        <v>104</v>
      </c>
      <c r="D35" s="22" t="s">
        <v>105</v>
      </c>
      <c r="E35" s="29">
        <f t="shared" ca="1" si="0"/>
        <v>1569</v>
      </c>
    </row>
    <row r="36" spans="1:7" ht="21" x14ac:dyDescent="0.35">
      <c r="A36" s="21">
        <v>3974</v>
      </c>
      <c r="B36" s="21" t="s">
        <v>106</v>
      </c>
      <c r="C36" s="21" t="s">
        <v>107</v>
      </c>
      <c r="D36" s="22" t="s">
        <v>108</v>
      </c>
      <c r="E36" s="29">
        <f t="shared" ca="1" si="0"/>
        <v>1877</v>
      </c>
    </row>
    <row r="37" spans="1:7" ht="21" x14ac:dyDescent="0.35">
      <c r="A37" s="21">
        <v>2150</v>
      </c>
      <c r="B37" s="21" t="s">
        <v>109</v>
      </c>
      <c r="C37" s="21" t="s">
        <v>110</v>
      </c>
      <c r="D37" s="22" t="s">
        <v>111</v>
      </c>
      <c r="E37" s="29">
        <f t="shared" ca="1" si="0"/>
        <v>1852</v>
      </c>
    </row>
    <row r="38" spans="1:7" ht="21" x14ac:dyDescent="0.35">
      <c r="A38" s="21">
        <v>1426</v>
      </c>
      <c r="B38" s="21" t="s">
        <v>112</v>
      </c>
      <c r="C38" s="21" t="s">
        <v>113</v>
      </c>
      <c r="D38" s="22" t="s">
        <v>114</v>
      </c>
      <c r="E38" s="29">
        <f t="shared" ca="1" si="0"/>
        <v>1843</v>
      </c>
    </row>
    <row r="39" spans="1:7" ht="21" x14ac:dyDescent="0.35">
      <c r="A39" s="21">
        <v>1875</v>
      </c>
      <c r="B39" s="21" t="s">
        <v>115</v>
      </c>
      <c r="C39" s="21" t="s">
        <v>116</v>
      </c>
      <c r="D39" s="22" t="s">
        <v>117</v>
      </c>
      <c r="E39" s="29">
        <f t="shared" ca="1" si="0"/>
        <v>1850</v>
      </c>
    </row>
    <row r="40" spans="1:7" ht="21" x14ac:dyDescent="0.35">
      <c r="A40" s="21">
        <v>1152</v>
      </c>
      <c r="B40" s="21" t="s">
        <v>118</v>
      </c>
      <c r="C40" s="21" t="s">
        <v>119</v>
      </c>
      <c r="D40" s="22" t="s">
        <v>120</v>
      </c>
      <c r="E40" s="29">
        <f t="shared" ca="1" si="0"/>
        <v>1655</v>
      </c>
    </row>
    <row r="41" spans="1:7" ht="21" x14ac:dyDescent="0.35">
      <c r="A41" s="21">
        <v>2756</v>
      </c>
      <c r="B41" s="21" t="s">
        <v>121</v>
      </c>
      <c r="C41" s="21" t="s">
        <v>122</v>
      </c>
      <c r="D41" s="22" t="s">
        <v>123</v>
      </c>
      <c r="E41" s="29">
        <f t="shared" ca="1" si="0"/>
        <v>1689</v>
      </c>
    </row>
    <row r="42" spans="1:7" ht="21" x14ac:dyDescent="0.35">
      <c r="A42" s="21">
        <v>2106</v>
      </c>
      <c r="B42" s="21" t="s">
        <v>124</v>
      </c>
      <c r="C42" s="21" t="s">
        <v>125</v>
      </c>
      <c r="D42" s="22" t="s">
        <v>83</v>
      </c>
      <c r="E42" s="29">
        <f t="shared" ca="1" si="0"/>
        <v>1881</v>
      </c>
    </row>
    <row r="43" spans="1:7" ht="21" x14ac:dyDescent="0.35">
      <c r="A43" s="21">
        <v>1042</v>
      </c>
      <c r="B43" s="21" t="s">
        <v>126</v>
      </c>
      <c r="C43" s="21" t="s">
        <v>127</v>
      </c>
      <c r="D43" s="22" t="s">
        <v>128</v>
      </c>
      <c r="E43" s="29">
        <f t="shared" ca="1" si="0"/>
        <v>1760</v>
      </c>
    </row>
    <row r="44" spans="1:7" ht="21" x14ac:dyDescent="0.35">
      <c r="A44" s="21">
        <v>3069</v>
      </c>
      <c r="B44" s="21" t="s">
        <v>129</v>
      </c>
      <c r="C44" s="21" t="s">
        <v>130</v>
      </c>
      <c r="D44" s="22" t="s">
        <v>131</v>
      </c>
      <c r="E44" s="29">
        <f t="shared" ca="1" si="0"/>
        <v>1858</v>
      </c>
    </row>
    <row r="45" spans="1:7" ht="21" x14ac:dyDescent="0.35">
      <c r="A45" s="21">
        <v>2819</v>
      </c>
      <c r="B45" s="21" t="s">
        <v>132</v>
      </c>
      <c r="C45" s="21" t="s">
        <v>133</v>
      </c>
      <c r="D45" s="22" t="s">
        <v>134</v>
      </c>
      <c r="E45" s="29">
        <f t="shared" ca="1" si="0"/>
        <v>1643</v>
      </c>
    </row>
    <row r="46" spans="1:7" ht="21" x14ac:dyDescent="0.35">
      <c r="A46" s="21">
        <v>1637</v>
      </c>
      <c r="B46" s="21" t="s">
        <v>163</v>
      </c>
      <c r="C46" s="21" t="s">
        <v>164</v>
      </c>
      <c r="D46" s="22" t="s">
        <v>135</v>
      </c>
      <c r="E46" s="29">
        <f t="shared" ca="1" si="0"/>
        <v>1531</v>
      </c>
    </row>
    <row r="47" spans="1:7" ht="21" x14ac:dyDescent="0.35">
      <c r="A47" s="21">
        <v>1497</v>
      </c>
      <c r="B47" s="21" t="s">
        <v>136</v>
      </c>
      <c r="C47" s="21" t="s">
        <v>137</v>
      </c>
      <c r="D47" s="22" t="s">
        <v>138</v>
      </c>
      <c r="E47" s="29">
        <f t="shared" ca="1" si="0"/>
        <v>1548</v>
      </c>
    </row>
    <row r="48" spans="1:7" ht="21" x14ac:dyDescent="0.35">
      <c r="A48" s="21">
        <v>1103</v>
      </c>
      <c r="B48" s="21" t="s">
        <v>139</v>
      </c>
      <c r="C48" s="21" t="s">
        <v>140</v>
      </c>
      <c r="D48" s="22" t="s">
        <v>141</v>
      </c>
      <c r="E48" s="29">
        <f t="shared" ca="1" si="0"/>
        <v>1667</v>
      </c>
    </row>
    <row r="49" spans="1:5" ht="21" x14ac:dyDescent="0.35">
      <c r="A49" s="21">
        <v>3586</v>
      </c>
      <c r="B49" s="21" t="s">
        <v>142</v>
      </c>
      <c r="C49" s="21" t="s">
        <v>143</v>
      </c>
      <c r="D49" s="22" t="s">
        <v>144</v>
      </c>
      <c r="E49" s="29">
        <f t="shared" ca="1" si="0"/>
        <v>1690</v>
      </c>
    </row>
    <row r="50" spans="1:5" ht="21" x14ac:dyDescent="0.35">
      <c r="A50" s="21">
        <v>2377</v>
      </c>
      <c r="B50" s="21" t="s">
        <v>145</v>
      </c>
      <c r="C50" s="21" t="s">
        <v>146</v>
      </c>
      <c r="D50" s="22" t="s">
        <v>147</v>
      </c>
      <c r="E50" s="29">
        <f t="shared" ca="1" si="0"/>
        <v>1776</v>
      </c>
    </row>
    <row r="51" spans="1:5" ht="21" x14ac:dyDescent="0.35">
      <c r="A51" s="21">
        <v>1963</v>
      </c>
      <c r="B51" s="21" t="s">
        <v>148</v>
      </c>
      <c r="C51" s="21" t="s">
        <v>149</v>
      </c>
      <c r="D51" s="22" t="s">
        <v>150</v>
      </c>
      <c r="E51" s="29">
        <f t="shared" ca="1" si="0"/>
        <v>1820</v>
      </c>
    </row>
    <row r="52" spans="1:5" ht="21" x14ac:dyDescent="0.35">
      <c r="A52" s="21">
        <v>1784</v>
      </c>
      <c r="B52" s="21" t="s">
        <v>151</v>
      </c>
      <c r="C52" s="21" t="s">
        <v>152</v>
      </c>
      <c r="D52" s="22" t="s">
        <v>153</v>
      </c>
      <c r="E52" s="29">
        <f t="shared" ca="1" si="0"/>
        <v>1880</v>
      </c>
    </row>
    <row r="55" spans="1:5" s="20" customFormat="1" x14ac:dyDescent="0.25"/>
    <row r="56" spans="1:5" s="20" customFormat="1" x14ac:dyDescent="0.25"/>
    <row r="105" spans="4:5" x14ac:dyDescent="0.25">
      <c r="D105" s="25"/>
      <c r="E105" s="25"/>
    </row>
    <row r="106" spans="4:5" x14ac:dyDescent="0.25">
      <c r="D106" s="25"/>
      <c r="E106" s="25"/>
    </row>
  </sheetData>
  <mergeCells count="1">
    <mergeCell ref="A1:E1"/>
  </mergeCells>
  <pageMargins left="0.7" right="0.7" top="0.75" bottom="0.75" header="0" footer="0"/>
  <pageSetup orientation="landscape"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6"/>
  <sheetViews>
    <sheetView topLeftCell="A25" workbookViewId="0">
      <selection activeCell="G22" sqref="G22"/>
    </sheetView>
  </sheetViews>
  <sheetFormatPr defaultColWidth="14.42578125" defaultRowHeight="15" x14ac:dyDescent="0.25"/>
  <cols>
    <col min="1" max="1" width="12.42578125" style="23" bestFit="1" customWidth="1"/>
    <col min="2" max="2" width="17.42578125" style="23" bestFit="1" customWidth="1"/>
    <col min="3" max="3" width="18.28515625" style="23" bestFit="1" customWidth="1"/>
    <col min="4" max="4" width="21.42578125" style="38" customWidth="1"/>
    <col min="5" max="5" width="22.85546875" style="23" customWidth="1"/>
    <col min="6" max="6" width="8.7109375" style="23" customWidth="1"/>
    <col min="7" max="7" width="54" style="23" customWidth="1"/>
    <col min="8" max="23" width="8.7109375" style="23" customWidth="1"/>
    <col min="24" max="16384" width="14.42578125" style="23"/>
  </cols>
  <sheetData>
    <row r="1" spans="1:13" s="17" customFormat="1" ht="51.75" customHeight="1" x14ac:dyDescent="0.25">
      <c r="A1" s="39" t="s">
        <v>165</v>
      </c>
      <c r="B1" s="39"/>
      <c r="C1" s="39"/>
      <c r="D1" s="39"/>
      <c r="E1" s="39"/>
      <c r="F1" s="16"/>
      <c r="G1" s="16"/>
      <c r="H1" s="16"/>
      <c r="I1" s="16"/>
      <c r="J1" s="16"/>
      <c r="K1" s="16"/>
      <c r="L1" s="16"/>
      <c r="M1" s="16"/>
    </row>
    <row r="2" spans="1:13" s="20" customFormat="1" ht="21" x14ac:dyDescent="0.35">
      <c r="A2" s="18" t="s">
        <v>6</v>
      </c>
      <c r="B2" s="18" t="s">
        <v>7</v>
      </c>
      <c r="C2" s="18" t="s">
        <v>8</v>
      </c>
      <c r="D2" s="33" t="s">
        <v>154</v>
      </c>
      <c r="E2" s="28" t="s">
        <v>10</v>
      </c>
    </row>
    <row r="3" spans="1:13" ht="21" x14ac:dyDescent="0.35">
      <c r="A3" s="21">
        <v>2550</v>
      </c>
      <c r="B3" s="21" t="s">
        <v>11</v>
      </c>
      <c r="C3" s="21" t="s">
        <v>12</v>
      </c>
      <c r="D3" s="34">
        <v>43240</v>
      </c>
      <c r="E3" s="29">
        <f ca="1">TODAY()-D3</f>
        <v>1579</v>
      </c>
    </row>
    <row r="4" spans="1:13" ht="21" x14ac:dyDescent="0.35">
      <c r="A4" s="21">
        <v>2413</v>
      </c>
      <c r="B4" s="21" t="s">
        <v>14</v>
      </c>
      <c r="C4" s="21" t="s">
        <v>15</v>
      </c>
      <c r="D4" s="34">
        <v>43281</v>
      </c>
      <c r="E4" s="29">
        <f t="shared" ref="E4:E52" ca="1" si="0">TODAY()-D4</f>
        <v>1538</v>
      </c>
    </row>
    <row r="5" spans="1:13" ht="21" x14ac:dyDescent="0.35">
      <c r="A5" s="21">
        <v>1980</v>
      </c>
      <c r="B5" s="21" t="s">
        <v>17</v>
      </c>
      <c r="C5" s="21" t="s">
        <v>18</v>
      </c>
      <c r="D5" s="34" t="s">
        <v>19</v>
      </c>
      <c r="E5" s="29">
        <f t="shared" ca="1" si="0"/>
        <v>1716</v>
      </c>
    </row>
    <row r="6" spans="1:13" ht="21" x14ac:dyDescent="0.35">
      <c r="A6" s="21">
        <v>2371</v>
      </c>
      <c r="B6" s="21" t="s">
        <v>20</v>
      </c>
      <c r="C6" s="21" t="s">
        <v>21</v>
      </c>
      <c r="D6" s="34" t="s">
        <v>22</v>
      </c>
      <c r="E6" s="29">
        <f t="shared" ca="1" si="0"/>
        <v>1807</v>
      </c>
    </row>
    <row r="7" spans="1:13" ht="21" x14ac:dyDescent="0.35">
      <c r="A7" s="21">
        <v>1869</v>
      </c>
      <c r="B7" s="21" t="s">
        <v>23</v>
      </c>
      <c r="C7" s="21" t="s">
        <v>24</v>
      </c>
      <c r="D7" s="34" t="s">
        <v>25</v>
      </c>
      <c r="E7" s="29">
        <f t="shared" ca="1" si="0"/>
        <v>1658</v>
      </c>
    </row>
    <row r="8" spans="1:13" ht="21" x14ac:dyDescent="0.35">
      <c r="A8" s="21">
        <v>1992</v>
      </c>
      <c r="B8" s="21" t="s">
        <v>26</v>
      </c>
      <c r="C8" s="21" t="s">
        <v>27</v>
      </c>
      <c r="D8" s="34">
        <v>42998</v>
      </c>
      <c r="E8" s="29">
        <f t="shared" ca="1" si="0"/>
        <v>1821</v>
      </c>
    </row>
    <row r="9" spans="1:13" ht="21" x14ac:dyDescent="0.35">
      <c r="A9" s="21">
        <v>3838</v>
      </c>
      <c r="B9" s="21" t="s">
        <v>29</v>
      </c>
      <c r="C9" s="21" t="s">
        <v>30</v>
      </c>
      <c r="D9" s="34" t="s">
        <v>31</v>
      </c>
      <c r="E9" s="29">
        <f t="shared" ca="1" si="0"/>
        <v>1809</v>
      </c>
    </row>
    <row r="10" spans="1:13" ht="21" x14ac:dyDescent="0.35">
      <c r="A10" s="21">
        <v>2128</v>
      </c>
      <c r="B10" s="21" t="s">
        <v>32</v>
      </c>
      <c r="C10" s="21" t="s">
        <v>33</v>
      </c>
      <c r="D10" s="34">
        <v>43241</v>
      </c>
      <c r="E10" s="29">
        <f t="shared" ca="1" si="0"/>
        <v>1578</v>
      </c>
    </row>
    <row r="11" spans="1:13" ht="21" x14ac:dyDescent="0.35">
      <c r="A11" s="21">
        <v>2217</v>
      </c>
      <c r="B11" s="21" t="s">
        <v>35</v>
      </c>
      <c r="C11" s="21" t="s">
        <v>36</v>
      </c>
      <c r="D11" s="34">
        <v>43157</v>
      </c>
      <c r="E11" s="29">
        <f t="shared" ca="1" si="0"/>
        <v>1662</v>
      </c>
    </row>
    <row r="12" spans="1:13" ht="21" x14ac:dyDescent="0.35">
      <c r="A12" s="21">
        <v>2387</v>
      </c>
      <c r="B12" s="21" t="s">
        <v>38</v>
      </c>
      <c r="C12" s="21" t="s">
        <v>39</v>
      </c>
      <c r="D12" s="34">
        <v>43182</v>
      </c>
      <c r="E12" s="29">
        <f t="shared" ca="1" si="0"/>
        <v>1637</v>
      </c>
    </row>
    <row r="13" spans="1:13" ht="21" x14ac:dyDescent="0.35">
      <c r="A13" s="21">
        <v>1571</v>
      </c>
      <c r="B13" s="21" t="s">
        <v>41</v>
      </c>
      <c r="C13" s="21" t="s">
        <v>42</v>
      </c>
      <c r="D13" s="34">
        <v>43120</v>
      </c>
      <c r="E13" s="29">
        <f t="shared" ca="1" si="0"/>
        <v>1699</v>
      </c>
    </row>
    <row r="14" spans="1:13" ht="21" x14ac:dyDescent="0.35">
      <c r="A14" s="21">
        <v>3061</v>
      </c>
      <c r="B14" s="21" t="s">
        <v>44</v>
      </c>
      <c r="C14" s="21" t="s">
        <v>45</v>
      </c>
      <c r="D14" s="34">
        <v>43280</v>
      </c>
      <c r="E14" s="29">
        <f t="shared" ca="1" si="0"/>
        <v>1539</v>
      </c>
    </row>
    <row r="15" spans="1:13" ht="21" x14ac:dyDescent="0.35">
      <c r="A15" s="21">
        <v>2350</v>
      </c>
      <c r="B15" s="21" t="s">
        <v>47</v>
      </c>
      <c r="C15" s="21" t="s">
        <v>48</v>
      </c>
      <c r="D15" s="34" t="s">
        <v>49</v>
      </c>
      <c r="E15" s="29">
        <f t="shared" ca="1" si="0"/>
        <v>1741</v>
      </c>
    </row>
    <row r="16" spans="1:13" ht="21" x14ac:dyDescent="0.35">
      <c r="A16" s="21">
        <v>1449</v>
      </c>
      <c r="B16" s="21" t="s">
        <v>50</v>
      </c>
      <c r="C16" s="21" t="s">
        <v>51</v>
      </c>
      <c r="D16" s="34" t="s">
        <v>52</v>
      </c>
      <c r="E16" s="29">
        <f t="shared" ca="1" si="0"/>
        <v>1533</v>
      </c>
      <c r="G16" s="30" t="s">
        <v>159</v>
      </c>
    </row>
    <row r="17" spans="1:7" ht="21" x14ac:dyDescent="0.35">
      <c r="A17" s="21">
        <v>3551</v>
      </c>
      <c r="B17" s="21" t="s">
        <v>53</v>
      </c>
      <c r="C17" s="21" t="s">
        <v>54</v>
      </c>
      <c r="D17" s="34">
        <v>43092</v>
      </c>
      <c r="E17" s="29">
        <f t="shared" ca="1" si="0"/>
        <v>1727</v>
      </c>
      <c r="G17" s="31">
        <f ca="1">MIN($E$3:$E$52)</f>
        <v>1531</v>
      </c>
    </row>
    <row r="18" spans="1:7" ht="21" x14ac:dyDescent="0.35">
      <c r="A18" s="21">
        <v>1159</v>
      </c>
      <c r="B18" s="21" t="s">
        <v>56</v>
      </c>
      <c r="C18" s="21" t="s">
        <v>57</v>
      </c>
      <c r="D18" s="34" t="s">
        <v>58</v>
      </c>
      <c r="E18" s="29">
        <f t="shared" ca="1" si="0"/>
        <v>1748</v>
      </c>
      <c r="G18" s="32" t="str">
        <f>B46</f>
        <v>Krish</v>
      </c>
    </row>
    <row r="19" spans="1:7" ht="21" x14ac:dyDescent="0.35">
      <c r="A19" s="21">
        <v>2126</v>
      </c>
      <c r="B19" s="21" t="s">
        <v>59</v>
      </c>
      <c r="C19" s="21" t="s">
        <v>60</v>
      </c>
      <c r="D19" s="34" t="s">
        <v>61</v>
      </c>
      <c r="E19" s="29">
        <f t="shared" ca="1" si="0"/>
        <v>1838</v>
      </c>
    </row>
    <row r="20" spans="1:7" ht="21" x14ac:dyDescent="0.35">
      <c r="A20" s="21">
        <v>1072</v>
      </c>
      <c r="B20" s="21" t="s">
        <v>62</v>
      </c>
      <c r="C20" s="21" t="s">
        <v>63</v>
      </c>
      <c r="D20" s="34">
        <v>43115</v>
      </c>
      <c r="E20" s="29">
        <f t="shared" ca="1" si="0"/>
        <v>1704</v>
      </c>
      <c r="G20" s="30" t="s">
        <v>160</v>
      </c>
    </row>
    <row r="21" spans="1:7" ht="21" x14ac:dyDescent="0.35">
      <c r="A21" s="21">
        <v>1721</v>
      </c>
      <c r="B21" s="21" t="s">
        <v>65</v>
      </c>
      <c r="C21" s="21" t="s">
        <v>66</v>
      </c>
      <c r="D21" s="34" t="s">
        <v>67</v>
      </c>
      <c r="E21" s="29">
        <f t="shared" ca="1" si="0"/>
        <v>1717</v>
      </c>
      <c r="G21" s="31">
        <f ca="1">MAX($E$3:$E$52)</f>
        <v>1881</v>
      </c>
    </row>
    <row r="22" spans="1:7" ht="21" x14ac:dyDescent="0.35">
      <c r="A22" s="21">
        <v>1551</v>
      </c>
      <c r="B22" s="21" t="s">
        <v>68</v>
      </c>
      <c r="C22" s="21" t="s">
        <v>69</v>
      </c>
      <c r="D22" s="34" t="s">
        <v>70</v>
      </c>
      <c r="E22" s="29">
        <f t="shared" ca="1" si="0"/>
        <v>1557</v>
      </c>
      <c r="G22" s="32" t="str">
        <f>B27</f>
        <v>Shirley</v>
      </c>
    </row>
    <row r="23" spans="1:7" ht="21" x14ac:dyDescent="0.35">
      <c r="A23" s="21">
        <v>3221</v>
      </c>
      <c r="B23" s="21" t="s">
        <v>71</v>
      </c>
      <c r="C23" s="21" t="s">
        <v>72</v>
      </c>
      <c r="D23" s="34" t="s">
        <v>73</v>
      </c>
      <c r="E23" s="29">
        <f t="shared" ca="1" si="0"/>
        <v>1710</v>
      </c>
    </row>
    <row r="24" spans="1:7" ht="21" x14ac:dyDescent="0.35">
      <c r="A24" s="21">
        <v>2136</v>
      </c>
      <c r="B24" s="21" t="s">
        <v>74</v>
      </c>
      <c r="C24" s="21" t="s">
        <v>75</v>
      </c>
      <c r="D24" s="34" t="s">
        <v>76</v>
      </c>
      <c r="E24" s="29">
        <f t="shared" ca="1" si="0"/>
        <v>1683</v>
      </c>
    </row>
    <row r="25" spans="1:7" ht="21" x14ac:dyDescent="0.35">
      <c r="A25" s="21">
        <v>2838</v>
      </c>
      <c r="B25" s="21" t="s">
        <v>77</v>
      </c>
      <c r="C25" s="21" t="s">
        <v>78</v>
      </c>
      <c r="D25" s="34">
        <v>42996</v>
      </c>
      <c r="E25" s="29">
        <f t="shared" ca="1" si="0"/>
        <v>1823</v>
      </c>
    </row>
    <row r="26" spans="1:7" ht="21" x14ac:dyDescent="0.35">
      <c r="A26" s="21">
        <v>2947</v>
      </c>
      <c r="B26" s="21" t="s">
        <v>80</v>
      </c>
      <c r="C26" s="21" t="s">
        <v>81</v>
      </c>
      <c r="D26" s="34">
        <v>43264</v>
      </c>
      <c r="E26" s="29">
        <f t="shared" ca="1" si="0"/>
        <v>1555</v>
      </c>
    </row>
    <row r="27" spans="1:7" ht="21" x14ac:dyDescent="0.35">
      <c r="A27" s="21">
        <v>2634</v>
      </c>
      <c r="B27" s="21" t="s">
        <v>161</v>
      </c>
      <c r="C27" s="21" t="s">
        <v>162</v>
      </c>
      <c r="D27" s="35">
        <v>42938</v>
      </c>
      <c r="E27" s="29">
        <f t="shared" ca="1" si="0"/>
        <v>1881</v>
      </c>
    </row>
    <row r="28" spans="1:7" ht="21" x14ac:dyDescent="0.35">
      <c r="A28" s="21">
        <v>3034</v>
      </c>
      <c r="B28" s="21" t="s">
        <v>84</v>
      </c>
      <c r="C28" s="21" t="s">
        <v>85</v>
      </c>
      <c r="D28" s="35">
        <v>43182</v>
      </c>
      <c r="E28" s="29">
        <f t="shared" ca="1" si="0"/>
        <v>1637</v>
      </c>
    </row>
    <row r="29" spans="1:7" ht="21" x14ac:dyDescent="0.35">
      <c r="A29" s="21">
        <v>2814</v>
      </c>
      <c r="B29" s="21" t="s">
        <v>86</v>
      </c>
      <c r="C29" s="21" t="s">
        <v>87</v>
      </c>
      <c r="D29" s="35">
        <v>43024</v>
      </c>
      <c r="E29" s="29">
        <f t="shared" ca="1" si="0"/>
        <v>1795</v>
      </c>
    </row>
    <row r="30" spans="1:7" ht="21" x14ac:dyDescent="0.35">
      <c r="A30" s="21">
        <v>2198</v>
      </c>
      <c r="B30" s="21" t="s">
        <v>89</v>
      </c>
      <c r="C30" s="21" t="s">
        <v>90</v>
      </c>
      <c r="D30" s="35">
        <v>43126</v>
      </c>
      <c r="E30" s="29">
        <f t="shared" ca="1" si="0"/>
        <v>1693</v>
      </c>
    </row>
    <row r="31" spans="1:7" ht="21" x14ac:dyDescent="0.35">
      <c r="A31" s="21">
        <v>2994</v>
      </c>
      <c r="B31" s="21" t="s">
        <v>92</v>
      </c>
      <c r="C31" s="21" t="s">
        <v>93</v>
      </c>
      <c r="D31" s="35">
        <v>42993</v>
      </c>
      <c r="E31" s="29">
        <f t="shared" ca="1" si="0"/>
        <v>1826</v>
      </c>
    </row>
    <row r="32" spans="1:7" ht="21" x14ac:dyDescent="0.35">
      <c r="A32" s="21">
        <v>2966</v>
      </c>
      <c r="B32" s="21" t="s">
        <v>95</v>
      </c>
      <c r="C32" s="21" t="s">
        <v>96</v>
      </c>
      <c r="D32" s="34" t="s">
        <v>97</v>
      </c>
      <c r="E32" s="29">
        <f t="shared" ca="1" si="0"/>
        <v>1654</v>
      </c>
    </row>
    <row r="33" spans="1:5" ht="21" x14ac:dyDescent="0.35">
      <c r="A33" s="21">
        <v>2424</v>
      </c>
      <c r="B33" s="21" t="s">
        <v>98</v>
      </c>
      <c r="C33" s="21" t="s">
        <v>99</v>
      </c>
      <c r="D33" s="34" t="s">
        <v>73</v>
      </c>
      <c r="E33" s="29">
        <f t="shared" ca="1" si="0"/>
        <v>1710</v>
      </c>
    </row>
    <row r="34" spans="1:5" ht="21" x14ac:dyDescent="0.35">
      <c r="A34" s="21">
        <v>1920</v>
      </c>
      <c r="B34" s="21" t="s">
        <v>100</v>
      </c>
      <c r="C34" s="21" t="s">
        <v>101</v>
      </c>
      <c r="D34" s="34">
        <v>43096</v>
      </c>
      <c r="E34" s="29">
        <f t="shared" ca="1" si="0"/>
        <v>1723</v>
      </c>
    </row>
    <row r="35" spans="1:5" ht="21" x14ac:dyDescent="0.35">
      <c r="A35" s="21">
        <v>2140</v>
      </c>
      <c r="B35" s="21" t="s">
        <v>103</v>
      </c>
      <c r="C35" s="21" t="s">
        <v>104</v>
      </c>
      <c r="D35" s="34">
        <v>43250</v>
      </c>
      <c r="E35" s="29">
        <f t="shared" ca="1" si="0"/>
        <v>1569</v>
      </c>
    </row>
    <row r="36" spans="1:5" ht="21" x14ac:dyDescent="0.35">
      <c r="A36" s="21">
        <v>3974</v>
      </c>
      <c r="B36" s="21" t="s">
        <v>106</v>
      </c>
      <c r="C36" s="21" t="s">
        <v>107</v>
      </c>
      <c r="D36" s="34">
        <v>42942</v>
      </c>
      <c r="E36" s="29">
        <f t="shared" ca="1" si="0"/>
        <v>1877</v>
      </c>
    </row>
    <row r="37" spans="1:5" ht="21" x14ac:dyDescent="0.35">
      <c r="A37" s="21">
        <v>2150</v>
      </c>
      <c r="B37" s="21" t="s">
        <v>109</v>
      </c>
      <c r="C37" s="21" t="s">
        <v>110</v>
      </c>
      <c r="D37" s="34">
        <v>42967</v>
      </c>
      <c r="E37" s="29">
        <f t="shared" ca="1" si="0"/>
        <v>1852</v>
      </c>
    </row>
    <row r="38" spans="1:5" ht="21" x14ac:dyDescent="0.35">
      <c r="A38" s="21">
        <v>1426</v>
      </c>
      <c r="B38" s="21" t="s">
        <v>112</v>
      </c>
      <c r="C38" s="21" t="s">
        <v>113</v>
      </c>
      <c r="D38" s="34">
        <v>42976</v>
      </c>
      <c r="E38" s="29">
        <f t="shared" ca="1" si="0"/>
        <v>1843</v>
      </c>
    </row>
    <row r="39" spans="1:5" ht="21" x14ac:dyDescent="0.35">
      <c r="A39" s="21">
        <v>1875</v>
      </c>
      <c r="B39" s="21" t="s">
        <v>115</v>
      </c>
      <c r="C39" s="21" t="s">
        <v>116</v>
      </c>
      <c r="D39" s="34">
        <v>42969</v>
      </c>
      <c r="E39" s="29">
        <f t="shared" ca="1" si="0"/>
        <v>1850</v>
      </c>
    </row>
    <row r="40" spans="1:5" ht="21" x14ac:dyDescent="0.35">
      <c r="A40" s="21">
        <v>1152</v>
      </c>
      <c r="B40" s="21" t="s">
        <v>118</v>
      </c>
      <c r="C40" s="21" t="s">
        <v>119</v>
      </c>
      <c r="D40" s="34" t="s">
        <v>120</v>
      </c>
      <c r="E40" s="29">
        <f t="shared" ca="1" si="0"/>
        <v>1655</v>
      </c>
    </row>
    <row r="41" spans="1:5" ht="21" x14ac:dyDescent="0.35">
      <c r="A41" s="21">
        <v>2756</v>
      </c>
      <c r="B41" s="21" t="s">
        <v>121</v>
      </c>
      <c r="C41" s="21" t="s">
        <v>122</v>
      </c>
      <c r="D41" s="34">
        <v>43130</v>
      </c>
      <c r="E41" s="29">
        <f t="shared" ca="1" si="0"/>
        <v>1689</v>
      </c>
    </row>
    <row r="42" spans="1:5" ht="21" x14ac:dyDescent="0.35">
      <c r="A42" s="21">
        <v>2106</v>
      </c>
      <c r="B42" s="21" t="s">
        <v>124</v>
      </c>
      <c r="C42" s="21" t="s">
        <v>125</v>
      </c>
      <c r="D42" s="34">
        <v>42938</v>
      </c>
      <c r="E42" s="29">
        <f t="shared" ca="1" si="0"/>
        <v>1881</v>
      </c>
    </row>
    <row r="43" spans="1:5" ht="21" x14ac:dyDescent="0.35">
      <c r="A43" s="21">
        <v>1042</v>
      </c>
      <c r="B43" s="21" t="s">
        <v>126</v>
      </c>
      <c r="C43" s="21" t="s">
        <v>127</v>
      </c>
      <c r="D43" s="34">
        <v>43059</v>
      </c>
      <c r="E43" s="29">
        <f t="shared" ca="1" si="0"/>
        <v>1760</v>
      </c>
    </row>
    <row r="44" spans="1:5" ht="21" x14ac:dyDescent="0.35">
      <c r="A44" s="21">
        <v>3069</v>
      </c>
      <c r="B44" s="21" t="s">
        <v>129</v>
      </c>
      <c r="C44" s="21" t="s">
        <v>130</v>
      </c>
      <c r="D44" s="34">
        <v>42961</v>
      </c>
      <c r="E44" s="29">
        <f t="shared" ca="1" si="0"/>
        <v>1858</v>
      </c>
    </row>
    <row r="45" spans="1:5" ht="21" x14ac:dyDescent="0.35">
      <c r="A45" s="21">
        <v>2819</v>
      </c>
      <c r="B45" s="21" t="s">
        <v>132</v>
      </c>
      <c r="C45" s="21" t="s">
        <v>133</v>
      </c>
      <c r="D45" s="34">
        <v>43176</v>
      </c>
      <c r="E45" s="29">
        <f t="shared" ca="1" si="0"/>
        <v>1643</v>
      </c>
    </row>
    <row r="46" spans="1:5" ht="21" x14ac:dyDescent="0.35">
      <c r="A46" s="21">
        <v>1637</v>
      </c>
      <c r="B46" s="21" t="s">
        <v>163</v>
      </c>
      <c r="C46" s="21" t="s">
        <v>164</v>
      </c>
      <c r="D46" s="34" t="s">
        <v>135</v>
      </c>
      <c r="E46" s="29">
        <f t="shared" ca="1" si="0"/>
        <v>1531</v>
      </c>
    </row>
    <row r="47" spans="1:5" ht="21" x14ac:dyDescent="0.35">
      <c r="A47" s="21">
        <v>1497</v>
      </c>
      <c r="B47" s="21" t="s">
        <v>136</v>
      </c>
      <c r="C47" s="21" t="s">
        <v>137</v>
      </c>
      <c r="D47" s="34">
        <v>43271</v>
      </c>
      <c r="E47" s="29">
        <f t="shared" ca="1" si="0"/>
        <v>1548</v>
      </c>
    </row>
    <row r="48" spans="1:5" ht="21" x14ac:dyDescent="0.35">
      <c r="A48" s="21">
        <v>1103</v>
      </c>
      <c r="B48" s="21" t="s">
        <v>139</v>
      </c>
      <c r="C48" s="21" t="s">
        <v>140</v>
      </c>
      <c r="D48" s="34">
        <v>43152</v>
      </c>
      <c r="E48" s="29">
        <f t="shared" ca="1" si="0"/>
        <v>1667</v>
      </c>
    </row>
    <row r="49" spans="1:5" ht="21" x14ac:dyDescent="0.35">
      <c r="A49" s="21">
        <v>3586</v>
      </c>
      <c r="B49" s="21" t="s">
        <v>142</v>
      </c>
      <c r="C49" s="21" t="s">
        <v>143</v>
      </c>
      <c r="D49" s="34">
        <v>43129</v>
      </c>
      <c r="E49" s="29">
        <f t="shared" ca="1" si="0"/>
        <v>1690</v>
      </c>
    </row>
    <row r="50" spans="1:5" ht="21" x14ac:dyDescent="0.35">
      <c r="A50" s="21">
        <v>2377</v>
      </c>
      <c r="B50" s="21" t="s">
        <v>145</v>
      </c>
      <c r="C50" s="21" t="s">
        <v>146</v>
      </c>
      <c r="D50" s="34" t="s">
        <v>147</v>
      </c>
      <c r="E50" s="29">
        <f t="shared" ca="1" si="0"/>
        <v>1776</v>
      </c>
    </row>
    <row r="51" spans="1:5" ht="21" x14ac:dyDescent="0.35">
      <c r="A51" s="21">
        <v>1963</v>
      </c>
      <c r="B51" s="21" t="s">
        <v>148</v>
      </c>
      <c r="C51" s="21" t="s">
        <v>149</v>
      </c>
      <c r="D51" s="34">
        <v>42999</v>
      </c>
      <c r="E51" s="29">
        <f t="shared" ca="1" si="0"/>
        <v>1820</v>
      </c>
    </row>
    <row r="52" spans="1:5" ht="21" x14ac:dyDescent="0.35">
      <c r="A52" s="21">
        <v>1784</v>
      </c>
      <c r="B52" s="21" t="s">
        <v>151</v>
      </c>
      <c r="C52" s="21" t="s">
        <v>152</v>
      </c>
      <c r="D52" s="34">
        <v>42939</v>
      </c>
      <c r="E52" s="29">
        <f t="shared" ca="1" si="0"/>
        <v>1880</v>
      </c>
    </row>
    <row r="55" spans="1:5" s="20" customFormat="1" x14ac:dyDescent="0.25">
      <c r="D55" s="36"/>
    </row>
    <row r="56" spans="1:5" s="20" customFormat="1" x14ac:dyDescent="0.25">
      <c r="D56" s="36"/>
    </row>
    <row r="105" spans="4:5" x14ac:dyDescent="0.25">
      <c r="D105" s="37"/>
      <c r="E105" s="25"/>
    </row>
    <row r="106" spans="4:5" x14ac:dyDescent="0.25">
      <c r="D106" s="37"/>
      <c r="E106" s="25"/>
    </row>
  </sheetData>
  <mergeCells count="1">
    <mergeCell ref="A1:E1"/>
  </mergeCells>
  <pageMargins left="0.7" right="0.7" top="0.75" bottom="0.75" header="0" footer="0"/>
  <pageSetup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Mini Challenge 1</vt:lpstr>
      <vt:lpstr>Solution 1</vt:lpstr>
      <vt:lpstr>Mini Challenge 2</vt:lpstr>
      <vt:lpstr>Solution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Charlene</dc:creator>
  <cp:lastModifiedBy>ADMIN</cp:lastModifiedBy>
  <dcterms:created xsi:type="dcterms:W3CDTF">2018-07-19T02:56:35Z</dcterms:created>
  <dcterms:modified xsi:type="dcterms:W3CDTF">2022-09-15T18:01:40Z</dcterms:modified>
</cp:coreProperties>
</file>