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Ex1.xml" ContentType="application/vnd.ms-office.chartex+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4.xml" ContentType="application/vnd.openxmlformats-officedocument.drawing+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drawings/drawing7.xml" ContentType="application/vnd.openxmlformats-officedocument.drawing+xml"/>
  <Override PartName="/xl/slicers/slicer1.xml" ContentType="application/vnd.ms-excel.slicer+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charts/chartEx2.xml" ContentType="application/vnd.ms-office.chartex+xml"/>
  <Override PartName="/xl/charts/style10.xml" ContentType="application/vnd.ms-office.chartstyle+xml"/>
  <Override PartName="/xl/charts/colors10.xml" ContentType="application/vnd.ms-office.chartcolorstyle+xml"/>
  <Override PartName="/xl/charts/chart9.xml" ContentType="application/vnd.openxmlformats-officedocument.drawingml.chart+xml"/>
  <Override PartName="/xl/charts/style11.xml" ContentType="application/vnd.ms-office.chartstyle+xml"/>
  <Override PartName="/xl/charts/colors11.xml" ContentType="application/vnd.ms-office.chartcolorstyle+xml"/>
  <Override PartName="/xl/charts/chart10.xml" ContentType="application/vnd.openxmlformats-officedocument.drawingml.chart+xml"/>
  <Override PartName="/xl/charts/style12.xml" ContentType="application/vnd.ms-office.chartstyle+xml"/>
  <Override PartName="/xl/charts/colors12.xml" ContentType="application/vnd.ms-office.chartcolorstyle+xml"/>
  <Override PartName="/xl/charts/chart11.xml" ContentType="application/vnd.openxmlformats-officedocument.drawingml.chart+xml"/>
  <Override PartName="/xl/charts/style13.xml" ContentType="application/vnd.ms-office.chartstyle+xml"/>
  <Override PartName="/xl/charts/colors13.xml" ContentType="application/vnd.ms-office.chartcolorstyle+xml"/>
  <Override PartName="/xl/charts/chart12.xml" ContentType="application/vnd.openxmlformats-officedocument.drawingml.chart+xml"/>
  <Override PartName="/xl/charts/style14.xml" ContentType="application/vnd.ms-office.chartstyle+xml"/>
  <Override PartName="/xl/charts/colors14.xml" ContentType="application/vnd.ms-office.chartcolorstyle+xml"/>
  <Override PartName="/xl/pivotTables/pivotTable9.xml" ContentType="application/vnd.openxmlformats-officedocument.spreadsheetml.pivotTable+xml"/>
  <Override PartName="/xl/drawings/drawing8.xml" ContentType="application/vnd.openxmlformats-officedocument.drawing+xml"/>
  <Override PartName="/xl/charts/chart13.xml" ContentType="application/vnd.openxmlformats-officedocument.drawingml.chart+xml"/>
  <Override PartName="/xl/charts/style15.xml" ContentType="application/vnd.ms-office.chartstyle+xml"/>
  <Override PartName="/xl/charts/colors15.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hidePivotFieldList="1" defaultThemeVersion="166925"/>
  <mc:AlternateContent xmlns:mc="http://schemas.openxmlformats.org/markup-compatibility/2006">
    <mc:Choice Requires="x15">
      <x15ac:absPath xmlns:x15ac="http://schemas.microsoft.com/office/spreadsheetml/2010/11/ac" url="https://d.docs.live.net/7d123efcbb4b2c52/Desktop/"/>
    </mc:Choice>
  </mc:AlternateContent>
  <xr:revisionPtr revIDLastSave="58" documentId="8_{9829FE39-68C4-40F7-B681-79450AD6F5CF}" xr6:coauthVersionLast="47" xr6:coauthVersionMax="47" xr10:uidLastSave="{CEAD80D4-58B8-48B8-A5F7-F0FC500D3C6B}"/>
  <bookViews>
    <workbookView xWindow="-108" yWindow="-108" windowWidth="23256" windowHeight="12456" firstSheet="3" activeTab="6" xr2:uid="{6CF6798A-B224-47A1-AA54-9962C95AEB0C}"/>
  </bookViews>
  <sheets>
    <sheet name="AQI change over time" sheetId="12" r:id="rId1"/>
    <sheet name="Average AQI-Map" sheetId="2" r:id="rId2"/>
    <sheet name="Avg pollutant value over years" sheetId="4" r:id="rId3"/>
    <sheet name="Average National Index" sheetId="8" r:id="rId4"/>
    <sheet name="statewise pollutants AQI" sheetId="9" r:id="rId5"/>
    <sheet name="highest and lowest AQI states" sheetId="7" r:id="rId6"/>
    <sheet name="Dashboard" sheetId="15" r:id="rId7"/>
    <sheet name="Pollutants contribution" sheetId="10" r:id="rId8"/>
    <sheet name="AQI Data" sheetId="1" r:id="rId9"/>
  </sheets>
  <externalReferences>
    <externalReference r:id="rId10"/>
  </externalReferences>
  <definedNames>
    <definedName name="_xlchart.v5.0" hidden="1">'Average AQI-Map'!$F$3</definedName>
    <definedName name="_xlchart.v5.1" hidden="1">'Average AQI-Map'!$F$4:$F$36</definedName>
    <definedName name="_xlchart.v5.10" hidden="1">'Average AQI-Map'!$G$3</definedName>
    <definedName name="_xlchart.v5.11" hidden="1">'Average AQI-Map'!$G$4:$G$36</definedName>
    <definedName name="_xlchart.v5.12" hidden="1">'Average AQI-Map'!$F$3</definedName>
    <definedName name="_xlchart.v5.13" hidden="1">'Average AQI-Map'!$F$4:$F$36</definedName>
    <definedName name="_xlchart.v5.14" hidden="1">'Average AQI-Map'!$G$3</definedName>
    <definedName name="_xlchart.v5.15" hidden="1">'Average AQI-Map'!$G$4:$G$36</definedName>
    <definedName name="_xlchart.v5.16" hidden="1">'Average AQI-Map'!$F$3</definedName>
    <definedName name="_xlchart.v5.17" hidden="1">'Average AQI-Map'!$F$4:$F$36</definedName>
    <definedName name="_xlchart.v5.18" hidden="1">'Average AQI-Map'!$G$3</definedName>
    <definedName name="_xlchart.v5.19" hidden="1">'Average AQI-Map'!$G$4:$G$36</definedName>
    <definedName name="_xlchart.v5.2" hidden="1">'Average AQI-Map'!$G$3</definedName>
    <definedName name="_xlchart.v5.3" hidden="1">'Average AQI-Map'!$G$4:$G$36</definedName>
    <definedName name="_xlchart.v5.4" hidden="1">'Average AQI-Map'!$F$3</definedName>
    <definedName name="_xlchart.v5.5" hidden="1">'Average AQI-Map'!$F$4:$F$36</definedName>
    <definedName name="_xlchart.v5.6" hidden="1">'Average AQI-Map'!$G$3</definedName>
    <definedName name="_xlchart.v5.7" hidden="1">'Average AQI-Map'!$G$4:$G$36</definedName>
    <definedName name="_xlchart.v5.8" hidden="1">'Average AQI-Map'!$F$3</definedName>
    <definedName name="_xlchart.v5.9" hidden="1">'Average AQI-Map'!$F$4:$F$36</definedName>
    <definedName name="_xlcn.WorksheetConnection_AQIANALYSISFINAL.xlsxTable31" hidden="1">'[1]Sheet8 (2)'!$F$4:$F$37</definedName>
    <definedName name="ExternalData_1" localSheetId="8" hidden="1">'AQI Data'!$A$1:$G$1140</definedName>
    <definedName name="Slicer_State___Union_Territory">#N/A</definedName>
    <definedName name="Slicer_Year">#N/A</definedName>
  </definedNames>
  <calcPr calcId="191029"/>
  <pivotCaches>
    <pivotCache cacheId="98" r:id="rId11"/>
  </pivotCaches>
  <extLst>
    <ext xmlns:x14="http://schemas.microsoft.com/office/spreadsheetml/2009/9/main" uri="{BBE1A952-AA13-448e-AADC-164F8A28A991}">
      <x14:slicerCaches>
        <x14:slicerCache r:id="rId12"/>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3" name="Table3" connection="WorksheetConnection_AQI ANALYSIS FINAL.xlsx!Table3"/>
        </x15:modelTables>
      </x15:dataModel>
    </ext>
  </extLst>
</workbook>
</file>

<file path=xl/calcChain.xml><?xml version="1.0" encoding="utf-8"?>
<calcChain xmlns="http://schemas.openxmlformats.org/spreadsheetml/2006/main">
  <c r="M5" i="2" l="1"/>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4" i="2"/>
  <c r="L5" i="2"/>
  <c r="L6" i="2"/>
  <c r="L7" i="2"/>
  <c r="L8" i="2"/>
  <c r="L9" i="2"/>
  <c r="L10" i="2"/>
  <c r="L11" i="2"/>
  <c r="L12" i="2"/>
  <c r="L13" i="2"/>
  <c r="L14" i="2"/>
  <c r="L15" i="2"/>
  <c r="L16" i="2"/>
  <c r="L17" i="2"/>
  <c r="L18" i="2"/>
  <c r="L19" i="2"/>
  <c r="L20" i="2"/>
  <c r="L21" i="2"/>
  <c r="L22" i="2"/>
  <c r="L23" i="2"/>
  <c r="L24" i="2"/>
  <c r="L25" i="2"/>
  <c r="L26" i="2"/>
  <c r="L27" i="2"/>
  <c r="L28" i="2"/>
  <c r="L29" i="2"/>
  <c r="L30" i="2"/>
  <c r="L31" i="2"/>
  <c r="L32" i="2"/>
  <c r="L33" i="2"/>
  <c r="L34" i="2"/>
  <c r="L35" i="2"/>
  <c r="L36" i="2"/>
  <c r="L4" i="2"/>
  <c r="K5" i="2"/>
  <c r="K6" i="2"/>
  <c r="K7" i="2"/>
  <c r="K8" i="2"/>
  <c r="K9" i="2"/>
  <c r="K10" i="2"/>
  <c r="K11" i="2"/>
  <c r="K12" i="2"/>
  <c r="K13" i="2"/>
  <c r="K14" i="2"/>
  <c r="K15" i="2"/>
  <c r="K16" i="2"/>
  <c r="K17" i="2"/>
  <c r="K18" i="2"/>
  <c r="K19" i="2"/>
  <c r="K20" i="2"/>
  <c r="K21" i="2"/>
  <c r="K22" i="2"/>
  <c r="K23" i="2"/>
  <c r="K24" i="2"/>
  <c r="K25" i="2"/>
  <c r="K26" i="2"/>
  <c r="K27" i="2"/>
  <c r="K28" i="2"/>
  <c r="K29" i="2"/>
  <c r="K30" i="2"/>
  <c r="K31" i="2"/>
  <c r="K32" i="2"/>
  <c r="K33" i="2"/>
  <c r="K34" i="2"/>
  <c r="K35" i="2"/>
  <c r="K36" i="2"/>
  <c r="K4" i="2"/>
  <c r="J5" i="2"/>
  <c r="J6" i="2"/>
  <c r="J7" i="2"/>
  <c r="J8" i="2"/>
  <c r="J9" i="2"/>
  <c r="J10" i="2"/>
  <c r="J11" i="2"/>
  <c r="J12" i="2"/>
  <c r="J13" i="2"/>
  <c r="J14" i="2"/>
  <c r="J15" i="2"/>
  <c r="J16" i="2"/>
  <c r="J17" i="2"/>
  <c r="J18" i="2"/>
  <c r="J19" i="2"/>
  <c r="J20" i="2"/>
  <c r="J21" i="2"/>
  <c r="J22" i="2"/>
  <c r="J23" i="2"/>
  <c r="J24" i="2"/>
  <c r="J25" i="2"/>
  <c r="J26" i="2"/>
  <c r="J27" i="2"/>
  <c r="J28" i="2"/>
  <c r="J29" i="2"/>
  <c r="J30" i="2"/>
  <c r="J31" i="2"/>
  <c r="J32" i="2"/>
  <c r="J33" i="2"/>
  <c r="J34" i="2"/>
  <c r="J35" i="2"/>
  <c r="J36" i="2"/>
  <c r="J4" i="2"/>
  <c r="C23" i="7" l="1"/>
  <c r="C24" i="7"/>
  <c r="H2" i="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H1002" i="1"/>
  <c r="H1003" i="1"/>
  <c r="H1004" i="1"/>
  <c r="H1005" i="1"/>
  <c r="H1006" i="1"/>
  <c r="H1007" i="1"/>
  <c r="H1008" i="1"/>
  <c r="H1009" i="1"/>
  <c r="H1010" i="1"/>
  <c r="H1011" i="1"/>
  <c r="H1012" i="1"/>
  <c r="H1013" i="1"/>
  <c r="H1014" i="1"/>
  <c r="H1015" i="1"/>
  <c r="H1016" i="1"/>
  <c r="H1017" i="1"/>
  <c r="H1018" i="1"/>
  <c r="H1019" i="1"/>
  <c r="H1020" i="1"/>
  <c r="H1021" i="1"/>
  <c r="H1022" i="1"/>
  <c r="H1023" i="1"/>
  <c r="H1024" i="1"/>
  <c r="H1025" i="1"/>
  <c r="H1026" i="1"/>
  <c r="H1027" i="1"/>
  <c r="H1028" i="1"/>
  <c r="H1029" i="1"/>
  <c r="H1030" i="1"/>
  <c r="H1031" i="1"/>
  <c r="H1032" i="1"/>
  <c r="H1033" i="1"/>
  <c r="H1034" i="1"/>
  <c r="H1035" i="1"/>
  <c r="H1036" i="1"/>
  <c r="H1037" i="1"/>
  <c r="H1038" i="1"/>
  <c r="H1039" i="1"/>
  <c r="H1040" i="1"/>
  <c r="H1041" i="1"/>
  <c r="H1042" i="1"/>
  <c r="H1043" i="1"/>
  <c r="H1044" i="1"/>
  <c r="H1045" i="1"/>
  <c r="H1046" i="1"/>
  <c r="H1047" i="1"/>
  <c r="H1048" i="1"/>
  <c r="H1049" i="1"/>
  <c r="H1050" i="1"/>
  <c r="H1051" i="1"/>
  <c r="H1052" i="1"/>
  <c r="H1053" i="1"/>
  <c r="H1054" i="1"/>
  <c r="H1055" i="1"/>
  <c r="H1056" i="1"/>
  <c r="H1057" i="1"/>
  <c r="H1058" i="1"/>
  <c r="H1059" i="1"/>
  <c r="H1060" i="1"/>
  <c r="H1061" i="1"/>
  <c r="H1062" i="1"/>
  <c r="H1063" i="1"/>
  <c r="H1064" i="1"/>
  <c r="H1065" i="1"/>
  <c r="H1066" i="1"/>
  <c r="H1067" i="1"/>
  <c r="H1068" i="1"/>
  <c r="H1069" i="1"/>
  <c r="H1070" i="1"/>
  <c r="H1071" i="1"/>
  <c r="H1072" i="1"/>
  <c r="H1073" i="1"/>
  <c r="H1074" i="1"/>
  <c r="H1075" i="1"/>
  <c r="H1076" i="1"/>
  <c r="H1077" i="1"/>
  <c r="H1078" i="1"/>
  <c r="H1079" i="1"/>
  <c r="H1080" i="1"/>
  <c r="H1081" i="1"/>
  <c r="H1082" i="1"/>
  <c r="H1083" i="1"/>
  <c r="H1084" i="1"/>
  <c r="H1085" i="1"/>
  <c r="H1086" i="1"/>
  <c r="H1087" i="1"/>
  <c r="H1088" i="1"/>
  <c r="H1089" i="1"/>
  <c r="H1090" i="1"/>
  <c r="H1091" i="1"/>
  <c r="H1092" i="1"/>
  <c r="H1093" i="1"/>
  <c r="H1094" i="1"/>
  <c r="H1095" i="1"/>
  <c r="H1096" i="1"/>
  <c r="H1097" i="1"/>
  <c r="H1098" i="1"/>
  <c r="H1099" i="1"/>
  <c r="H1100" i="1"/>
  <c r="H1101" i="1"/>
  <c r="H1102" i="1"/>
  <c r="H1103" i="1"/>
  <c r="H1104" i="1"/>
  <c r="H1105" i="1"/>
  <c r="H1106" i="1"/>
  <c r="H1107" i="1"/>
  <c r="H1108" i="1"/>
  <c r="H1109" i="1"/>
  <c r="H1110" i="1"/>
  <c r="H1111" i="1"/>
  <c r="H1112" i="1"/>
  <c r="H1113" i="1"/>
  <c r="H1114" i="1"/>
  <c r="H1115" i="1"/>
  <c r="H1116" i="1"/>
  <c r="H1117" i="1"/>
  <c r="H1118" i="1"/>
  <c r="H1119" i="1"/>
  <c r="H1120" i="1"/>
  <c r="H1121" i="1"/>
  <c r="H1122" i="1"/>
  <c r="H1123" i="1"/>
  <c r="H1124" i="1"/>
  <c r="H1125" i="1"/>
  <c r="H1126" i="1"/>
  <c r="H1127" i="1"/>
  <c r="H1128" i="1"/>
  <c r="H1129" i="1"/>
  <c r="H1130" i="1"/>
  <c r="H1131" i="1"/>
  <c r="H1132" i="1"/>
  <c r="H1133" i="1"/>
  <c r="H1134" i="1"/>
  <c r="H1135" i="1"/>
  <c r="H1136" i="1"/>
  <c r="H1137" i="1"/>
  <c r="H1138" i="1"/>
  <c r="H1139" i="1"/>
  <c r="H1140" i="1"/>
  <c r="E6" i="12"/>
  <c r="E7" i="12"/>
  <c r="E8" i="12"/>
  <c r="E9" i="12"/>
  <c r="E10" i="12"/>
  <c r="E11" i="12"/>
  <c r="E12" i="12"/>
  <c r="E13" i="12"/>
  <c r="E14" i="12"/>
  <c r="E15" i="12"/>
  <c r="E16" i="12"/>
  <c r="E17" i="12"/>
  <c r="E18" i="12"/>
  <c r="E19" i="12"/>
  <c r="E20" i="12"/>
  <c r="E21" i="12"/>
  <c r="E22" i="12"/>
  <c r="E23" i="12"/>
  <c r="E24" i="12"/>
  <c r="E25" i="12"/>
  <c r="E26" i="12"/>
  <c r="E27" i="12"/>
  <c r="E28" i="12"/>
  <c r="E29" i="12"/>
  <c r="E30" i="12"/>
  <c r="E31" i="12"/>
  <c r="E32" i="12"/>
  <c r="E33" i="12"/>
  <c r="E34" i="12"/>
  <c r="E35" i="12"/>
  <c r="E36" i="12"/>
  <c r="E37" i="12"/>
  <c r="E5" i="12"/>
  <c r="F5" i="2"/>
  <c r="F6" i="2"/>
  <c r="F7" i="2"/>
  <c r="F8" i="2"/>
  <c r="F9" i="2"/>
  <c r="F10" i="2"/>
  <c r="F11" i="2"/>
  <c r="F12" i="2"/>
  <c r="F13" i="2"/>
  <c r="F14" i="2"/>
  <c r="F15" i="2"/>
  <c r="F16" i="2"/>
  <c r="F17" i="2"/>
  <c r="F18" i="2"/>
  <c r="F19" i="2"/>
  <c r="F20" i="2"/>
  <c r="F21" i="2"/>
  <c r="F22" i="2"/>
  <c r="F23" i="2"/>
  <c r="F24" i="2"/>
  <c r="F25" i="2"/>
  <c r="F26" i="2"/>
  <c r="F27" i="2"/>
  <c r="F28" i="2"/>
  <c r="F29" i="2"/>
  <c r="F30" i="2"/>
  <c r="F31" i="2"/>
  <c r="F32" i="2"/>
  <c r="F33" i="2"/>
  <c r="F34" i="2"/>
  <c r="F35" i="2"/>
  <c r="F36" i="2"/>
  <c r="F4" i="2"/>
  <c r="F5" i="12"/>
  <c r="F6" i="12"/>
  <c r="F14" i="12"/>
  <c r="F22" i="12"/>
  <c r="F30" i="12"/>
  <c r="F7" i="12"/>
  <c r="F15" i="12"/>
  <c r="F23" i="12"/>
  <c r="F31" i="12"/>
  <c r="F8" i="12"/>
  <c r="F16" i="12"/>
  <c r="F24" i="12"/>
  <c r="F32" i="12"/>
  <c r="F37" i="12"/>
  <c r="F9" i="12"/>
  <c r="F17" i="12"/>
  <c r="F25" i="12"/>
  <c r="F33" i="12"/>
  <c r="F21" i="12"/>
  <c r="F10" i="12"/>
  <c r="F18" i="12"/>
  <c r="F26" i="12"/>
  <c r="F34" i="12"/>
  <c r="F13" i="12"/>
  <c r="F11" i="12"/>
  <c r="F19" i="12"/>
  <c r="F27" i="12"/>
  <c r="F35" i="12"/>
  <c r="F29" i="12"/>
  <c r="F12" i="12"/>
  <c r="F20" i="12"/>
  <c r="F28" i="12"/>
  <c r="F36" i="12"/>
  <c r="G34" i="2"/>
  <c r="G35" i="2"/>
  <c r="G36" i="2"/>
  <c r="G33" i="2"/>
  <c r="G5" i="2"/>
  <c r="G13" i="2"/>
  <c r="G21" i="2"/>
  <c r="G29" i="2"/>
  <c r="G6" i="2"/>
  <c r="G14" i="2"/>
  <c r="G22" i="2"/>
  <c r="G30" i="2"/>
  <c r="G20" i="2"/>
  <c r="G7" i="2"/>
  <c r="G15" i="2"/>
  <c r="G23" i="2"/>
  <c r="G31" i="2"/>
  <c r="G8" i="2"/>
  <c r="G16" i="2"/>
  <c r="G24" i="2"/>
  <c r="G32" i="2"/>
  <c r="G9" i="2"/>
  <c r="G17" i="2"/>
  <c r="G25" i="2"/>
  <c r="G10" i="2"/>
  <c r="G18" i="2"/>
  <c r="G26" i="2"/>
  <c r="G12" i="2"/>
  <c r="G11" i="2"/>
  <c r="G19" i="2"/>
  <c r="G27" i="2"/>
  <c r="G28" i="2"/>
  <c r="G4" i="2"/>
  <c r="I28" i="2" l="1"/>
  <c r="I27" i="2"/>
  <c r="I19" i="2"/>
  <c r="I11" i="2"/>
  <c r="I12" i="2"/>
  <c r="I26" i="2"/>
  <c r="I18" i="2"/>
  <c r="I10" i="2"/>
  <c r="I25" i="2"/>
  <c r="I17" i="2"/>
  <c r="I9" i="2"/>
  <c r="I32" i="2"/>
  <c r="I24" i="2"/>
  <c r="I16" i="2"/>
  <c r="I8" i="2"/>
  <c r="I31" i="2"/>
  <c r="I23" i="2"/>
  <c r="I15" i="2"/>
  <c r="I7" i="2"/>
  <c r="I20" i="2"/>
  <c r="I30" i="2"/>
  <c r="I22" i="2"/>
  <c r="I14" i="2"/>
  <c r="I6" i="2"/>
  <c r="I29" i="2"/>
  <c r="I21" i="2"/>
  <c r="I13" i="2"/>
  <c r="I5" i="2"/>
  <c r="I33" i="2"/>
  <c r="I36" i="2"/>
  <c r="I35" i="2"/>
  <c r="I34"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5ABAA1E-787F-42AD-BC24-66B2452A7453}" keepAlive="1" name="Query - 2020 AQI" description="Connection to the '2020 AQI' query in the workbook." type="5" refreshedVersion="0" background="1">
    <dbPr connection="Provider=Microsoft.Mashup.OleDb.1;Data Source=$Workbook$;Location=&quot;2020 AQI&quot;;Extended Properties=&quot;&quot;" command="SELECT * FROM [2020 AQI]"/>
  </connection>
  <connection id="2" xr16:uid="{940E6CEC-1CF8-4E76-A2AA-C201BD3FF6F3}" keepAlive="1" name="Query - 2021 AQI" description="Connection to the '2021 AQI' query in the workbook." type="5" refreshedVersion="0" background="1">
    <dbPr connection="Provider=Microsoft.Mashup.OleDb.1;Data Source=$Workbook$;Location=&quot;2021 AQI&quot;;Extended Properties=&quot;&quot;" command="SELECT * FROM [2021 AQI]"/>
  </connection>
  <connection id="3" xr16:uid="{7AB46519-CA63-497C-87CB-ED2037760822}" keepAlive="1" name="Query - 2022 AQI" description="Connection to the '2022 AQI' query in the workbook." type="5" refreshedVersion="0" background="1">
    <dbPr connection="Provider=Microsoft.Mashup.OleDb.1;Data Source=$Workbook$;Location=&quot;2022 AQI&quot;;Extended Properties=&quot;&quot;" command="SELECT * FROM [2022 AQI]"/>
  </connection>
  <connection id="4" xr16:uid="{160EA013-862F-49A3-BAD2-4DDA3CBC5D10}" keepAlive="1" name="Query - Append1" description="Connection to the 'Append1' query in the workbook." type="5" refreshedVersion="8" background="1" saveData="1">
    <dbPr connection="Provider=Microsoft.Mashup.OleDb.1;Data Source=$Workbook$;Location=Append1;Extended Properties=&quot;&quot;" command="SELECT * FROM [Append1]"/>
  </connection>
  <connection id="5" xr16:uid="{900E16DE-29C7-4BD7-B103-E54BB5C59ACF}"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6" xr16:uid="{306E95A5-3BA6-41D4-804A-90B5F5FFCC9A}" name="WorksheetConnection_AQI ANALYSIS FINAL.xlsx!Table3" type="102" refreshedVersion="8" minRefreshableVersion="5">
    <extLst>
      <ext xmlns:x15="http://schemas.microsoft.com/office/spreadsheetml/2010/11/main" uri="{DE250136-89BD-433C-8126-D09CA5730AF9}">
        <x15:connection id="Table3">
          <x15:rangePr sourceName="_xlcn.WorksheetConnection_AQIANALYSISFINAL.xlsxTable31"/>
        </x15:connection>
      </ext>
    </extLst>
  </connection>
</connections>
</file>

<file path=xl/sharedStrings.xml><?xml version="1.0" encoding="utf-8"?>
<sst xmlns="http://schemas.openxmlformats.org/spreadsheetml/2006/main" count="2450" uniqueCount="558">
  <si>
    <t>State / Union Territory</t>
  </si>
  <si>
    <t>City / town</t>
  </si>
  <si>
    <t>Year</t>
  </si>
  <si>
    <t>SO2</t>
  </si>
  <si>
    <t>NO2</t>
  </si>
  <si>
    <t>PM10</t>
  </si>
  <si>
    <t>PM2.5</t>
  </si>
  <si>
    <t>Andhra Pradesh</t>
  </si>
  <si>
    <t>Anantapur</t>
  </si>
  <si>
    <t>Chitoor</t>
  </si>
  <si>
    <t>Eluru</t>
  </si>
  <si>
    <t>Guntur</t>
  </si>
  <si>
    <t>Kadapa</t>
  </si>
  <si>
    <t>Kakinada</t>
  </si>
  <si>
    <t>Kurnool</t>
  </si>
  <si>
    <t>Nellore</t>
  </si>
  <si>
    <t>Ongole</t>
  </si>
  <si>
    <t>Rajahmundry</t>
  </si>
  <si>
    <t>Srikakulam</t>
  </si>
  <si>
    <t>Tirupati</t>
  </si>
  <si>
    <t>Vijayawada</t>
  </si>
  <si>
    <t>Visakhapatnam</t>
  </si>
  <si>
    <t>Vizianagaram</t>
  </si>
  <si>
    <t>Assam
Bihar</t>
  </si>
  <si>
    <t>Bongaigaon</t>
  </si>
  <si>
    <t>Daranga</t>
  </si>
  <si>
    <t>Dibrugarh</t>
  </si>
  <si>
    <t>Golaghat</t>
  </si>
  <si>
    <t>Guwahati</t>
  </si>
  <si>
    <t>Magherita</t>
  </si>
  <si>
    <t>Nagaon</t>
  </si>
  <si>
    <t>Nalbari</t>
  </si>
  <si>
    <t>North Lakhimpur</t>
  </si>
  <si>
    <t>Silcher</t>
  </si>
  <si>
    <t>Sivasagar</t>
  </si>
  <si>
    <t>Tezpur</t>
  </si>
  <si>
    <t>Tinsukia</t>
  </si>
  <si>
    <t>Patna</t>
  </si>
  <si>
    <t>Chandigarh</t>
  </si>
  <si>
    <t>Chattisgarh</t>
  </si>
  <si>
    <t>Bilaspur</t>
  </si>
  <si>
    <t>Durg-Bhillainagar</t>
  </si>
  <si>
    <t>Korba</t>
  </si>
  <si>
    <t>Raigarh</t>
  </si>
  <si>
    <t>Raipur</t>
  </si>
  <si>
    <t>Dadra &amp; Nagar Haveli and Daman &amp; Diu</t>
  </si>
  <si>
    <t>Baldevi (Dadra &amp;
Nagar Haveli)</t>
  </si>
  <si>
    <t>Silvassa</t>
  </si>
  <si>
    <t>Daman</t>
  </si>
  <si>
    <t>Patlara (Daman)</t>
  </si>
  <si>
    <t>Delhi</t>
  </si>
  <si>
    <t>Goa</t>
  </si>
  <si>
    <t>Amona</t>
  </si>
  <si>
    <t>Assanora</t>
  </si>
  <si>
    <t>Bicholim</t>
  </si>
  <si>
    <t>Codli</t>
  </si>
  <si>
    <t>Cuncolim</t>
  </si>
  <si>
    <t>Honda</t>
  </si>
  <si>
    <t>Kundaim</t>
  </si>
  <si>
    <t>Mapusa</t>
  </si>
  <si>
    <t>Margao</t>
  </si>
  <si>
    <t>Mormugao</t>
  </si>
  <si>
    <t>Panaji</t>
  </si>
  <si>
    <t>Ponda</t>
  </si>
  <si>
    <t>Sanguem</t>
  </si>
  <si>
    <t>Tilamol</t>
  </si>
  <si>
    <t>Tuem</t>
  </si>
  <si>
    <t>Usgao-pale</t>
  </si>
  <si>
    <t>Vasco</t>
  </si>
  <si>
    <t>Gujarat</t>
  </si>
  <si>
    <t>Ahmedabad</t>
  </si>
  <si>
    <t>Ankleshwar</t>
  </si>
  <si>
    <t>Jamnagar</t>
  </si>
  <si>
    <t>Rajkot</t>
  </si>
  <si>
    <t>Surat</t>
  </si>
  <si>
    <t>Vadodara</t>
  </si>
  <si>
    <t>Vapi</t>
  </si>
  <si>
    <t>Himachal Pradesh</t>
  </si>
  <si>
    <t>Baddi</t>
  </si>
  <si>
    <t>Damtal</t>
  </si>
  <si>
    <t>Dharamshala</t>
  </si>
  <si>
    <t>Kala Amb</t>
  </si>
  <si>
    <t>Manali</t>
  </si>
  <si>
    <t>Nalagarh</t>
  </si>
  <si>
    <t>Poanta Sahib</t>
  </si>
  <si>
    <t>Parwanoo</t>
  </si>
  <si>
    <t>Shimla</t>
  </si>
  <si>
    <t>Sunder Nagar</t>
  </si>
  <si>
    <t>Una</t>
  </si>
  <si>
    <t>Jammu &amp; Kashmir</t>
  </si>
  <si>
    <t>Jammu</t>
  </si>
  <si>
    <t>Pulwama (K)</t>
  </si>
  <si>
    <t>Srinagar (K)</t>
  </si>
  <si>
    <t>Dhanbad</t>
  </si>
  <si>
    <t>Jamshedpur</t>
  </si>
  <si>
    <t>Jharia</t>
  </si>
  <si>
    <t>Ranchi</t>
  </si>
  <si>
    <t>Saraikela</t>
  </si>
  <si>
    <t>Karnataka</t>
  </si>
  <si>
    <t>Bagalkote</t>
  </si>
  <si>
    <t>Bangalore</t>
  </si>
  <si>
    <t>Belgaum</t>
  </si>
  <si>
    <t>Bidar</t>
  </si>
  <si>
    <t>Chitradurga</t>
  </si>
  <si>
    <t>Devanagere</t>
  </si>
  <si>
    <t>Gulbarga / Kalaburgi</t>
  </si>
  <si>
    <t>Hassan</t>
  </si>
  <si>
    <t>Hubli-Dharwad</t>
  </si>
  <si>
    <t>Mandya</t>
  </si>
  <si>
    <t>Mangalore</t>
  </si>
  <si>
    <t>Mysore</t>
  </si>
  <si>
    <t>Shimaga</t>
  </si>
  <si>
    <t>Timukuru</t>
  </si>
  <si>
    <t>Kerala</t>
  </si>
  <si>
    <t>Alappuzha</t>
  </si>
  <si>
    <t>Kochi</t>
  </si>
  <si>
    <t>Kollam</t>
  </si>
  <si>
    <t>Kottayam</t>
  </si>
  <si>
    <t>Kozhikode</t>
  </si>
  <si>
    <t>Malapuram</t>
  </si>
  <si>
    <t>Palakkad</t>
  </si>
  <si>
    <t>Pathanamthitta</t>
  </si>
  <si>
    <t>Thiruvalla</t>
  </si>
  <si>
    <t>Thiruvananthapuram</t>
  </si>
  <si>
    <t>Thissur</t>
  </si>
  <si>
    <t>Wayanad</t>
  </si>
  <si>
    <t>Madhya Pradesh</t>
  </si>
  <si>
    <t>Amlai</t>
  </si>
  <si>
    <t>Bhopal</t>
  </si>
  <si>
    <t>Chhindwara</t>
  </si>
  <si>
    <t>Dewas</t>
  </si>
  <si>
    <t>Gwalior</t>
  </si>
  <si>
    <t>Indore</t>
  </si>
  <si>
    <t>Jabalpur</t>
  </si>
  <si>
    <t>Katni</t>
  </si>
  <si>
    <t>Nagda</t>
  </si>
  <si>
    <t>Prithampur</t>
  </si>
  <si>
    <t>Sagar</t>
  </si>
  <si>
    <t>Satna</t>
  </si>
  <si>
    <t>Singrauli</t>
  </si>
  <si>
    <t>Ujjain</t>
  </si>
  <si>
    <t>Maharashtra</t>
  </si>
  <si>
    <t>Akola</t>
  </si>
  <si>
    <t>Ambernath</t>
  </si>
  <si>
    <t>Amravati</t>
  </si>
  <si>
    <t>Aurangabad</t>
  </si>
  <si>
    <t>Badlapur</t>
  </si>
  <si>
    <t>Bhiwandi</t>
  </si>
  <si>
    <t>Chandrapur</t>
  </si>
  <si>
    <t>Dombivali</t>
  </si>
  <si>
    <t>Jalgaon</t>
  </si>
  <si>
    <t>Jalna</t>
  </si>
  <si>
    <t>Kolhapur</t>
  </si>
  <si>
    <t>Latur</t>
  </si>
  <si>
    <t>Nagpur</t>
  </si>
  <si>
    <t>Nashik</t>
  </si>
  <si>
    <t>Navi Mumbai</t>
  </si>
  <si>
    <t>Pimpri-Chinchwad</t>
  </si>
  <si>
    <t>Pune</t>
  </si>
  <si>
    <t>Sangli</t>
  </si>
  <si>
    <t>Solapur</t>
  </si>
  <si>
    <t>Thane</t>
  </si>
  <si>
    <t>Ulhasnagar</t>
  </si>
  <si>
    <t>Manipur</t>
  </si>
  <si>
    <t>Imphal</t>
  </si>
  <si>
    <t>Meghalaya</t>
  </si>
  <si>
    <t>Byrnihat</t>
  </si>
  <si>
    <t>Dawki</t>
  </si>
  <si>
    <t>Khliehriat</t>
  </si>
  <si>
    <t>Nongstoin</t>
  </si>
  <si>
    <t>Shillong</t>
  </si>
  <si>
    <t>Tura</t>
  </si>
  <si>
    <t>Umiam / Umsning</t>
  </si>
  <si>
    <t>Mizoram</t>
  </si>
  <si>
    <t>Aizawl</t>
  </si>
  <si>
    <t>Champhai</t>
  </si>
  <si>
    <t>Kolasib</t>
  </si>
  <si>
    <t>Lunglei</t>
  </si>
  <si>
    <t>Nagaland</t>
  </si>
  <si>
    <t>Dimapur</t>
  </si>
  <si>
    <t>Kohima</t>
  </si>
  <si>
    <t>Odisha</t>
  </si>
  <si>
    <t>Angul</t>
  </si>
  <si>
    <t>Balasore</t>
  </si>
  <si>
    <t>Berhampur</t>
  </si>
  <si>
    <t>Rourkela</t>
  </si>
  <si>
    <t>Bonaigarh</t>
  </si>
  <si>
    <t>Cuttack</t>
  </si>
  <si>
    <t>Jharsuguda</t>
  </si>
  <si>
    <t>Kalinga Nagar</t>
  </si>
  <si>
    <t>Konark</t>
  </si>
  <si>
    <t>Paradeep</t>
  </si>
  <si>
    <t>Puri</t>
  </si>
  <si>
    <t>Rajgangpur</t>
  </si>
  <si>
    <t>Rayagada</t>
  </si>
  <si>
    <t>Sambalpur</t>
  </si>
  <si>
    <t>Talcher</t>
  </si>
  <si>
    <t>Puducherry</t>
  </si>
  <si>
    <t>Karaikal</t>
  </si>
  <si>
    <t>Amritsar</t>
  </si>
  <si>
    <t>Aspal Khurd (Tapa)</t>
  </si>
  <si>
    <t>Bara Pind (Goraya)</t>
  </si>
  <si>
    <t>Bhatinda</t>
  </si>
  <si>
    <t>Binjon (Garshankar)</t>
  </si>
  <si>
    <t>Bishanpura (Payal)</t>
  </si>
  <si>
    <t>Changal (Sangrur)</t>
  </si>
  <si>
    <t>Dera Baba Nanak</t>
  </si>
  <si>
    <t>Dera Bassi</t>
  </si>
  <si>
    <t>Fatehpur (Samana)</t>
  </si>
  <si>
    <t>Gobindgarh</t>
  </si>
  <si>
    <t>Guru Ki Dhab
(Kotkapura)</t>
  </si>
  <si>
    <t>Jaito Sarja (Batala)</t>
  </si>
  <si>
    <t>Jalandhar</t>
  </si>
  <si>
    <t>Kharaori (Sirhind)</t>
  </si>
  <si>
    <t>Kotladoom (Ajnala)</t>
  </si>
  <si>
    <t>Ludhiana</t>
  </si>
  <si>
    <t>Mukandpur
(Nawashahar)</t>
  </si>
  <si>
    <t>Mureedke (Batala)</t>
  </si>
  <si>
    <t>Naudhrani
(Malerkotla)</t>
  </si>
  <si>
    <t>Naya Nangal</t>
  </si>
  <si>
    <t>Patiala</t>
  </si>
  <si>
    <t>Qila Bharian (Sangrur)</t>
  </si>
  <si>
    <t>Rakhra (Patiala)</t>
  </si>
  <si>
    <t>Rohila (Samrala)</t>
  </si>
  <si>
    <t>Tirathpur (Amritsar I)</t>
  </si>
  <si>
    <t>Rajasthan</t>
  </si>
  <si>
    <t>Alwar</t>
  </si>
  <si>
    <t>Bharatpur</t>
  </si>
  <si>
    <t>Bhiwadi</t>
  </si>
  <si>
    <t>Chittorgarh</t>
  </si>
  <si>
    <t>Jaipur</t>
  </si>
  <si>
    <t>Jodhpur</t>
  </si>
  <si>
    <t>Kota</t>
  </si>
  <si>
    <t>Udaipur</t>
  </si>
  <si>
    <t>Sikkim</t>
  </si>
  <si>
    <t>Chungthang</t>
  </si>
  <si>
    <t>Gangtok</t>
  </si>
  <si>
    <t>Mangan</t>
  </si>
  <si>
    <t>Namchi</t>
  </si>
  <si>
    <t>Pelling</t>
  </si>
  <si>
    <t>Rangpo</t>
  </si>
  <si>
    <t>Ravangla</t>
  </si>
  <si>
    <t>Singtam</t>
  </si>
  <si>
    <t>Tamilnadu</t>
  </si>
  <si>
    <t>Chennai</t>
  </si>
  <si>
    <t>Coimbatore</t>
  </si>
  <si>
    <t>Cuddalore</t>
  </si>
  <si>
    <t>Madurai</t>
  </si>
  <si>
    <t>Mettur</t>
  </si>
  <si>
    <t>Salem</t>
  </si>
  <si>
    <t>Trichy</t>
  </si>
  <si>
    <t>Tuticorin</t>
  </si>
  <si>
    <t>Telangana</t>
  </si>
  <si>
    <t>Adilabad</t>
  </si>
  <si>
    <t>Hyderabad</t>
  </si>
  <si>
    <t>Karimnagar</t>
  </si>
  <si>
    <t>Khammam</t>
  </si>
  <si>
    <t>Kothur</t>
  </si>
  <si>
    <t>Nalgonda</t>
  </si>
  <si>
    <t>Nizamabad</t>
  </si>
  <si>
    <t>Patencheru</t>
  </si>
  <si>
    <t>Ramagundam</t>
  </si>
  <si>
    <t>Sangareddy</t>
  </si>
  <si>
    <t>Warangal</t>
  </si>
  <si>
    <t>Tripura</t>
  </si>
  <si>
    <t>Agartala</t>
  </si>
  <si>
    <t>Uttar Pradesh</t>
  </si>
  <si>
    <t>Agra</t>
  </si>
  <si>
    <t>Allahabad</t>
  </si>
  <si>
    <t>Anpara</t>
  </si>
  <si>
    <t>Baghpat</t>
  </si>
  <si>
    <t>Bareily</t>
  </si>
  <si>
    <t>Firozabad</t>
  </si>
  <si>
    <t>Gajraula</t>
  </si>
  <si>
    <t>Ghaziabad</t>
  </si>
  <si>
    <t>Gorakpur</t>
  </si>
  <si>
    <t>Greater Noida</t>
  </si>
  <si>
    <t>Hapur</t>
  </si>
  <si>
    <t>Jhansi</t>
  </si>
  <si>
    <t>Kanpur</t>
  </si>
  <si>
    <t>Khurja</t>
  </si>
  <si>
    <t>Lucknow</t>
  </si>
  <si>
    <t>Mathura</t>
  </si>
  <si>
    <t>Moradabad</t>
  </si>
  <si>
    <t>Muzaffarnagar</t>
  </si>
  <si>
    <t>Noida</t>
  </si>
  <si>
    <t>Raebareli</t>
  </si>
  <si>
    <t>Saharanpur</t>
  </si>
  <si>
    <t>Unnao</t>
  </si>
  <si>
    <t>Varanasi</t>
  </si>
  <si>
    <t>Uttarakhand</t>
  </si>
  <si>
    <t>Dehradun</t>
  </si>
  <si>
    <t>Haldwani</t>
  </si>
  <si>
    <t>Haridwar</t>
  </si>
  <si>
    <t>Kashipur</t>
  </si>
  <si>
    <t>Rishikesh</t>
  </si>
  <si>
    <t>Rudrapur</t>
  </si>
  <si>
    <t>West Bengal</t>
  </si>
  <si>
    <t>Alipurduar</t>
  </si>
  <si>
    <t>Amtala</t>
  </si>
  <si>
    <t>Asansol</t>
  </si>
  <si>
    <t>Baharampur</t>
  </si>
  <si>
    <t>Balurghat</t>
  </si>
  <si>
    <t>Bankura</t>
  </si>
  <si>
    <t>Barasat</t>
  </si>
  <si>
    <t>Bardhaman</t>
  </si>
  <si>
    <t>Barrackpore</t>
  </si>
  <si>
    <t>Baruipur</t>
  </si>
  <si>
    <t>Bolpur</t>
  </si>
  <si>
    <t>Chinsura</t>
  </si>
  <si>
    <t>Coochbehar</t>
  </si>
  <si>
    <t>Dankuni</t>
  </si>
  <si>
    <t>Darjeeling</t>
  </si>
  <si>
    <t>Durgapur</t>
  </si>
  <si>
    <t>Ghatal</t>
  </si>
  <si>
    <t>Haldia</t>
  </si>
  <si>
    <t>Howrah</t>
  </si>
  <si>
    <t>Jalpaiguri</t>
  </si>
  <si>
    <t>Jhargram</t>
  </si>
  <si>
    <t>Kalimpong</t>
  </si>
  <si>
    <t>Kalyani</t>
  </si>
  <si>
    <t>Kharagpur</t>
  </si>
  <si>
    <t>Kolkata</t>
  </si>
  <si>
    <t>Krishnanagar</t>
  </si>
  <si>
    <t>Madhyamgram</t>
  </si>
  <si>
    <t>Malda</t>
  </si>
  <si>
    <t>Medinipur</t>
  </si>
  <si>
    <t>Purulia</t>
  </si>
  <si>
    <t>Raigunj</t>
  </si>
  <si>
    <t>Rampurhat</t>
  </si>
  <si>
    <t>Ranaghat</t>
  </si>
  <si>
    <t>Raniganj</t>
  </si>
  <si>
    <t>Rishra</t>
  </si>
  <si>
    <t>Sankrail</t>
  </si>
  <si>
    <t>Siliguri</t>
  </si>
  <si>
    <t>Suri</t>
  </si>
  <si>
    <t>Tamluk</t>
  </si>
  <si>
    <t>Tribeni</t>
  </si>
  <si>
    <t>Uluberia</t>
  </si>
  <si>
    <t>Amaravati</t>
  </si>
  <si>
    <t>Anatapur</t>
  </si>
  <si>
    <t>Chittor</t>
  </si>
  <si>
    <t>Arunachal Pradesh</t>
  </si>
  <si>
    <t>Itanagar</t>
  </si>
  <si>
    <t>Naharlagun</t>
  </si>
  <si>
    <t>Assam</t>
  </si>
  <si>
    <t>Bihar</t>
  </si>
  <si>
    <t>Gaya</t>
  </si>
  <si>
    <t>Hajipur</t>
  </si>
  <si>
    <t>Muzaffarpur</t>
  </si>
  <si>
    <t>Chandigarh (UT)</t>
  </si>
  <si>
    <t>Durg0Bhillainagar</t>
  </si>
  <si>
    <t>Dadara &amp; Nagar Haveli and Daman &amp; Diu (UT)</t>
  </si>
  <si>
    <t>Delhi (UT)</t>
  </si>
  <si>
    <t>Usgao0Pale</t>
  </si>
  <si>
    <t>Gandhinagar</t>
  </si>
  <si>
    <t>Nandesari</t>
  </si>
  <si>
    <t>Navarangpur</t>
  </si>
  <si>
    <t>Gujara</t>
  </si>
  <si>
    <t>Saraspur</t>
  </si>
  <si>
    <t>Vatva</t>
  </si>
  <si>
    <t>Haryana</t>
  </si>
  <si>
    <t>Ambala</t>
  </si>
  <si>
    <t>Bahadurgarh</t>
  </si>
  <si>
    <t>Ballabgarh</t>
  </si>
  <si>
    <t>Bhiwani</t>
  </si>
  <si>
    <t>Charkhi Dadri</t>
  </si>
  <si>
    <t>Dharuhera</t>
  </si>
  <si>
    <t>Faridabad</t>
  </si>
  <si>
    <t>Fatehabad</t>
  </si>
  <si>
    <t>Gurgaon</t>
  </si>
  <si>
    <t>Hissar</t>
  </si>
  <si>
    <t>Jind</t>
  </si>
  <si>
    <t>Kaithal</t>
  </si>
  <si>
    <t>Karnal</t>
  </si>
  <si>
    <t>Kurukshetra</t>
  </si>
  <si>
    <t>Mandikhera</t>
  </si>
  <si>
    <t>Manesar</t>
  </si>
  <si>
    <t>Narnaul</t>
  </si>
  <si>
    <t>Palwal</t>
  </si>
  <si>
    <t>Panchukula Urban Estate</t>
  </si>
  <si>
    <t>Panipat</t>
  </si>
  <si>
    <t>Rohtak</t>
  </si>
  <si>
    <t>Sirsa</t>
  </si>
  <si>
    <t>Sonepat</t>
  </si>
  <si>
    <t>Yamuna Nagar</t>
  </si>
  <si>
    <t>Jammu &amp; Kashmir (UT)</t>
  </si>
  <si>
    <t>Jharkhand</t>
  </si>
  <si>
    <t>Barajamda</t>
  </si>
  <si>
    <t>Jorapokhar</t>
  </si>
  <si>
    <t>Sindri</t>
  </si>
  <si>
    <t>Bijapur / Vijayapura</t>
  </si>
  <si>
    <t>Chamarajanagar</t>
  </si>
  <si>
    <t>Chikkaballapur</t>
  </si>
  <si>
    <t>Chikkamagaluru</t>
  </si>
  <si>
    <t>Gadag</t>
  </si>
  <si>
    <t>Hubli0Dharwad</t>
  </si>
  <si>
    <t>Kolar</t>
  </si>
  <si>
    <t>Koppal</t>
  </si>
  <si>
    <t>Madikeri</t>
  </si>
  <si>
    <t>Raichur</t>
  </si>
  <si>
    <t>Ramanagara</t>
  </si>
  <si>
    <t>Shimaga / Shivamogga</t>
  </si>
  <si>
    <t>Tumkuru</t>
  </si>
  <si>
    <t>Udupi</t>
  </si>
  <si>
    <t>Yadgir</t>
  </si>
  <si>
    <t>Eloor</t>
  </si>
  <si>
    <t>Ernakulam</t>
  </si>
  <si>
    <t>Kannur</t>
  </si>
  <si>
    <t>Mallappuram</t>
  </si>
  <si>
    <t>Thiruvanantapuram</t>
  </si>
  <si>
    <t>Thrissur</t>
  </si>
  <si>
    <t>Chindwara</t>
  </si>
  <si>
    <t>Damoh</t>
  </si>
  <si>
    <t>Maihar</t>
  </si>
  <si>
    <t>Mandideep</t>
  </si>
  <si>
    <t>Pithampur</t>
  </si>
  <si>
    <t>Ratlam</t>
  </si>
  <si>
    <t>Rewa</t>
  </si>
  <si>
    <t>Dombivali / Kalyan</t>
  </si>
  <si>
    <t>Mumbai</t>
  </si>
  <si>
    <t>Nanded</t>
  </si>
  <si>
    <t>Pimpri0Chinchwad</t>
  </si>
  <si>
    <t>Roha</t>
  </si>
  <si>
    <t>Ulhas Nagar</t>
  </si>
  <si>
    <t>Vasai virar</t>
  </si>
  <si>
    <t>Byraihat</t>
  </si>
  <si>
    <t>Khlihriat</t>
  </si>
  <si>
    <t>Umaim</t>
  </si>
  <si>
    <t>Aizwal</t>
  </si>
  <si>
    <t>Khatla</t>
  </si>
  <si>
    <t>Lawngtlai</t>
  </si>
  <si>
    <t>Lengpui</t>
  </si>
  <si>
    <t>Mamit</t>
  </si>
  <si>
    <t>Saiha</t>
  </si>
  <si>
    <t>Serchhip</t>
  </si>
  <si>
    <t>Bhubaneshwar</t>
  </si>
  <si>
    <t>Brajrajnagar</t>
  </si>
  <si>
    <t>Pondicherry (UT)</t>
  </si>
  <si>
    <t>Pondicherry</t>
  </si>
  <si>
    <t>Punjab</t>
  </si>
  <si>
    <t>Aligarh (Jagraon)</t>
  </si>
  <si>
    <t>Batala</t>
  </si>
  <si>
    <t>Chowkimann (Jagraon)</t>
  </si>
  <si>
    <t>Gobindgarh Mandi Gobindgarh</t>
  </si>
  <si>
    <t>Guru Ki Dhab (Kotkapura)</t>
  </si>
  <si>
    <t>Khanna</t>
  </si>
  <si>
    <t>Lakho ke Behram (Ferozpur)</t>
  </si>
  <si>
    <t>Mrar Kalan (Muktsar)</t>
  </si>
  <si>
    <t>Mukandpur (Nawashahar)</t>
  </si>
  <si>
    <t>Naudhrani (Malerkotla)</t>
  </si>
  <si>
    <t>Peer Mohammad (Jalalabad)</t>
  </si>
  <si>
    <t>Poohli (Bhatinda)</t>
  </si>
  <si>
    <t>Rupnagar</t>
  </si>
  <si>
    <t>Subanpur (Dhilwan)</t>
  </si>
  <si>
    <t>Ajmer</t>
  </si>
  <si>
    <t>Chittorgargh</t>
  </si>
  <si>
    <t>Pali</t>
  </si>
  <si>
    <t>Dharmapuri</t>
  </si>
  <si>
    <t>Gummidipoondi</t>
  </si>
  <si>
    <t>Nagarcoil</t>
  </si>
  <si>
    <t>Perambalur</t>
  </si>
  <si>
    <t>Sivagangai</t>
  </si>
  <si>
    <t>Theni</t>
  </si>
  <si>
    <t>Tiruvannamalai</t>
  </si>
  <si>
    <t>Tiruvarur</t>
  </si>
  <si>
    <t>Villupuram</t>
  </si>
  <si>
    <t>Tuticorin / Thoothukudi</t>
  </si>
  <si>
    <t>Ramagundum</t>
  </si>
  <si>
    <t>Aligarh</t>
  </si>
  <si>
    <t>Ayodhya</t>
  </si>
  <si>
    <t>Bagpat</t>
  </si>
  <si>
    <t>Bulandshahr</t>
  </si>
  <si>
    <t>Gajroula</t>
  </si>
  <si>
    <t>Gorakhpur</t>
  </si>
  <si>
    <t>Meerut</t>
  </si>
  <si>
    <t>Raibareli</t>
  </si>
  <si>
    <t>Barrckpore</t>
  </si>
  <si>
    <t>Coochbihar</t>
  </si>
  <si>
    <t>Brynihat</t>
  </si>
  <si>
    <t>Araria</t>
  </si>
  <si>
    <t>Arrah</t>
  </si>
  <si>
    <t>Begusarai</t>
  </si>
  <si>
    <t>Bettiah</t>
  </si>
  <si>
    <t>Bhagalpur</t>
  </si>
  <si>
    <t>Bihar Sharif</t>
  </si>
  <si>
    <t>Buxar</t>
  </si>
  <si>
    <t>Chhapra</t>
  </si>
  <si>
    <t>Darbhanga</t>
  </si>
  <si>
    <t>Katihar</t>
  </si>
  <si>
    <t>Kishanganj</t>
  </si>
  <si>
    <t>Manguraha</t>
  </si>
  <si>
    <t>Motihari</t>
  </si>
  <si>
    <t>Munger</t>
  </si>
  <si>
    <t>Purnia</t>
  </si>
  <si>
    <t>Rajgir</t>
  </si>
  <si>
    <t>Saharsa</t>
  </si>
  <si>
    <t>Samastipur</t>
  </si>
  <si>
    <t>Sasaram</t>
  </si>
  <si>
    <t>Siwan</t>
  </si>
  <si>
    <t>Durg Bhillainagar</t>
  </si>
  <si>
    <t>Dadara &amp; Nagar Haveli
and Daman &amp; Diu (UT)</t>
  </si>
  <si>
    <t>Baldevi</t>
  </si>
  <si>
    <t>Silvasa</t>
  </si>
  <si>
    <t>Usgao Pale</t>
  </si>
  <si>
    <t>Doda (J)</t>
  </si>
  <si>
    <t>Samba (J)</t>
  </si>
  <si>
    <t>Udhampur (J)</t>
  </si>
  <si>
    <t>Haveri</t>
  </si>
  <si>
    <t>Hubli Dharwad</t>
  </si>
  <si>
    <t>Pimpri Chinchwad</t>
  </si>
  <si>
    <t>Tarapur</t>
  </si>
  <si>
    <t>Mandi Gobindgarh</t>
  </si>
  <si>
    <t>Gurdaspur</t>
  </si>
  <si>
    <t>Lakho ke Behram (Ferozpur</t>
  </si>
  <si>
    <t>Pathankot</t>
  </si>
  <si>
    <t>Sirhind</t>
  </si>
  <si>
    <t>Ariyalura</t>
  </si>
  <si>
    <t>Chengalpattu</t>
  </si>
  <si>
    <t>Dindigul</t>
  </si>
  <si>
    <t>Hosur</t>
  </si>
  <si>
    <t>Kanchipuram</t>
  </si>
  <si>
    <t>Nagercoil</t>
  </si>
  <si>
    <t>Ooty</t>
  </si>
  <si>
    <t>Ramanathapuram</t>
  </si>
  <si>
    <t>Tirupur</t>
  </si>
  <si>
    <t>Vellore</t>
  </si>
  <si>
    <t>Bareilly</t>
  </si>
  <si>
    <t>Hatras</t>
  </si>
  <si>
    <t>Vrindavan</t>
  </si>
  <si>
    <t>Asansol+Raniganj</t>
  </si>
  <si>
    <t>Birpara</t>
  </si>
  <si>
    <t>Jaigaon</t>
  </si>
  <si>
    <t>Makhrapara /Alipurduar</t>
  </si>
  <si>
    <t>Uttarpara</t>
  </si>
  <si>
    <t>Row Labels</t>
  </si>
  <si>
    <t>AQI</t>
  </si>
  <si>
    <t>Average of AQI</t>
  </si>
  <si>
    <t>Average of SO2</t>
  </si>
  <si>
    <t>Average of NO2</t>
  </si>
  <si>
    <t>Average of PM10</t>
  </si>
  <si>
    <t>Average of PM2.5</t>
  </si>
  <si>
    <t>Column Labels</t>
  </si>
  <si>
    <t>(All)</t>
  </si>
  <si>
    <t>Values</t>
  </si>
  <si>
    <t xml:space="preserve"> State</t>
  </si>
  <si>
    <t xml:space="preserve">AQI change over time 2022-2021 </t>
  </si>
  <si>
    <t>AIR QUALITY INDEX ANALYSIS</t>
  </si>
  <si>
    <t>HIGHEST  AQI</t>
  </si>
  <si>
    <t>LOWEST AQI</t>
  </si>
  <si>
    <t>n</t>
  </si>
  <si>
    <t>TOP 5 States</t>
  </si>
  <si>
    <t>low AQI states</t>
  </si>
  <si>
    <t>Green</t>
  </si>
  <si>
    <t>yellow</t>
  </si>
  <si>
    <t>orange</t>
  </si>
  <si>
    <t>red</t>
  </si>
  <si>
    <t>purple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</si>
</sst>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6" formatCode="0.0"/>
  </numFmts>
  <fonts count="4" x14ac:knownFonts="1">
    <font>
      <sz val="11"/>
      <color theme="1"/>
      <name val="Calibri"/>
      <family val="2"/>
      <scheme val="minor"/>
    </font>
    <font>
      <sz val="11"/>
      <color theme="3" tint="-0.499984740745262"/>
      <name val="Calibri"/>
      <family val="2"/>
      <scheme val="minor"/>
    </font>
    <font>
      <sz val="11"/>
      <color theme="2"/>
      <name val="Calibri"/>
      <family val="2"/>
      <scheme val="minor"/>
    </font>
    <font>
      <b/>
      <sz val="22"/>
      <color theme="2"/>
      <name val="Calibri"/>
      <family val="2"/>
      <scheme val="minor"/>
    </font>
  </fonts>
  <fills count="4">
    <fill>
      <patternFill patternType="none"/>
    </fill>
    <fill>
      <patternFill patternType="gray125"/>
    </fill>
    <fill>
      <patternFill patternType="solid">
        <fgColor theme="9" tint="0.79998168889431442"/>
        <bgColor indexed="64"/>
      </patternFill>
    </fill>
    <fill>
      <patternFill patternType="solid">
        <fgColor theme="9" tint="-0.249977111117893"/>
        <bgColor indexed="64"/>
      </patternFill>
    </fill>
  </fills>
  <borders count="1">
    <border>
      <left/>
      <right/>
      <top/>
      <bottom/>
      <diagonal/>
    </border>
  </borders>
  <cellStyleXfs count="1">
    <xf numFmtId="0" fontId="0" fillId="0" borderId="0"/>
  </cellStyleXfs>
  <cellXfs count="10">
    <xf numFmtId="0" fontId="0" fillId="0" borderId="0" xfId="0"/>
    <xf numFmtId="0" fontId="0" fillId="0" borderId="0" xfId="0" pivotButton="1"/>
    <xf numFmtId="0" fontId="0" fillId="0" borderId="0" xfId="0" applyAlignment="1">
      <alignment horizontal="left"/>
    </xf>
    <xf numFmtId="166" fontId="0" fillId="0" borderId="0" xfId="0" applyNumberFormat="1"/>
    <xf numFmtId="1" fontId="0" fillId="0" borderId="0" xfId="0" applyNumberFormat="1"/>
    <xf numFmtId="0" fontId="0" fillId="0" borderId="0" xfId="0" applyAlignment="1">
      <alignment wrapText="1"/>
    </xf>
    <xf numFmtId="0" fontId="2" fillId="2" borderId="0" xfId="0" applyFont="1" applyFill="1"/>
    <xf numFmtId="0" fontId="1" fillId="2" borderId="0" xfId="0" applyFont="1" applyFill="1"/>
    <xf numFmtId="0" fontId="0" fillId="2" borderId="0" xfId="0" applyFill="1"/>
    <xf numFmtId="0" fontId="3" fillId="3" borderId="0" xfId="0" applyFont="1" applyFill="1" applyAlignment="1">
      <alignment horizontal="center" vertical="center"/>
    </xf>
  </cellXfs>
  <cellStyles count="1">
    <cellStyle name="Normal" xfId="0" builtinId="0"/>
  </cellStyles>
  <dxfs count="49">
    <dxf>
      <numFmt numFmtId="166" formatCode="0.0"/>
    </dxf>
    <dxf>
      <numFmt numFmtId="1" formatCode="0"/>
    </dxf>
    <dxf>
      <numFmt numFmtId="1" formatCode="0"/>
    </dxf>
    <dxf>
      <numFmt numFmtId="166" formatCode="0.0"/>
    </dxf>
    <dxf>
      <numFmt numFmtId="166" formatCode="0.0"/>
    </dxf>
    <dxf>
      <numFmt numFmtId="166" formatCode="0.0"/>
    </dxf>
    <dxf>
      <numFmt numFmtId="1" formatCode="0"/>
    </dxf>
    <dxf>
      <numFmt numFmtId="1" formatCode="0"/>
    </dxf>
    <dxf>
      <numFmt numFmtId="166" formatCode="0.0"/>
    </dxf>
    <dxf>
      <numFmt numFmtId="166" formatCode="0.0"/>
    </dxf>
    <dxf>
      <numFmt numFmtId="166" formatCode="0.0"/>
    </dxf>
    <dxf>
      <numFmt numFmtId="1" formatCode="0"/>
    </dxf>
    <dxf>
      <numFmt numFmtId="1" formatCode="0"/>
    </dxf>
    <dxf>
      <numFmt numFmtId="166" formatCode="0.0"/>
    </dxf>
    <dxf>
      <numFmt numFmtId="166" formatCode="0.0"/>
    </dxf>
    <dxf>
      <numFmt numFmtId="166" formatCode="0.0"/>
    </dxf>
    <dxf>
      <numFmt numFmtId="1" formatCode="0"/>
    </dxf>
    <dxf>
      <numFmt numFmtId="1" formatCode="0"/>
    </dxf>
    <dxf>
      <numFmt numFmtId="166" formatCode="0.0"/>
    </dxf>
    <dxf>
      <numFmt numFmtId="166" formatCode="0.0"/>
    </dxf>
    <dxf>
      <numFmt numFmtId="166" formatCode="0.0"/>
    </dxf>
    <dxf>
      <numFmt numFmtId="1" formatCode="0"/>
    </dxf>
    <dxf>
      <numFmt numFmtId="1" formatCode="0"/>
    </dxf>
    <dxf>
      <numFmt numFmtId="166" formatCode="0.0"/>
    </dxf>
    <dxf>
      <numFmt numFmtId="166" formatCode="0.0"/>
    </dxf>
    <dxf>
      <numFmt numFmtId="165" formatCode="0.000000"/>
    </dxf>
    <dxf>
      <numFmt numFmtId="166" formatCode="0.0"/>
    </dxf>
    <dxf>
      <numFmt numFmtId="1" formatCode="0"/>
    </dxf>
    <dxf>
      <numFmt numFmtId="1" formatCode="0"/>
    </dxf>
    <dxf>
      <numFmt numFmtId="166" formatCode="0.0"/>
    </dxf>
    <dxf>
      <numFmt numFmtId="166" formatCode="0.0"/>
    </dxf>
    <dxf>
      <numFmt numFmtId="166" formatCode="0.0"/>
    </dxf>
    <dxf>
      <numFmt numFmtId="1" formatCode="0"/>
    </dxf>
    <dxf>
      <numFmt numFmtId="1" formatCode="0"/>
    </dxf>
    <dxf>
      <numFmt numFmtId="166" formatCode="0.0"/>
    </dxf>
    <dxf>
      <numFmt numFmtId="166" formatCode="0.0"/>
    </dxf>
    <dxf>
      <numFmt numFmtId="166" formatCode="0.0"/>
    </dxf>
    <dxf>
      <numFmt numFmtId="1" formatCode="0"/>
    </dxf>
    <dxf>
      <numFmt numFmtId="1" formatCode="0"/>
    </dxf>
    <dxf>
      <numFmt numFmtId="166" formatCode="0.0"/>
    </dxf>
    <dxf>
      <numFmt numFmtId="166" formatCode="0.0"/>
    </dxf>
    <dxf>
      <numFmt numFmtId="166" formatCode="0.0"/>
    </dxf>
    <dxf>
      <numFmt numFmtId="1" formatCode="0"/>
    </dxf>
    <dxf>
      <numFmt numFmtId="1" formatCode="0"/>
    </dxf>
    <dxf>
      <numFmt numFmtId="166" formatCode="0.0"/>
    </dxf>
    <dxf>
      <numFmt numFmtId="166" formatCode="0.0"/>
    </dxf>
    <dxf>
      <numFmt numFmtId="0" formatCode="General"/>
    </dxf>
    <dxf>
      <numFmt numFmtId="0" formatCode="General"/>
    </dxf>
    <dxf>
      <numFmt numFmtId="0" formatCode="General"/>
    </dxf>
  </dxfs>
  <tableStyles count="0" defaultTableStyle="TableStyleMedium2" defaultPivotStyle="PivotStyleLight16"/>
  <colors>
    <mruColors>
      <color rgb="FF75F951"/>
      <color rgb="FFFBAF71"/>
      <color rgb="FFDDF9CB"/>
      <color rgb="FFFABE00"/>
      <color rgb="FF000066"/>
      <color rgb="FF9BEF67"/>
      <color rgb="FFFA583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microsoft.com/office/2007/relationships/slicerCache" Target="slicerCaches/slicerCache2.xml"/><Relationship Id="rId18" Type="http://schemas.openxmlformats.org/officeDocument/2006/relationships/powerPivotData" Target="model/item.data"/><Relationship Id="rId26" Type="http://schemas.openxmlformats.org/officeDocument/2006/relationships/customXml" Target="../customXml/item7.xml"/><Relationship Id="rId3" Type="http://schemas.openxmlformats.org/officeDocument/2006/relationships/worksheet" Target="worksheets/sheet3.xml"/><Relationship Id="rId21" Type="http://schemas.openxmlformats.org/officeDocument/2006/relationships/customXml" Target="../customXml/item2.xml"/><Relationship Id="rId34" Type="http://schemas.openxmlformats.org/officeDocument/2006/relationships/customXml" Target="../customXml/item15.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sharedStrings" Target="sharedStrings.xml"/><Relationship Id="rId25" Type="http://schemas.openxmlformats.org/officeDocument/2006/relationships/customXml" Target="../customXml/item6.xml"/><Relationship Id="rId33" Type="http://schemas.openxmlformats.org/officeDocument/2006/relationships/customXml" Target="../customXml/item14.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1.xml"/><Relationship Id="rId29" Type="http://schemas.openxmlformats.org/officeDocument/2006/relationships/customXml" Target="../customXml/item1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24" Type="http://schemas.openxmlformats.org/officeDocument/2006/relationships/customXml" Target="../customXml/item5.xml"/><Relationship Id="rId32" Type="http://schemas.openxmlformats.org/officeDocument/2006/relationships/customXml" Target="../customXml/item13.xml"/><Relationship Id="rId5" Type="http://schemas.openxmlformats.org/officeDocument/2006/relationships/worksheet" Target="worksheets/sheet5.xml"/><Relationship Id="rId15" Type="http://schemas.openxmlformats.org/officeDocument/2006/relationships/connections" Target="connections.xml"/><Relationship Id="rId23" Type="http://schemas.openxmlformats.org/officeDocument/2006/relationships/customXml" Target="../customXml/item4.xml"/><Relationship Id="rId28" Type="http://schemas.openxmlformats.org/officeDocument/2006/relationships/customXml" Target="../customXml/item9.xml"/><Relationship Id="rId36" Type="http://schemas.openxmlformats.org/officeDocument/2006/relationships/customXml" Target="../customXml/item17.xml"/><Relationship Id="rId10" Type="http://schemas.openxmlformats.org/officeDocument/2006/relationships/externalLink" Target="externalLinks/externalLink1.xml"/><Relationship Id="rId19" Type="http://schemas.openxmlformats.org/officeDocument/2006/relationships/calcChain" Target="calcChain.xml"/><Relationship Id="rId31" Type="http://schemas.openxmlformats.org/officeDocument/2006/relationships/customXml" Target="../customXml/item1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 Id="rId22" Type="http://schemas.openxmlformats.org/officeDocument/2006/relationships/customXml" Target="../customXml/item3.xml"/><Relationship Id="rId27" Type="http://schemas.openxmlformats.org/officeDocument/2006/relationships/customXml" Target="../customXml/item8.xml"/><Relationship Id="rId30" Type="http://schemas.openxmlformats.org/officeDocument/2006/relationships/customXml" Target="../customXml/item11.xml"/><Relationship Id="rId35" Type="http://schemas.openxmlformats.org/officeDocument/2006/relationships/customXml" Target="../customXml/item16.xml"/><Relationship Id="rId8" Type="http://schemas.openxmlformats.org/officeDocument/2006/relationships/worksheet" Target="worksheets/sheet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1.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2.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3.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'AQI change over time'!$F$4</c:f>
              <c:strCache>
                <c:ptCount val="1"/>
                <c:pt idx="0">
                  <c:v>AQI change over time 2022-2021 </c:v>
                </c:pt>
              </c:strCache>
            </c:strRef>
          </c:tx>
          <c:spPr>
            <a:solidFill>
              <a:schemeClr val="accent1"/>
            </a:solidFill>
            <a:ln>
              <a:noFill/>
            </a:ln>
            <a:effectLst/>
          </c:spPr>
          <c:invertIfNegative val="0"/>
          <c:cat>
            <c:strRef>
              <c:f>'AQI change over time'!$E$5:$E$37</c:f>
              <c:strCache>
                <c:ptCount val="33"/>
                <c:pt idx="0">
                  <c:v>Andhra Pradesh</c:v>
                </c:pt>
                <c:pt idx="1">
                  <c:v>Arunachal Pradesh</c:v>
                </c:pt>
                <c:pt idx="2">
                  <c:v>Assam</c:v>
                </c:pt>
                <c:pt idx="3">
                  <c:v>Bihar</c:v>
                </c:pt>
                <c:pt idx="4">
                  <c:v>Chandigarh (UT)</c:v>
                </c:pt>
                <c:pt idx="5">
                  <c:v>Chattisgarh</c:v>
                </c:pt>
                <c:pt idx="6">
                  <c:v>Dadara &amp; Nagar Haveli and Daman &amp; Diu (UT)</c:v>
                </c:pt>
                <c:pt idx="7">
                  <c:v>Delhi (UT)</c:v>
                </c:pt>
                <c:pt idx="8">
                  <c:v>Goa</c:v>
                </c:pt>
                <c:pt idx="9">
                  <c:v>Gujarat</c:v>
                </c:pt>
                <c:pt idx="10">
                  <c:v>Haryana</c:v>
                </c:pt>
                <c:pt idx="11">
                  <c:v>Himachal Pradesh</c:v>
                </c:pt>
                <c:pt idx="12">
                  <c:v>Jammu &amp; Kashmir (UT)</c:v>
                </c:pt>
                <c:pt idx="13">
                  <c:v>Jharkhand</c:v>
                </c:pt>
                <c:pt idx="14">
                  <c:v>Karnataka</c:v>
                </c:pt>
                <c:pt idx="15">
                  <c:v>Kerala</c:v>
                </c:pt>
                <c:pt idx="16">
                  <c:v>Madhya Pradesh</c:v>
                </c:pt>
                <c:pt idx="17">
                  <c:v>Maharashtra</c:v>
                </c:pt>
                <c:pt idx="18">
                  <c:v>Manipur</c:v>
                </c:pt>
                <c:pt idx="19">
                  <c:v>Meghalaya</c:v>
                </c:pt>
                <c:pt idx="20">
                  <c:v>Mizoram</c:v>
                </c:pt>
                <c:pt idx="21">
                  <c:v>Nagaland</c:v>
                </c:pt>
                <c:pt idx="22">
                  <c:v>Odisha</c:v>
                </c:pt>
                <c:pt idx="23">
                  <c:v>Pondicherry (UT)</c:v>
                </c:pt>
                <c:pt idx="24">
                  <c:v>Punjab</c:v>
                </c:pt>
                <c:pt idx="25">
                  <c:v>Rajasthan</c:v>
                </c:pt>
                <c:pt idx="26">
                  <c:v>Sikkim</c:v>
                </c:pt>
                <c:pt idx="27">
                  <c:v>Tamilnadu</c:v>
                </c:pt>
                <c:pt idx="28">
                  <c:v>Telangana</c:v>
                </c:pt>
                <c:pt idx="29">
                  <c:v>Tripura</c:v>
                </c:pt>
                <c:pt idx="30">
                  <c:v>Uttar Pradesh</c:v>
                </c:pt>
                <c:pt idx="31">
                  <c:v>Uttarakhand</c:v>
                </c:pt>
                <c:pt idx="32">
                  <c:v>West Bengal</c:v>
                </c:pt>
              </c:strCache>
            </c:strRef>
          </c:cat>
          <c:val>
            <c:numRef>
              <c:f>'AQI change over time'!$F$5:$F$37</c:f>
              <c:numCache>
                <c:formatCode>0</c:formatCode>
                <c:ptCount val="33"/>
                <c:pt idx="0">
                  <c:v>1.75</c:v>
                </c:pt>
                <c:pt idx="1">
                  <c:v>-3</c:v>
                </c:pt>
                <c:pt idx="2">
                  <c:v>7.8956043956044013</c:v>
                </c:pt>
                <c:pt idx="3">
                  <c:v>47.09</c:v>
                </c:pt>
                <c:pt idx="4">
                  <c:v>15</c:v>
                </c:pt>
                <c:pt idx="5">
                  <c:v>1.5999999999999943</c:v>
                </c:pt>
                <c:pt idx="6">
                  <c:v>-8.5</c:v>
                </c:pt>
                <c:pt idx="7">
                  <c:v>0</c:v>
                </c:pt>
                <c:pt idx="8">
                  <c:v>-4.375</c:v>
                </c:pt>
                <c:pt idx="9">
                  <c:v>-6.5499999999999972</c:v>
                </c:pt>
                <c:pt idx="10">
                  <c:v>-7.9166666666666856</c:v>
                </c:pt>
                <c:pt idx="11">
                  <c:v>-4.7272727272727195</c:v>
                </c:pt>
                <c:pt idx="12">
                  <c:v>-16.333333333333343</c:v>
                </c:pt>
                <c:pt idx="13">
                  <c:v>-3.375</c:v>
                </c:pt>
                <c:pt idx="14">
                  <c:v>6.3190883190883156</c:v>
                </c:pt>
                <c:pt idx="15">
                  <c:v>3.3952380952380992</c:v>
                </c:pt>
                <c:pt idx="16">
                  <c:v>3.2105263157894797</c:v>
                </c:pt>
                <c:pt idx="17">
                  <c:v>3.0799999999999983</c:v>
                </c:pt>
                <c:pt idx="18">
                  <c:v>-72</c:v>
                </c:pt>
                <c:pt idx="19">
                  <c:v>-8.8571428571428541</c:v>
                </c:pt>
                <c:pt idx="20">
                  <c:v>-8.5499999999999972</c:v>
                </c:pt>
                <c:pt idx="21">
                  <c:v>-1.5</c:v>
                </c:pt>
                <c:pt idx="22">
                  <c:v>0.47058823529411598</c:v>
                </c:pt>
                <c:pt idx="23">
                  <c:v>5</c:v>
                </c:pt>
                <c:pt idx="24">
                  <c:v>2.9809523809523881</c:v>
                </c:pt>
                <c:pt idx="25">
                  <c:v>-0.40000000000000568</c:v>
                </c:pt>
                <c:pt idx="26">
                  <c:v>2.375</c:v>
                </c:pt>
                <c:pt idx="27">
                  <c:v>4.0452488687782804</c:v>
                </c:pt>
                <c:pt idx="28">
                  <c:v>-1.4545454545454675</c:v>
                </c:pt>
                <c:pt idx="29">
                  <c:v>12</c:v>
                </c:pt>
                <c:pt idx="30">
                  <c:v>-21.1749680715198</c:v>
                </c:pt>
                <c:pt idx="31">
                  <c:v>-1.6666666666666714</c:v>
                </c:pt>
                <c:pt idx="32">
                  <c:v>9.7560975609752631E-2</c:v>
                </c:pt>
              </c:numCache>
            </c:numRef>
          </c:val>
          <c:extLst>
            <c:ext xmlns:c16="http://schemas.microsoft.com/office/drawing/2014/chart" uri="{C3380CC4-5D6E-409C-BE32-E72D297353CC}">
              <c16:uniqueId val="{00000000-391D-4620-B7B8-ADEE996A72A7}"/>
            </c:ext>
          </c:extLst>
        </c:ser>
        <c:dLbls>
          <c:showLegendKey val="0"/>
          <c:showVal val="0"/>
          <c:showCatName val="0"/>
          <c:showSerName val="0"/>
          <c:showPercent val="0"/>
          <c:showBubbleSize val="0"/>
        </c:dLbls>
        <c:gapWidth val="182"/>
        <c:axId val="234154448"/>
        <c:axId val="234135248"/>
      </c:barChart>
      <c:catAx>
        <c:axId val="2341544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4135248"/>
        <c:crosses val="autoZero"/>
        <c:auto val="1"/>
        <c:lblAlgn val="ctr"/>
        <c:lblOffset val="100"/>
        <c:noMultiLvlLbl val="0"/>
      </c:catAx>
      <c:valAx>
        <c:axId val="234135248"/>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4154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2.1071113556503249E-2"/>
          <c:y val="8.3769296030602569E-2"/>
          <c:w val="0.94205443771961606"/>
          <c:h val="0.89364705646112685"/>
        </c:manualLayout>
      </c:layout>
      <c:barChart>
        <c:barDir val="bar"/>
        <c:grouping val="clustered"/>
        <c:varyColors val="1"/>
        <c:ser>
          <c:idx val="0"/>
          <c:order val="0"/>
          <c:tx>
            <c:strRef>
              <c:f>'AQI change over time'!$F$4</c:f>
              <c:strCache>
                <c:ptCount val="1"/>
                <c:pt idx="0">
                  <c:v>AQI change over time 2022-2021 </c:v>
                </c:pt>
              </c:strCache>
            </c:strRef>
          </c:tx>
          <c:spPr>
            <a:solidFill>
              <a:srgbClr val="FFC000">
                <a:alpha val="87451"/>
              </a:srgbClr>
            </a:solidFill>
          </c:spPr>
          <c:invertIfNegative val="1"/>
          <c:dPt>
            <c:idx val="0"/>
            <c:invertIfNegative val="1"/>
            <c:bubble3D val="0"/>
            <c:spPr>
              <a:solidFill>
                <a:srgbClr val="FFC000">
                  <a:alpha val="87451"/>
                </a:srgbClr>
              </a:solidFill>
              <a:ln w="9525" cap="flat" cmpd="sng" algn="ctr">
                <a:solidFill>
                  <a:schemeClr val="lt1">
                    <a:alpha val="50000"/>
                  </a:schemeClr>
                </a:solidFill>
                <a:round/>
              </a:ln>
              <a:effectLst/>
            </c:spPr>
          </c:dPt>
          <c:dPt>
            <c:idx val="1"/>
            <c:invertIfNegative val="1"/>
            <c:bubble3D val="0"/>
            <c:spPr>
              <a:solidFill>
                <a:srgbClr val="FFC000">
                  <a:alpha val="87451"/>
                </a:srgbClr>
              </a:solidFill>
              <a:ln w="9525" cap="flat" cmpd="sng" algn="ctr">
                <a:solidFill>
                  <a:schemeClr val="lt1">
                    <a:alpha val="50000"/>
                  </a:schemeClr>
                </a:solidFill>
                <a:round/>
              </a:ln>
              <a:effectLst/>
            </c:spPr>
          </c:dPt>
          <c:dPt>
            <c:idx val="2"/>
            <c:invertIfNegative val="1"/>
            <c:bubble3D val="0"/>
            <c:spPr>
              <a:solidFill>
                <a:srgbClr val="FFC000">
                  <a:alpha val="87451"/>
                </a:srgbClr>
              </a:solidFill>
              <a:ln w="9525" cap="flat" cmpd="sng" algn="ctr">
                <a:solidFill>
                  <a:schemeClr val="lt1">
                    <a:alpha val="50000"/>
                  </a:schemeClr>
                </a:solidFill>
                <a:round/>
              </a:ln>
              <a:effectLst/>
            </c:spPr>
          </c:dPt>
          <c:dPt>
            <c:idx val="3"/>
            <c:invertIfNegative val="1"/>
            <c:bubble3D val="0"/>
            <c:spPr>
              <a:gradFill>
                <a:gsLst>
                  <a:gs pos="74000">
                    <a:srgbClr val="FF0000"/>
                  </a:gs>
                  <a:gs pos="0">
                    <a:srgbClr val="FFFF00"/>
                  </a:gs>
                </a:gsLst>
                <a:lin ang="2700000" scaled="1"/>
              </a:gradFill>
              <a:ln w="9525" cap="flat" cmpd="sng" algn="ctr">
                <a:solidFill>
                  <a:schemeClr val="lt1">
                    <a:alpha val="50000"/>
                  </a:schemeClr>
                </a:solidFill>
                <a:round/>
              </a:ln>
              <a:effectLst/>
            </c:spPr>
            <c:extLst>
              <c:ext xmlns:c16="http://schemas.microsoft.com/office/drawing/2014/chart" uri="{C3380CC4-5D6E-409C-BE32-E72D297353CC}">
                <c16:uniqueId val="{00000003-A83A-4B4B-AAD8-9C0AC7E17C41}"/>
              </c:ext>
            </c:extLst>
          </c:dPt>
          <c:dPt>
            <c:idx val="4"/>
            <c:invertIfNegative val="1"/>
            <c:bubble3D val="0"/>
            <c:spPr>
              <a:solidFill>
                <a:srgbClr val="FFC000">
                  <a:alpha val="87451"/>
                </a:srgbClr>
              </a:solidFill>
              <a:ln w="9525" cap="flat" cmpd="sng" algn="ctr">
                <a:solidFill>
                  <a:schemeClr val="lt1">
                    <a:alpha val="50000"/>
                  </a:schemeClr>
                </a:solidFill>
                <a:round/>
              </a:ln>
              <a:effectLst/>
            </c:spPr>
          </c:dPt>
          <c:dPt>
            <c:idx val="5"/>
            <c:invertIfNegative val="1"/>
            <c:bubble3D val="0"/>
            <c:spPr>
              <a:solidFill>
                <a:srgbClr val="FFC000">
                  <a:alpha val="87451"/>
                </a:srgbClr>
              </a:solidFill>
              <a:ln w="9525" cap="flat" cmpd="sng" algn="ctr">
                <a:solidFill>
                  <a:schemeClr val="lt1">
                    <a:alpha val="50000"/>
                  </a:schemeClr>
                </a:solidFill>
                <a:round/>
              </a:ln>
              <a:effectLst/>
            </c:spPr>
          </c:dPt>
          <c:dPt>
            <c:idx val="6"/>
            <c:invertIfNegative val="1"/>
            <c:bubble3D val="0"/>
            <c:spPr>
              <a:solidFill>
                <a:srgbClr val="FFC000">
                  <a:alpha val="87451"/>
                </a:srgbClr>
              </a:solidFill>
              <a:ln w="9525" cap="flat" cmpd="sng" algn="ctr">
                <a:solidFill>
                  <a:schemeClr val="lt1">
                    <a:alpha val="50000"/>
                  </a:schemeClr>
                </a:solidFill>
                <a:round/>
              </a:ln>
              <a:effectLst/>
            </c:spPr>
          </c:dPt>
          <c:dPt>
            <c:idx val="7"/>
            <c:invertIfNegative val="1"/>
            <c:bubble3D val="0"/>
            <c:spPr>
              <a:solidFill>
                <a:srgbClr val="FFC000">
                  <a:alpha val="87451"/>
                </a:srgbClr>
              </a:solidFill>
              <a:ln w="9525" cap="flat" cmpd="sng" algn="ctr">
                <a:solidFill>
                  <a:schemeClr val="lt1">
                    <a:alpha val="50000"/>
                  </a:schemeClr>
                </a:solidFill>
                <a:round/>
              </a:ln>
              <a:effectLst/>
            </c:spPr>
          </c:dPt>
          <c:dPt>
            <c:idx val="8"/>
            <c:invertIfNegative val="1"/>
            <c:bubble3D val="0"/>
            <c:spPr>
              <a:solidFill>
                <a:srgbClr val="FFC000">
                  <a:alpha val="87451"/>
                </a:srgbClr>
              </a:solidFill>
              <a:ln w="9525" cap="flat" cmpd="sng" algn="ctr">
                <a:solidFill>
                  <a:schemeClr val="lt1">
                    <a:alpha val="50000"/>
                  </a:schemeClr>
                </a:solidFill>
                <a:round/>
              </a:ln>
              <a:effectLst/>
            </c:spPr>
          </c:dPt>
          <c:dPt>
            <c:idx val="9"/>
            <c:invertIfNegative val="1"/>
            <c:bubble3D val="0"/>
            <c:spPr>
              <a:solidFill>
                <a:srgbClr val="FFC000">
                  <a:alpha val="87451"/>
                </a:srgbClr>
              </a:solidFill>
              <a:ln w="9525" cap="flat" cmpd="sng" algn="ctr">
                <a:solidFill>
                  <a:schemeClr val="lt1">
                    <a:alpha val="50000"/>
                  </a:schemeClr>
                </a:solidFill>
                <a:round/>
              </a:ln>
              <a:effectLst/>
            </c:spPr>
          </c:dPt>
          <c:dPt>
            <c:idx val="10"/>
            <c:invertIfNegative val="1"/>
            <c:bubble3D val="0"/>
            <c:spPr>
              <a:solidFill>
                <a:srgbClr val="FFC000">
                  <a:alpha val="87451"/>
                </a:srgbClr>
              </a:solidFill>
              <a:ln w="9525" cap="flat" cmpd="sng" algn="ctr">
                <a:solidFill>
                  <a:schemeClr val="lt1">
                    <a:alpha val="50000"/>
                  </a:schemeClr>
                </a:solidFill>
                <a:round/>
              </a:ln>
              <a:effectLst/>
            </c:spPr>
          </c:dPt>
          <c:dPt>
            <c:idx val="11"/>
            <c:invertIfNegative val="1"/>
            <c:bubble3D val="0"/>
            <c:spPr>
              <a:solidFill>
                <a:srgbClr val="FFC000">
                  <a:alpha val="87451"/>
                </a:srgbClr>
              </a:solidFill>
              <a:ln w="9525" cap="flat" cmpd="sng" algn="ctr">
                <a:solidFill>
                  <a:schemeClr val="lt1">
                    <a:alpha val="50000"/>
                  </a:schemeClr>
                </a:solidFill>
                <a:round/>
              </a:ln>
              <a:effectLst/>
            </c:spPr>
          </c:dPt>
          <c:dPt>
            <c:idx val="12"/>
            <c:invertIfNegative val="1"/>
            <c:bubble3D val="0"/>
            <c:spPr>
              <a:solidFill>
                <a:srgbClr val="FFC000">
                  <a:alpha val="87451"/>
                </a:srgbClr>
              </a:solidFill>
              <a:ln w="9525" cap="flat" cmpd="sng" algn="ctr">
                <a:solidFill>
                  <a:schemeClr val="lt1">
                    <a:alpha val="50000"/>
                  </a:schemeClr>
                </a:solidFill>
                <a:round/>
              </a:ln>
              <a:effectLst/>
            </c:spPr>
          </c:dPt>
          <c:dPt>
            <c:idx val="13"/>
            <c:invertIfNegative val="1"/>
            <c:bubble3D val="0"/>
            <c:spPr>
              <a:solidFill>
                <a:srgbClr val="FFC000">
                  <a:alpha val="87451"/>
                </a:srgbClr>
              </a:solidFill>
              <a:ln w="9525" cap="flat" cmpd="sng" algn="ctr">
                <a:solidFill>
                  <a:schemeClr val="lt1">
                    <a:alpha val="50000"/>
                  </a:schemeClr>
                </a:solidFill>
                <a:round/>
              </a:ln>
              <a:effectLst/>
            </c:spPr>
          </c:dPt>
          <c:dPt>
            <c:idx val="14"/>
            <c:invertIfNegative val="1"/>
            <c:bubble3D val="0"/>
            <c:spPr>
              <a:solidFill>
                <a:srgbClr val="FFC000">
                  <a:alpha val="87451"/>
                </a:srgbClr>
              </a:solidFill>
              <a:ln w="9525" cap="flat" cmpd="sng" algn="ctr">
                <a:solidFill>
                  <a:schemeClr val="lt1">
                    <a:alpha val="50000"/>
                  </a:schemeClr>
                </a:solidFill>
                <a:round/>
              </a:ln>
              <a:effectLst/>
            </c:spPr>
          </c:dPt>
          <c:dPt>
            <c:idx val="15"/>
            <c:invertIfNegative val="1"/>
            <c:bubble3D val="0"/>
            <c:spPr>
              <a:solidFill>
                <a:srgbClr val="FFC000">
                  <a:alpha val="87451"/>
                </a:srgbClr>
              </a:solidFill>
              <a:ln w="9525" cap="flat" cmpd="sng" algn="ctr">
                <a:solidFill>
                  <a:schemeClr val="lt1">
                    <a:alpha val="50000"/>
                  </a:schemeClr>
                </a:solidFill>
                <a:round/>
              </a:ln>
              <a:effectLst/>
            </c:spPr>
          </c:dPt>
          <c:dPt>
            <c:idx val="16"/>
            <c:invertIfNegative val="1"/>
            <c:bubble3D val="0"/>
            <c:spPr>
              <a:solidFill>
                <a:srgbClr val="FFC000">
                  <a:alpha val="87451"/>
                </a:srgbClr>
              </a:solidFill>
              <a:ln w="9525" cap="flat" cmpd="sng" algn="ctr">
                <a:solidFill>
                  <a:schemeClr val="lt1">
                    <a:alpha val="50000"/>
                  </a:schemeClr>
                </a:solidFill>
                <a:round/>
              </a:ln>
              <a:effectLst/>
            </c:spPr>
          </c:dPt>
          <c:dPt>
            <c:idx val="17"/>
            <c:invertIfNegative val="1"/>
            <c:bubble3D val="0"/>
            <c:spPr>
              <a:solidFill>
                <a:srgbClr val="FFC000">
                  <a:alpha val="87451"/>
                </a:srgbClr>
              </a:solidFill>
              <a:ln w="9525" cap="flat" cmpd="sng" algn="ctr">
                <a:solidFill>
                  <a:schemeClr val="lt1">
                    <a:alpha val="50000"/>
                  </a:schemeClr>
                </a:solidFill>
                <a:round/>
              </a:ln>
              <a:effectLst/>
            </c:spPr>
          </c:dPt>
          <c:dPt>
            <c:idx val="18"/>
            <c:invertIfNegative val="1"/>
            <c:bubble3D val="0"/>
            <c:spPr>
              <a:gradFill>
                <a:gsLst>
                  <a:gs pos="16000">
                    <a:srgbClr val="FFFF00"/>
                  </a:gs>
                  <a:gs pos="75000">
                    <a:srgbClr val="92D050"/>
                  </a:gs>
                </a:gsLst>
                <a:lin ang="2700000" scaled="1"/>
              </a:gradFill>
              <a:ln w="0" cap="flat" cmpd="sng" algn="ctr">
                <a:solidFill>
                  <a:schemeClr val="lt1">
                    <a:alpha val="50000"/>
                  </a:schemeClr>
                </a:solidFill>
                <a:round/>
              </a:ln>
              <a:effectLst/>
            </c:spPr>
            <c:extLst>
              <c:ext xmlns:c16="http://schemas.microsoft.com/office/drawing/2014/chart" uri="{C3380CC4-5D6E-409C-BE32-E72D297353CC}">
                <c16:uniqueId val="{00000001-A83A-4B4B-AAD8-9C0AC7E17C41}"/>
              </c:ext>
            </c:extLst>
          </c:dPt>
          <c:dPt>
            <c:idx val="19"/>
            <c:invertIfNegative val="1"/>
            <c:bubble3D val="0"/>
            <c:spPr>
              <a:solidFill>
                <a:srgbClr val="FFC000">
                  <a:alpha val="87451"/>
                </a:srgbClr>
              </a:solidFill>
              <a:ln w="9525" cap="flat" cmpd="sng" algn="ctr">
                <a:solidFill>
                  <a:schemeClr val="lt1">
                    <a:alpha val="50000"/>
                  </a:schemeClr>
                </a:solidFill>
                <a:round/>
              </a:ln>
              <a:effectLst/>
            </c:spPr>
          </c:dPt>
          <c:dPt>
            <c:idx val="20"/>
            <c:invertIfNegative val="1"/>
            <c:bubble3D val="0"/>
            <c:spPr>
              <a:solidFill>
                <a:srgbClr val="FFC000">
                  <a:alpha val="87451"/>
                </a:srgbClr>
              </a:solidFill>
              <a:ln w="9525" cap="flat" cmpd="sng" algn="ctr">
                <a:solidFill>
                  <a:schemeClr val="lt1">
                    <a:alpha val="50000"/>
                  </a:schemeClr>
                </a:solidFill>
                <a:round/>
              </a:ln>
              <a:effectLst/>
            </c:spPr>
          </c:dPt>
          <c:dPt>
            <c:idx val="21"/>
            <c:invertIfNegative val="1"/>
            <c:bubble3D val="0"/>
            <c:spPr>
              <a:solidFill>
                <a:srgbClr val="FFC000">
                  <a:alpha val="87451"/>
                </a:srgbClr>
              </a:solidFill>
              <a:ln w="9525" cap="flat" cmpd="sng" algn="ctr">
                <a:solidFill>
                  <a:schemeClr val="lt1">
                    <a:alpha val="50000"/>
                  </a:schemeClr>
                </a:solidFill>
                <a:round/>
              </a:ln>
              <a:effectLst/>
            </c:spPr>
          </c:dPt>
          <c:dPt>
            <c:idx val="22"/>
            <c:invertIfNegative val="1"/>
            <c:bubble3D val="0"/>
            <c:spPr>
              <a:solidFill>
                <a:srgbClr val="FFC000">
                  <a:alpha val="87451"/>
                </a:srgbClr>
              </a:solidFill>
              <a:ln w="9525" cap="flat" cmpd="sng" algn="ctr">
                <a:solidFill>
                  <a:schemeClr val="lt1">
                    <a:alpha val="50000"/>
                  </a:schemeClr>
                </a:solidFill>
                <a:round/>
              </a:ln>
              <a:effectLst/>
            </c:spPr>
          </c:dPt>
          <c:dPt>
            <c:idx val="23"/>
            <c:invertIfNegative val="1"/>
            <c:bubble3D val="0"/>
            <c:spPr>
              <a:solidFill>
                <a:srgbClr val="FFC000">
                  <a:alpha val="87451"/>
                </a:srgbClr>
              </a:solidFill>
              <a:ln w="9525" cap="flat" cmpd="sng" algn="ctr">
                <a:solidFill>
                  <a:schemeClr val="lt1">
                    <a:alpha val="50000"/>
                  </a:schemeClr>
                </a:solidFill>
                <a:round/>
              </a:ln>
              <a:effectLst/>
            </c:spPr>
          </c:dPt>
          <c:dPt>
            <c:idx val="24"/>
            <c:invertIfNegative val="1"/>
            <c:bubble3D val="0"/>
            <c:spPr>
              <a:solidFill>
                <a:srgbClr val="FFC000">
                  <a:alpha val="87451"/>
                </a:srgbClr>
              </a:solidFill>
              <a:ln w="9525" cap="flat" cmpd="sng" algn="ctr">
                <a:solidFill>
                  <a:schemeClr val="lt1">
                    <a:alpha val="50000"/>
                  </a:schemeClr>
                </a:solidFill>
                <a:round/>
              </a:ln>
              <a:effectLst/>
            </c:spPr>
          </c:dPt>
          <c:dPt>
            <c:idx val="25"/>
            <c:invertIfNegative val="1"/>
            <c:bubble3D val="0"/>
            <c:spPr>
              <a:solidFill>
                <a:srgbClr val="FFC000">
                  <a:alpha val="87451"/>
                </a:srgbClr>
              </a:solidFill>
              <a:ln w="9525" cap="flat" cmpd="sng" algn="ctr">
                <a:solidFill>
                  <a:schemeClr val="lt1">
                    <a:alpha val="50000"/>
                  </a:schemeClr>
                </a:solidFill>
                <a:round/>
              </a:ln>
              <a:effectLst/>
            </c:spPr>
          </c:dPt>
          <c:dPt>
            <c:idx val="26"/>
            <c:invertIfNegative val="1"/>
            <c:bubble3D val="0"/>
            <c:spPr>
              <a:solidFill>
                <a:srgbClr val="FFC000">
                  <a:alpha val="87451"/>
                </a:srgbClr>
              </a:solidFill>
              <a:ln w="9525" cap="flat" cmpd="sng" algn="ctr">
                <a:solidFill>
                  <a:schemeClr val="lt1">
                    <a:alpha val="50000"/>
                  </a:schemeClr>
                </a:solidFill>
                <a:round/>
              </a:ln>
              <a:effectLst/>
            </c:spPr>
          </c:dPt>
          <c:dPt>
            <c:idx val="27"/>
            <c:invertIfNegative val="1"/>
            <c:bubble3D val="0"/>
            <c:spPr>
              <a:solidFill>
                <a:srgbClr val="FFC000">
                  <a:alpha val="87451"/>
                </a:srgbClr>
              </a:solidFill>
              <a:ln w="9525" cap="flat" cmpd="sng" algn="ctr">
                <a:solidFill>
                  <a:schemeClr val="lt1">
                    <a:alpha val="50000"/>
                  </a:schemeClr>
                </a:solidFill>
                <a:round/>
              </a:ln>
              <a:effectLst/>
            </c:spPr>
          </c:dPt>
          <c:dPt>
            <c:idx val="28"/>
            <c:invertIfNegative val="1"/>
            <c:bubble3D val="0"/>
            <c:spPr>
              <a:solidFill>
                <a:srgbClr val="FFC000">
                  <a:alpha val="87451"/>
                </a:srgbClr>
              </a:solidFill>
              <a:ln w="9525" cap="flat" cmpd="sng" algn="ctr">
                <a:solidFill>
                  <a:schemeClr val="lt1">
                    <a:alpha val="50000"/>
                  </a:schemeClr>
                </a:solidFill>
                <a:round/>
              </a:ln>
              <a:effectLst/>
            </c:spPr>
          </c:dPt>
          <c:dPt>
            <c:idx val="29"/>
            <c:invertIfNegative val="1"/>
            <c:bubble3D val="0"/>
            <c:spPr>
              <a:solidFill>
                <a:srgbClr val="FFC000">
                  <a:alpha val="87451"/>
                </a:srgbClr>
              </a:solidFill>
              <a:ln w="9525" cap="flat" cmpd="sng" algn="ctr">
                <a:solidFill>
                  <a:schemeClr val="lt1">
                    <a:alpha val="50000"/>
                  </a:schemeClr>
                </a:solidFill>
                <a:round/>
              </a:ln>
              <a:effectLst/>
            </c:spPr>
          </c:dPt>
          <c:dPt>
            <c:idx val="30"/>
            <c:invertIfNegative val="1"/>
            <c:bubble3D val="0"/>
            <c:spPr>
              <a:solidFill>
                <a:srgbClr val="FFC000">
                  <a:alpha val="87451"/>
                </a:srgbClr>
              </a:solidFill>
              <a:ln w="9525" cap="flat" cmpd="sng" algn="ctr">
                <a:solidFill>
                  <a:schemeClr val="lt1">
                    <a:alpha val="50000"/>
                  </a:schemeClr>
                </a:solidFill>
                <a:round/>
              </a:ln>
              <a:effectLst/>
            </c:spPr>
          </c:dPt>
          <c:dPt>
            <c:idx val="31"/>
            <c:invertIfNegative val="1"/>
            <c:bubble3D val="0"/>
            <c:spPr>
              <a:solidFill>
                <a:srgbClr val="FFC000">
                  <a:alpha val="87451"/>
                </a:srgbClr>
              </a:solidFill>
              <a:ln w="9525" cap="flat" cmpd="sng" algn="ctr">
                <a:solidFill>
                  <a:schemeClr val="lt1">
                    <a:alpha val="50000"/>
                  </a:schemeClr>
                </a:solidFill>
                <a:round/>
              </a:ln>
              <a:effectLst/>
            </c:spPr>
          </c:dPt>
          <c:dPt>
            <c:idx val="32"/>
            <c:invertIfNegative val="1"/>
            <c:bubble3D val="0"/>
            <c:spPr>
              <a:solidFill>
                <a:srgbClr val="FFC000">
                  <a:alpha val="87451"/>
                </a:srgbClr>
              </a:solidFill>
              <a:ln w="9525" cap="flat" cmpd="sng" algn="ctr">
                <a:solidFill>
                  <a:schemeClr val="lt1">
                    <a:alpha val="50000"/>
                  </a:schemeClr>
                </a:solidFill>
                <a:round/>
              </a:ln>
              <a:effectLst/>
            </c:spPr>
          </c:dPt>
          <c:dLbls>
            <c:spPr>
              <a:noFill/>
              <a:ln>
                <a:noFill/>
              </a:ln>
              <a:effectLst/>
            </c:spPr>
            <c:txPr>
              <a:bodyPr rot="0" spcFirstLastPara="1" vertOverflow="ellipsis" vert="horz" wrap="square" anchor="ctr" anchorCtr="1"/>
              <a:lstStyle/>
              <a:p>
                <a:pPr>
                  <a:defRPr sz="1000" b="1" i="0" u="none" strike="noStrike" kern="1200" baseline="0">
                    <a:solidFill>
                      <a:sysClr val="windowText" lastClr="000000">
                        <a:alpha val="90000"/>
                      </a:sys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'AQI change over time'!$E$5:$E$37</c:f>
              <c:strCache>
                <c:ptCount val="33"/>
                <c:pt idx="0">
                  <c:v>Andhra Pradesh</c:v>
                </c:pt>
                <c:pt idx="1">
                  <c:v>Arunachal Pradesh</c:v>
                </c:pt>
                <c:pt idx="2">
                  <c:v>Assam</c:v>
                </c:pt>
                <c:pt idx="3">
                  <c:v>Bihar</c:v>
                </c:pt>
                <c:pt idx="4">
                  <c:v>Chandigarh (UT)</c:v>
                </c:pt>
                <c:pt idx="5">
                  <c:v>Chattisgarh</c:v>
                </c:pt>
                <c:pt idx="6">
                  <c:v>Dadara &amp; Nagar Haveli and Daman &amp; Diu (UT)</c:v>
                </c:pt>
                <c:pt idx="7">
                  <c:v>Delhi (UT)</c:v>
                </c:pt>
                <c:pt idx="8">
                  <c:v>Goa</c:v>
                </c:pt>
                <c:pt idx="9">
                  <c:v>Gujarat</c:v>
                </c:pt>
                <c:pt idx="10">
                  <c:v>Haryana</c:v>
                </c:pt>
                <c:pt idx="11">
                  <c:v>Himachal Pradesh</c:v>
                </c:pt>
                <c:pt idx="12">
                  <c:v>Jammu &amp; Kashmir (UT)</c:v>
                </c:pt>
                <c:pt idx="13">
                  <c:v>Jharkhand</c:v>
                </c:pt>
                <c:pt idx="14">
                  <c:v>Karnataka</c:v>
                </c:pt>
                <c:pt idx="15">
                  <c:v>Kerala</c:v>
                </c:pt>
                <c:pt idx="16">
                  <c:v>Madhya Pradesh</c:v>
                </c:pt>
                <c:pt idx="17">
                  <c:v>Maharashtra</c:v>
                </c:pt>
                <c:pt idx="18">
                  <c:v>Manipur</c:v>
                </c:pt>
                <c:pt idx="19">
                  <c:v>Meghalaya</c:v>
                </c:pt>
                <c:pt idx="20">
                  <c:v>Mizoram</c:v>
                </c:pt>
                <c:pt idx="21">
                  <c:v>Nagaland</c:v>
                </c:pt>
                <c:pt idx="22">
                  <c:v>Odisha</c:v>
                </c:pt>
                <c:pt idx="23">
                  <c:v>Pondicherry (UT)</c:v>
                </c:pt>
                <c:pt idx="24">
                  <c:v>Punjab</c:v>
                </c:pt>
                <c:pt idx="25">
                  <c:v>Rajasthan</c:v>
                </c:pt>
                <c:pt idx="26">
                  <c:v>Sikkim</c:v>
                </c:pt>
                <c:pt idx="27">
                  <c:v>Tamilnadu</c:v>
                </c:pt>
                <c:pt idx="28">
                  <c:v>Telangana</c:v>
                </c:pt>
                <c:pt idx="29">
                  <c:v>Tripura</c:v>
                </c:pt>
                <c:pt idx="30">
                  <c:v>Uttar Pradesh</c:v>
                </c:pt>
                <c:pt idx="31">
                  <c:v>Uttarakhand</c:v>
                </c:pt>
                <c:pt idx="32">
                  <c:v>West Bengal</c:v>
                </c:pt>
              </c:strCache>
            </c:strRef>
          </c:cat>
          <c:val>
            <c:numRef>
              <c:f>'AQI change over time'!$F$5:$F$37</c:f>
              <c:numCache>
                <c:formatCode>0</c:formatCode>
                <c:ptCount val="33"/>
                <c:pt idx="0">
                  <c:v>1.75</c:v>
                </c:pt>
                <c:pt idx="1">
                  <c:v>-3</c:v>
                </c:pt>
                <c:pt idx="2">
                  <c:v>7.8956043956044013</c:v>
                </c:pt>
                <c:pt idx="3">
                  <c:v>47.09</c:v>
                </c:pt>
                <c:pt idx="4">
                  <c:v>15</c:v>
                </c:pt>
                <c:pt idx="5">
                  <c:v>1.5999999999999943</c:v>
                </c:pt>
                <c:pt idx="6">
                  <c:v>-8.5</c:v>
                </c:pt>
                <c:pt idx="7">
                  <c:v>0</c:v>
                </c:pt>
                <c:pt idx="8">
                  <c:v>-4.375</c:v>
                </c:pt>
                <c:pt idx="9">
                  <c:v>-6.5499999999999972</c:v>
                </c:pt>
                <c:pt idx="10">
                  <c:v>-7.9166666666666856</c:v>
                </c:pt>
                <c:pt idx="11">
                  <c:v>-4.7272727272727195</c:v>
                </c:pt>
                <c:pt idx="12">
                  <c:v>-16.333333333333343</c:v>
                </c:pt>
                <c:pt idx="13">
                  <c:v>-3.375</c:v>
                </c:pt>
                <c:pt idx="14">
                  <c:v>6.3190883190883156</c:v>
                </c:pt>
                <c:pt idx="15">
                  <c:v>3.3952380952380992</c:v>
                </c:pt>
                <c:pt idx="16">
                  <c:v>3.2105263157894797</c:v>
                </c:pt>
                <c:pt idx="17">
                  <c:v>3.0799999999999983</c:v>
                </c:pt>
                <c:pt idx="18">
                  <c:v>-72</c:v>
                </c:pt>
                <c:pt idx="19">
                  <c:v>-8.8571428571428541</c:v>
                </c:pt>
                <c:pt idx="20">
                  <c:v>-8.5499999999999972</c:v>
                </c:pt>
                <c:pt idx="21">
                  <c:v>-1.5</c:v>
                </c:pt>
                <c:pt idx="22">
                  <c:v>0.47058823529411598</c:v>
                </c:pt>
                <c:pt idx="23">
                  <c:v>5</c:v>
                </c:pt>
                <c:pt idx="24">
                  <c:v>2.9809523809523881</c:v>
                </c:pt>
                <c:pt idx="25">
                  <c:v>-0.40000000000000568</c:v>
                </c:pt>
                <c:pt idx="26">
                  <c:v>2.375</c:v>
                </c:pt>
                <c:pt idx="27">
                  <c:v>4.0452488687782804</c:v>
                </c:pt>
                <c:pt idx="28">
                  <c:v>-1.4545454545454675</c:v>
                </c:pt>
                <c:pt idx="29">
                  <c:v>12</c:v>
                </c:pt>
                <c:pt idx="30">
                  <c:v>-21.1749680715198</c:v>
                </c:pt>
                <c:pt idx="31">
                  <c:v>-1.6666666666666714</c:v>
                </c:pt>
                <c:pt idx="32">
                  <c:v>9.7560975609752631E-2</c:v>
                </c:pt>
              </c:numCache>
            </c:numRef>
          </c:val>
          <c:extLst>
            <c:ext xmlns:c14="http://schemas.microsoft.com/office/drawing/2007/8/2/chart" uri="{6F2FDCE9-48DA-4B69-8628-5D25D57E5C99}">
              <c14:invertSolidFillFmt>
                <c14:spPr xmlns:c14="http://schemas.microsoft.com/office/drawing/2007/8/2/chart">
                  <a:solidFill>
                    <a:srgbClr val="00B050"/>
                  </a:solidFill>
                </c14:spPr>
              </c14:invertSolidFillFmt>
            </c:ext>
            <c:ext xmlns:c16="http://schemas.microsoft.com/office/drawing/2014/chart" uri="{C3380CC4-5D6E-409C-BE32-E72D297353CC}">
              <c16:uniqueId val="{00000000-A83A-4B4B-AAD8-9C0AC7E17C41}"/>
            </c:ext>
          </c:extLst>
        </c:ser>
        <c:dLbls>
          <c:dLblPos val="inEnd"/>
          <c:showLegendKey val="0"/>
          <c:showVal val="1"/>
          <c:showCatName val="0"/>
          <c:showSerName val="0"/>
          <c:showPercent val="0"/>
          <c:showBubbleSize val="0"/>
        </c:dLbls>
        <c:gapWidth val="65"/>
        <c:axId val="234154448"/>
        <c:axId val="234135248"/>
      </c:barChart>
      <c:catAx>
        <c:axId val="234154448"/>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accent5">
                    <a:lumMod val="50000"/>
                    <a:alpha val="90000"/>
                  </a:schemeClr>
                </a:solidFill>
                <a:latin typeface="+mn-lt"/>
                <a:ea typeface="+mn-ea"/>
                <a:cs typeface="+mn-cs"/>
              </a:defRPr>
            </a:pPr>
            <a:endParaRPr lang="en-US"/>
          </a:p>
        </c:txPr>
        <c:crossAx val="234135248"/>
        <c:crosses val="autoZero"/>
        <c:auto val="1"/>
        <c:lblAlgn val="ctr"/>
        <c:lblOffset val="100"/>
        <c:noMultiLvlLbl val="0"/>
      </c:catAx>
      <c:valAx>
        <c:axId val="234135248"/>
        <c:scaling>
          <c:orientation val="minMax"/>
        </c:scaling>
        <c:delete val="1"/>
        <c:axPos val="b"/>
        <c:numFmt formatCode="0" sourceLinked="1"/>
        <c:majorTickMark val="none"/>
        <c:minorTickMark val="none"/>
        <c:tickLblPos val="nextTo"/>
        <c:crossAx val="234154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12700" cap="flat" cmpd="sng" algn="ctr">
      <a:noFill/>
      <a:round/>
    </a:ln>
    <a:effectLst/>
  </c:spPr>
  <c:txPr>
    <a:bodyPr/>
    <a:lstStyle/>
    <a:p>
      <a:pPr>
        <a:defRPr>
          <a:solidFill>
            <a:schemeClr val="bg1">
              <a:lumMod val="95000"/>
              <a:alpha val="90000"/>
            </a:schemeClr>
          </a:solidFill>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[AQI ANALYSIS FINAL.xlsx]Pollutants contribution!PivotTable9</c:name>
    <c:fmtId val="10"/>
  </c:pivotSource>
  <c:chart>
    <c:title>
      <c:tx>
        <c:rich>
          <a:bodyPr rot="0" spcFirstLastPara="1" vertOverflow="ellipsis" vert="horz" wrap="square" anchor="ctr" anchorCtr="1"/>
          <a:lstStyle/>
          <a:p>
            <a:pPr>
              <a:defRPr sz="1600" b="1" i="0" u="none" strike="noStrike" kern="1200" cap="all" baseline="0">
                <a:solidFill>
                  <a:schemeClr val="accent6">
                    <a:lumMod val="50000"/>
                  </a:schemeClr>
                </a:solidFill>
                <a:latin typeface="+mn-lt"/>
                <a:ea typeface="+mn-ea"/>
                <a:cs typeface="+mn-cs"/>
              </a:defRPr>
            </a:pPr>
            <a:r>
              <a:rPr lang="en-IN" sz="1400" b="1" u="none">
                <a:solidFill>
                  <a:schemeClr val="accent6">
                    <a:lumMod val="50000"/>
                  </a:schemeClr>
                </a:solidFill>
              </a:rPr>
              <a:t>Pollutant</a:t>
            </a:r>
            <a:r>
              <a:rPr lang="en-IN" sz="1400" b="1" u="none" baseline="0">
                <a:solidFill>
                  <a:schemeClr val="accent6">
                    <a:lumMod val="50000"/>
                  </a:schemeClr>
                </a:solidFill>
              </a:rPr>
              <a:t> contribution to AQI</a:t>
            </a:r>
            <a:endParaRPr lang="en-IN" sz="1400" b="1" u="none">
              <a:solidFill>
                <a:schemeClr val="accent6">
                  <a:lumMod val="50000"/>
                </a:schemeClr>
              </a:solidFill>
            </a:endParaRPr>
          </a:p>
        </c:rich>
      </c:tx>
      <c:layout>
        <c:manualLayout>
          <c:xMode val="edge"/>
          <c:yMode val="edge"/>
          <c:x val="0.13978703169913179"/>
          <c:y val="1.3194974273263415E-2"/>
        </c:manualLayout>
      </c:layout>
      <c:overlay val="0"/>
      <c:spPr>
        <a:noFill/>
        <a:ln>
          <a:noFill/>
        </a:ln>
        <a:effectLst/>
      </c:spPr>
      <c:txPr>
        <a:bodyPr rot="0" spcFirstLastPara="1" vertOverflow="ellipsis" vert="horz" wrap="square" anchor="ctr" anchorCtr="1"/>
        <a:lstStyle/>
        <a:p>
          <a:pPr>
            <a:defRPr sz="1600" b="1" i="0" u="none" strike="noStrike" kern="1200" cap="all" baseline="0">
              <a:solidFill>
                <a:schemeClr val="accent6">
                  <a:lumMod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pivotFmt>
      <c:pivotFmt>
        <c:idx val="5"/>
      </c:pivotFmt>
      <c:pivotFmt>
        <c:idx val="6"/>
      </c:pivotFmt>
      <c:pivotFmt>
        <c:idx val="7"/>
      </c:pivotFmt>
      <c:pivotFmt>
        <c:idx val="8"/>
        <c:spPr>
          <a:solidFill>
            <a:schemeClr val="accent1"/>
          </a:solidFill>
          <a:ln>
            <a:noFill/>
          </a:ln>
          <a:effectLst>
            <a:outerShdw blurRad="63500" sx="102000" sy="102000" algn="ctr" rotWithShape="0">
              <a:prstClr val="black">
                <a:alpha val="20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9"/>
        <c:spPr>
          <a:solidFill>
            <a:schemeClr val="accent1"/>
          </a:solidFill>
          <a:ln>
            <a:noFill/>
          </a:ln>
          <a:effectLst>
            <a:outerShdw blurRad="63500" sx="102000" sy="102000" algn="ctr" rotWithShape="0">
              <a:prstClr val="black">
                <a:alpha val="20000"/>
              </a:prstClr>
            </a:outerShdw>
          </a:effectLst>
        </c:spPr>
        <c:dLbl>
          <c:idx val="0"/>
          <c:layout>
            <c:manualLayout>
              <c:x val="-3.7371643194497761E-2"/>
              <c:y val="4.3983247577544717E-2"/>
            </c:manualLayout>
          </c:layout>
          <c:spPr>
            <a:noFill/>
            <a:ln>
              <a:noFill/>
            </a:ln>
            <a:effectLst/>
          </c:spPr>
          <c:txPr>
            <a:bodyPr rot="0" spcFirstLastPara="1" vertOverflow="ellipsis" vert="horz" wrap="square" lIns="38100" tIns="19050" rIns="38100" bIns="19050" anchor="ctr" anchorCtr="1">
              <a:noAutofit/>
            </a:bodyPr>
            <a:lstStyle/>
            <a:p>
              <a:pPr>
                <a:defRPr sz="1000" b="1" i="0" u="none" strike="noStrike" kern="1200" spc="0" baseline="0">
                  <a:solidFill>
                    <a:srgbClr val="002060"/>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manualLayout>
                  <c:w val="0.27259609618159503"/>
                  <c:h val="0.16207999894717265"/>
                </c:manualLayout>
              </c15:layout>
            </c:ext>
          </c:extLst>
        </c:dLbl>
      </c:pivotFmt>
      <c:pivotFmt>
        <c:idx val="10"/>
        <c:spPr>
          <a:solidFill>
            <a:schemeClr val="accent2"/>
          </a:solidFill>
          <a:ln>
            <a:noFill/>
          </a:ln>
          <a:effectLst>
            <a:outerShdw blurRad="63500" sx="102000" sy="102000" algn="ctr" rotWithShape="0">
              <a:prstClr val="black">
                <a:alpha val="20000"/>
              </a:prstClr>
            </a:outerShdw>
          </a:effectLst>
        </c:spPr>
        <c:dLbl>
          <c:idx val="0"/>
          <c:layout>
            <c:manualLayout>
              <c:x val="-4.0426792648166256E-3"/>
              <c:y val="0.1055597941861073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1"/>
        <c:spPr>
          <a:solidFill>
            <a:schemeClr val="accent3"/>
          </a:solidFill>
          <a:ln>
            <a:noFill/>
          </a:ln>
          <a:effectLst>
            <a:outerShdw blurRad="63500" sx="102000" sy="102000" algn="ctr" rotWithShape="0">
              <a:prstClr val="black">
                <a:alpha val="20000"/>
              </a:prstClr>
            </a:outerShdw>
          </a:effectLst>
        </c:spPr>
        <c:dLbl>
          <c:idx val="0"/>
          <c:layout>
            <c:manualLayout>
              <c:x val="-0.3115239114559103"/>
              <c:y val="-8.9469424115022733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2"/>
        <c:spPr>
          <a:solidFill>
            <a:schemeClr val="accent4"/>
          </a:solidFill>
          <a:ln>
            <a:noFill/>
          </a:ln>
          <a:effectLst>
            <a:outerShdw blurRad="63500" sx="102000" sy="102000" algn="ctr" rotWithShape="0">
              <a:prstClr val="black">
                <a:alpha val="20000"/>
              </a:prstClr>
            </a:outerShdw>
          </a:effectLst>
        </c:spPr>
        <c:dLbl>
          <c:idx val="0"/>
          <c:layout>
            <c:manualLayout>
              <c:x val="0"/>
              <c:y val="6.5974871366317078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'Pollutants contribution'!$D$5</c:f>
              <c:strCache>
                <c:ptCount val="1"/>
                <c:pt idx="0">
                  <c:v>Total</c:v>
                </c:pt>
              </c:strCache>
            </c:strRef>
          </c:tx>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1-E73F-4220-973C-43A93EE87DD8}"/>
              </c:ext>
            </c:extLst>
          </c:dPt>
          <c:dPt>
            <c:idx val="1"/>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E73F-4220-973C-43A93EE87DD8}"/>
              </c:ext>
            </c:extLst>
          </c:dPt>
          <c:dPt>
            <c:idx val="2"/>
            <c:bubble3D val="0"/>
            <c:spPr>
              <a:solidFill>
                <a:schemeClr val="accent3"/>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5-E73F-4220-973C-43A93EE87DD8}"/>
              </c:ext>
            </c:extLst>
          </c:dPt>
          <c:dPt>
            <c:idx val="3"/>
            <c:bubble3D val="0"/>
            <c:spPr>
              <a:solidFill>
                <a:schemeClr val="accent4"/>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7-E73F-4220-973C-43A93EE87DD8}"/>
              </c:ext>
            </c:extLst>
          </c:dPt>
          <c:dLbls>
            <c:dLbl>
              <c:idx val="0"/>
              <c:layout>
                <c:manualLayout>
                  <c:x val="-3.7371643194497761E-2"/>
                  <c:y val="4.3983247577544717E-2"/>
                </c:manualLayout>
              </c:layout>
              <c:spPr>
                <a:noFill/>
                <a:ln>
                  <a:noFill/>
                </a:ln>
                <a:effectLst/>
              </c:spPr>
              <c:txPr>
                <a:bodyPr rot="0" spcFirstLastPara="1" vertOverflow="ellipsis" vert="horz" wrap="square" lIns="38100" tIns="19050" rIns="38100" bIns="19050" anchor="ctr" anchorCtr="1">
                  <a:noAutofit/>
                </a:bodyPr>
                <a:lstStyle/>
                <a:p>
                  <a:pPr>
                    <a:defRPr sz="1000" b="1" i="0" u="none" strike="noStrike" kern="1200" spc="0" baseline="0">
                      <a:solidFill>
                        <a:srgbClr val="002060"/>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manualLayout>
                      <c:w val="0.27259609618159503"/>
                      <c:h val="0.16207999894717265"/>
                    </c:manualLayout>
                  </c15:layout>
                </c:ext>
                <c:ext xmlns:c16="http://schemas.microsoft.com/office/drawing/2014/chart" uri="{C3380CC4-5D6E-409C-BE32-E72D297353CC}">
                  <c16:uniqueId val="{00000001-E73F-4220-973C-43A93EE87DD8}"/>
                </c:ext>
              </c:extLst>
            </c:dLbl>
            <c:dLbl>
              <c:idx val="1"/>
              <c:layout>
                <c:manualLayout>
                  <c:x val="-4.0426792648166256E-3"/>
                  <c:y val="0.1055597941861073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E73F-4220-973C-43A93EE87DD8}"/>
                </c:ext>
              </c:extLst>
            </c:dLbl>
            <c:dLbl>
              <c:idx val="2"/>
              <c:layout>
                <c:manualLayout>
                  <c:x val="-0.3115239114559103"/>
                  <c:y val="-8.9469424115022733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E73F-4220-973C-43A93EE87DD8}"/>
                </c:ext>
              </c:extLst>
            </c:dLbl>
            <c:dLbl>
              <c:idx val="3"/>
              <c:layout>
                <c:manualLayout>
                  <c:x val="0"/>
                  <c:y val="6.5974871366317078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E73F-4220-973C-43A93EE87DD8}"/>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'Pollutants contribution'!$C$6:$C$9</c:f>
              <c:strCache>
                <c:ptCount val="4"/>
                <c:pt idx="0">
                  <c:v>Average of SO2</c:v>
                </c:pt>
                <c:pt idx="1">
                  <c:v>Average of NO2</c:v>
                </c:pt>
                <c:pt idx="2">
                  <c:v>Average of PM10</c:v>
                </c:pt>
                <c:pt idx="3">
                  <c:v>Average of PM2.5</c:v>
                </c:pt>
              </c:strCache>
            </c:strRef>
          </c:cat>
          <c:val>
            <c:numRef>
              <c:f>'Pollutants contribution'!$D$6:$D$9</c:f>
              <c:numCache>
                <c:formatCode>0</c:formatCode>
                <c:ptCount val="4"/>
                <c:pt idx="0">
                  <c:v>9.6024626209322772</c:v>
                </c:pt>
                <c:pt idx="1">
                  <c:v>20.877640845070424</c:v>
                </c:pt>
                <c:pt idx="2">
                  <c:v>92.792618629173987</c:v>
                </c:pt>
                <c:pt idx="3">
                  <c:v>26.154054054054054</c:v>
                </c:pt>
              </c:numCache>
            </c:numRef>
          </c:val>
          <c:extLst>
            <c:ext xmlns:c16="http://schemas.microsoft.com/office/drawing/2014/chart" uri="{C3380CC4-5D6E-409C-BE32-E72D297353CC}">
              <c16:uniqueId val="{00000008-E73F-4220-973C-43A93EE87DD8}"/>
            </c:ext>
          </c:extLst>
        </c:ser>
        <c:dLbls>
          <c:dLblPos val="outEnd"/>
          <c:showLegendKey val="0"/>
          <c:showVal val="0"/>
          <c:showCatName val="1"/>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DF9CB"/>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[AQI ANALYSIS FINAL.xlsx]highest and lowest AQI states!PivotTable3</c:name>
    <c:fmtId val="5"/>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Top States with high AQI</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6350" cap="flat" cmpd="sng" algn="ctr">
            <a:solidFill>
              <a:schemeClr val="accent2"/>
            </a:solidFill>
            <a:prstDash val="solid"/>
            <a:miter lim="800000"/>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'highest and lowest AQI states'!$C$4</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6350" cap="flat" cmpd="sng" algn="ctr">
              <a:solidFill>
                <a:schemeClr val="accent2"/>
              </a:solidFill>
              <a:prstDash val="solid"/>
              <a:miter lim="800000"/>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'highest and lowest AQI states'!$B$5:$B$9</c:f>
              <c:strCache>
                <c:ptCount val="5"/>
                <c:pt idx="0">
                  <c:v>Delhi (UT)</c:v>
                </c:pt>
                <c:pt idx="1">
                  <c:v>Uttar Pradesh</c:v>
                </c:pt>
                <c:pt idx="2">
                  <c:v>Bihar</c:v>
                </c:pt>
                <c:pt idx="3">
                  <c:v>Jharkhand</c:v>
                </c:pt>
                <c:pt idx="4">
                  <c:v>Rajasthan</c:v>
                </c:pt>
              </c:strCache>
            </c:strRef>
          </c:cat>
          <c:val>
            <c:numRef>
              <c:f>'highest and lowest AQI states'!$C$5:$C$9</c:f>
              <c:numCache>
                <c:formatCode>0</c:formatCode>
                <c:ptCount val="5"/>
                <c:pt idx="0">
                  <c:v>216</c:v>
                </c:pt>
                <c:pt idx="1">
                  <c:v>173.0506329113924</c:v>
                </c:pt>
                <c:pt idx="2">
                  <c:v>169.66666666666666</c:v>
                </c:pt>
                <c:pt idx="3">
                  <c:v>154.0625</c:v>
                </c:pt>
                <c:pt idx="4">
                  <c:v>147.39285714285714</c:v>
                </c:pt>
              </c:numCache>
            </c:numRef>
          </c:val>
          <c:extLst>
            <c:ext xmlns:c16="http://schemas.microsoft.com/office/drawing/2014/chart" uri="{C3380CC4-5D6E-409C-BE32-E72D297353CC}">
              <c16:uniqueId val="{00000000-AFA3-4C46-B3CD-E64BCC02B7DE}"/>
            </c:ext>
          </c:extLst>
        </c:ser>
        <c:dLbls>
          <c:dLblPos val="inEnd"/>
          <c:showLegendKey val="0"/>
          <c:showVal val="1"/>
          <c:showCatName val="0"/>
          <c:showSerName val="0"/>
          <c:showPercent val="0"/>
          <c:showBubbleSize val="0"/>
        </c:dLbls>
        <c:gapWidth val="100"/>
        <c:overlap val="-24"/>
        <c:axId val="59634496"/>
        <c:axId val="59622016"/>
      </c:barChart>
      <c:catAx>
        <c:axId val="59634496"/>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622016"/>
        <c:crosses val="autoZero"/>
        <c:auto val="1"/>
        <c:lblAlgn val="ctr"/>
        <c:lblOffset val="100"/>
        <c:noMultiLvlLbl val="0"/>
      </c:catAx>
      <c:valAx>
        <c:axId val="59622016"/>
        <c:scaling>
          <c:orientation val="minMax"/>
        </c:scaling>
        <c:delete val="1"/>
        <c:axPos val="l"/>
        <c:numFmt formatCode="0" sourceLinked="1"/>
        <c:majorTickMark val="none"/>
        <c:minorTickMark val="none"/>
        <c:tickLblPos val="nextTo"/>
        <c:crossAx val="596344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[AQI ANALYSIS FINAL.xlsx]Pollutants contribution!PivotTable9</c:name>
    <c:fmtId val="8"/>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'Pollutants contribution'!$D$5</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cat>
            <c:strRef>
              <c:f>'Pollutants contribution'!$C$6:$C$9</c:f>
              <c:strCache>
                <c:ptCount val="4"/>
                <c:pt idx="0">
                  <c:v>Average of SO2</c:v>
                </c:pt>
                <c:pt idx="1">
                  <c:v>Average of NO2</c:v>
                </c:pt>
                <c:pt idx="2">
                  <c:v>Average of PM10</c:v>
                </c:pt>
                <c:pt idx="3">
                  <c:v>Average of PM2.5</c:v>
                </c:pt>
              </c:strCache>
            </c:strRef>
          </c:cat>
          <c:val>
            <c:numRef>
              <c:f>'Pollutants contribution'!$D$6:$D$9</c:f>
              <c:numCache>
                <c:formatCode>0</c:formatCode>
                <c:ptCount val="4"/>
                <c:pt idx="0">
                  <c:v>9.6024626209322772</c:v>
                </c:pt>
                <c:pt idx="1">
                  <c:v>20.877640845070424</c:v>
                </c:pt>
                <c:pt idx="2">
                  <c:v>92.792618629173987</c:v>
                </c:pt>
                <c:pt idx="3">
                  <c:v>26.154054054054054</c:v>
                </c:pt>
              </c:numCache>
            </c:numRef>
          </c:val>
          <c:extLst>
            <c:ext xmlns:c16="http://schemas.microsoft.com/office/drawing/2014/chart" uri="{C3380CC4-5D6E-409C-BE32-E72D297353CC}">
              <c16:uniqueId val="{00000000-220E-4A2C-89D7-A1B02D11412F}"/>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[AQI ANALYSIS FINAL.xlsx]Avg pollutant value over years!PivotTable6</c:name>
    <c:fmtId val="9"/>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radarChart>
        <c:radarStyle val="marker"/>
        <c:varyColors val="0"/>
        <c:ser>
          <c:idx val="0"/>
          <c:order val="0"/>
          <c:tx>
            <c:strRef>
              <c:f>'Avg pollutant value over years'!$B$5</c:f>
              <c:strCache>
                <c:ptCount val="1"/>
                <c:pt idx="0">
                  <c:v>Average of SO2</c:v>
                </c:pt>
              </c:strCache>
            </c:strRef>
          </c:tx>
          <c:spPr>
            <a:ln w="28575" cap="rnd">
              <a:solidFill>
                <a:schemeClr val="accent1"/>
              </a:solidFill>
              <a:round/>
            </a:ln>
            <a:effectLst/>
          </c:spPr>
          <c:marker>
            <c:symbol val="none"/>
          </c:marker>
          <c:cat>
            <c:strRef>
              <c:f>'Avg pollutant value over years'!$A$6:$A$8</c:f>
              <c:strCache>
                <c:ptCount val="3"/>
                <c:pt idx="0">
                  <c:v>2020</c:v>
                </c:pt>
                <c:pt idx="1">
                  <c:v>2021</c:v>
                </c:pt>
                <c:pt idx="2">
                  <c:v>2022</c:v>
                </c:pt>
              </c:strCache>
            </c:strRef>
          </c:cat>
          <c:val>
            <c:numRef>
              <c:f>'Avg pollutant value over years'!$B$6:$B$8</c:f>
              <c:numCache>
                <c:formatCode>0</c:formatCode>
                <c:ptCount val="3"/>
                <c:pt idx="0">
                  <c:v>8.1856677524429973</c:v>
                </c:pt>
                <c:pt idx="1">
                  <c:v>9.4848484848484844</c:v>
                </c:pt>
                <c:pt idx="2">
                  <c:v>10.711981566820276</c:v>
                </c:pt>
              </c:numCache>
            </c:numRef>
          </c:val>
          <c:extLst>
            <c:ext xmlns:c16="http://schemas.microsoft.com/office/drawing/2014/chart" uri="{C3380CC4-5D6E-409C-BE32-E72D297353CC}">
              <c16:uniqueId val="{00000000-82B2-4FC9-888B-BA78C5ECEE8B}"/>
            </c:ext>
          </c:extLst>
        </c:ser>
        <c:ser>
          <c:idx val="1"/>
          <c:order val="1"/>
          <c:tx>
            <c:strRef>
              <c:f>'Avg pollutant value over years'!$C$5</c:f>
              <c:strCache>
                <c:ptCount val="1"/>
                <c:pt idx="0">
                  <c:v>Average of NO2</c:v>
                </c:pt>
              </c:strCache>
            </c:strRef>
          </c:tx>
          <c:spPr>
            <a:ln w="28575" cap="rnd">
              <a:solidFill>
                <a:schemeClr val="accent2"/>
              </a:solidFill>
              <a:round/>
            </a:ln>
            <a:effectLst/>
          </c:spPr>
          <c:marker>
            <c:symbol val="none"/>
          </c:marker>
          <c:cat>
            <c:strRef>
              <c:f>'Avg pollutant value over years'!$A$6:$A$8</c:f>
              <c:strCache>
                <c:ptCount val="3"/>
                <c:pt idx="0">
                  <c:v>2020</c:v>
                </c:pt>
                <c:pt idx="1">
                  <c:v>2021</c:v>
                </c:pt>
                <c:pt idx="2">
                  <c:v>2022</c:v>
                </c:pt>
              </c:strCache>
            </c:strRef>
          </c:cat>
          <c:val>
            <c:numRef>
              <c:f>'Avg pollutant value over years'!$C$6:$C$8</c:f>
              <c:numCache>
                <c:formatCode>0</c:formatCode>
                <c:ptCount val="3"/>
                <c:pt idx="0">
                  <c:v>21.267100977198698</c:v>
                </c:pt>
                <c:pt idx="1">
                  <c:v>20.176767676767678</c:v>
                </c:pt>
                <c:pt idx="2">
                  <c:v>21.242494226327945</c:v>
                </c:pt>
              </c:numCache>
            </c:numRef>
          </c:val>
          <c:extLst>
            <c:ext xmlns:c16="http://schemas.microsoft.com/office/drawing/2014/chart" uri="{C3380CC4-5D6E-409C-BE32-E72D297353CC}">
              <c16:uniqueId val="{00000001-82B2-4FC9-888B-BA78C5ECEE8B}"/>
            </c:ext>
          </c:extLst>
        </c:ser>
        <c:ser>
          <c:idx val="2"/>
          <c:order val="2"/>
          <c:tx>
            <c:strRef>
              <c:f>'Avg pollutant value over years'!$D$5</c:f>
              <c:strCache>
                <c:ptCount val="1"/>
                <c:pt idx="0">
                  <c:v>Average of PM10</c:v>
                </c:pt>
              </c:strCache>
            </c:strRef>
          </c:tx>
          <c:spPr>
            <a:ln w="28575" cap="rnd">
              <a:solidFill>
                <a:schemeClr val="accent3"/>
              </a:solidFill>
              <a:round/>
            </a:ln>
            <a:effectLst/>
          </c:spPr>
          <c:marker>
            <c:symbol val="none"/>
          </c:marker>
          <c:cat>
            <c:strRef>
              <c:f>'Avg pollutant value over years'!$A$6:$A$8</c:f>
              <c:strCache>
                <c:ptCount val="3"/>
                <c:pt idx="0">
                  <c:v>2020</c:v>
                </c:pt>
                <c:pt idx="1">
                  <c:v>2021</c:v>
                </c:pt>
                <c:pt idx="2">
                  <c:v>2022</c:v>
                </c:pt>
              </c:strCache>
            </c:strRef>
          </c:cat>
          <c:val>
            <c:numRef>
              <c:f>'Avg pollutant value over years'!$D$6:$D$8</c:f>
              <c:numCache>
                <c:formatCode>0</c:formatCode>
                <c:ptCount val="3"/>
                <c:pt idx="0">
                  <c:v>90.827361563517911</c:v>
                </c:pt>
                <c:pt idx="1">
                  <c:v>91.899244332493708</c:v>
                </c:pt>
                <c:pt idx="2">
                  <c:v>95</c:v>
                </c:pt>
              </c:numCache>
            </c:numRef>
          </c:val>
          <c:extLst>
            <c:ext xmlns:c16="http://schemas.microsoft.com/office/drawing/2014/chart" uri="{C3380CC4-5D6E-409C-BE32-E72D297353CC}">
              <c16:uniqueId val="{00000002-82B2-4FC9-888B-BA78C5ECEE8B}"/>
            </c:ext>
          </c:extLst>
        </c:ser>
        <c:ser>
          <c:idx val="3"/>
          <c:order val="3"/>
          <c:tx>
            <c:strRef>
              <c:f>'Avg pollutant value over years'!$E$5</c:f>
              <c:strCache>
                <c:ptCount val="1"/>
                <c:pt idx="0">
                  <c:v>Average of PM2.5</c:v>
                </c:pt>
              </c:strCache>
            </c:strRef>
          </c:tx>
          <c:spPr>
            <a:ln w="28575" cap="rnd">
              <a:solidFill>
                <a:schemeClr val="accent4"/>
              </a:solidFill>
              <a:round/>
            </a:ln>
            <a:effectLst/>
          </c:spPr>
          <c:marker>
            <c:symbol val="none"/>
          </c:marker>
          <c:cat>
            <c:strRef>
              <c:f>'Avg pollutant value over years'!$A$6:$A$8</c:f>
              <c:strCache>
                <c:ptCount val="3"/>
                <c:pt idx="0">
                  <c:v>2020</c:v>
                </c:pt>
                <c:pt idx="1">
                  <c:v>2021</c:v>
                </c:pt>
                <c:pt idx="2">
                  <c:v>2022</c:v>
                </c:pt>
              </c:strCache>
            </c:strRef>
          </c:cat>
          <c:val>
            <c:numRef>
              <c:f>'Avg pollutant value over years'!$E$6:$E$8</c:f>
              <c:numCache>
                <c:formatCode>0</c:formatCode>
                <c:ptCount val="3"/>
                <c:pt idx="0">
                  <c:v>15.39413680781759</c:v>
                </c:pt>
                <c:pt idx="1">
                  <c:v>28.543589743589745</c:v>
                </c:pt>
                <c:pt idx="2">
                  <c:v>31.89588377723971</c:v>
                </c:pt>
              </c:numCache>
            </c:numRef>
          </c:val>
          <c:extLst>
            <c:ext xmlns:c16="http://schemas.microsoft.com/office/drawing/2014/chart" uri="{C3380CC4-5D6E-409C-BE32-E72D297353CC}">
              <c16:uniqueId val="{00000003-82B2-4FC9-888B-BA78C5ECEE8B}"/>
            </c:ext>
          </c:extLst>
        </c:ser>
        <c:dLbls>
          <c:showLegendKey val="0"/>
          <c:showVal val="0"/>
          <c:showCatName val="0"/>
          <c:showSerName val="0"/>
          <c:showPercent val="0"/>
          <c:showBubbleSize val="0"/>
        </c:dLbls>
        <c:axId val="59651440"/>
        <c:axId val="59666800"/>
      </c:radarChart>
      <c:catAx>
        <c:axId val="596514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666800"/>
        <c:crosses val="autoZero"/>
        <c:auto val="1"/>
        <c:lblAlgn val="ctr"/>
        <c:lblOffset val="100"/>
        <c:noMultiLvlLbl val="0"/>
      </c:catAx>
      <c:valAx>
        <c:axId val="5966680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6514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[AQI ANALYSIS FINAL.xlsx]Average National Index!PivotTable7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AQI  across years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'Average National Index'!$C$5</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'Average National Index'!$B$6:$B$8</c:f>
              <c:strCache>
                <c:ptCount val="3"/>
                <c:pt idx="0">
                  <c:v>2020</c:v>
                </c:pt>
                <c:pt idx="1">
                  <c:v>2021</c:v>
                </c:pt>
                <c:pt idx="2">
                  <c:v>2022</c:v>
                </c:pt>
              </c:strCache>
            </c:strRef>
          </c:cat>
          <c:val>
            <c:numRef>
              <c:f>'Average National Index'!$C$6:$C$8</c:f>
              <c:numCache>
                <c:formatCode>0</c:formatCode>
                <c:ptCount val="3"/>
                <c:pt idx="0">
                  <c:v>90.866449511400646</c:v>
                </c:pt>
                <c:pt idx="1">
                  <c:v>92.493702770780857</c:v>
                </c:pt>
                <c:pt idx="2">
                  <c:v>95.2</c:v>
                </c:pt>
              </c:numCache>
            </c:numRef>
          </c:val>
          <c:smooth val="0"/>
          <c:extLst>
            <c:ext xmlns:c16="http://schemas.microsoft.com/office/drawing/2014/chart" uri="{C3380CC4-5D6E-409C-BE32-E72D297353CC}">
              <c16:uniqueId val="{00000000-739A-4557-BC4B-CCDBAC4F123A}"/>
            </c:ext>
          </c:extLst>
        </c:ser>
        <c:dLbls>
          <c:showLegendKey val="0"/>
          <c:showVal val="0"/>
          <c:showCatName val="0"/>
          <c:showSerName val="0"/>
          <c:showPercent val="0"/>
          <c:showBubbleSize val="0"/>
        </c:dLbls>
        <c:marker val="1"/>
        <c:smooth val="0"/>
        <c:axId val="1073091808"/>
        <c:axId val="1073106688"/>
      </c:lineChart>
      <c:catAx>
        <c:axId val="10730918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3106688"/>
        <c:crosses val="autoZero"/>
        <c:auto val="1"/>
        <c:lblAlgn val="ctr"/>
        <c:lblOffset val="100"/>
        <c:noMultiLvlLbl val="0"/>
      </c:catAx>
      <c:valAx>
        <c:axId val="107310668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30918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[AQI ANALYSIS FINAL.xlsx]Average National Index!PivotTable18</c:name>
    <c:fmtId val="1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Average National AQI</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ln w="31750" cap="rnd">
            <a:solidFill>
              <a:schemeClr val="accent4"/>
            </a:solidFill>
            <a:round/>
          </a:ln>
          <a:effectLst/>
        </c:spPr>
        <c:marker>
          <c:symbol val="circle"/>
          <c:size val="17"/>
          <c:spPr>
            <a:solidFill>
              <a:schemeClr val="accent4"/>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'Average National Index'!$C$19</c:f>
              <c:strCache>
                <c:ptCount val="1"/>
                <c:pt idx="0">
                  <c:v>Total</c:v>
                </c:pt>
              </c:strCache>
            </c:strRef>
          </c:tx>
          <c:spPr>
            <a:ln w="31750" cap="rnd">
              <a:solidFill>
                <a:schemeClr val="accent4"/>
              </a:solidFill>
              <a:round/>
            </a:ln>
            <a:effectLst/>
          </c:spPr>
          <c:marker>
            <c:symbol val="circle"/>
            <c:size val="17"/>
            <c:spPr>
              <a:solidFill>
                <a:schemeClr val="accent4"/>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'Average National Index'!$B$20:$B$22</c:f>
              <c:strCache>
                <c:ptCount val="3"/>
                <c:pt idx="0">
                  <c:v>2020</c:v>
                </c:pt>
                <c:pt idx="1">
                  <c:v>2021</c:v>
                </c:pt>
                <c:pt idx="2">
                  <c:v>2022</c:v>
                </c:pt>
              </c:strCache>
            </c:strRef>
          </c:cat>
          <c:val>
            <c:numRef>
              <c:f>'Average National Index'!$C$20:$C$22</c:f>
              <c:numCache>
                <c:formatCode>0</c:formatCode>
                <c:ptCount val="3"/>
                <c:pt idx="0">
                  <c:v>90.866449511400646</c:v>
                </c:pt>
                <c:pt idx="1">
                  <c:v>92.493702770780857</c:v>
                </c:pt>
                <c:pt idx="2">
                  <c:v>95.2</c:v>
                </c:pt>
              </c:numCache>
            </c:numRef>
          </c:val>
          <c:smooth val="0"/>
          <c:extLst>
            <c:ext xmlns:c16="http://schemas.microsoft.com/office/drawing/2014/chart" uri="{C3380CC4-5D6E-409C-BE32-E72D297353CC}">
              <c16:uniqueId val="{00000000-24A1-41A4-9757-F97F294AFCD4}"/>
            </c:ext>
          </c:extLst>
        </c:ser>
        <c:dLbls>
          <c:dLblPos val="ctr"/>
          <c:showLegendKey val="0"/>
          <c:showVal val="1"/>
          <c:showCatName val="0"/>
          <c:showSerName val="0"/>
          <c:showPercent val="0"/>
          <c:showBubbleSize val="0"/>
        </c:dLbls>
        <c:marker val="1"/>
        <c:smooth val="0"/>
        <c:axId val="477509552"/>
        <c:axId val="477510032"/>
      </c:lineChart>
      <c:catAx>
        <c:axId val="477509552"/>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477510032"/>
        <c:crosses val="autoZero"/>
        <c:auto val="1"/>
        <c:lblAlgn val="ctr"/>
        <c:lblOffset val="100"/>
        <c:noMultiLvlLbl val="0"/>
      </c:catAx>
      <c:valAx>
        <c:axId val="477510032"/>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 sourceLinked="1"/>
        <c:majorTickMark val="none"/>
        <c:minorTickMark val="none"/>
        <c:tickLblPos val="nextTo"/>
        <c:crossAx val="4775095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[AQI ANALYSIS FINAL.xlsx]statewise pollutants AQI!PivotTable8</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percentStacked"/>
        <c:varyColors val="0"/>
        <c:ser>
          <c:idx val="0"/>
          <c:order val="0"/>
          <c:tx>
            <c:strRef>
              <c:f>'statewise pollutants AQI'!$B$3</c:f>
              <c:strCache>
                <c:ptCount val="1"/>
                <c:pt idx="0">
                  <c:v>Average of SO2</c:v>
                </c:pt>
              </c:strCache>
            </c:strRef>
          </c:tx>
          <c:spPr>
            <a:solidFill>
              <a:schemeClr val="accent1"/>
            </a:solidFill>
            <a:ln>
              <a:noFill/>
            </a:ln>
            <a:effectLst/>
          </c:spPr>
          <c:invertIfNegative val="0"/>
          <c:cat>
            <c:strRef>
              <c:f>'statewise pollutants AQI'!$A$4:$A$36</c:f>
              <c:strCache>
                <c:ptCount val="33"/>
                <c:pt idx="0">
                  <c:v>Andhra Pradesh</c:v>
                </c:pt>
                <c:pt idx="1">
                  <c:v>Arunachal Pradesh</c:v>
                </c:pt>
                <c:pt idx="2">
                  <c:v>Assam</c:v>
                </c:pt>
                <c:pt idx="3">
                  <c:v>Bihar</c:v>
                </c:pt>
                <c:pt idx="4">
                  <c:v>Chandigarh (UT)</c:v>
                </c:pt>
                <c:pt idx="5">
                  <c:v>Chattisgarh</c:v>
                </c:pt>
                <c:pt idx="6">
                  <c:v>Dadara &amp; Nagar Haveli and Daman &amp; Diu (UT)</c:v>
                </c:pt>
                <c:pt idx="7">
                  <c:v>Delhi (UT)</c:v>
                </c:pt>
                <c:pt idx="8">
                  <c:v>Goa</c:v>
                </c:pt>
                <c:pt idx="9">
                  <c:v>Gujarat</c:v>
                </c:pt>
                <c:pt idx="10">
                  <c:v>Haryana</c:v>
                </c:pt>
                <c:pt idx="11">
                  <c:v>Himachal Pradesh</c:v>
                </c:pt>
                <c:pt idx="12">
                  <c:v>Jammu &amp; Kashmir (UT)</c:v>
                </c:pt>
                <c:pt idx="13">
                  <c:v>Jharkhand</c:v>
                </c:pt>
                <c:pt idx="14">
                  <c:v>Karnataka</c:v>
                </c:pt>
                <c:pt idx="15">
                  <c:v>Kerala</c:v>
                </c:pt>
                <c:pt idx="16">
                  <c:v>Madhya Pradesh</c:v>
                </c:pt>
                <c:pt idx="17">
                  <c:v>Maharashtra</c:v>
                </c:pt>
                <c:pt idx="18">
                  <c:v>Manipur</c:v>
                </c:pt>
                <c:pt idx="19">
                  <c:v>Meghalaya</c:v>
                </c:pt>
                <c:pt idx="20">
                  <c:v>Mizoram</c:v>
                </c:pt>
                <c:pt idx="21">
                  <c:v>Nagaland</c:v>
                </c:pt>
                <c:pt idx="22">
                  <c:v>Odisha</c:v>
                </c:pt>
                <c:pt idx="23">
                  <c:v>Pondicherry (UT)</c:v>
                </c:pt>
                <c:pt idx="24">
                  <c:v>Punjab</c:v>
                </c:pt>
                <c:pt idx="25">
                  <c:v>Rajasthan</c:v>
                </c:pt>
                <c:pt idx="26">
                  <c:v>Sikkim</c:v>
                </c:pt>
                <c:pt idx="27">
                  <c:v>Tamilnadu</c:v>
                </c:pt>
                <c:pt idx="28">
                  <c:v>Telangana</c:v>
                </c:pt>
                <c:pt idx="29">
                  <c:v>Tripura</c:v>
                </c:pt>
                <c:pt idx="30">
                  <c:v>Uttar Pradesh</c:v>
                </c:pt>
                <c:pt idx="31">
                  <c:v>Uttarakhand</c:v>
                </c:pt>
                <c:pt idx="32">
                  <c:v>West Bengal</c:v>
                </c:pt>
              </c:strCache>
            </c:strRef>
          </c:cat>
          <c:val>
            <c:numRef>
              <c:f>'statewise pollutants AQI'!$B$4:$B$36</c:f>
              <c:numCache>
                <c:formatCode>0</c:formatCode>
                <c:ptCount val="33"/>
                <c:pt idx="0">
                  <c:v>6.7659574468085104</c:v>
                </c:pt>
                <c:pt idx="1">
                  <c:v>15</c:v>
                </c:pt>
                <c:pt idx="2">
                  <c:v>6.7</c:v>
                </c:pt>
                <c:pt idx="3">
                  <c:v>7.4</c:v>
                </c:pt>
                <c:pt idx="4">
                  <c:v>5</c:v>
                </c:pt>
                <c:pt idx="5">
                  <c:v>8</c:v>
                </c:pt>
                <c:pt idx="6">
                  <c:v>15.333333333333334</c:v>
                </c:pt>
                <c:pt idx="7">
                  <c:v>6.333333333333333</c:v>
                </c:pt>
                <c:pt idx="8">
                  <c:v>6.2448979591836737</c:v>
                </c:pt>
                <c:pt idx="9">
                  <c:v>17.655172413793103</c:v>
                </c:pt>
                <c:pt idx="10">
                  <c:v>12.229166666666666</c:v>
                </c:pt>
                <c:pt idx="11">
                  <c:v>2.6363636363636362</c:v>
                </c:pt>
                <c:pt idx="12">
                  <c:v>9.375</c:v>
                </c:pt>
                <c:pt idx="13">
                  <c:v>20.5625</c:v>
                </c:pt>
                <c:pt idx="14">
                  <c:v>10.582089552238806</c:v>
                </c:pt>
                <c:pt idx="15">
                  <c:v>3.8536585365853657</c:v>
                </c:pt>
                <c:pt idx="16">
                  <c:v>12.461538461538462</c:v>
                </c:pt>
                <c:pt idx="17">
                  <c:v>15.76056338028169</c:v>
                </c:pt>
                <c:pt idx="18">
                  <c:v>20.666666666666668</c:v>
                </c:pt>
                <c:pt idx="19">
                  <c:v>6.2857142857142856</c:v>
                </c:pt>
                <c:pt idx="20">
                  <c:v>2.6818181818181817</c:v>
                </c:pt>
                <c:pt idx="21">
                  <c:v>11.5</c:v>
                </c:pt>
                <c:pt idx="22">
                  <c:v>7.7346938775510203</c:v>
                </c:pt>
                <c:pt idx="23">
                  <c:v>6.8125</c:v>
                </c:pt>
                <c:pt idx="24">
                  <c:v>7.112676056338028</c:v>
                </c:pt>
                <c:pt idx="25">
                  <c:v>11.5</c:v>
                </c:pt>
                <c:pt idx="26">
                  <c:v>5.291666666666667</c:v>
                </c:pt>
                <c:pt idx="27">
                  <c:v>13.8</c:v>
                </c:pt>
                <c:pt idx="28">
                  <c:v>6.8484848484848486</c:v>
                </c:pt>
                <c:pt idx="29">
                  <c:v>19.333333333333332</c:v>
                </c:pt>
                <c:pt idx="30">
                  <c:v>14.20253164556962</c:v>
                </c:pt>
                <c:pt idx="31">
                  <c:v>15.166666666666666</c:v>
                </c:pt>
                <c:pt idx="32">
                  <c:v>7.2880000000000003</c:v>
                </c:pt>
              </c:numCache>
            </c:numRef>
          </c:val>
          <c:extLst>
            <c:ext xmlns:c16="http://schemas.microsoft.com/office/drawing/2014/chart" uri="{C3380CC4-5D6E-409C-BE32-E72D297353CC}">
              <c16:uniqueId val="{00000000-1587-4912-9BD8-E56DB5E3D322}"/>
            </c:ext>
          </c:extLst>
        </c:ser>
        <c:ser>
          <c:idx val="1"/>
          <c:order val="1"/>
          <c:tx>
            <c:strRef>
              <c:f>'statewise pollutants AQI'!$C$3</c:f>
              <c:strCache>
                <c:ptCount val="1"/>
                <c:pt idx="0">
                  <c:v>Average of NO2</c:v>
                </c:pt>
              </c:strCache>
            </c:strRef>
          </c:tx>
          <c:spPr>
            <a:solidFill>
              <a:schemeClr val="accent2"/>
            </a:solidFill>
            <a:ln>
              <a:noFill/>
            </a:ln>
            <a:effectLst/>
          </c:spPr>
          <c:invertIfNegative val="0"/>
          <c:cat>
            <c:strRef>
              <c:f>'statewise pollutants AQI'!$A$4:$A$36</c:f>
              <c:strCache>
                <c:ptCount val="33"/>
                <c:pt idx="0">
                  <c:v>Andhra Pradesh</c:v>
                </c:pt>
                <c:pt idx="1">
                  <c:v>Arunachal Pradesh</c:v>
                </c:pt>
                <c:pt idx="2">
                  <c:v>Assam</c:v>
                </c:pt>
                <c:pt idx="3">
                  <c:v>Bihar</c:v>
                </c:pt>
                <c:pt idx="4">
                  <c:v>Chandigarh (UT)</c:v>
                </c:pt>
                <c:pt idx="5">
                  <c:v>Chattisgarh</c:v>
                </c:pt>
                <c:pt idx="6">
                  <c:v>Dadara &amp; Nagar Haveli and Daman &amp; Diu (UT)</c:v>
                </c:pt>
                <c:pt idx="7">
                  <c:v>Delhi (UT)</c:v>
                </c:pt>
                <c:pt idx="8">
                  <c:v>Goa</c:v>
                </c:pt>
                <c:pt idx="9">
                  <c:v>Gujarat</c:v>
                </c:pt>
                <c:pt idx="10">
                  <c:v>Haryana</c:v>
                </c:pt>
                <c:pt idx="11">
                  <c:v>Himachal Pradesh</c:v>
                </c:pt>
                <c:pt idx="12">
                  <c:v>Jammu &amp; Kashmir (UT)</c:v>
                </c:pt>
                <c:pt idx="13">
                  <c:v>Jharkhand</c:v>
                </c:pt>
                <c:pt idx="14">
                  <c:v>Karnataka</c:v>
                </c:pt>
                <c:pt idx="15">
                  <c:v>Kerala</c:v>
                </c:pt>
                <c:pt idx="16">
                  <c:v>Madhya Pradesh</c:v>
                </c:pt>
                <c:pt idx="17">
                  <c:v>Maharashtra</c:v>
                </c:pt>
                <c:pt idx="18">
                  <c:v>Manipur</c:v>
                </c:pt>
                <c:pt idx="19">
                  <c:v>Meghalaya</c:v>
                </c:pt>
                <c:pt idx="20">
                  <c:v>Mizoram</c:v>
                </c:pt>
                <c:pt idx="21">
                  <c:v>Nagaland</c:v>
                </c:pt>
                <c:pt idx="22">
                  <c:v>Odisha</c:v>
                </c:pt>
                <c:pt idx="23">
                  <c:v>Pondicherry (UT)</c:v>
                </c:pt>
                <c:pt idx="24">
                  <c:v>Punjab</c:v>
                </c:pt>
                <c:pt idx="25">
                  <c:v>Rajasthan</c:v>
                </c:pt>
                <c:pt idx="26">
                  <c:v>Sikkim</c:v>
                </c:pt>
                <c:pt idx="27">
                  <c:v>Tamilnadu</c:v>
                </c:pt>
                <c:pt idx="28">
                  <c:v>Telangana</c:v>
                </c:pt>
                <c:pt idx="29">
                  <c:v>Tripura</c:v>
                </c:pt>
                <c:pt idx="30">
                  <c:v>Uttar Pradesh</c:v>
                </c:pt>
                <c:pt idx="31">
                  <c:v>Uttarakhand</c:v>
                </c:pt>
                <c:pt idx="32">
                  <c:v>West Bengal</c:v>
                </c:pt>
              </c:strCache>
            </c:strRef>
          </c:cat>
          <c:val>
            <c:numRef>
              <c:f>'statewise pollutants AQI'!$C$4:$C$36</c:f>
              <c:numCache>
                <c:formatCode>0</c:formatCode>
                <c:ptCount val="33"/>
                <c:pt idx="0">
                  <c:v>17.297872340425531</c:v>
                </c:pt>
                <c:pt idx="1">
                  <c:v>8.5</c:v>
                </c:pt>
                <c:pt idx="2">
                  <c:v>12.25</c:v>
                </c:pt>
                <c:pt idx="3">
                  <c:v>33.833333333333336</c:v>
                </c:pt>
                <c:pt idx="4">
                  <c:v>23.666666666666668</c:v>
                </c:pt>
                <c:pt idx="5">
                  <c:v>13.866666666666667</c:v>
                </c:pt>
                <c:pt idx="6">
                  <c:v>20.111111111111111</c:v>
                </c:pt>
                <c:pt idx="7">
                  <c:v>51.333333333333336</c:v>
                </c:pt>
                <c:pt idx="8">
                  <c:v>12.938775510204081</c:v>
                </c:pt>
                <c:pt idx="9">
                  <c:v>22.310344827586206</c:v>
                </c:pt>
                <c:pt idx="10">
                  <c:v>23.416666666666668</c:v>
                </c:pt>
                <c:pt idx="11">
                  <c:v>8.3939393939393945</c:v>
                </c:pt>
                <c:pt idx="12">
                  <c:v>17.9375</c:v>
                </c:pt>
                <c:pt idx="13">
                  <c:v>32.0625</c:v>
                </c:pt>
                <c:pt idx="14">
                  <c:v>15.35820895522388</c:v>
                </c:pt>
                <c:pt idx="15">
                  <c:v>11.170731707317072</c:v>
                </c:pt>
                <c:pt idx="16">
                  <c:v>21.423076923076923</c:v>
                </c:pt>
                <c:pt idx="17">
                  <c:v>33.16901408450704</c:v>
                </c:pt>
                <c:pt idx="18">
                  <c:v>18.666666666666668</c:v>
                </c:pt>
                <c:pt idx="19">
                  <c:v>11.142857142857142</c:v>
                </c:pt>
                <c:pt idx="20">
                  <c:v>5.1818181818181817</c:v>
                </c:pt>
                <c:pt idx="21">
                  <c:v>5.833333333333333</c:v>
                </c:pt>
                <c:pt idx="22">
                  <c:v>16.367346938775512</c:v>
                </c:pt>
                <c:pt idx="23">
                  <c:v>16.6875</c:v>
                </c:pt>
                <c:pt idx="24">
                  <c:v>17.169014084507044</c:v>
                </c:pt>
                <c:pt idx="25">
                  <c:v>29.214285714285715</c:v>
                </c:pt>
                <c:pt idx="26">
                  <c:v>6.416666666666667</c:v>
                </c:pt>
                <c:pt idx="27">
                  <c:v>16.857142857142858</c:v>
                </c:pt>
                <c:pt idx="28">
                  <c:v>34.939393939393938</c:v>
                </c:pt>
                <c:pt idx="29">
                  <c:v>9.3333333333333339</c:v>
                </c:pt>
                <c:pt idx="30">
                  <c:v>29.227848101265824</c:v>
                </c:pt>
                <c:pt idx="31">
                  <c:v>22.111111111111111</c:v>
                </c:pt>
                <c:pt idx="32">
                  <c:v>29.064</c:v>
                </c:pt>
              </c:numCache>
            </c:numRef>
          </c:val>
          <c:extLst>
            <c:ext xmlns:c16="http://schemas.microsoft.com/office/drawing/2014/chart" uri="{C3380CC4-5D6E-409C-BE32-E72D297353CC}">
              <c16:uniqueId val="{00000001-1587-4912-9BD8-E56DB5E3D322}"/>
            </c:ext>
          </c:extLst>
        </c:ser>
        <c:ser>
          <c:idx val="2"/>
          <c:order val="2"/>
          <c:tx>
            <c:strRef>
              <c:f>'statewise pollutants AQI'!$D$3</c:f>
              <c:strCache>
                <c:ptCount val="1"/>
                <c:pt idx="0">
                  <c:v>Average of PM10</c:v>
                </c:pt>
              </c:strCache>
            </c:strRef>
          </c:tx>
          <c:spPr>
            <a:solidFill>
              <a:schemeClr val="accent3"/>
            </a:solidFill>
            <a:ln>
              <a:noFill/>
            </a:ln>
            <a:effectLst/>
          </c:spPr>
          <c:invertIfNegative val="0"/>
          <c:cat>
            <c:strRef>
              <c:f>'statewise pollutants AQI'!$A$4:$A$36</c:f>
              <c:strCache>
                <c:ptCount val="33"/>
                <c:pt idx="0">
                  <c:v>Andhra Pradesh</c:v>
                </c:pt>
                <c:pt idx="1">
                  <c:v>Arunachal Pradesh</c:v>
                </c:pt>
                <c:pt idx="2">
                  <c:v>Assam</c:v>
                </c:pt>
                <c:pt idx="3">
                  <c:v>Bihar</c:v>
                </c:pt>
                <c:pt idx="4">
                  <c:v>Chandigarh (UT)</c:v>
                </c:pt>
                <c:pt idx="5">
                  <c:v>Chattisgarh</c:v>
                </c:pt>
                <c:pt idx="6">
                  <c:v>Dadara &amp; Nagar Haveli and Daman &amp; Diu (UT)</c:v>
                </c:pt>
                <c:pt idx="7">
                  <c:v>Delhi (UT)</c:v>
                </c:pt>
                <c:pt idx="8">
                  <c:v>Goa</c:v>
                </c:pt>
                <c:pt idx="9">
                  <c:v>Gujarat</c:v>
                </c:pt>
                <c:pt idx="10">
                  <c:v>Haryana</c:v>
                </c:pt>
                <c:pt idx="11">
                  <c:v>Himachal Pradesh</c:v>
                </c:pt>
                <c:pt idx="12">
                  <c:v>Jammu &amp; Kashmir (UT)</c:v>
                </c:pt>
                <c:pt idx="13">
                  <c:v>Jharkhand</c:v>
                </c:pt>
                <c:pt idx="14">
                  <c:v>Karnataka</c:v>
                </c:pt>
                <c:pt idx="15">
                  <c:v>Kerala</c:v>
                </c:pt>
                <c:pt idx="16">
                  <c:v>Madhya Pradesh</c:v>
                </c:pt>
                <c:pt idx="17">
                  <c:v>Maharashtra</c:v>
                </c:pt>
                <c:pt idx="18">
                  <c:v>Manipur</c:v>
                </c:pt>
                <c:pt idx="19">
                  <c:v>Meghalaya</c:v>
                </c:pt>
                <c:pt idx="20">
                  <c:v>Mizoram</c:v>
                </c:pt>
                <c:pt idx="21">
                  <c:v>Nagaland</c:v>
                </c:pt>
                <c:pt idx="22">
                  <c:v>Odisha</c:v>
                </c:pt>
                <c:pt idx="23">
                  <c:v>Pondicherry (UT)</c:v>
                </c:pt>
                <c:pt idx="24">
                  <c:v>Punjab</c:v>
                </c:pt>
                <c:pt idx="25">
                  <c:v>Rajasthan</c:v>
                </c:pt>
                <c:pt idx="26">
                  <c:v>Sikkim</c:v>
                </c:pt>
                <c:pt idx="27">
                  <c:v>Tamilnadu</c:v>
                </c:pt>
                <c:pt idx="28">
                  <c:v>Telangana</c:v>
                </c:pt>
                <c:pt idx="29">
                  <c:v>Tripura</c:v>
                </c:pt>
                <c:pt idx="30">
                  <c:v>Uttar Pradesh</c:v>
                </c:pt>
                <c:pt idx="31">
                  <c:v>Uttarakhand</c:v>
                </c:pt>
                <c:pt idx="32">
                  <c:v>West Bengal</c:v>
                </c:pt>
              </c:strCache>
            </c:strRef>
          </c:cat>
          <c:val>
            <c:numRef>
              <c:f>'statewise pollutants AQI'!$D$4:$D$36</c:f>
              <c:numCache>
                <c:formatCode>0</c:formatCode>
                <c:ptCount val="33"/>
                <c:pt idx="0">
                  <c:v>62.978723404255319</c:v>
                </c:pt>
                <c:pt idx="1">
                  <c:v>59</c:v>
                </c:pt>
                <c:pt idx="2">
                  <c:v>62.325000000000003</c:v>
                </c:pt>
                <c:pt idx="3">
                  <c:v>169.66666666666666</c:v>
                </c:pt>
                <c:pt idx="4">
                  <c:v>107</c:v>
                </c:pt>
                <c:pt idx="5">
                  <c:v>62.4</c:v>
                </c:pt>
                <c:pt idx="6">
                  <c:v>78.444444444444443</c:v>
                </c:pt>
                <c:pt idx="7">
                  <c:v>216</c:v>
                </c:pt>
                <c:pt idx="8">
                  <c:v>58.693877551020407</c:v>
                </c:pt>
                <c:pt idx="9">
                  <c:v>107.72413793103448</c:v>
                </c:pt>
                <c:pt idx="10">
                  <c:v>139.66666666666666</c:v>
                </c:pt>
                <c:pt idx="11">
                  <c:v>67.666666666666671</c:v>
                </c:pt>
                <c:pt idx="12">
                  <c:v>150</c:v>
                </c:pt>
                <c:pt idx="13">
                  <c:v>154.0625</c:v>
                </c:pt>
                <c:pt idx="14">
                  <c:v>57.268656716417908</c:v>
                </c:pt>
                <c:pt idx="15">
                  <c:v>47.512195121951223</c:v>
                </c:pt>
                <c:pt idx="16">
                  <c:v>95.442307692307693</c:v>
                </c:pt>
                <c:pt idx="17">
                  <c:v>85.388888888888886</c:v>
                </c:pt>
                <c:pt idx="18">
                  <c:v>99</c:v>
                </c:pt>
                <c:pt idx="19">
                  <c:v>62.571428571428569</c:v>
                </c:pt>
                <c:pt idx="20">
                  <c:v>29.454545454545453</c:v>
                </c:pt>
                <c:pt idx="21">
                  <c:v>89.833333333333329</c:v>
                </c:pt>
                <c:pt idx="22">
                  <c:v>91.061224489795919</c:v>
                </c:pt>
                <c:pt idx="23">
                  <c:v>102.25</c:v>
                </c:pt>
                <c:pt idx="24">
                  <c:v>95.802816901408448</c:v>
                </c:pt>
                <c:pt idx="25">
                  <c:v>147.39285714285714</c:v>
                </c:pt>
                <c:pt idx="26">
                  <c:v>34.791666666666664</c:v>
                </c:pt>
                <c:pt idx="27">
                  <c:v>52.627450980392155</c:v>
                </c:pt>
                <c:pt idx="28">
                  <c:v>79.060606060606062</c:v>
                </c:pt>
                <c:pt idx="29">
                  <c:v>100</c:v>
                </c:pt>
                <c:pt idx="30">
                  <c:v>173.0506329113924</c:v>
                </c:pt>
                <c:pt idx="31">
                  <c:v>123.38888888888889</c:v>
                </c:pt>
                <c:pt idx="32">
                  <c:v>95.031999999999996</c:v>
                </c:pt>
              </c:numCache>
            </c:numRef>
          </c:val>
          <c:extLst>
            <c:ext xmlns:c16="http://schemas.microsoft.com/office/drawing/2014/chart" uri="{C3380CC4-5D6E-409C-BE32-E72D297353CC}">
              <c16:uniqueId val="{00000002-1587-4912-9BD8-E56DB5E3D322}"/>
            </c:ext>
          </c:extLst>
        </c:ser>
        <c:ser>
          <c:idx val="3"/>
          <c:order val="3"/>
          <c:tx>
            <c:strRef>
              <c:f>'statewise pollutants AQI'!$E$3</c:f>
              <c:strCache>
                <c:ptCount val="1"/>
                <c:pt idx="0">
                  <c:v>Average of PM2.5</c:v>
                </c:pt>
              </c:strCache>
            </c:strRef>
          </c:tx>
          <c:spPr>
            <a:solidFill>
              <a:schemeClr val="accent4"/>
            </a:solidFill>
            <a:ln>
              <a:noFill/>
            </a:ln>
            <a:effectLst/>
          </c:spPr>
          <c:invertIfNegative val="0"/>
          <c:cat>
            <c:strRef>
              <c:f>'statewise pollutants AQI'!$A$4:$A$36</c:f>
              <c:strCache>
                <c:ptCount val="33"/>
                <c:pt idx="0">
                  <c:v>Andhra Pradesh</c:v>
                </c:pt>
                <c:pt idx="1">
                  <c:v>Arunachal Pradesh</c:v>
                </c:pt>
                <c:pt idx="2">
                  <c:v>Assam</c:v>
                </c:pt>
                <c:pt idx="3">
                  <c:v>Bihar</c:v>
                </c:pt>
                <c:pt idx="4">
                  <c:v>Chandigarh (UT)</c:v>
                </c:pt>
                <c:pt idx="5">
                  <c:v>Chattisgarh</c:v>
                </c:pt>
                <c:pt idx="6">
                  <c:v>Dadara &amp; Nagar Haveli and Daman &amp; Diu (UT)</c:v>
                </c:pt>
                <c:pt idx="7">
                  <c:v>Delhi (UT)</c:v>
                </c:pt>
                <c:pt idx="8">
                  <c:v>Goa</c:v>
                </c:pt>
                <c:pt idx="9">
                  <c:v>Gujarat</c:v>
                </c:pt>
                <c:pt idx="10">
                  <c:v>Haryana</c:v>
                </c:pt>
                <c:pt idx="11">
                  <c:v>Himachal Pradesh</c:v>
                </c:pt>
                <c:pt idx="12">
                  <c:v>Jammu &amp; Kashmir (UT)</c:v>
                </c:pt>
                <c:pt idx="13">
                  <c:v>Jharkhand</c:v>
                </c:pt>
                <c:pt idx="14">
                  <c:v>Karnataka</c:v>
                </c:pt>
                <c:pt idx="15">
                  <c:v>Kerala</c:v>
                </c:pt>
                <c:pt idx="16">
                  <c:v>Madhya Pradesh</c:v>
                </c:pt>
                <c:pt idx="17">
                  <c:v>Maharashtra</c:v>
                </c:pt>
                <c:pt idx="18">
                  <c:v>Manipur</c:v>
                </c:pt>
                <c:pt idx="19">
                  <c:v>Meghalaya</c:v>
                </c:pt>
                <c:pt idx="20">
                  <c:v>Mizoram</c:v>
                </c:pt>
                <c:pt idx="21">
                  <c:v>Nagaland</c:v>
                </c:pt>
                <c:pt idx="22">
                  <c:v>Odisha</c:v>
                </c:pt>
                <c:pt idx="23">
                  <c:v>Pondicherry (UT)</c:v>
                </c:pt>
                <c:pt idx="24">
                  <c:v>Punjab</c:v>
                </c:pt>
                <c:pt idx="25">
                  <c:v>Rajasthan</c:v>
                </c:pt>
                <c:pt idx="26">
                  <c:v>Sikkim</c:v>
                </c:pt>
                <c:pt idx="27">
                  <c:v>Tamilnadu</c:v>
                </c:pt>
                <c:pt idx="28">
                  <c:v>Telangana</c:v>
                </c:pt>
                <c:pt idx="29">
                  <c:v>Tripura</c:v>
                </c:pt>
                <c:pt idx="30">
                  <c:v>Uttar Pradesh</c:v>
                </c:pt>
                <c:pt idx="31">
                  <c:v>Uttarakhand</c:v>
                </c:pt>
                <c:pt idx="32">
                  <c:v>West Bengal</c:v>
                </c:pt>
              </c:strCache>
            </c:strRef>
          </c:cat>
          <c:val>
            <c:numRef>
              <c:f>'statewise pollutants AQI'!$E$4:$E$36</c:f>
              <c:numCache>
                <c:formatCode>0</c:formatCode>
                <c:ptCount val="33"/>
                <c:pt idx="0">
                  <c:v>24.042553191489361</c:v>
                </c:pt>
                <c:pt idx="1">
                  <c:v>9.5</c:v>
                </c:pt>
                <c:pt idx="2">
                  <c:v>15.9</c:v>
                </c:pt>
                <c:pt idx="3">
                  <c:v>79.333333333333329</c:v>
                </c:pt>
                <c:pt idx="4">
                  <c:v>59</c:v>
                </c:pt>
                <c:pt idx="5">
                  <c:v>24.785714285714285</c:v>
                </c:pt>
                <c:pt idx="6">
                  <c:v>26.333333333333332</c:v>
                </c:pt>
                <c:pt idx="7">
                  <c:v>116.66666666666667</c:v>
                </c:pt>
                <c:pt idx="8">
                  <c:v>27.446808510638299</c:v>
                </c:pt>
                <c:pt idx="9">
                  <c:v>39.413793103448278</c:v>
                </c:pt>
                <c:pt idx="10">
                  <c:v>69.604166666666671</c:v>
                </c:pt>
                <c:pt idx="11">
                  <c:v>22.848484848484848</c:v>
                </c:pt>
                <c:pt idx="12">
                  <c:v>14.266666666666667</c:v>
                </c:pt>
                <c:pt idx="13">
                  <c:v>6.5625</c:v>
                </c:pt>
                <c:pt idx="14">
                  <c:v>23.353846153846153</c:v>
                </c:pt>
                <c:pt idx="15">
                  <c:v>17.341463414634145</c:v>
                </c:pt>
                <c:pt idx="16">
                  <c:v>39.557692307692307</c:v>
                </c:pt>
                <c:pt idx="17">
                  <c:v>13.680555555555555</c:v>
                </c:pt>
                <c:pt idx="18">
                  <c:v>43</c:v>
                </c:pt>
                <c:pt idx="19">
                  <c:v>20.19047619047619</c:v>
                </c:pt>
                <c:pt idx="20">
                  <c:v>6.6818181818181817</c:v>
                </c:pt>
                <c:pt idx="21">
                  <c:v>10</c:v>
                </c:pt>
                <c:pt idx="22">
                  <c:v>33.978260869565219</c:v>
                </c:pt>
                <c:pt idx="23">
                  <c:v>1.40625</c:v>
                </c:pt>
                <c:pt idx="24">
                  <c:v>12.681818181818182</c:v>
                </c:pt>
                <c:pt idx="25">
                  <c:v>35.285714285714285</c:v>
                </c:pt>
                <c:pt idx="26">
                  <c:v>1.9130434782608696</c:v>
                </c:pt>
                <c:pt idx="27">
                  <c:v>22.061224489795919</c:v>
                </c:pt>
                <c:pt idx="28">
                  <c:v>23.448275862068964</c:v>
                </c:pt>
                <c:pt idx="29">
                  <c:v>55</c:v>
                </c:pt>
                <c:pt idx="30">
                  <c:v>42.641025641025642</c:v>
                </c:pt>
                <c:pt idx="31">
                  <c:v>41.0625</c:v>
                </c:pt>
                <c:pt idx="32">
                  <c:v>12.266666666666667</c:v>
                </c:pt>
              </c:numCache>
            </c:numRef>
          </c:val>
          <c:extLst>
            <c:ext xmlns:c16="http://schemas.microsoft.com/office/drawing/2014/chart" uri="{C3380CC4-5D6E-409C-BE32-E72D297353CC}">
              <c16:uniqueId val="{00000003-1587-4912-9BD8-E56DB5E3D322}"/>
            </c:ext>
          </c:extLst>
        </c:ser>
        <c:dLbls>
          <c:showLegendKey val="0"/>
          <c:showVal val="0"/>
          <c:showCatName val="0"/>
          <c:showSerName val="0"/>
          <c:showPercent val="0"/>
          <c:showBubbleSize val="0"/>
        </c:dLbls>
        <c:gapWidth val="219"/>
        <c:overlap val="100"/>
        <c:axId val="59645536"/>
        <c:axId val="59618176"/>
      </c:barChart>
      <c:catAx>
        <c:axId val="596455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618176"/>
        <c:crosses val="autoZero"/>
        <c:auto val="1"/>
        <c:lblAlgn val="ctr"/>
        <c:lblOffset val="100"/>
        <c:noMultiLvlLbl val="0"/>
      </c:catAx>
      <c:valAx>
        <c:axId val="59618176"/>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6455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[AQI ANALYSIS FINAL.xlsx]highest and lowest AQI states!PivotTable3</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'highest and lowest AQI states'!$C$4</c:f>
              <c:strCache>
                <c:ptCount val="1"/>
                <c:pt idx="0">
                  <c:v>Total</c:v>
                </c:pt>
              </c:strCache>
            </c:strRef>
          </c:tx>
          <c:spPr>
            <a:solidFill>
              <a:schemeClr val="accent1"/>
            </a:solidFill>
            <a:ln>
              <a:noFill/>
            </a:ln>
            <a:effectLst/>
          </c:spPr>
          <c:invertIfNegative val="0"/>
          <c:cat>
            <c:strRef>
              <c:f>'highest and lowest AQI states'!$B$5:$B$9</c:f>
              <c:strCache>
                <c:ptCount val="5"/>
                <c:pt idx="0">
                  <c:v>Delhi (UT)</c:v>
                </c:pt>
                <c:pt idx="1">
                  <c:v>Uttar Pradesh</c:v>
                </c:pt>
                <c:pt idx="2">
                  <c:v>Bihar</c:v>
                </c:pt>
                <c:pt idx="3">
                  <c:v>Jharkhand</c:v>
                </c:pt>
                <c:pt idx="4">
                  <c:v>Rajasthan</c:v>
                </c:pt>
              </c:strCache>
            </c:strRef>
          </c:cat>
          <c:val>
            <c:numRef>
              <c:f>'highest and lowest AQI states'!$C$5:$C$9</c:f>
              <c:numCache>
                <c:formatCode>0</c:formatCode>
                <c:ptCount val="5"/>
                <c:pt idx="0">
                  <c:v>216</c:v>
                </c:pt>
                <c:pt idx="1">
                  <c:v>173.0506329113924</c:v>
                </c:pt>
                <c:pt idx="2">
                  <c:v>169.66666666666666</c:v>
                </c:pt>
                <c:pt idx="3">
                  <c:v>154.0625</c:v>
                </c:pt>
                <c:pt idx="4">
                  <c:v>147.39285714285714</c:v>
                </c:pt>
              </c:numCache>
            </c:numRef>
          </c:val>
          <c:extLst>
            <c:ext xmlns:c16="http://schemas.microsoft.com/office/drawing/2014/chart" uri="{C3380CC4-5D6E-409C-BE32-E72D297353CC}">
              <c16:uniqueId val="{00000000-C2DC-4210-AAA5-DEEF38F95B7B}"/>
            </c:ext>
          </c:extLst>
        </c:ser>
        <c:dLbls>
          <c:showLegendKey val="0"/>
          <c:showVal val="0"/>
          <c:showCatName val="0"/>
          <c:showSerName val="0"/>
          <c:showPercent val="0"/>
          <c:showBubbleSize val="0"/>
        </c:dLbls>
        <c:gapWidth val="219"/>
        <c:overlap val="-27"/>
        <c:axId val="59634496"/>
        <c:axId val="59622016"/>
      </c:barChart>
      <c:catAx>
        <c:axId val="596344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622016"/>
        <c:crosses val="autoZero"/>
        <c:auto val="1"/>
        <c:lblAlgn val="ctr"/>
        <c:lblOffset val="100"/>
        <c:noMultiLvlLbl val="0"/>
      </c:catAx>
      <c:valAx>
        <c:axId val="5962201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6344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[AQI ANALYSIS FINAL.xlsx]highest and lowest AQI states!Lowest AQI</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'highest and lowest AQI states'!$C$15</c:f>
              <c:strCache>
                <c:ptCount val="1"/>
                <c:pt idx="0">
                  <c:v>Total</c:v>
                </c:pt>
              </c:strCache>
            </c:strRef>
          </c:tx>
          <c:spPr>
            <a:solidFill>
              <a:schemeClr val="accent1"/>
            </a:solidFill>
            <a:ln>
              <a:noFill/>
            </a:ln>
            <a:effectLst/>
          </c:spPr>
          <c:invertIfNegative val="0"/>
          <c:cat>
            <c:strRef>
              <c:f>'highest and lowest AQI states'!$B$16:$B$20</c:f>
              <c:strCache>
                <c:ptCount val="5"/>
                <c:pt idx="0">
                  <c:v>Mizoram</c:v>
                </c:pt>
                <c:pt idx="1">
                  <c:v>Sikkim</c:v>
                </c:pt>
                <c:pt idx="2">
                  <c:v>Kerala</c:v>
                </c:pt>
                <c:pt idx="3">
                  <c:v>Tamilnadu</c:v>
                </c:pt>
                <c:pt idx="4">
                  <c:v>Karnataka</c:v>
                </c:pt>
              </c:strCache>
            </c:strRef>
          </c:cat>
          <c:val>
            <c:numRef>
              <c:f>'highest and lowest AQI states'!$C$16:$C$20</c:f>
              <c:numCache>
                <c:formatCode>0</c:formatCode>
                <c:ptCount val="5"/>
                <c:pt idx="0">
                  <c:v>29.454545454545453</c:v>
                </c:pt>
                <c:pt idx="1">
                  <c:v>34.791666666666664</c:v>
                </c:pt>
                <c:pt idx="2">
                  <c:v>47.512195121951223</c:v>
                </c:pt>
                <c:pt idx="3">
                  <c:v>52.647058823529413</c:v>
                </c:pt>
                <c:pt idx="4">
                  <c:v>57.417910447761194</c:v>
                </c:pt>
              </c:numCache>
            </c:numRef>
          </c:val>
          <c:extLst>
            <c:ext xmlns:c16="http://schemas.microsoft.com/office/drawing/2014/chart" uri="{C3380CC4-5D6E-409C-BE32-E72D297353CC}">
              <c16:uniqueId val="{00000000-9BC2-4792-9088-695F4A650101}"/>
            </c:ext>
          </c:extLst>
        </c:ser>
        <c:dLbls>
          <c:showLegendKey val="0"/>
          <c:showVal val="0"/>
          <c:showCatName val="0"/>
          <c:showSerName val="0"/>
          <c:showPercent val="0"/>
          <c:showBubbleSize val="0"/>
        </c:dLbls>
        <c:gapWidth val="219"/>
        <c:overlap val="-27"/>
        <c:axId val="59637856"/>
        <c:axId val="59647936"/>
      </c:barChart>
      <c:catAx>
        <c:axId val="596378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647936"/>
        <c:crosses val="autoZero"/>
        <c:auto val="1"/>
        <c:lblAlgn val="ctr"/>
        <c:lblOffset val="100"/>
        <c:noMultiLvlLbl val="0"/>
      </c:catAx>
      <c:valAx>
        <c:axId val="596479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637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[AQI ANALYSIS FINAL.xlsx]Average National Index!PivotTable18</c:name>
    <c:fmtId val="19"/>
  </c:pivotSource>
  <c:chart>
    <c:title>
      <c:tx>
        <c:rich>
          <a:bodyPr rot="0" spcFirstLastPara="1" vertOverflow="ellipsis" vert="horz" wrap="square" anchor="ctr" anchorCtr="1"/>
          <a:lstStyle/>
          <a:p>
            <a:pPr algn="ctr" rtl="0">
              <a:defRPr lang="en-US" sz="1400" b="1" i="0" u="none" strike="noStrike" kern="1200" cap="all" spc="100" normalizeH="0" baseline="0">
                <a:solidFill>
                  <a:schemeClr val="accent6">
                    <a:lumMod val="50000"/>
                  </a:schemeClr>
                </a:solidFill>
                <a:latin typeface="+mn-lt"/>
                <a:ea typeface="+mn-ea"/>
                <a:cs typeface="+mn-cs"/>
              </a:defRPr>
            </a:pPr>
            <a:r>
              <a:rPr lang="en-US" sz="1400" b="1" i="0" u="none" strike="noStrike" kern="1200" cap="all" baseline="0">
                <a:solidFill>
                  <a:schemeClr val="accent6">
                    <a:lumMod val="50000"/>
                  </a:schemeClr>
                </a:solidFill>
                <a:latin typeface="+mn-lt"/>
                <a:ea typeface="+mn-ea"/>
                <a:cs typeface="+mn-cs"/>
              </a:rPr>
              <a:t>Average National AQI</a:t>
            </a:r>
          </a:p>
        </c:rich>
      </c:tx>
      <c:layout>
        <c:manualLayout>
          <c:xMode val="edge"/>
          <c:yMode val="edge"/>
          <c:x val="0.14777696467774468"/>
          <c:y val="1.0999053965714692E-2"/>
        </c:manualLayout>
      </c:layout>
      <c:overlay val="0"/>
      <c:spPr>
        <a:noFill/>
        <a:ln>
          <a:noFill/>
        </a:ln>
        <a:effectLst/>
      </c:spPr>
      <c:txPr>
        <a:bodyPr rot="0" spcFirstLastPara="1" vertOverflow="ellipsis" vert="horz" wrap="square" anchor="ctr" anchorCtr="1"/>
        <a:lstStyle/>
        <a:p>
          <a:pPr algn="ctr" rtl="0">
            <a:defRPr lang="en-US" sz="1400" b="1" i="0" u="none" strike="noStrike" kern="1200" cap="all" spc="100" normalizeH="0" baseline="0">
              <a:solidFill>
                <a:schemeClr val="accent6">
                  <a:lumMod val="50000"/>
                </a:schemeClr>
              </a:solidFill>
              <a:latin typeface="+mn-lt"/>
              <a:ea typeface="+mn-ea"/>
              <a:cs typeface="+mn-cs"/>
            </a:defRPr>
          </a:pPr>
          <a:endParaRPr lang="en-US"/>
        </a:p>
      </c:txPr>
    </c:title>
    <c:autoTitleDeleted val="0"/>
    <c:pivotFmts>
      <c:pivotFmt>
        <c:idx val="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pattFill prst="ltUpDiag">
            <a:fgClr>
              <a:schemeClr val="accent1"/>
            </a:fgClr>
            <a:bgClr>
              <a:schemeClr val="lt1"/>
            </a:bgClr>
          </a:pattFill>
          <a:ln w="25400" cap="rnd">
            <a:solidFill>
              <a:schemeClr val="lt1"/>
            </a:solidFill>
            <a:round/>
          </a:ln>
          <a:effectLst>
            <a:outerShdw dist="25400" dir="2700000" algn="tl" rotWithShape="0">
              <a:schemeClr val="accent1"/>
            </a:outerShdw>
          </a:effectLst>
        </c:spPr>
        <c:marker>
          <c:symbol val="circle"/>
          <c:size val="14"/>
          <c:spPr>
            <a:solidFill>
              <a:schemeClr val="accent1"/>
            </a:solidFill>
            <a:ln>
              <a:noFill/>
            </a:ln>
            <a:effectLst/>
          </c:spPr>
        </c:marker>
        <c:dLbl>
          <c:idx val="0"/>
          <c:spPr>
            <a:solidFill>
              <a:srgbClr val="4472C4"/>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4"/>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pattFill prst="ltUpDiag">
            <a:fgClr>
              <a:schemeClr val="accent1"/>
            </a:fgClr>
            <a:bgClr>
              <a:schemeClr val="lt1"/>
            </a:bgClr>
          </a:pattFill>
          <a:ln w="25400" cap="rnd">
            <a:solidFill>
              <a:schemeClr val="lt1"/>
            </a:solidFill>
            <a:round/>
          </a:ln>
          <a:effectLst>
            <a:outerShdw dist="25400" dir="2700000" algn="tl" rotWithShape="0">
              <a:schemeClr val="accent1"/>
            </a:outerShdw>
          </a:effectLst>
        </c:spPr>
        <c:marker>
          <c:symbol val="circle"/>
          <c:size val="14"/>
          <c:spPr>
            <a:solidFill>
              <a:schemeClr val="accent1"/>
            </a:solidFill>
            <a:ln>
              <a:noFill/>
            </a:ln>
            <a:effectLst/>
          </c:spPr>
        </c:marker>
      </c:pivotFmt>
      <c:pivotFmt>
        <c:idx val="4"/>
        <c:spPr>
          <a:pattFill prst="ltUpDiag">
            <a:fgClr>
              <a:schemeClr val="accent1"/>
            </a:fgClr>
            <a:bgClr>
              <a:schemeClr val="lt1"/>
            </a:bgClr>
          </a:pattFill>
          <a:ln w="25400" cap="rnd">
            <a:solidFill>
              <a:schemeClr val="lt1"/>
            </a:solidFill>
            <a:round/>
          </a:ln>
          <a:effectLst>
            <a:outerShdw dist="25400" dir="2700000" algn="tl" rotWithShape="0">
              <a:schemeClr val="accent1"/>
            </a:outerShdw>
          </a:effectLst>
        </c:spPr>
        <c:marker>
          <c:symbol val="circle"/>
          <c:size val="14"/>
          <c:spPr>
            <a:solidFill>
              <a:schemeClr val="accent1"/>
            </a:solidFill>
            <a:ln>
              <a:noFill/>
            </a:ln>
            <a:effectLst/>
          </c:spPr>
        </c:marker>
      </c:pivotFmt>
      <c:pivotFmt>
        <c:idx val="5"/>
        <c:spPr>
          <a:pattFill prst="ltUpDiag">
            <a:fgClr>
              <a:schemeClr val="accent1"/>
            </a:fgClr>
            <a:bgClr>
              <a:schemeClr val="lt1"/>
            </a:bgClr>
          </a:pattFill>
          <a:ln w="25400" cap="rnd">
            <a:solidFill>
              <a:schemeClr val="lt1"/>
            </a:solidFill>
            <a:round/>
          </a:ln>
          <a:effectLst>
            <a:outerShdw dist="25400" dir="2700000" algn="tl" rotWithShape="0">
              <a:schemeClr val="accent1"/>
            </a:outerShdw>
          </a:effectLst>
        </c:spPr>
        <c:marker>
          <c:symbol val="circle"/>
          <c:size val="14"/>
          <c:spPr>
            <a:solidFill>
              <a:schemeClr val="accent1"/>
            </a:solidFill>
            <a:ln>
              <a:noFill/>
            </a:ln>
            <a:effectLst/>
          </c:spPr>
        </c:marker>
      </c:pivotFmt>
      <c:pivotFmt>
        <c:idx val="6"/>
        <c:spPr>
          <a:pattFill prst="ltUpDiag">
            <a:fgClr>
              <a:schemeClr val="accent1"/>
            </a:fgClr>
            <a:bgClr>
              <a:schemeClr val="lt1"/>
            </a:bgClr>
          </a:pattFill>
          <a:ln w="25400" cap="rnd">
            <a:solidFill>
              <a:schemeClr val="lt1"/>
            </a:solidFill>
            <a:round/>
          </a:ln>
          <a:effectLst>
            <a:outerShdw dist="25400" dir="2700000" algn="tl" rotWithShape="0">
              <a:schemeClr val="accent1"/>
            </a:outerShdw>
          </a:effectLst>
        </c:spPr>
        <c:marker>
          <c:symbol val="circle"/>
          <c:size val="14"/>
          <c:spPr>
            <a:solidFill>
              <a:schemeClr val="accent1"/>
            </a:solidFill>
            <a:ln>
              <a:noFill/>
            </a:ln>
            <a:effectLst/>
          </c:spPr>
        </c:marker>
        <c:dLbl>
          <c:idx val="0"/>
          <c:spPr>
            <a:solidFill>
              <a:srgbClr val="4472C4"/>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4"/>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pattFill prst="ltUpDiag">
            <a:fgClr>
              <a:schemeClr val="accent1"/>
            </a:fgClr>
            <a:bgClr>
              <a:schemeClr val="lt1"/>
            </a:bgClr>
          </a:pattFill>
          <a:ln w="25400" cap="rnd">
            <a:solidFill>
              <a:schemeClr val="lt1"/>
            </a:solidFill>
            <a:round/>
          </a:ln>
          <a:effectLst>
            <a:outerShdw dist="25400" dir="2700000" algn="tl" rotWithShape="0">
              <a:schemeClr val="accent1"/>
            </a:outerShdw>
          </a:effectLst>
        </c:spPr>
        <c:marker>
          <c:symbol val="circle"/>
          <c:size val="14"/>
          <c:spPr>
            <a:solidFill>
              <a:schemeClr val="accent1"/>
            </a:solidFill>
            <a:ln>
              <a:noFill/>
            </a:ln>
            <a:effectLst/>
          </c:spPr>
        </c:marker>
        <c:dLbl>
          <c:idx val="0"/>
          <c:spPr>
            <a:solidFill>
              <a:srgbClr val="4472C4"/>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4"/>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pattFill prst="ltUpDiag">
            <a:fgClr>
              <a:schemeClr val="accent1"/>
            </a:fgClr>
            <a:bgClr>
              <a:schemeClr val="lt1"/>
            </a:bgClr>
          </a:pattFill>
          <a:ln w="25400" cap="rnd">
            <a:solidFill>
              <a:schemeClr val="lt1"/>
            </a:solidFill>
            <a:round/>
          </a:ln>
          <a:effectLst>
            <a:outerShdw dist="25400" dir="2700000" algn="tl" rotWithShape="0">
              <a:schemeClr val="accent1"/>
            </a:outerShdw>
          </a:effectLst>
        </c:spPr>
        <c:marker>
          <c:symbol val="circle"/>
          <c:size val="14"/>
          <c:spPr>
            <a:solidFill>
              <a:schemeClr val="accent1"/>
            </a:solidFill>
            <a:ln>
              <a:noFill/>
            </a:ln>
            <a:effectLst/>
          </c:spPr>
        </c:marker>
        <c:dLbl>
          <c:idx val="0"/>
          <c:spPr>
            <a:solidFill>
              <a:srgbClr val="4472C4"/>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4"/>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pattFill prst="ltUpDiag">
            <a:fgClr>
              <a:schemeClr val="accent1"/>
            </a:fgClr>
            <a:bgClr>
              <a:schemeClr val="lt1"/>
            </a:bgClr>
          </a:pattFill>
          <a:ln w="25400" cap="rnd">
            <a:solidFill>
              <a:schemeClr val="lt1"/>
            </a:solidFill>
            <a:round/>
          </a:ln>
          <a:effectLst>
            <a:outerShdw dist="25400" dir="2700000" algn="tl" rotWithShape="0">
              <a:schemeClr val="accent1"/>
            </a:outerShdw>
          </a:effectLst>
        </c:spPr>
        <c:marker>
          <c:symbol val="circle"/>
          <c:size val="14"/>
          <c:spPr>
            <a:solidFill>
              <a:schemeClr val="accent1"/>
            </a:solidFill>
            <a:ln>
              <a:noFill/>
            </a:ln>
            <a:effectLst/>
          </c:spPr>
        </c:marker>
        <c:dLbl>
          <c:idx val="0"/>
          <c:spPr>
            <a:solidFill>
              <a:srgbClr val="4472C4"/>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4"/>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pattFill prst="ltUpDiag">
            <a:fgClr>
              <a:schemeClr val="accent1"/>
            </a:fgClr>
            <a:bgClr>
              <a:schemeClr val="lt1"/>
            </a:bgClr>
          </a:pattFill>
          <a:ln w="25400" cap="rnd">
            <a:solidFill>
              <a:schemeClr val="lt1"/>
            </a:solidFill>
            <a:round/>
          </a:ln>
          <a:effectLst>
            <a:outerShdw dist="25400" dir="2700000" algn="tl" rotWithShape="0">
              <a:schemeClr val="accent1"/>
            </a:outerShdw>
          </a:effectLst>
        </c:spPr>
        <c:marker>
          <c:symbol val="circle"/>
          <c:size val="14"/>
          <c:spPr>
            <a:solidFill>
              <a:schemeClr val="accent1"/>
            </a:solidFill>
            <a:ln>
              <a:noFill/>
            </a:ln>
            <a:effectLst/>
          </c:spPr>
        </c:marker>
        <c:dLbl>
          <c:idx val="0"/>
          <c:spPr>
            <a:solidFill>
              <a:srgbClr val="4472C4"/>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4"/>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ln w="25400" cap="rnd">
            <a:solidFill>
              <a:schemeClr val="lt1"/>
            </a:solidFill>
            <a:round/>
          </a:ln>
          <a:effectLst>
            <a:outerShdw dist="25400" dir="2700000" algn="tl" rotWithShape="0">
              <a:schemeClr val="accent1"/>
            </a:outerShdw>
          </a:effectLst>
        </c:spPr>
        <c:marker>
          <c:symbol val="circle"/>
          <c:size val="14"/>
          <c:spPr>
            <a:solidFill>
              <a:schemeClr val="accent1"/>
            </a:solidFill>
            <a:ln>
              <a:noFill/>
            </a:ln>
            <a:effectLst/>
          </c:spPr>
        </c:marker>
        <c:dLbl>
          <c:idx val="0"/>
          <c:spPr>
            <a:solidFill>
              <a:schemeClr val="accent5">
                <a:lumMod val="20000"/>
                <a:lumOff val="80000"/>
              </a:schemeClr>
            </a:solidFill>
            <a:ln>
              <a:noFill/>
            </a:ln>
            <a:effectLst/>
          </c:spPr>
          <c:txPr>
            <a:bodyPr rot="0" spcFirstLastPara="1" vertOverflow="ellipsis" vert="horz" wrap="square" anchor="ctr" anchorCtr="1"/>
            <a:lstStyle/>
            <a:p>
              <a:pPr>
                <a:defRPr sz="105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'Average National Index'!$C$19</c:f>
              <c:strCache>
                <c:ptCount val="1"/>
                <c:pt idx="0">
                  <c:v>Total</c:v>
                </c:pt>
              </c:strCache>
            </c:strRef>
          </c:tx>
          <c:spPr>
            <a:ln w="25400" cap="rnd">
              <a:solidFill>
                <a:schemeClr val="lt1"/>
              </a:solidFill>
              <a:round/>
            </a:ln>
            <a:effectLst>
              <a:outerShdw dist="25400" dir="2700000" algn="tl" rotWithShape="0">
                <a:schemeClr val="accent1"/>
              </a:outerShdw>
            </a:effectLst>
          </c:spPr>
          <c:marker>
            <c:symbol val="circle"/>
            <c:size val="14"/>
            <c:spPr>
              <a:solidFill>
                <a:schemeClr val="accent1"/>
              </a:solidFill>
              <a:ln>
                <a:noFill/>
              </a:ln>
              <a:effectLst/>
            </c:spPr>
          </c:marker>
          <c:dLbls>
            <c:spPr>
              <a:solidFill>
                <a:schemeClr val="accent5">
                  <a:lumMod val="20000"/>
                  <a:lumOff val="80000"/>
                </a:schemeClr>
              </a:solidFill>
              <a:ln>
                <a:noFill/>
              </a:ln>
              <a:effectLst/>
            </c:spPr>
            <c:txPr>
              <a:bodyPr rot="0" spcFirstLastPara="1" vertOverflow="ellipsis" vert="horz" wrap="square" anchor="ctr" anchorCtr="1"/>
              <a:lstStyle/>
              <a:p>
                <a:pPr>
                  <a:defRPr sz="105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'Average National Index'!$B$20:$B$22</c:f>
              <c:strCache>
                <c:ptCount val="3"/>
                <c:pt idx="0">
                  <c:v>2020</c:v>
                </c:pt>
                <c:pt idx="1">
                  <c:v>2021</c:v>
                </c:pt>
                <c:pt idx="2">
                  <c:v>2022</c:v>
                </c:pt>
              </c:strCache>
            </c:strRef>
          </c:cat>
          <c:val>
            <c:numRef>
              <c:f>'Average National Index'!$C$20:$C$22</c:f>
              <c:numCache>
                <c:formatCode>0</c:formatCode>
                <c:ptCount val="3"/>
                <c:pt idx="0">
                  <c:v>90.866449511400646</c:v>
                </c:pt>
                <c:pt idx="1">
                  <c:v>92.493702770780857</c:v>
                </c:pt>
                <c:pt idx="2">
                  <c:v>95.2</c:v>
                </c:pt>
              </c:numCache>
            </c:numRef>
          </c:val>
          <c:smooth val="0"/>
          <c:extLst>
            <c:ext xmlns:c16="http://schemas.microsoft.com/office/drawing/2014/chart" uri="{C3380CC4-5D6E-409C-BE32-E72D297353CC}">
              <c16:uniqueId val="{00000007-C931-431A-84CE-8E5931BF0592}"/>
            </c:ext>
          </c:extLst>
        </c:ser>
        <c:dLbls>
          <c:dLblPos val="ctr"/>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477509552"/>
        <c:axId val="477510032"/>
      </c:lineChart>
      <c:catAx>
        <c:axId val="47750955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1" i="0" u="none" strike="noStrike" kern="1200" spc="30" baseline="0">
                <a:solidFill>
                  <a:schemeClr val="dk1"/>
                </a:solidFill>
                <a:latin typeface="+mn-lt"/>
                <a:ea typeface="+mn-ea"/>
                <a:cs typeface="+mn-cs"/>
              </a:defRPr>
            </a:pPr>
            <a:endParaRPr lang="en-US"/>
          </a:p>
        </c:txPr>
        <c:crossAx val="477510032"/>
        <c:crosses val="autoZero"/>
        <c:auto val="1"/>
        <c:lblAlgn val="ctr"/>
        <c:lblOffset val="100"/>
        <c:noMultiLvlLbl val="0"/>
      </c:catAx>
      <c:valAx>
        <c:axId val="477510032"/>
        <c:scaling>
          <c:orientation val="minMax"/>
        </c:scaling>
        <c:delete val="1"/>
        <c:axPos val="l"/>
        <c:numFmt formatCode="0" sourceLinked="1"/>
        <c:majorTickMark val="none"/>
        <c:minorTickMark val="none"/>
        <c:tickLblPos val="nextTo"/>
        <c:crossAx val="477509552"/>
        <c:crosses val="autoZero"/>
        <c:crossBetween val="between"/>
      </c:valAx>
      <c:spPr>
        <a:noFill/>
        <a:ln>
          <a:noFill/>
        </a:ln>
        <a:effectLst/>
      </c:spPr>
    </c:plotArea>
    <c:plotVisOnly val="1"/>
    <c:dispBlanksAs val="gap"/>
    <c:showDLblsOverMax val="0"/>
    <c:extLst/>
  </c:chart>
  <c:spPr>
    <a:gradFill rotWithShape="1">
      <a:gsLst>
        <a:gs pos="100000">
          <a:schemeClr val="accent6">
            <a:lumMod val="105000"/>
            <a:satMod val="103000"/>
            <a:tint val="73000"/>
          </a:schemeClr>
        </a:gs>
        <a:gs pos="7000">
          <a:srgbClr val="DDF9CB"/>
        </a:gs>
      </a:gsLst>
      <a:lin ang="5400000" scaled="0"/>
    </a:gradFill>
    <a:ln w="6350" cap="flat" cmpd="sng" algn="ctr">
      <a:solidFill>
        <a:schemeClr val="accent6"/>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[AQI ANALYSIS FINAL.xlsx]statewise pollutants AQI!PivotTable8</c:name>
    <c:fmtId val="12"/>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bg2">
              <a:lumMod val="75000"/>
            </a:schemeClr>
          </a:soli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percentStacked"/>
        <c:varyColors val="0"/>
        <c:ser>
          <c:idx val="0"/>
          <c:order val="0"/>
          <c:tx>
            <c:strRef>
              <c:f>'statewise pollutants AQI'!$B$3</c:f>
              <c:strCache>
                <c:ptCount val="1"/>
                <c:pt idx="0">
                  <c:v>Average of SO2</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'statewise pollutants AQI'!$A$4:$A$36</c:f>
              <c:strCache>
                <c:ptCount val="33"/>
                <c:pt idx="0">
                  <c:v>Andhra Pradesh</c:v>
                </c:pt>
                <c:pt idx="1">
                  <c:v>Arunachal Pradesh</c:v>
                </c:pt>
                <c:pt idx="2">
                  <c:v>Assam</c:v>
                </c:pt>
                <c:pt idx="3">
                  <c:v>Bihar</c:v>
                </c:pt>
                <c:pt idx="4">
                  <c:v>Chandigarh (UT)</c:v>
                </c:pt>
                <c:pt idx="5">
                  <c:v>Chattisgarh</c:v>
                </c:pt>
                <c:pt idx="6">
                  <c:v>Dadara &amp; Nagar Haveli and Daman &amp; Diu (UT)</c:v>
                </c:pt>
                <c:pt idx="7">
                  <c:v>Delhi (UT)</c:v>
                </c:pt>
                <c:pt idx="8">
                  <c:v>Goa</c:v>
                </c:pt>
                <c:pt idx="9">
                  <c:v>Gujarat</c:v>
                </c:pt>
                <c:pt idx="10">
                  <c:v>Haryana</c:v>
                </c:pt>
                <c:pt idx="11">
                  <c:v>Himachal Pradesh</c:v>
                </c:pt>
                <c:pt idx="12">
                  <c:v>Jammu &amp; Kashmir (UT)</c:v>
                </c:pt>
                <c:pt idx="13">
                  <c:v>Jharkhand</c:v>
                </c:pt>
                <c:pt idx="14">
                  <c:v>Karnataka</c:v>
                </c:pt>
                <c:pt idx="15">
                  <c:v>Kerala</c:v>
                </c:pt>
                <c:pt idx="16">
                  <c:v>Madhya Pradesh</c:v>
                </c:pt>
                <c:pt idx="17">
                  <c:v>Maharashtra</c:v>
                </c:pt>
                <c:pt idx="18">
                  <c:v>Manipur</c:v>
                </c:pt>
                <c:pt idx="19">
                  <c:v>Meghalaya</c:v>
                </c:pt>
                <c:pt idx="20">
                  <c:v>Mizoram</c:v>
                </c:pt>
                <c:pt idx="21">
                  <c:v>Nagaland</c:v>
                </c:pt>
                <c:pt idx="22">
                  <c:v>Odisha</c:v>
                </c:pt>
                <c:pt idx="23">
                  <c:v>Pondicherry (UT)</c:v>
                </c:pt>
                <c:pt idx="24">
                  <c:v>Punjab</c:v>
                </c:pt>
                <c:pt idx="25">
                  <c:v>Rajasthan</c:v>
                </c:pt>
                <c:pt idx="26">
                  <c:v>Sikkim</c:v>
                </c:pt>
                <c:pt idx="27">
                  <c:v>Tamilnadu</c:v>
                </c:pt>
                <c:pt idx="28">
                  <c:v>Telangana</c:v>
                </c:pt>
                <c:pt idx="29">
                  <c:v>Tripura</c:v>
                </c:pt>
                <c:pt idx="30">
                  <c:v>Uttar Pradesh</c:v>
                </c:pt>
                <c:pt idx="31">
                  <c:v>Uttarakhand</c:v>
                </c:pt>
                <c:pt idx="32">
                  <c:v>West Bengal</c:v>
                </c:pt>
              </c:strCache>
            </c:strRef>
          </c:cat>
          <c:val>
            <c:numRef>
              <c:f>'statewise pollutants AQI'!$B$4:$B$36</c:f>
              <c:numCache>
                <c:formatCode>0</c:formatCode>
                <c:ptCount val="33"/>
                <c:pt idx="0">
                  <c:v>6.7659574468085104</c:v>
                </c:pt>
                <c:pt idx="1">
                  <c:v>15</c:v>
                </c:pt>
                <c:pt idx="2">
                  <c:v>6.7</c:v>
                </c:pt>
                <c:pt idx="3">
                  <c:v>7.4</c:v>
                </c:pt>
                <c:pt idx="4">
                  <c:v>5</c:v>
                </c:pt>
                <c:pt idx="5">
                  <c:v>8</c:v>
                </c:pt>
                <c:pt idx="6">
                  <c:v>15.333333333333334</c:v>
                </c:pt>
                <c:pt idx="7">
                  <c:v>6.333333333333333</c:v>
                </c:pt>
                <c:pt idx="8">
                  <c:v>6.2448979591836737</c:v>
                </c:pt>
                <c:pt idx="9">
                  <c:v>17.655172413793103</c:v>
                </c:pt>
                <c:pt idx="10">
                  <c:v>12.229166666666666</c:v>
                </c:pt>
                <c:pt idx="11">
                  <c:v>2.6363636363636362</c:v>
                </c:pt>
                <c:pt idx="12">
                  <c:v>9.375</c:v>
                </c:pt>
                <c:pt idx="13">
                  <c:v>20.5625</c:v>
                </c:pt>
                <c:pt idx="14">
                  <c:v>10.582089552238806</c:v>
                </c:pt>
                <c:pt idx="15">
                  <c:v>3.8536585365853657</c:v>
                </c:pt>
                <c:pt idx="16">
                  <c:v>12.461538461538462</c:v>
                </c:pt>
                <c:pt idx="17">
                  <c:v>15.76056338028169</c:v>
                </c:pt>
                <c:pt idx="18">
                  <c:v>20.666666666666668</c:v>
                </c:pt>
                <c:pt idx="19">
                  <c:v>6.2857142857142856</c:v>
                </c:pt>
                <c:pt idx="20">
                  <c:v>2.6818181818181817</c:v>
                </c:pt>
                <c:pt idx="21">
                  <c:v>11.5</c:v>
                </c:pt>
                <c:pt idx="22">
                  <c:v>7.7346938775510203</c:v>
                </c:pt>
                <c:pt idx="23">
                  <c:v>6.8125</c:v>
                </c:pt>
                <c:pt idx="24">
                  <c:v>7.112676056338028</c:v>
                </c:pt>
                <c:pt idx="25">
                  <c:v>11.5</c:v>
                </c:pt>
                <c:pt idx="26">
                  <c:v>5.291666666666667</c:v>
                </c:pt>
                <c:pt idx="27">
                  <c:v>13.8</c:v>
                </c:pt>
                <c:pt idx="28">
                  <c:v>6.8484848484848486</c:v>
                </c:pt>
                <c:pt idx="29">
                  <c:v>19.333333333333332</c:v>
                </c:pt>
                <c:pt idx="30">
                  <c:v>14.20253164556962</c:v>
                </c:pt>
                <c:pt idx="31">
                  <c:v>15.166666666666666</c:v>
                </c:pt>
                <c:pt idx="32">
                  <c:v>7.2880000000000003</c:v>
                </c:pt>
              </c:numCache>
            </c:numRef>
          </c:val>
          <c:extLst>
            <c:ext xmlns:c16="http://schemas.microsoft.com/office/drawing/2014/chart" uri="{C3380CC4-5D6E-409C-BE32-E72D297353CC}">
              <c16:uniqueId val="{00000000-D0E3-4560-854D-E6D404FAFB0D}"/>
            </c:ext>
          </c:extLst>
        </c:ser>
        <c:ser>
          <c:idx val="1"/>
          <c:order val="1"/>
          <c:tx>
            <c:strRef>
              <c:f>'statewise pollutants AQI'!$C$3</c:f>
              <c:strCache>
                <c:ptCount val="1"/>
                <c:pt idx="0">
                  <c:v>Average of NO2</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'statewise pollutants AQI'!$A$4:$A$36</c:f>
              <c:strCache>
                <c:ptCount val="33"/>
                <c:pt idx="0">
                  <c:v>Andhra Pradesh</c:v>
                </c:pt>
                <c:pt idx="1">
                  <c:v>Arunachal Pradesh</c:v>
                </c:pt>
                <c:pt idx="2">
                  <c:v>Assam</c:v>
                </c:pt>
                <c:pt idx="3">
                  <c:v>Bihar</c:v>
                </c:pt>
                <c:pt idx="4">
                  <c:v>Chandigarh (UT)</c:v>
                </c:pt>
                <c:pt idx="5">
                  <c:v>Chattisgarh</c:v>
                </c:pt>
                <c:pt idx="6">
                  <c:v>Dadara &amp; Nagar Haveli and Daman &amp; Diu (UT)</c:v>
                </c:pt>
                <c:pt idx="7">
                  <c:v>Delhi (UT)</c:v>
                </c:pt>
                <c:pt idx="8">
                  <c:v>Goa</c:v>
                </c:pt>
                <c:pt idx="9">
                  <c:v>Gujarat</c:v>
                </c:pt>
                <c:pt idx="10">
                  <c:v>Haryana</c:v>
                </c:pt>
                <c:pt idx="11">
                  <c:v>Himachal Pradesh</c:v>
                </c:pt>
                <c:pt idx="12">
                  <c:v>Jammu &amp; Kashmir (UT)</c:v>
                </c:pt>
                <c:pt idx="13">
                  <c:v>Jharkhand</c:v>
                </c:pt>
                <c:pt idx="14">
                  <c:v>Karnataka</c:v>
                </c:pt>
                <c:pt idx="15">
                  <c:v>Kerala</c:v>
                </c:pt>
                <c:pt idx="16">
                  <c:v>Madhya Pradesh</c:v>
                </c:pt>
                <c:pt idx="17">
                  <c:v>Maharashtra</c:v>
                </c:pt>
                <c:pt idx="18">
                  <c:v>Manipur</c:v>
                </c:pt>
                <c:pt idx="19">
                  <c:v>Meghalaya</c:v>
                </c:pt>
                <c:pt idx="20">
                  <c:v>Mizoram</c:v>
                </c:pt>
                <c:pt idx="21">
                  <c:v>Nagaland</c:v>
                </c:pt>
                <c:pt idx="22">
                  <c:v>Odisha</c:v>
                </c:pt>
                <c:pt idx="23">
                  <c:v>Pondicherry (UT)</c:v>
                </c:pt>
                <c:pt idx="24">
                  <c:v>Punjab</c:v>
                </c:pt>
                <c:pt idx="25">
                  <c:v>Rajasthan</c:v>
                </c:pt>
                <c:pt idx="26">
                  <c:v>Sikkim</c:v>
                </c:pt>
                <c:pt idx="27">
                  <c:v>Tamilnadu</c:v>
                </c:pt>
                <c:pt idx="28">
                  <c:v>Telangana</c:v>
                </c:pt>
                <c:pt idx="29">
                  <c:v>Tripura</c:v>
                </c:pt>
                <c:pt idx="30">
                  <c:v>Uttar Pradesh</c:v>
                </c:pt>
                <c:pt idx="31">
                  <c:v>Uttarakhand</c:v>
                </c:pt>
                <c:pt idx="32">
                  <c:v>West Bengal</c:v>
                </c:pt>
              </c:strCache>
            </c:strRef>
          </c:cat>
          <c:val>
            <c:numRef>
              <c:f>'statewise pollutants AQI'!$C$4:$C$36</c:f>
              <c:numCache>
                <c:formatCode>0</c:formatCode>
                <c:ptCount val="33"/>
                <c:pt idx="0">
                  <c:v>17.297872340425531</c:v>
                </c:pt>
                <c:pt idx="1">
                  <c:v>8.5</c:v>
                </c:pt>
                <c:pt idx="2">
                  <c:v>12.25</c:v>
                </c:pt>
                <c:pt idx="3">
                  <c:v>33.833333333333336</c:v>
                </c:pt>
                <c:pt idx="4">
                  <c:v>23.666666666666668</c:v>
                </c:pt>
                <c:pt idx="5">
                  <c:v>13.866666666666667</c:v>
                </c:pt>
                <c:pt idx="6">
                  <c:v>20.111111111111111</c:v>
                </c:pt>
                <c:pt idx="7">
                  <c:v>51.333333333333336</c:v>
                </c:pt>
                <c:pt idx="8">
                  <c:v>12.938775510204081</c:v>
                </c:pt>
                <c:pt idx="9">
                  <c:v>22.310344827586206</c:v>
                </c:pt>
                <c:pt idx="10">
                  <c:v>23.416666666666668</c:v>
                </c:pt>
                <c:pt idx="11">
                  <c:v>8.3939393939393945</c:v>
                </c:pt>
                <c:pt idx="12">
                  <c:v>17.9375</c:v>
                </c:pt>
                <c:pt idx="13">
                  <c:v>32.0625</c:v>
                </c:pt>
                <c:pt idx="14">
                  <c:v>15.35820895522388</c:v>
                </c:pt>
                <c:pt idx="15">
                  <c:v>11.170731707317072</c:v>
                </c:pt>
                <c:pt idx="16">
                  <c:v>21.423076923076923</c:v>
                </c:pt>
                <c:pt idx="17">
                  <c:v>33.16901408450704</c:v>
                </c:pt>
                <c:pt idx="18">
                  <c:v>18.666666666666668</c:v>
                </c:pt>
                <c:pt idx="19">
                  <c:v>11.142857142857142</c:v>
                </c:pt>
                <c:pt idx="20">
                  <c:v>5.1818181818181817</c:v>
                </c:pt>
                <c:pt idx="21">
                  <c:v>5.833333333333333</c:v>
                </c:pt>
                <c:pt idx="22">
                  <c:v>16.367346938775512</c:v>
                </c:pt>
                <c:pt idx="23">
                  <c:v>16.6875</c:v>
                </c:pt>
                <c:pt idx="24">
                  <c:v>17.169014084507044</c:v>
                </c:pt>
                <c:pt idx="25">
                  <c:v>29.214285714285715</c:v>
                </c:pt>
                <c:pt idx="26">
                  <c:v>6.416666666666667</c:v>
                </c:pt>
                <c:pt idx="27">
                  <c:v>16.857142857142858</c:v>
                </c:pt>
                <c:pt idx="28">
                  <c:v>34.939393939393938</c:v>
                </c:pt>
                <c:pt idx="29">
                  <c:v>9.3333333333333339</c:v>
                </c:pt>
                <c:pt idx="30">
                  <c:v>29.227848101265824</c:v>
                </c:pt>
                <c:pt idx="31">
                  <c:v>22.111111111111111</c:v>
                </c:pt>
                <c:pt idx="32">
                  <c:v>29.064</c:v>
                </c:pt>
              </c:numCache>
            </c:numRef>
          </c:val>
          <c:extLst>
            <c:ext xmlns:c16="http://schemas.microsoft.com/office/drawing/2014/chart" uri="{C3380CC4-5D6E-409C-BE32-E72D297353CC}">
              <c16:uniqueId val="{00000001-D0E3-4560-854D-E6D404FAFB0D}"/>
            </c:ext>
          </c:extLst>
        </c:ser>
        <c:ser>
          <c:idx val="2"/>
          <c:order val="2"/>
          <c:tx>
            <c:strRef>
              <c:f>'statewise pollutants AQI'!$D$3</c:f>
              <c:strCache>
                <c:ptCount val="1"/>
                <c:pt idx="0">
                  <c:v>Average of PM10</c:v>
                </c:pt>
              </c:strCache>
            </c:strRef>
          </c:tx>
          <c:spPr>
            <a:solidFill>
              <a:schemeClr val="bg2">
                <a:lumMod val="75000"/>
              </a:schemeClr>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'statewise pollutants AQI'!$A$4:$A$36</c:f>
              <c:strCache>
                <c:ptCount val="33"/>
                <c:pt idx="0">
                  <c:v>Andhra Pradesh</c:v>
                </c:pt>
                <c:pt idx="1">
                  <c:v>Arunachal Pradesh</c:v>
                </c:pt>
                <c:pt idx="2">
                  <c:v>Assam</c:v>
                </c:pt>
                <c:pt idx="3">
                  <c:v>Bihar</c:v>
                </c:pt>
                <c:pt idx="4">
                  <c:v>Chandigarh (UT)</c:v>
                </c:pt>
                <c:pt idx="5">
                  <c:v>Chattisgarh</c:v>
                </c:pt>
                <c:pt idx="6">
                  <c:v>Dadara &amp; Nagar Haveli and Daman &amp; Diu (UT)</c:v>
                </c:pt>
                <c:pt idx="7">
                  <c:v>Delhi (UT)</c:v>
                </c:pt>
                <c:pt idx="8">
                  <c:v>Goa</c:v>
                </c:pt>
                <c:pt idx="9">
                  <c:v>Gujarat</c:v>
                </c:pt>
                <c:pt idx="10">
                  <c:v>Haryana</c:v>
                </c:pt>
                <c:pt idx="11">
                  <c:v>Himachal Pradesh</c:v>
                </c:pt>
                <c:pt idx="12">
                  <c:v>Jammu &amp; Kashmir (UT)</c:v>
                </c:pt>
                <c:pt idx="13">
                  <c:v>Jharkhand</c:v>
                </c:pt>
                <c:pt idx="14">
                  <c:v>Karnataka</c:v>
                </c:pt>
                <c:pt idx="15">
                  <c:v>Kerala</c:v>
                </c:pt>
                <c:pt idx="16">
                  <c:v>Madhya Pradesh</c:v>
                </c:pt>
                <c:pt idx="17">
                  <c:v>Maharashtra</c:v>
                </c:pt>
                <c:pt idx="18">
                  <c:v>Manipur</c:v>
                </c:pt>
                <c:pt idx="19">
                  <c:v>Meghalaya</c:v>
                </c:pt>
                <c:pt idx="20">
                  <c:v>Mizoram</c:v>
                </c:pt>
                <c:pt idx="21">
                  <c:v>Nagaland</c:v>
                </c:pt>
                <c:pt idx="22">
                  <c:v>Odisha</c:v>
                </c:pt>
                <c:pt idx="23">
                  <c:v>Pondicherry (UT)</c:v>
                </c:pt>
                <c:pt idx="24">
                  <c:v>Punjab</c:v>
                </c:pt>
                <c:pt idx="25">
                  <c:v>Rajasthan</c:v>
                </c:pt>
                <c:pt idx="26">
                  <c:v>Sikkim</c:v>
                </c:pt>
                <c:pt idx="27">
                  <c:v>Tamilnadu</c:v>
                </c:pt>
                <c:pt idx="28">
                  <c:v>Telangana</c:v>
                </c:pt>
                <c:pt idx="29">
                  <c:v>Tripura</c:v>
                </c:pt>
                <c:pt idx="30">
                  <c:v>Uttar Pradesh</c:v>
                </c:pt>
                <c:pt idx="31">
                  <c:v>Uttarakhand</c:v>
                </c:pt>
                <c:pt idx="32">
                  <c:v>West Bengal</c:v>
                </c:pt>
              </c:strCache>
            </c:strRef>
          </c:cat>
          <c:val>
            <c:numRef>
              <c:f>'statewise pollutants AQI'!$D$4:$D$36</c:f>
              <c:numCache>
                <c:formatCode>0</c:formatCode>
                <c:ptCount val="33"/>
                <c:pt idx="0">
                  <c:v>62.978723404255319</c:v>
                </c:pt>
                <c:pt idx="1">
                  <c:v>59</c:v>
                </c:pt>
                <c:pt idx="2">
                  <c:v>62.325000000000003</c:v>
                </c:pt>
                <c:pt idx="3">
                  <c:v>169.66666666666666</c:v>
                </c:pt>
                <c:pt idx="4">
                  <c:v>107</c:v>
                </c:pt>
                <c:pt idx="5">
                  <c:v>62.4</c:v>
                </c:pt>
                <c:pt idx="6">
                  <c:v>78.444444444444443</c:v>
                </c:pt>
                <c:pt idx="7">
                  <c:v>216</c:v>
                </c:pt>
                <c:pt idx="8">
                  <c:v>58.693877551020407</c:v>
                </c:pt>
                <c:pt idx="9">
                  <c:v>107.72413793103448</c:v>
                </c:pt>
                <c:pt idx="10">
                  <c:v>139.66666666666666</c:v>
                </c:pt>
                <c:pt idx="11">
                  <c:v>67.666666666666671</c:v>
                </c:pt>
                <c:pt idx="12">
                  <c:v>150</c:v>
                </c:pt>
                <c:pt idx="13">
                  <c:v>154.0625</c:v>
                </c:pt>
                <c:pt idx="14">
                  <c:v>57.268656716417908</c:v>
                </c:pt>
                <c:pt idx="15">
                  <c:v>47.512195121951223</c:v>
                </c:pt>
                <c:pt idx="16">
                  <c:v>95.442307692307693</c:v>
                </c:pt>
                <c:pt idx="17">
                  <c:v>85.388888888888886</c:v>
                </c:pt>
                <c:pt idx="18">
                  <c:v>99</c:v>
                </c:pt>
                <c:pt idx="19">
                  <c:v>62.571428571428569</c:v>
                </c:pt>
                <c:pt idx="20">
                  <c:v>29.454545454545453</c:v>
                </c:pt>
                <c:pt idx="21">
                  <c:v>89.833333333333329</c:v>
                </c:pt>
                <c:pt idx="22">
                  <c:v>91.061224489795919</c:v>
                </c:pt>
                <c:pt idx="23">
                  <c:v>102.25</c:v>
                </c:pt>
                <c:pt idx="24">
                  <c:v>95.802816901408448</c:v>
                </c:pt>
                <c:pt idx="25">
                  <c:v>147.39285714285714</c:v>
                </c:pt>
                <c:pt idx="26">
                  <c:v>34.791666666666664</c:v>
                </c:pt>
                <c:pt idx="27">
                  <c:v>52.627450980392155</c:v>
                </c:pt>
                <c:pt idx="28">
                  <c:v>79.060606060606062</c:v>
                </c:pt>
                <c:pt idx="29">
                  <c:v>100</c:v>
                </c:pt>
                <c:pt idx="30">
                  <c:v>173.0506329113924</c:v>
                </c:pt>
                <c:pt idx="31">
                  <c:v>123.38888888888889</c:v>
                </c:pt>
                <c:pt idx="32">
                  <c:v>95.031999999999996</c:v>
                </c:pt>
              </c:numCache>
            </c:numRef>
          </c:val>
          <c:extLst>
            <c:ext xmlns:c16="http://schemas.microsoft.com/office/drawing/2014/chart" uri="{C3380CC4-5D6E-409C-BE32-E72D297353CC}">
              <c16:uniqueId val="{00000002-D0E3-4560-854D-E6D404FAFB0D}"/>
            </c:ext>
          </c:extLst>
        </c:ser>
        <c:ser>
          <c:idx val="3"/>
          <c:order val="3"/>
          <c:tx>
            <c:strRef>
              <c:f>'statewise pollutants AQI'!$E$3</c:f>
              <c:strCache>
                <c:ptCount val="1"/>
                <c:pt idx="0">
                  <c:v>Average of PM2.5</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'statewise pollutants AQI'!$A$4:$A$36</c:f>
              <c:strCache>
                <c:ptCount val="33"/>
                <c:pt idx="0">
                  <c:v>Andhra Pradesh</c:v>
                </c:pt>
                <c:pt idx="1">
                  <c:v>Arunachal Pradesh</c:v>
                </c:pt>
                <c:pt idx="2">
                  <c:v>Assam</c:v>
                </c:pt>
                <c:pt idx="3">
                  <c:v>Bihar</c:v>
                </c:pt>
                <c:pt idx="4">
                  <c:v>Chandigarh (UT)</c:v>
                </c:pt>
                <c:pt idx="5">
                  <c:v>Chattisgarh</c:v>
                </c:pt>
                <c:pt idx="6">
                  <c:v>Dadara &amp; Nagar Haveli and Daman &amp; Diu (UT)</c:v>
                </c:pt>
                <c:pt idx="7">
                  <c:v>Delhi (UT)</c:v>
                </c:pt>
                <c:pt idx="8">
                  <c:v>Goa</c:v>
                </c:pt>
                <c:pt idx="9">
                  <c:v>Gujarat</c:v>
                </c:pt>
                <c:pt idx="10">
                  <c:v>Haryana</c:v>
                </c:pt>
                <c:pt idx="11">
                  <c:v>Himachal Pradesh</c:v>
                </c:pt>
                <c:pt idx="12">
                  <c:v>Jammu &amp; Kashmir (UT)</c:v>
                </c:pt>
                <c:pt idx="13">
                  <c:v>Jharkhand</c:v>
                </c:pt>
                <c:pt idx="14">
                  <c:v>Karnataka</c:v>
                </c:pt>
                <c:pt idx="15">
                  <c:v>Kerala</c:v>
                </c:pt>
                <c:pt idx="16">
                  <c:v>Madhya Pradesh</c:v>
                </c:pt>
                <c:pt idx="17">
                  <c:v>Maharashtra</c:v>
                </c:pt>
                <c:pt idx="18">
                  <c:v>Manipur</c:v>
                </c:pt>
                <c:pt idx="19">
                  <c:v>Meghalaya</c:v>
                </c:pt>
                <c:pt idx="20">
                  <c:v>Mizoram</c:v>
                </c:pt>
                <c:pt idx="21">
                  <c:v>Nagaland</c:v>
                </c:pt>
                <c:pt idx="22">
                  <c:v>Odisha</c:v>
                </c:pt>
                <c:pt idx="23">
                  <c:v>Pondicherry (UT)</c:v>
                </c:pt>
                <c:pt idx="24">
                  <c:v>Punjab</c:v>
                </c:pt>
                <c:pt idx="25">
                  <c:v>Rajasthan</c:v>
                </c:pt>
                <c:pt idx="26">
                  <c:v>Sikkim</c:v>
                </c:pt>
                <c:pt idx="27">
                  <c:v>Tamilnadu</c:v>
                </c:pt>
                <c:pt idx="28">
                  <c:v>Telangana</c:v>
                </c:pt>
                <c:pt idx="29">
                  <c:v>Tripura</c:v>
                </c:pt>
                <c:pt idx="30">
                  <c:v>Uttar Pradesh</c:v>
                </c:pt>
                <c:pt idx="31">
                  <c:v>Uttarakhand</c:v>
                </c:pt>
                <c:pt idx="32">
                  <c:v>West Bengal</c:v>
                </c:pt>
              </c:strCache>
            </c:strRef>
          </c:cat>
          <c:val>
            <c:numRef>
              <c:f>'statewise pollutants AQI'!$E$4:$E$36</c:f>
              <c:numCache>
                <c:formatCode>0</c:formatCode>
                <c:ptCount val="33"/>
                <c:pt idx="0">
                  <c:v>24.042553191489361</c:v>
                </c:pt>
                <c:pt idx="1">
                  <c:v>9.5</c:v>
                </c:pt>
                <c:pt idx="2">
                  <c:v>15.9</c:v>
                </c:pt>
                <c:pt idx="3">
                  <c:v>79.333333333333329</c:v>
                </c:pt>
                <c:pt idx="4">
                  <c:v>59</c:v>
                </c:pt>
                <c:pt idx="5">
                  <c:v>24.785714285714285</c:v>
                </c:pt>
                <c:pt idx="6">
                  <c:v>26.333333333333332</c:v>
                </c:pt>
                <c:pt idx="7">
                  <c:v>116.66666666666667</c:v>
                </c:pt>
                <c:pt idx="8">
                  <c:v>27.446808510638299</c:v>
                </c:pt>
                <c:pt idx="9">
                  <c:v>39.413793103448278</c:v>
                </c:pt>
                <c:pt idx="10">
                  <c:v>69.604166666666671</c:v>
                </c:pt>
                <c:pt idx="11">
                  <c:v>22.848484848484848</c:v>
                </c:pt>
                <c:pt idx="12">
                  <c:v>14.266666666666667</c:v>
                </c:pt>
                <c:pt idx="13">
                  <c:v>6.5625</c:v>
                </c:pt>
                <c:pt idx="14">
                  <c:v>23.353846153846153</c:v>
                </c:pt>
                <c:pt idx="15">
                  <c:v>17.341463414634145</c:v>
                </c:pt>
                <c:pt idx="16">
                  <c:v>39.557692307692307</c:v>
                </c:pt>
                <c:pt idx="17">
                  <c:v>13.680555555555555</c:v>
                </c:pt>
                <c:pt idx="18">
                  <c:v>43</c:v>
                </c:pt>
                <c:pt idx="19">
                  <c:v>20.19047619047619</c:v>
                </c:pt>
                <c:pt idx="20">
                  <c:v>6.6818181818181817</c:v>
                </c:pt>
                <c:pt idx="21">
                  <c:v>10</c:v>
                </c:pt>
                <c:pt idx="22">
                  <c:v>33.978260869565219</c:v>
                </c:pt>
                <c:pt idx="23">
                  <c:v>1.40625</c:v>
                </c:pt>
                <c:pt idx="24">
                  <c:v>12.681818181818182</c:v>
                </c:pt>
                <c:pt idx="25">
                  <c:v>35.285714285714285</c:v>
                </c:pt>
                <c:pt idx="26">
                  <c:v>1.9130434782608696</c:v>
                </c:pt>
                <c:pt idx="27">
                  <c:v>22.061224489795919</c:v>
                </c:pt>
                <c:pt idx="28">
                  <c:v>23.448275862068964</c:v>
                </c:pt>
                <c:pt idx="29">
                  <c:v>55</c:v>
                </c:pt>
                <c:pt idx="30">
                  <c:v>42.641025641025642</c:v>
                </c:pt>
                <c:pt idx="31">
                  <c:v>41.0625</c:v>
                </c:pt>
                <c:pt idx="32">
                  <c:v>12.266666666666667</c:v>
                </c:pt>
              </c:numCache>
            </c:numRef>
          </c:val>
          <c:extLst>
            <c:ext xmlns:c16="http://schemas.microsoft.com/office/drawing/2014/chart" uri="{C3380CC4-5D6E-409C-BE32-E72D297353CC}">
              <c16:uniqueId val="{00000003-D0E3-4560-854D-E6D404FAFB0D}"/>
            </c:ext>
          </c:extLst>
        </c:ser>
        <c:dLbls>
          <c:dLblPos val="inEnd"/>
          <c:showLegendKey val="0"/>
          <c:showVal val="1"/>
          <c:showCatName val="0"/>
          <c:showSerName val="0"/>
          <c:showPercent val="0"/>
          <c:showBubbleSize val="0"/>
        </c:dLbls>
        <c:gapWidth val="106"/>
        <c:overlap val="100"/>
        <c:axId val="59645536"/>
        <c:axId val="59618176"/>
      </c:barChart>
      <c:catAx>
        <c:axId val="59645536"/>
        <c:scaling>
          <c:orientation val="minMax"/>
        </c:scaling>
        <c:delete val="0"/>
        <c:axPos val="l"/>
        <c:numFmt formatCode="General" sourceLinked="1"/>
        <c:majorTickMark val="none"/>
        <c:minorTickMark val="none"/>
        <c:tickLblPos val="nextTo"/>
        <c:spPr>
          <a:noFill/>
          <a:ln w="6350" cap="flat" cmpd="sng" algn="ctr">
            <a:solidFill>
              <a:schemeClr val="dk1"/>
            </a:solidFill>
            <a:prstDash val="solid"/>
            <a:miter lim="800000"/>
          </a:ln>
          <a:effectLst/>
        </c:spPr>
        <c:txPr>
          <a:bodyPr rot="-60000000" spcFirstLastPara="1" vertOverflow="ellipsis" vert="horz" wrap="square" anchor="ctr" anchorCtr="1"/>
          <a:lstStyle/>
          <a:p>
            <a:pPr>
              <a:defRPr sz="900" b="0" i="0" u="none" strike="noStrike" kern="1200" baseline="0">
                <a:solidFill>
                  <a:schemeClr val="accent5">
                    <a:lumMod val="50000"/>
                  </a:schemeClr>
                </a:solidFill>
                <a:latin typeface="+mn-lt"/>
                <a:ea typeface="+mn-ea"/>
                <a:cs typeface="+mn-cs"/>
              </a:defRPr>
            </a:pPr>
            <a:endParaRPr lang="en-US"/>
          </a:p>
        </c:txPr>
        <c:crossAx val="59618176"/>
        <c:crosses val="autoZero"/>
        <c:auto val="1"/>
        <c:lblAlgn val="ctr"/>
        <c:lblOffset val="100"/>
        <c:noMultiLvlLbl val="0"/>
      </c:catAx>
      <c:valAx>
        <c:axId val="59618176"/>
        <c:scaling>
          <c:orientation val="minMax"/>
        </c:scaling>
        <c:delete val="1"/>
        <c:axPos val="b"/>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crossAx val="59645536"/>
        <c:crosses val="autoZero"/>
        <c:crossBetween val="between"/>
      </c:valAx>
      <c:spPr>
        <a:noFill/>
        <a:ln>
          <a:noFill/>
        </a:ln>
        <a:effectLst/>
      </c:spPr>
    </c:plotArea>
    <c:legend>
      <c:legendPos val="b"/>
      <c:layout>
        <c:manualLayout>
          <c:xMode val="edge"/>
          <c:yMode val="edge"/>
          <c:x val="8.9648801780746273E-2"/>
          <c:y val="0.9108053441365721"/>
          <c:w val="0.80692060296872437"/>
          <c:h val="7.5203423702248959E-2"/>
        </c:manualLayout>
      </c:layou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6">
            <a:lumMod val="5000"/>
            <a:lumOff val="95000"/>
          </a:schemeClr>
        </a:gs>
        <a:gs pos="74000">
          <a:schemeClr val="accent6">
            <a:lumMod val="45000"/>
            <a:lumOff val="55000"/>
          </a:schemeClr>
        </a:gs>
        <a:gs pos="83000">
          <a:schemeClr val="accent6">
            <a:lumMod val="45000"/>
            <a:lumOff val="55000"/>
          </a:schemeClr>
        </a:gs>
        <a:gs pos="100000">
          <a:schemeClr val="accent6">
            <a:lumMod val="30000"/>
            <a:lumOff val="70000"/>
          </a:schemeClr>
        </a:gs>
      </a:gsLst>
      <a:lin ang="5400000" scaled="1"/>
      <a:tileRect/>
    </a:gradFill>
    <a:ln>
      <a:gradFill>
        <a:gsLst>
          <a:gs pos="0">
            <a:schemeClr val="accent1">
              <a:lumMod val="5000"/>
              <a:lumOff val="95000"/>
            </a:schemeClr>
          </a:gs>
          <a:gs pos="16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plotArea>
      <cx:plotAreaRegion>
        <cx:series layoutId="regionMap" uniqueId="{7F4EE3F6-D1B8-43B4-A032-95145E8BC588}">
          <cx:dataId val="0"/>
          <cx:layoutPr>
            <cx:geography cultureLanguage="en-US" cultureRegion="IN" attribution="Powered by Bing">
              <cx:geoCache provider="{E9337A44-BEBE-4D9F-B70C-5C5E7DAFC167}">
                <cx:binary>7Hxrb9w4s+ZfCfJhsQusPCRF8XL2zAGGUrvbd8exc/sidGxHd1ISqeuv3+rYztg9nYwzb97FMbCN
Gcy41ZSKLFbVU08V9Z/X439cl7fr9tVYldr+x/X4++vUufo/fvvNXqe31druVdl1a6z54vauTfWb
+fIlu7797aZdD5lOfiMI09+u03XrbsfX//WfcLfk1hyb67XLjH7T3bbTxa3tSmd/cG3npVfrmyrT
UWZdm107/PvrMF3rmyxZt+mr/3l1+b9ev7rVLnPT5VTf/v76yY9fv/pt+5Z/efyrEiR03Q2M9dEe
J9IPqGDo6we/flUandxf5myPCxRgHnD59UMfHn26rmD4n3I9fL9LpK8CrW9u2ltrYWpf//t07JMp
wKXV61fXptNus4IJLObvrw9g/uvXrzJrwrsLodnIf3D6dcK/PV377RV4PGG55xOfc0aCuwmTJxP2
MMZ7jAtCCGMPc7qb65Vbpw/fPH+Wd6O25nd1+Zf5XenM3d68euvW7tb+dZ5Xb3fPc2vioOqtbx5t
w+1V+btLf9mFf+ibtF2/Om/XN7f2h2vxc5sQB3s8CAIsJLrbZfKJTrjckyygOJD07rL/oIY7xTxf
rN0bcXv8lrL+OP+Lsn5yM26p5N+spLbTa3BK5a/XE+F7gfR9IQO8y3Yk28OI+5w9aHHLgP74Gcm+
o6q/3mJbWxcvSlsnawgfa5u6Fpzbr3LqWO7RgCDhB/I7Th0jIX1yb04yeHj0nT09U6bdGnoyeEs3
J/+yW/9/aknR+gZ08+p/rKv6/7w6XUP0fbVa97dl9gqC8atoXa31/cUo654Vl7fE/zsHfIcedrrt
v/jmjXwlyPWgyl0R6ue8MmF7iGEhAOXs8sqS7lEmMAd8cPfhD4++20XPEWj3Fvpz5Nb+OT1+Ubb9
h7Xr6mFRfok+AKeB94U4efd5EiUl2ROEg8VLf3eU/DtpdivjfhJbmvgD4Mi/BtC2TOHfGxOXXQ6W
7H6hLsgek4RJfA+L5RZiwRAoOfIF/ORBVXfO/c42niHPbm18G7ilj+Xhi9JHdFum2bM85lNc/6NM
hog9Rn1fIrY7k+F7GAeUi+Dem22Bk68i/WiD7FbI/bAtdUQvy1GpDEDIj+b+k4EjgAxKwkIH/i74
IeAykoxRCanXY6v4WzF2q+B+2JYK1MvCgZBIO5fZTYb/sCi/IGLgPchiBZUABr9+nib3guwhiiFm
oC1FhOnzpNmtj6ejt9QS/jXz/e+cTK3W7bTWvxCaE7mHpcCSAuZ+yrP4FBGK6D2a2vJOz5BjtzK+
DdzSw+plmcfS/EIdAN3gMyCBJNkJpDjdQwEEbkbIXezeSo/+Rpbdevg6aEsHyz9eVNA+Wd+k07+B
/SH+XuBDIhEE93v/qZfiYo8IIZnv3wfuLfbn+WLt1sz2+C0lnbws9meVVf8m8sfHe5L4AcSTncGE
8z3iM4J99h0P9hOC7VbUX6e2parVy1LV4bqqunsC4QgooCprfzEk9sGyAIkFwe4Mngcbvo4BXt4N
iXcI+CNssltrO2+ypbjDo5flCG8ToFfX0y8MSSQAHwgUt8/vk/en+aQEIAclC8HR7nzy5DkS7dbP
o6FbWjl5WUnMyVpnddf+aIf+ZBpD97hPGUCFBz77CWST/p6ALIdDcWxnjv8Meb6jkYeJbOsDSl0v
iHM5hJyy2JQtf6FG/D0WMEykuLcS8UQjkFgGDGyIsHtcRx8efce6PEui3Tp5NHRLK4cvi9M+um3B
dT2sy7+eYmK0R6GMAFXTnSQx1I8pAhaM4ntSZivT/HtxduvjYdyWMo5elss6Wrd67dbFr9QHOC2M
KKF0N0qDEh0gAmBmdpPEz5LoOyr5czLbWvnjRTmuk2w27S8l7v09H0GcAD74ib/aMPY+Q0Si3XXt
ZwiyWxXfBm4p4uTTi1LE2U1m019oGwTtBdhHlEJd9IGVf8TBCChoEQEVFnRfNd3K+/9enN3aeBi3
pYyzl8XAnBtowIGmqLadfnGWAg03QhLMiL/bZck9QL6EAzn2jcR8zBqfdzfdnVw/imq7VfN47JZ6
zj++KFs573S+/vyjFfg58At9YYISaLkhUNZ9ZCSQM0IsF2Ai96h3i435ezm+p4k7+be1oF6UFi7W
+do6AL2/ThFQhQ8EBbYSko0dTotDFgLpPQH+7M46tpzWsyTarZJHQ7e0cvGyqo1vs6LIfmUhHtqg
YLV9RHYmhkLsUQ5NlVDfulPJFpf/9+Ls1sfDuC1lvH1Z5MnluspKvb7pfp2JQABBmEFLmniKr4A5
poiDloKt1pSvMkBHz4+F2K2Fx2O3NHH5shL0K+ego+mXN3OCw/rKE+P7HkGEnwQQASCMMT8gDzn8
VgB5tlS71bM1fEtDVy+LIb68hY6u5JfWHzHfA36eBdBE9EQt0GOLkNyUiu9zEbj8GGU9S5TdKnk0
dEsdl8sXFd0v2w3B+CsTEn+P0wCBufyF7uWUcCil3EeQraD+DEG+o4qHGWwr4mXlIl+NfP2LyUVA
vEAdImiYuOfY/2IgEEh84B7vYdiWTp4p0269PBm8pZurlxXf399a90rdgtsqHzzIv84yQokYEnMc
IP40GxF8T3Io1dOHqsmWUp4pzG6lPBm8pZT3/73zkt1lgjt/fqeNJ7/4yTNDhOxB/A6QCB6WfTuU
QM2EcSiO7MS/9/0+35dmtzruhz0R/KePBf1c1+nWrx+1a39rRIyAv118PYv17KtfpwcHxbaG/qj7
/26tDm5+f40RlGyJBDP4dsxrc5+nsfrBy+8adgsJ6u+vgXr0oU4CGA1gGKSXHAxnAMuFK3gP7EwS
6O2G6xz6v1+/0qZ16e+vCd0LALsFksEQAR00cMma7uslAqAPeEzYEhCzQO/i23m4c1NOidHfVuz+
71e6q85Npp39/TVlgBHru99tJgkt5bCBwKgRZXBOi8kNhqyv1xdw6A5+jv93rQvPmyjuVjSmU9gV
jihvEKuqr0qF5fhBMJmofkzLMLDFtJwNnNAj5H0uxIeKl+gibkSzCJrhxk0ZV4WruoUbWRd5HvbU
6Br9tqiRPeJ9kisjJh3NPbZqbvI3rPaKaCB9utLWEypJ6lNeF0TZbEoXkwk+GFk3+6ybLgxFt1Vd
nuNJF1GZBDbUMqdqLrwbmvinftkSFRiv+ZSaJlEB68eVmyamYA1jeGrSf8psufJmc9yWeZ8qN1Rc
VSw5T7xYRhkJvAVqpkRhP9fHteD+kcvpfFh7NTtOdcxHVXNaDQqV07tYJpcoK9ZD2n4okCtL1btp
PvEAfizycYwjZ7o2TLupUzmh3UU15cuiLehxzfB4QIqg25/jyURJI71CNThzUvFuGgeVB7j7gjt5
aqeELXDr8zeUURTKOl2kjS2Wkw2qUHuNPuG5kaE32viz3yTeitGWH6aW1FHLGhKaQfKDosX1ISoT
9tmx6VM7yjT0q7kJ66G3IZEl/J/2688dk95JzHp0IIeaqcwNeTSXAT2Zi7bbDypzm2M3LD3Z8LMW
5XJ/SPxcdTkmCiMjwoJzuihS3alBNu1hU43kQtj5pq7jLDTF2JwNZVd88M30gYo6DYdiypSVOVKV
Rce0KbpFbWgazZNXhEVffsm0KFbcyE/SlUXEevj57Mop3R8wd4u+QoeGM9gAoihXqG7To4yXlxlj
l9zZ/FAgl6oqGbNLG7c2KjgpFrYpkpO8ScqLwaUixFVfhHMh/cWQpTZ0Nb3ifh4veOIFJ13evIf9
Km9HpN0Cebo6nYlpo8ql1aKv7WXsxZfpNC6YGSuFZvsun2kR9aiXS6t9qkaPfiz1iFa5sxc4qMdF
4XitWO7b/aoz7h1Keg1bVFz0k7ycx/xc+x7sWbD3sE8pU7avfKlkj+RyHG0Sn+Q+adplNTt6oOMs
61QytfU5ZWO9wIHnRWlblGfSknJhaDIcVBmu9xnswbPE2f4wTmi2Sop0UmWaAtqVdjm7+qRDeZyG
omz9o0Cb/MLmVCxJTSblBfYdTuz4tpJVcjgAQbnCLtGho+wKo5wsi6yv3pV5kYWgqn4xBFPvVJG7
UcnOiz+2pu4XcUGa48zZ5HCeBtaouOfUVzhoSdTF7a2pWx2BJ0sVG2d5yio6vklGLqN6pMViHDo/
dJYdwuFR/wy1sY1EHMyKySF7M+AyVVMtujOUz1WnPDZfu0muMjc3ig3crATKXaHqGb+JCzdGnZcl
akpHs++QrENkYx72LEmjwg2iD1ktshVJA10uqrLSavIQi+Tgde8nK9lVl3R81Ygpfl8iHoce4vl+
0KN8mVGeHuS8mY4aHmRXMqub48Q0zFdpMJOLcsbeqazaeVnJMn/PNHmP0tbtGzapxCZ6VdvxvHY9
ue1r3F9kAxsiL7N2Vn7PuMpGMx+K1FNc2vpzFnTDbe/b6ozX/nAoJzasnBNlSOM6CD1eFvt4Tt4L
WtanXiuOYq8iEWfKJUiGUlcorCbfhMJrjsY+JmC5mZ9H1VjEUd2n/IiWVX4+zHF9HGOXn6VI4tCg
7rhjWb+sqGvea9R1ipiqPXXN1IXp1KKoyzBZVHaC5czn/KqXIEY5TPNFnM5vxkBXEREaR2YasoM6
795AHPIOOhM3+wEKks+tqeYVLr3LZGzQYvb1qAzR7swUIoiEmLPI16KLNMmOR5EWF01CzZsgR7mq
MtqpFnMvDIAcVP4o4mia8cRh70p84AVeFzmvCaI4E9UStUV7PHrOKK9quIqrEkU998ELZ8EtxqmO
JCtxCLn6m6pl1xkRUxjng6+otFqNqPYXRZ8Pod/ZedF3MbiXuKCR0fE7RA1ExY0MpAz8RZINMjRO
kveiB2suofN1kcSzPCmKlOQh6QNqVeEnw2cv6apc5XpoL0ktvgQ2P6mGDrwvXokhxQtBxFkPx5PU
2Be+F+UiHS7IkHb7vSg8FXj5BR9xfQI9TPm7Wgq2aEgwLOScvqs0WwbeUEZwKKDVIfPkx3lm834j
6xszwoZitrzsm4KH+TgNkS7R6dzPJ5VsphCiXX4F5+TJQed5Mmw3mhbFFO/7fUKUqMD1OKlvNJk/
d9x86jmJYVFnP12UhKcLbk2ugkJnh2OcnGdp054IlAwq8cmbDDM/nOJehEb3JBKdpaqdtVY05/7K
9kV7mfiJi2abNEvmXLXyR7NGHnghVhVRTOIFc8HnSZPVQIObqtNBGDusw8wPoCsGANw9wHwCka5N
PbVZkt6/NeDbn/91aSr45+uYP7/cvHTgz79OHt5W8MNfLW/NpiHGbv9oI823e/15IGuDL7+JugVa
n55Q/JmLz4S7DFMBlb8f4t2nBw4egd4/B9+h3k2FFyGKAiF8DofNGXlAvcBKkgCqwozDiQiEg82V
P1EvRgQD1Q9Fr4ADJv6GeoFM4xT4AAH9LTCUc/9nUC+0YTxFvQC5A+B9MPSlwysZ4HmArx+jXhTn
fQH/jvucmpTsj9i24WBzArtU6hmcSj3bfNEWWAvVJ/GUK87rbo7oSEZPOeZoOEBb+7EecKFMZ2qt
urhqjsEblG+LbPAuAxynB8lo+nNW6fSorThK9tuAV0s7FnLB/bpQVtv0Bgx9TkM5lSKNXOqnq3hk
5bs50WUVxqUWRwnWtI9S6MUK8RBPb9hoKgLm8zbp/CmcvVUJ3a9Ckb4KFl3WtkepkDocoZhF9ifT
dUUYj4lzIS8nb1hqMjSnmZnAuXXljN7GQVZ+8McxeWuI0RE0UeSfIeAlJ1PZQAowef38OTEy+DSm
lCvngLYbyNCGEhcHQU5kplq/ZKHJcUHCvIz1+WhteVbPRb7QHqyOJuNRghyglSolYLAt2ceAS0Pa
ZXU0G4Y/i0wAmNKmi4lyIiuOm5QVnwcm51EVSSlvEuMlVwQwVBrmXMZUZdwjOEpIryMXIHB9fkEV
8rNR5XlCDnNQAKQyhoaO5f3RaNp3U6bjOOJkzArwMnoMy1wjE85joxcpnQs/8hHjJx0b8nWmaXWL
SAwQrO2n2lON7iEyIznZ41lC9lIH1vNVVc0E1qF3yRgynTiVeL4pFWFDcuLEIA9HqeuPqY2tC6uu
nBCgncw0ygeeJWw9k34AxEETBdWvdOVbeA6efN1HRTsIGRYJ5E5qClqdKBO38sikMs5WZYq6G4BP
Q7rvEzOuusyTS97xKQhJwqYFqTtTKe6Lol6UsK2vHFQ8z4ssp8cx6+xlqlOzTpCf5oo53cgjl8BW
DLkY6+umCqaPVqYGR0HGs0LJvK0/4c7pWs2YBcUyz3X7FkNn7Tml2IujuR7kcV4Ye16lTdMooVNM
QjmK9o1genxnqVe1EHORd9vVeQCBHeP2A+VF9Zk1zCzFOMF1Q+RwabX2K5W4SoyqdXk6rQaIKp7q
vVRDOgYQeigJJCJubFSSDsM7yYb6InBmPvCx3tht0aw4YKY+pDXrAJxjiaImCcYmjBEpPidgXJuh
cYkVbcuyWaHM5u2C9kwc9EHGzkuADpUitBzR+6SZ0AcGW26C1NDMSxlXoEDRGZDan0SghN+gRFnU
DljxRiSr2aZWJTG7jUsyfxyScYFjAznX4F+bXoosREXefg44vCAnpJiOH8c+11HTpWOYeHa4BNhb
H6fCj1dFQMmhrsoBEoXEwWWelYtmGu372XLIlRLr6IKIwah8dOaQo5k55U+sDvVU6/1i8plVgIpW
05QuQe55YZqyDvthJKr203bZNa1WM+HxO0lySCmdD9ibFZKFHu4sUZNr6yYckqqJ0lnTXNE5Qzis
hrEyCwLwpwpJ2mS3eVenVzNP0yNU4CJZNM4npfIoGT54YCh4vyF+26miabqPlZ+nLZiI87AqshlM
e66C5ryesmra110O4KGa6zHCXu2Ug9PXmeo61p02TTFNatLGHLjK2g92g8OzSt8UVZ8DPmzBT/dl
yY5SWWygU+cFRM2yuUKO5CezILNWMh379zRO2mM/TtOPuOd5qXRQzYuOQL4DGzYWXljxCmVh08z8
2mpRrpLKXaMmo3UodG8OIZQERZjkZXNDvYQPymu7ZobFG4aTrOsSF8ogmYLI4jy3oWc7kYZ0yI1Q
ME/GV50sU6FsnmA/KpC0txO1xoXDyJWZa4gytK9WbdU2hzHL9FkFK4VUVgeAhKuhLNySWN+mK1M5
sk8z5tCqmrW0YQ7IKVO4ZEGjis4vO5g9ojaCrdl8GYdJHCJnSISttZ0S8wjOSZb6rfbA3OycZWNU
Dk3zMeMWUQVoUrxxdUveTdzEYHRNQY5RasiVbPvmAze5OBR5mUCaw50HDEud+Ge1E/qMAZV21Uy8
gOXOGWwfbvvS359qXFSRzfqTiTs2h3SkyTuJO1RFo+H4C2oQFkcgYepDsh+URKViEh/dKJCBAEXs
CdhtUK1iSgJwDEPALsE3tcd9JfPTITZkf3PgKRpjyOHC0WvnWZVe5qVhOZd432tMdpxPMX8/5WhQ
JSTtZ0UuUViSplZyMNk5EVSH6YzxeQ4eKcQmbd51CSquaunXEZ66jzW8ieXS1T09L8oJEtgi91dN
UKHLBhnvluRmjBVJSBfVvvEPIEOBzCTNaHxZoYSfc5NdGoO889hMcVRMmjeqT/Pi3MsJDhNamy4c
Jh04yG/nOV1kSOtJOVi2NJx4TisVl2Lc7ITSr9eZ0PH+aLok2O950YV2NsMqxcD3uASgQ18O83WZ
4izygGFrQ92Z9Myw0h5Xdc8X9cCyT5lrP1Z1Mi/HTo7LOOt0yFmVreNugrRGDMWF4INeQgI1r4I+
1fsN8IEshLdXeAs9NCKautTXIbGWtCc8qKpPZdrPpRKYjGKBygKX+7pF9KBManAu1hf0oEszd9nM
g1lpr01PZIHahdukjhVP8kwVpvAgM6f+koIDCg2p+ssAQssb6pV+EtphKGKVFpDoGDTY9Yzz4URY
4PYg/7TpQW/i9DRBPXmLaFefA4WW95D8BvwYyBb21g/SqQlLWuDlYH2yzMUoTqcZJe5I2xhlSqK0
PGE5L9f1JOOP3VQUF45j+aVtSp9DVAYoEZq0hhwPN0AbwDetV4dB0unyPBupLlTgg4oVroZ41VqX
UeWomd6TOZCqLqb6vKi15xS1vMmUb7G/Zj2A5sjlSfqOUZu2+4MUxjsdA2C0aJLPkQ2GOF76Ka90
mGfdNBzIGFIsIDZz9r73wCJ1lfUXPGmapSsqfDaQlDShC6yLVeeBe2CaJ0tWle5jMhXmTTslnoxI
0mWHXYOaI5YWYKtzUuXHfPKnY6AOhz70fK97AwB2aFQj+/RDil2bqHLogd+hRepfonxs3vskr8+l
zYGsYe18KjqW9ArCFh2joGlBo22bzZWaKn5jKK0r5VIynXp9rA9lrdGyneXYh+3gPEgbObueZ+Fw
JFo6rV3q6im0lfYWdKr7zzkpc7EvfdvtD0UqV3k3D2/6wuHubpYN5TqsadN/lD2/9HPgr4d5CN6D
cQId12S6PhcbujdtqqugKC9KOB0WjWVij2WVUrDZmMIGpL231FUgk9Cbahdp6BIDriBm8n2NIVFV
cT0kRcgoqTLFoeHiXc7i5lhiYy6kMeyir1h9AslLeWyTqfzgAWGVh6yy4rqY5nQJTHXQhiPjweko
WN8rW7rxk8gmNB2a0e+nVSFxXxymmuBSsSSZVs4Pguu4TNplrBGDcOUNAC6TmtdGkVbIU90kQKBA
5Lr1sGW3SRK33aLPixno2RmJNmIV6FoFvZ+RJTEyA4rGkn3PlPmH2fPmCySr2N/vJyMhtqX9O1zI
9IJPpDzVfTefz5nvbv2vwbeNc6tg4Q1giCS+mNLJfh6NsCdc6/qyHfoj3CQJU2nVs3VqsmZcDFSk
/gLFksuQMCDD+5n4Z6LgQ4SGJElVmk3AOdgykJ1CmhbFquvy+WDsGwtOozFAkJQdCT6gBDej6hpn
W4WydlANQvU19Rq3GkybnQDTad5k1dC8b4EAubFNIFelLvC7HqNpDsdpTA5k31m3j4fRZGGlXXLg
STp7B4Vu0IrwbDwqWn/CKphS9ymFJLlUY+u64yz1q3pZMOGEKrDNjyElyFasHciqHlFTKBfnEkjY
FHDo1ENdIe10XUd+veHZc6AscYi4B6pjxh5WVR4zKKQAlotIjM25Lb151ZX+Bt34Xb4MkM1XItBe
rgYPk4sEduZqwEx/FmauPm2ybAdP8Ksy6qjvvUVd251XJW7fA8s+HRTYrwCqQsAPoeoxhzW2AVzp
EUAMj5gji6b62MgE6NPMT00cmtLk68qUbboiLkvOgN6DKRQFlDrAHvL8TSerL62DAiSYS7UcoHRy
7rXZhk0tOxO2cxAcJemIewV5JbrMg1hejCSfF1TMhIbl1LHiKG96ACQGyMtDmwWCRGymdEOBsnpl
XYPCPtCZB6lpmm+CclYFq9ZZUA3AeFTJ6agPhvbQQURaZwUbWaiz2MYKKlDcKo15SSN4zWTcKxK4
cX8eXK5VYVnaqzbnPeRsBVsAJZ8eWQJli7bo55tKYLY/j2PlNjCyqhe8S1sRlqzIDmQBuGxMCnOS
tF8rYUks3zTQEHpVBZucwomgBDoOoniIBG7PaIf944q5eEVQr1d9we2B7qa02U90Nb6jhBG0rHJm
Drymjz+5VmRNCHxceaIlbciB37ZA3PJudAAA+WAnKIb/fzLr2+s4n1SoH3ogvtZuMfS6fb9s+6Qu
/u339/VaDm3XAVRYhU/gBTaBD9TRXb2WCXihBHwFb+mEqwRtrtwzVz7fg4aJTb0Wjo36Prw+8Rtz
Ba/1ZAgKrIITDv3cEl7F8lCWfkJGQpl6V732CW8FpAbllEOvOEzvMV8lSdYDczvyhQtSsOB5nqb3
wAiNd+/svHu1z0/cHji5x7cHxFpMw6j5Im2btr0YGKAjIOZn8+XRMu+4P/Tj1n8Wm/8Uf6vILKu5
EF0Rs4UkgZ3f1LiSSKU+VDwVkIjAZlG/cfH+jx8Ga77zYejpZCzoKB8SDYYP2NNXAvkJcAwTE3Bm
59ue2TEZYCN33V9AR9njxeKyQXUORZhFh2t6gvFAq7cDyhE7noTT49LjM2tVNTX1xY8f+J0JbfoE
Hj+wFgjA++aBfSn5eGjSLu5CagFUL378gI3kO9QjNjN91AMgsnlArvODxVBYPhyyyY9JWBeWpMdB
kebkBHcF0IiNbTRUWVBJcbOPdNq3qx8/H29Us0uAzb55JEDNK1sEdgL+Mkn6JoT6x5L7+Etd+M0A
RfJk6CvVTdw7NkOCC8jajRFaeYkgFZxT/JFSv7fG0KXxWIIymaq+DAZYAkjzQ781X3gwZH8zv+/d
fPP9o+kBw8wGMblgMU2Wf0BmMlAR7fKzfyb6lm8oRZ4x67fBovCz7BbBO5aPtZdBcvjPbr/lG4w3
BHWTBsGidBxA4tBAkTue+T/zPGLLM7TlkNc1aYKFM948L9Do9YBca2P4PxR/yxuQMcFiKnPwBoZ2
eTgxNkJaALBERv9offiWOyD55GkD7O1Sm4mzcwsn7dy7yjnvb3zndzYP37J+K1CHhjEQ0HqDq8WU
UK9VwGJDweLH8m92+A7b2/T9Pd6c0hQUgPYUL40n5mp/gL6RfgGFXCARmiyl8h8+ZsvEfWpiMdQe
X0IJgbgVYGINZV+Ny3FRQ9fJ+M9MbdNt9Xg2jemb2B8rsaxJMV8W7ZSeac7k5T9bqy1DHopR4AHg
wZJ4Y7Yobcv944ROBppGgv/L2Zct2Y1q236RIiRASHpdnbJ3k27rRWG7yuoAISTU8PV3rH3PiXCy
7co4vDqqSBZiTmDO0eT99spS/emL05e/oclr3eeZzksj2H4bSRe/KerEiP9/Ofy/HvaZH9AVnp1Y
HF7abCTbAQ969pW7Qb9ymPxp9l5E2yUbrqgzXi4CX2AWtTwzGwED8++f4E/De/FsW6p2sXd5ydA2
xjfYczTk8LhpXdgf4F4890WUjsWG1S8SOapbnaRqPeM14da3Qb+AewGdkR0VoGjjZTE17acsn6a3
W4t+wyvzvwbUb+KZe/Esi2VNO1tnpRTTWL3PpBztJzqiKHw3R02RvQOGkPLbsN/iRXW2G0AL0cst
NWVzezM7uhWo1Mk1Dotn7sXzhioBn4nJyn6qNbudJFlylCKYee1svq7675bLC+m97upYrthPY7Vr
c0I1Pcveysgt/K6eK4kKV0129UXInP5lVb2qV1buT3ce7kW52OoqG9yKvCtyoe+aCMgk3OxRhGnP
OWB4bD6ouXPLsW24lpd+c3V24mylwzMe9dwGLrCXDfaKRxlQJVUpM+BmaLtmZZ4J+spmTK5R/7vl
9bJBirphO5KxKGnszHB2SbXM57RyTtygwJ7tb+pJDj91xFZ5w1yuUCADnFY9kizPuy95DyzBK1P5
Q+LgXuLIVZfqYW1ZqbNqokfuin/0tq1jWNJOvbQBJB1P9q3LSpSG17KeE1SRaprXfwcFWuolDZsY
nqO3zcpab/nXFEfp0xRHMixnX1l8L05NWqsuirKiTAVeMkeb5NIdgCXYp1d22R+iLPXyxNSOe0o2
k5fzvlbkNmfGxN83nSDiGtKg1aNaizIxcVzXP1A/m0jgZ/HyB12VwCYyvOR5BbigHsmEurRlUeBx
kXr5wwE7MFpusrMd0+TM96U+OT5Ep7DP7iUJXhWx6sbNlRMajKVTGdr2Rnev5KA/hETqxT5P4iba
cDSUHSpvRzIn3QnQZBK4qbzQx6tnyJMWvXOCd+MhbpLPqmav3Vr/NHUvmhOuFUMV35V1ts+Pdlcx
7gJjk3Rh+4Z54dx0dtbU7K6MKlnckmUDCg2drDLoszIvmqleUj2jM1DOFUqlK0Uxc5JJGzh3L5pz
IPTyJcNnjWbSHHtqlwPvUdUNm7sXyl0cmXitJlcCuy4uU6FqFHGZu/z76Ne4/M15cRVv/TUTqSpt
HLCza7lG6T94dvbLhc3onpXzCkTrv/+NP+wddv33X57jdMkW1fXVWlIE7vtiHrpzwoY+7DnOvJAF
WIay1fG1HFjKb+HwYU/drgLTDfNCNpmlqHLX2bKeBLtvhcwe9SYCp+5FLA7qqkcfYS7HoauSo0nJ
dMyarW9OYQvvBW1a1VMfOZR5tGq3u36u5wdbVSIsqK5Mz18/K+qj0ZLYbr4YW6/TM13jXLxJTc6b
sH1z1Rj69Q/0SbuM9UI2XAmtO/Y6/boXu3pl4/9hU1IvaNMu6lmeV8t5RP8ePWJL0IBFbyxo5akX
tFR3jFQd4ProQ381BPc7BdBL2GelXsz22pkomvj/TJ2REWychYdO3Y/WNK8ApUmWc7GiaEyuo0/h
C+NFax8vuhITRt86MGRs3tsD56QLXHYvWhuW5gNUEzA6I/8ASiQudVsHVrau7YgX2xFAsrwF7AHA
bytLkRUGLy++hd0NqBerGzBhldj75ZzO1XpAmw+0AV3NYUcU8WJVNpqogcb2rBZ019em/QfN3yRs
1a/kuV8XZnJm1kOz2rPsG3bgLP0aLUC1BUXSVbTn18HjKkWvuInmczbG6jRt7bfJuilwcC9Mx6nY
OtyE7bnjBcgxXSsO1pAscHQvTsFyimrARTH1wiaPE9ojb6usFpCgCaigEy9ON8uIYhi5dAl8/g5O
5Tw9AcSWT4F7xgtVMm6FtLpeyp1JZQ4R1WmpVzL/CJs/eflhk7YiBvgwnKzVJO6KbkpOU9/t57DR
vWC1ptIU6EBbzgX9K+nIO6Cd3oUN7UfqtHdy36O5bJvoCenx606ywFph4sVp0bYyS1Q2l93a5Cfb
pB+GHqjWoIlfdTJ+DSXVT5EpcmvLqJ1bALKzh4yMcdhmv3IJfh0c7dsVHKscmDWx/d3uyWeSSvD/
A3Z64kVp3q6gCnbRXmLYaQaQdmr4YZ9oHZZ6Ey9Olzq1Tc/MXEIfIf7CgGEHZbJ1SdhNI/EC1Y6C
xKIabCkH407Dln1vWl0FLrsXpBUADtnSGlumu9mPUmpMvX+t83qd4W8eB4kXooXirNWRnEuwqAsg
AOvkUUSV/hz2Wb0QJTOZzWxabMcGLC8At79keRv4Sb0YdWwoQLjsbWmAxzok+fZVjPnboHnHXoyy
lW1rSzF21E0fmN0fwTN7DBvai9ABEMR6BjELQK4oOkZd9dC6OLA+cGUe/RqhSaJ15iKgSuFh80bu
2dfc7CIstcReiEYN7ulmwJqIRr0b6uFSySYsk8dedDK97nRDAf88uOUGWLB7loadoLEXmHpPZz6A
KgnQZv2QD1upTBXWZo29sGwBN2ysxaS1/OgWCxrNp7Ad4oWkuFJEXI+PyJr+O1jm73LHw/KUr0xg
x6UHR5HP4L13yQe3z4DuWjqdwibuRSRV1aa6tphLaA+oA1H9TVEVX0LGBnX05c7uRTul0A6OzmmL
2y0Yxd9YQcMONlZ4MYmNPY4gI89l0/LtkIJicyqKbAkKHHaVv/g1KPNpyWaWLtF55M9mOIFTHHQw
sMKLyKZuRjY2+1zaHGCOFXynQzLyD2EL7sXkin7XvqtqOieNvlkFevsjkMBBO4VdsV2/LomxNu4j
gcFzkb6lVv9o2W4CV8WLS5gX7fGYF9PZSPo2xdibXULH9kIzWduM0i1B2ZjQ+MHmdXc3so0Hrop3
WjYTWwTus9goqeMHF3cfBW+CLlis8GJzKyxbwUaay43uc3eMWcWHE8ENqA1KLSCWvvykepWsQq9m
LsG/+Baty2c0Hz4GbUUfrLVQGhtOsS6gBKWgd/UA/OckC7pHMB+pZZolQz16w8S37a0d4jvgpQMj
NPcitANDFaIGdCrznj4KAA7PObjtgSvuRaitDbCRdpnLWIsrrePYgQcStuJ+fKaR2msqp5KQlBxX
mZhjwrqfYYN7AbqjozDlcp6AZuBf62m7a7P0OWxoLz4BMa96kGpMuSfiyk3KxouSXRgMg/nAqiFd
VbEAK1SiheROyg1PGf1ffPH/EUICJ7WX8WM1mUC2W005AGsjDpM10X20xPv7oJXxIVVrRJEVmcUX
Xfa/J9zgtin/Hja0d3rOOHgaDTw+YP31+03r21jKsH3oA6mWKu95J5gp3TI2ZzAlyCkS6kfYvL3g
bB2rJrP1U1k0+tiz/Unmr107ryH4368q5kOm1gj14EVnpgR9I4WyRsa7x5Hr7bB2xO7HsPl7QQpd
iE31Q2pK0VIQxtjnSPcfwob2QnQD4lHwrDKI/2W6WSaTHJKFhbXqmI+WqsErbA0lmDhLPsslgmZF
pD+Fzdw/Q7dR9yZupjIlLVshggIK3gHU06YPO6QzL05ZU9e5hcpP6bYIJBnyoR3D3uLMh0mJNh3x
YMbQ1V68m+P2TUV5UBuK+QApAbkdOS67KWklSRnlZH6X1GsbhPRlPj6KZEucLi12YhU7UG/MWFIW
iE6DptrLxCi3CgR10PlKtej4EC/ZZVzrsOow87FQs2HWsgJLjvR4v+zkXqRbWAxxLzyLtRaQvgLZ
LKtqdcjcfl+YNqxvBp+nl4sCIS8Tb6Q3ZQI1DJqMDyaeA+ftnaGmRXeCr9FYTjz/3CbmnejHsEfc
f4TzfukSVxuTPRispuRYmUMBEPph3GUelg99NNJMuzGCiNuIvk0zHg3p39moCLuC+lCkOMY7S6Xx
WNYtBY1uRaHibOOIhy2MD0XqugKotG5H3BS7PIL7yd+LNnZhX9SHIi1dyitg7cbSFYYck4k94SQN
656j//5yJ9pI5UO6DdguQ8FiaJPkez81h7wA9zIopafePRdY4LioN4W1h0hFdlQonpVVxcawPgLz
4UZ7b21uZKXLPJr6EXxMLX/aIlsDH42pF6uJJDFbi0iXBiTPk6x5Bz5dk17CVscL1yzbwOtfYl1a
wckx5gCxQ+YqMD+m3nE6CyDwJqp0ObEMciyJI/23ft8goBI2e+803VoD7ueGtRmaboBUovy4iSTs
zPPxRoIMq4wyi3VXub7Zp3i6rGJoboJm7uONFrrQXYtVl1dW6ud4qOob+LdDgShseK9oRJEnU7Lj
sxaqGqdLZnNQr9NqgPJf2B/w4hbNuH5QesHK02m9NSb/2IwirDbPfMgRxGgIMMZGlxmbn9t6erf2
83PYvL1jFcJRKxUCmmaZKv5SA6RiGngmBS6KF6ojSuZ5ZMFQpqbL/4K+LNSAIIoSuGXIy1Q5Q3xt
dzQdSkRqcYAS4HiI9ig7hy2MF6pmj9CjFxg9XcANTyFV2qvXUEz/ud3+5kHDvDgd2w3wupwM5cL7
ujqgW9wh2YDnDfkWWdT9jdT7+mzlJG7pRCNezk0zph9AccvGt9Dtn8xzkUl+06MvOdx0vYIsZyZa
FOOhVZhDR8SxbjQf15FE9hjvo+q/DU0TjUeOiyWUVlLU2s+QC9vsSSSokh05utTbrR2jvCtJBiGt
22roQNROYlQTvkRA9u4XaM9O2YlmG8ZcBeQsL/VYQFEohpqQvUhCNmhCQBtU/bVljFVvoccZdd+n
JIX+AwjXxVKaDb/3pGcHIdp4SfOjykgC0YI9q+1NnQx18cBzBV5YPDryDMfu9bAQbm51O0GnMh6K
fL+sUizstBhWp2cQkhlK2FD3YMdaaDngPlsU+zE3LcQR5NCa5H5VoMDfCprMrHRY7RXk8365dS6S
T73A27oEArTLDl1lKvcskm7Iwm4hPtpLbgz8ckuHkqfNgKpPBA0WCKcGbU8f6UVZteMiKXTZcPlP
xfrnKmsD5+3lygWdmE0QzDu1VTkV4q5Kk7DioA/ySperigEqSCXc1rdDFRVQ8BLJELgm3s3GxDXl
PZp2ZU267rD140/embBLH/XyZAd666KyeCghm6yfwAZrbwYKFciwr+klyoa3sVWETyVI/eyB4f4K
5L+dv4aN7iVKI+tlWfQylH1e208mHx2K+SqfA5fdy5SjamfQRIqhLFBUPqSke2gcBOfC5u5lSuhp
JFAe1kO5D7qSJ6jrdCXkWNvAV44P80pUm7iIYkfyWqbbmUzKukMWpf14CvoBPtRrluNaRc0MJTkm
fq6a3aXRFMbogEvIyxNQ2xWSV5DBKiGICxzZPGWbONKiIz/D5u5dapZ0dHSxRJdiLFx+yIaRosee
ExKGxYBA1ssfsGolknircUGIE3aw2dqd27YNvCD4eC+drVXnahzh6NFABtEm/KijNS7DFseL2TUG
VTpt1QBWrRB3nC4pBLJGw8Pw/Yx4UTt1qgaQaUAaVhba6YrGf+FNu4eVgokXtND4G52ccF9FKWu7
rVhlyyyes8BN70UtgcZb0V5Pp66VV3UsaN7bWcqwhONDvhKTbHbDO7mMdkX/aYA2/wdC21BLCfqw
PugrJVR1kD/TZcqzBUIvhYJKTrWu6Su9wz/w6pgP/AK3FbpNIlclBOCo+aChVz4cq0xBHX+dBuhN
T/IJ+saiO+EW1xfHusBj9NJEaTqEfX0fHwZSMI9th/vnuo8QnI9kBwEK2Sgtwp7RPkCMx9ThzXLN
TBBBru5lW4N3BjmlOQ78SN557KAtBHotUSWlCXRAt7Vb2aGDSlbgBesq1/JrT51PThpF8Ad2SwBb
dvYz0Ps/wnaYF9pilvtcWKdKyKROx62mP90MHbawwb3IrkcHIcUeKr5LzC6C9HeETGElgP9s6F8K
jjKKIJcNBZFyZrBo6COGVsPq3gfN2weJzY0wdbIuqqysyc+2ITVkKSFGFDZ6/vJzrlk7KIUvWrZm
i75LyKf/MBGOm7DRvYMY3gRqYCqRJe5aT1B1uhdj/YqWy3VD/+ap6OPEash4MW4GVU4bae4SYeBD
0g5r2CHmQ8XWnrc5FNxlSft8qA/wTBnvmsyqJnDZvTBlxTZQrmJZZqnqjmOR3/Qs2cN2ug8ZM1pB
Uq5oVVmwZn2YjGTHbO6Wd//+Ta93kN8tvBekBXxAljXB+S4cG3Hlj6e6OIsYgnpnjledCrtj+Riy
fOcV7HXqoYwthcZWk87QZu2juBjCzuLYO4slTBvGpWixN1PybOf4fZ1UQdseKuUvgwpKFnMeG8wd
1bX01BqU8p1NVNDnhT7Vy9EVNmMEf4zmnGSmer/skX5WsMEIOqGoDyMTrYLEK5nENQfn77SkaTlD
/y1o0amPJdOoLsSVVALNcFQlhjF/FzFo4P77zvx9SqCFd2u2+6x2u7cCCAFIOB1BPhy/OlEMS+D4
XtBCkKaq9GxE6Uz2HbWjR5k1n8Om7p2qbIGSeAqGIEirA4yPogY+OCmwTkHphkLJ7MWh3eL5pprq
uuw6r1BwnPJbyVMbuN29k3Ugnd2cweSrukHZKSH6AEmVsBMKohQv515wB4n0CfW3ZJ2T/aRa4BGO
nVLdElR8Qdfi5R/Il7XSuNmKMmn4fsrrOH47gM/3PujL+qiynbeocK1jdKoTeArcdfAueyJEp/aV
2f+Hq/ff+RgW2C+nD4swsnFusXW4TeWbMUmUvWn7ZTQXPMQsuUDzjk+nMRXb8BDteBU86Kwb5VeS
UHaxnLjbjEV7eihcBfseDjun/o1U6UaOchz39uigvO6+D9Xe2ovSOHOPNu22H1Qydr/obr7b22a5
0MquGAIaGM0hhtGL+9Ak4Le8gw0Jjz6oNtfTCQ82BmVHadZjEwP5+dTpJnIn/NdT+0hhSrL8CFt0
74EOXONIroRkuLgk3dMCccgH0pI67ICluZdohqhPYWy29CXZ4n84Gd8VSf02bOZejsFbc5cRX/uS
OuBsBWG3ZJheE9K4/vzfbRUvy1gbydrBxKIcNbQ6bs3kxHqCN0JjTiteCPUth6NO8zXsl3g5JxmL
lLMF1gORjviZ9au4OC3qj2Gjezmn2SsIeBral8vVgyyq3Oe5I6+t0/U7/m6dvJSTxHVrYaLWl1zY
9hmoavYmb+rt29Yl0SuVzT/8CR8od5XXrYke4XG20Z5DCnU0EJheDIrtt+0KRtsrj+o/fHJfgwzw
hNouXNTwOJr7/mLTLQE6LBLnVkJh/whEd1hVCVo7L/NQ3aB2UhmBRVMkAtCNf0YiCtOOopkX0BEE
R1AIUH2ZoB030/Uy0+SVBP2nL3H9918ebxkFltOBg3vq6zGbbwsxpZchL9D3hzS2iIPQBTTz4jrF
2LyF+QlkOiAkCK57/QXGfGHUVgqPnRe/YdqLsW1305VZls4XYK7zQ9UkYY8VmJy8HH1pUYqkNmlg
nZazi152ecqLNugdRzMvkGOuEyEyUZ2Spb2LK7h3DTxwzb0w3mks4NOAoZ1j56oYLxJ62kHpx8fQ
7VBda6cCNmx9S+6zNLofeVgVD/7WL1cbsMKrYG0Lh7duHe+6aZrLKKXPYfP2grRKs2bZKdTkezgF
nrU27LAXgl3CRveiNC56U6Vx1JZZO+l7oF4/jzVcyMIG9+K05rB5XIhtS1g5iIstZnUTjyIMigpj
1ZerHu0b+inStGXbdeNJN/lDlJnpHDZ1Lzy3Lh7tRIfiNEvWbhdC1o/a9H1YUZFefbl+zWDNUMyj
YKo4qWVE73YoOzOEHeI+lA7ui1sta1ykxAxFemVVfITH6CuZ97q2vzlmfSTdAnS+A8MPQTQtA7xP
zFFzKAoHrbkPpXMQ6ZmWWbdgLcn9qGoN/6bKqCIMkEZ9LF0BUyG4IaUFiFYDbMdyUZn7YevbMB4k
9dF0lqsKhiO0gIWMQ8/2HVAAr6zMf+jCv1l3H0vHuIPBkqqbMtkjutzH0G4HwaiGcOgHKCUNZZsW
jsIa6WpLxlFdW4/j3KcL5Dg13y+jLeLx7HRSk28yS8lSVjlts6AKPJwSXu7lLRoT6G7M1+eSgdx/
S+Pcnpupn9QpbF94ga7aduZ50sB4xjQcCWrvYKPSpDyhP8L+gBfsZu6tWyptz3Bw0WeZs/WkCxZU
aYbD+MvlwZUtpZrCqTm56n6tKYwYJMuC8NXUR+HpbGFTdbWBXiy0m8XExsMAH59Xtt0foj31TmPW
WLDhrbJn0iX6SPukO6Ai8T1o0X0QHqxH4bdNK9gMk0Ye8igCgWtjcdjR44PwamBNYxbR+TwAWXMY
elM/iYzOn8Lm7p3JbNWaJnycz1GBrgfrXX1u9zRwYbwjGbYbyYBG7HyGRiV5C2uD/juPXRZ2DfIB
eC5t1nG2y3RWiosjlKuhCMOqMNUT6qt9iWKmDo/v6dxmm7mk1Qx98Qh+QmHL7sUpXQl1MOeaznSV
DRBX8wfQq7fAwcnLOLXrCMmsbJ/Oe5a4Qx/35pj1gXcV5l2Z097yiI5YdSch17LO+8/YNGFcQupD
8CKn5VgJas812DPwU26aI/JxWPOe+tgvBxpE1S64WGWafJ8kfYazZBi9mvrQr0aipDxoZmHEZeLD
pmE9W1WA0f37drkeQL85NH2VL5H0I+kHml94JdLlbWNlKy87J8JcmNE4Bf/9z/whS/pIsGqBd0zS
4UekJI9OC0nro9psGBIMdhcvt6VuqmyeOUava9WecsDAjsWw/x02de9k7TukA+AZzVlv8IFq5did
JlmFHXzUi9ZCs3iWaWrOS2+Xi4TXD9xLCxd28lEvXHdJOXdmhbVZ48QlmfqPcCpLAz+pF66ukcwN
qPWcdd7AN01s3RGQ1DDYPzjKLz+pyuDOl+WVPkcyMsfOwc+W6j1MuYn6MLCKMWESmAKe23lsji6F
A2YOmfxT0I7xMWA22VFyNnV+gTup++BivX3qYvWabv0fQslHgVV0XRMLsPI5NbA2Ta4XDk2S12qE
fxrdO1hZAo/QZS+KC4tQOl+iH4NQH8KWxYvSPiFJBf+M7AKdr0rAfwvoxLnZpi9hw19/0S8Fr0QM
dHCxKS6plgoA3G7jzQNPYFgcFqvEi1U95Ra3eF1ciik5dAW5E3HgTcwHf0GIa5x3gqElw/F3xUOo
MEAi9ZFfMINoqyYbi4u7Sh/1a8KOrMnXsAsB8cK0i0Uzu32AT2Nf3Sij38Kz+JWT6Q870Yd9xSlA
RVRKduKAP3QqemCqfRe0Vf4L8gUZocZQxU4EHlpJybQA77pZpf0YNr539VU6GTtYkmUXNiQbJNTZ
xO6uVL3X9ASv4/zm0PbxXG3Ua5avFb9IHU03cBtb5NMEO+/6DJ5qVt3W0q3N4+yq1x/X8Cb6wx/1
whc+fJVaulHg2bqt8KtORCuIPvc9ok5cmmrrxQEuebCrOSg64mzfut2o7HYQmjfygod118uDcP2y
3zbVHlXfKF0Bu1MxIK39gXa7W9cDLjl6fOh5kuvHZapgN3cLu7QM3nbGiTpqDzEtWlrDkTnTuAjB
SlTrQ1qMQ/1Nm0ZaWCn3WStvqesh93za8aDP6tM+LnAIhw9xtz1DQm5dYEPYw+IHMt97u8F5PCls
xNmh2CEN398kuueQvpeoWc7yAF6BsJjglA3qoyYSD5ku6/KfUkv8Mzx3YYbOAfelcFxXS39clpW0
pdstrChxR6aT+jagaJtZmPglcbIe0pzXzVfVsr74AUtEGP2AyOkGAzs303b7lytI70Y7uW/wKod0
4XFd2ynpTxmIk9XZoWVDzhGptulY5dhpxXHh657KE1lcGt8n+cKLS5taJ8ELG4f9Bi4BV0tVvfDH
LrZtfopbutJjk/ERt7Bc5qdcQgD3sI01HxXwm93Q1Ke5wHs/O6JCstUDZjYqkx1ywjPwRpa2rFiG
ayNyCZf2Dl9raGCymeNmdyiSSMiTlYr8Nc6Sn9bdbdkP27qdXrQZ0v7JGZLzT81IsuyJzhWlD65q
clufhANHhV2K1SZQRHA8s+IRDI0c30u3rcbk6tgVtb3EUDXGbUzGg+tvdk63FR7xsh3q47CgGHyb
gYFUfEi2bJv2o1AMTmJ1Hl1lIIUVao3AYnEAbUFBJ7OLPe/4lvBzJikKaeSW9yqH8SD8py+8b9Rx
4NsqDaopezQt15vlMt3HdurPq0GOeuJDbbsP20ZqBSeIWg0E7t2OsuNQN4xAJbbZxQnvmib/ms9U
DffF5vDwa9LYbuaw6hnF/EORpxnBDWqeKaUwbqa0e5f0ueGw1a367V6RNUFVO56hrebQZp6XGtyt
eJ/gtC0bDpG1WNjvRETgzJglY/oZTrhJfmqqKe2+4+2TCwSNZMNymrp0mJ56G9f8A+BZo7x0ewaa
UDHEQ3rn0oj0D0mz9u7vVonBshODNzx7GhG0zVnpZie3Wibd+LmJZB7D25r1NU8PmWSFfornuU++
s66q8v1Q1YWsy3VdlvQuNi0bvnQrhzE8NO9jsNHrlSYFpJ1TLn5UM/xMazhz9/n3lPJRfwa73DVH
dJdwdoHnMeyPQPVNOf7nIWI/hs4s7lYSve8fehcnyVE3iKQfHcM2v6l74p7mIq4vMRnz7k1ubMbP
cd7q5v3YN5t7u4LgQSJ0oqEbkJ+uSsT8dlpnpX726Nw09x0f6V4OQyeqciRFYu7tWGTk2DHKyNec
E1b8ncAF+AkU8ugObST3A9QWeejWtD7VEAiKTlvr8vUOHhKLg5sqp19E0bLipAWYju+yvRHqKamr
NrmF67Pdz9HYdNtNsZuYlxnf+vhzzKu+et+MRa2Pep8jaCJ28OkGiUbyablb3JSaxyl2c3xLNdfi
I4w7quGNTYusucRNP2SneesW5M41zU1zAX46MY9w0eU/BDQB1LFCyXB902yxQSpphm0983SAve4p
Rrdque87CBxfqtpq0GuibKk/NPlUsFuptebwGo0M/940RaePtZr6uTvkKqliGB0xut1OQk7zaV5J
HJ3mCTayByXcqr/SucAMTilsVCFnuGEWbVTDSrXbokmd1VWS5wBBO9c/jSuIaedUm/UvEu8rh71a
raDLCSsI/ojrUg1j+xHixZ1oiIS37ZoOn/cRtVcIHEkJybMD7Z1rb9cZLNkPO/zpDEybxznbkO+d
XgfY1c84ptcDKt7L9KNP5rl+vzSuuIcPh8Gp0EOypngvMNT1a+rZmjMcF9HuhO80kekBBFCVlqJI
iv68LDUVMBJN5tzdr9tUo3SxwcuquImrHRdF0Nma5naC1Vp0cHAtjZ552htyahi3EbzRl6Q4Zbtz
3ScTO9rdLLNbi9LKIapO40qq/YHCMedtDNvX9hnlI7L3h1aIubhAOr6e74oez5inHXWx/ML6Fofe
XFXpCLA3a7YHWcddfxycSeYj0yaD9zM3U9WuoNC5KXk/x70EI0OxeYaBdJyRmwF94+5pgNxdC3/w
ncFFB+Lih3E1RXKb0GKa36TTGKlvpN1y8cAFnbDRVCNF8zcVucN2kNBtm85DnbfLBb9s686p7Nn0
kfdLU91NddvRWzBpuXi0hsDl64ycJPgJ5ky0+sdBLxnC5lPTpTfT0NY1AM6gYWGj5BBTumu6edc3
8POmAA4TAInj86RhfXhY5l0RmMkX+d0iRfEpJz0KvpBJT6sPLGlE9BNQ++cr6PUGUipkv8y7yZ4B
/9x+DtMYr6ckwgF4XDrV/9Qg13ySoGGkNxzpOTksxdjvN8mqPveGdSfIIbfv8aqBRpKLIxgSCuNk
diw2gq0vYxg2PC0avtJ6wmXtbU/QNrzUc0ROa9eeCFQ93/FMLeujcARW523bTemzLMY8ujQD/Lyb
bSAHuEnE2AZyFcfYpm76y3QEz7K8g5DKccZb8PH/cfZlTZLiaLZ/pa2eh76AkJDMpttsAF9j8Vgy
IiPzBcslEhCbQBJC/Po5XtV37lTOVPe1sq6HzoyMzR3E951VGvg+H2pUvwYFZE7ljcNf3G1VVxUN
ZidgC3FL1kIms39r57kyqBxOQ3+LSEDypZ5n9GhLdlf3bXhatA7IAT5bRU4TFFhHkfLkeYt6hMHU
Anf9hzDCvZiJOFhwPXQ0j2M890Mhm6HAqaOn+y2wfLdwMeQ2LG+VDPoXZPYul9TiiC9o15OimcZv
W1hPqOMum8/oVpG3ifNIO3calMixZbNPMHGYdfRFOFNiPk5RBfsoBq2NIr7QIHEQWX0troNsdEHy
IUZXTFw0TkXDN74QnPcBvHs3SmpI1iVEw9WNIGZdfkBfY1CvDpZ1K8IgXugNT822fk+H3u2rxUC6
nKF7l134ZFidT2tQq8e6w2H4mYx9mc06UKTO+9ZbJKqUVdKNWTunqjpvMXrJC2iOjEWpO+vvXI9h
8Mdg0gditj4qBhlV6OoOa1jqOxFM5UOsVLnuIYwchido1ox8RngCu63DplwO/eS9v0+R3qCKeQUx
f0oQlbNkvY1dnJF1muo3O8xV+LmpyXKRJJ4eFMp768whgl0vICG2lX0bo2aKng0KGYM3Aios+Jgw
nKSIbTKGwkWbdIz6PG3mJc4rhQbac91scz5NNgXezawt83Sjy54bK+UBy8mm7hw0MQ8CD9t0zhbX
Q2pV0ftYoBbep2hMnEvI8nB+2yyQtoT8uLZ5PG8pmtlFc/J9k5du+NSjvixL18adHHR0chw+Qo3n
c0/GJI/rpGUIN3GoS5hH0eHxBUMXl2WIkDbri6pLFCZ7rdA7uIjothlM4It6rsMjxKVj5kuQosnA
zC6C7zfvunnKGkIRHDGz4QVT72fW0ouNUMwQGdyiib8qsft4xfzJ3qpG3C1E5OMU4c6IovBQt90y
5JuUYI+CMHmOejed0DHWzlkkO3JoEyVyC4vrgw47fg5kOsx5WI332DPMcoi7lLIF71nYT/eqnmrY
1yNEwe6VkN14h0pvh07uFQkLN4JVpJDjhOpoGjXJcomGcEagM4h78SHhg6v3qK+O5ocprskb16gN
KnRSAlviTWDYvR9Ume7DWbr4AkKTDE/asO1Ck66LDqobx2DN9BW+GBKcuHBcQAPJD0uksJtsQyVu
ShyZas15klQPHsqqAB3xuHuf9OYmGO7hq45djpjMss1TETXq0mpgmHjxqm7aEQ/fdreHBTLa8ZIM
QzGHZazyqKm76C6x6toUzPR1uOaQ7tZVLvhC46K3UxhZfBF4xofepDvJO0RzZVsPa+wHBQclea00
G2/nwWKsz+tKBnkkET2IS5evS5Y6hkMitsjWOFbMKQyV6RpiF6wMmFzkBMwOHUskCcypwQ8TPtoR
N2YeUzYVrUdJ+qFd8Tz5RENUx+/jtO0idODMCNeLkobwwqMO/JtYaJVpEm17y+36NgxlHWPloaii
v7dQ6+HEmzHSN2fSKAfuv/QX7q/Fu9u8kRvNeRvuOJqTVoxvGHWLeUsIfXXdElSnlg3UfLBdGS1P
w2yjHNzcFH/2XemWnK5NUKi2fhGrRW29Ct59CxfXCKYnm1dZH2ujEOySwNePYY/k22aEylIs5BNk
v+2zmcP4GLexO6yjFTvXp+Smhbr/Y4eBCn308muFIOtLBEjroY5iVqGmwDxTt5zHEU+GM3eV/x4p
Gb1OA+UoZ29q2As2qTdxNwXx/BA65A8j/p7eITnUZpx5pKjYcDtgbJleK0BO88MSKAjMzZrmNoDk
ogzoK+eDzvzI70BDImMAnbtkznRY3eCIW05+5vELTvdq18aStVnfrwbaG5SdxNQFeeXQAFG0uHXw
+liHM6Nsjo1Nqx0uDBSGscqfN8a/c16ZxyROkjMLW1xwpJvzJmSPHZ37l2jr1gtnSj5WodIQUtmu
badsDRvhdFZhf/N7j/JFf2RLXL2yaFVnIz0XhRwmlveb3db9MEt69hDkJi8u4Olz1TmCooHYDGlw
LPt0cV1W4l7hCH7wdfi9MaU3L5Qy5rOl6VcOcXK0OF8014SLU+fXDUFAfI68Qlf0NGlcZWtDRllU
bImC8xIlyBeAUdqF57mOSnGvg1Wb/YLkivB1Y13McuGTxdzYRNHqM3axfkJpRhzER9WoJrmV69Kh
vrgaFhytkZr5K7GdCi8TsUTtEDziB4RsoLT+NAaL6D4FuDNRwkZ9Q5si1LI2maUNlithbNrkc4ep
22UlCQjpMk+9bb6tnJLpdlnHZfuKmjWHAb9GVz2e3h1uZKoyCQuc3CEXqowPM+8a+bhGQLN245CQ
fm9SHHwFdvQqPU1XQeluSvuYXGATk/QGinASFZFYqThFMAKuPxo8RfuL1YarMPeiWuqznjQJWYaI
HI75b5Nx5x8B9qQxcB2IkLcbrTuNk6geUsxQqset/9wCfnGfWtqKUzKC9CW6d+mnSJM2+NxDMgDg
Zx0pOkRBq9Q5rg5M/llplxYNMLNdi6WvZv6RIaXCvHJXh/xN60nEsqDpFGBYKQcaLM/MbXKtsiCO
U4Ipp5z7XJSki+/1xlf/I0GARfd9buDP3HGJIs4n39WrQIQGHecHtJbTdt0NC/KKD6IJ4vGB4f7E
GRyS+TogoB4pBfxdDzDqHyUJa3ckbd2GfZFs8zqPWccYq1BsMGKjxvoip9xjSMVgjbnHuEdpMCK6
g2irdn7tdDAu+1EGRpy0FpbiHduEm4sp7tblcyso3HWsboX+bFw7LXtVhX2Qi9ZGN81UlSyfIO0w
t17KpMJbkjawt2rwRvmslgkb1sQQkPRqN6RKw/I/lbdjFU8HV678aSKxNzozdNvUxXddl81ou81g
c6wsQWMel+PeO47xpUJBsD1tRANyqIVNM20c5ufMWOP0Yxq5tP6xoKyH77Y2DOuCOcR5jVml0Zpy
LLE43jYIm8NVR6KenEuJxuEbVfnxo8DxORfEmCTqsrCBiOdVd5sMsHL5MDisG67rQxrTKD0bPG/k
F+dIc8BSG4lPI8b7tM6pqMLmCfVqNcYgGfWssRkuMkpyjnPaA58IYAXd0jpq7rl04ZbPuOFf2oj2
u65s2IBbrbTnMQQmdwcEjtAHPqysPbtlFl+BLb6h9cXEDCVBDKaGEa1H8dMQV+VnJLRgy6h6HJON
nNs7Y0IB1wMic9ypS3mdq82jQgdGpfDYpDPp7iZDdHc3l1bfWKVG+QWV5+Y9mFqti9UGeBuTNX1t
7XWlaFs+PHVr4l4ZJhpTVNuExRNKPbNmnUv7Pez3gmVSuQrDCcj3BfWNfAUDgZNQA7E08t7BN4VO
UX7FLhFlML+2bkuzmMJTcQI5JPQtmfgUPJAUslTI3NKhWk4LqyrT4U2xPtTIKChls1tDwuV1bGDN
YzU1gu0i+LGmHys2nyUPamCxn5E+gn7nmXKd7AbsfTEuzSZ+nhss1wc/SJ3FEgeoyhY7o5exim39
jdNex6/E2XrJfa8jrO5p0i1rJhfeBZ+aJiq/8uswdOQrchNePFPvpu1McgqBckRVPvVJa48CLTc8
F2zu30eKWzbjKKHJUXQTJrtOJPxXOLslG14Ez3dIbC0T7OU8JPs1Tl36pqpAwFHfiBJYdyB6ZH1p
hdCNAhNQ786UjeO3rlsRZAgsrpbDK7IHhcTQXTtylCbx3wEGVdvN3MXle193m6BotPdLfNvXLple
gjJk9D1CCQz9DrCkBtYnK3orxrnF2RHWPo+raHIPsyhTBacS2NKkYlX40ASMgZ/BUBPeUIeI3L1Y
ZhYXq9lCslvYgj2k6+36jJTvKPmoZrE8BkGiP/IyjV6gZjLbYSxhazsGI6CetevXZccSjojqTS7q
I17z9maIWgg1mUSlPFJ7kvE01kJMOVXY2TIVlO0bvOdrNlHYEZVKHLuZVxU8pMytd0xsNd+PJcJE
dh3162FCUcohUl14StAyjjNvIPq1xgLjL6oa4YdfFiRYZXTCtvrsLEKLPyMSB0iD9i6p30B2IGmI
LR6vQ+ykxLEgSERGzCBYhoCGmpd6ZZhICcAxDFdNKGmAwGPUShQzjB10R3kFJNDZeETzTjpvzSFW
oXpFoYBsn2I+ItZgRafIU4MfJCPNdTTPcWx747IZaC+5YBBMk5wo/Dgv41i6cS+nUtZ5nKTKfb2q
t0/j0PX9zZqmW4fv0Qb6Cauy6y6kSt0NJsuG7DlXwXiEKDh1jyBXhh2OiWHYz5RKXcT10kUQgKLq
eDe6EIcIEl/OeC8AsJWKjgrYkYMMf/HePOmglks+UBt15yBY+u2AQL3te0BRBJZ1KDu9qbZxxe1T
crwcrQt3rUgsNkzjzmSMMMLWzXDjVU2foMef4HlBYimQO0SPkCQt34INBok9h+fLvwA5XRc8iHQY
fTd8ruIUrU7tBqxLd1YNpwGcW/O53ibd53inEOHA2xprAE7MbunzeioVEvkRxyXuEPrHgdQ4puxp
HZOJH1K02qPst1wYb7KAIshz7wS53oSBXKoKm/uEvQ2HT1vITQt3MrAZiSweV9PhNgaD+27x7CxP
ajZhVSzIiA+hLe7jJHodE0xoxeLEXOdpsjC41wzz7WvDELxUhMAzmrcO6FyS9YOt65dw3XB6VEHA
ojNLo57mvYi7uBiB7y75OCwAa7Oa+bUqJOyy4SVR08wfUXHTLJlHrrnaWV9SrMLxlmCCESoy34IZ
PSEZhXlJPKKdaUkPtVcu/cbwS7mPGgMqu6U66tI86dI2fugqFyIGXGHNqBvd908ekRTtPpY67H1G
ER+xAJKvh63Kks4gMAYX9YqhcPRpOaEqXujyrh7DZjtFSbgOd0KBeciYIg4NAKqe30NKmvo+3soB
SrsybIcjqhiC+AFO4JThnprJ5sBoDl7t0Ujq5j20m6rPwRNS+3VwvQ5Q+bkZfgo6YINvYddf3yGG
laqIZqEklnosev29BSLe5nAMGW0zpAtF8U3IYop1lppgODZQDi1fXeyFLkrGSnNwOK9dMVOl2l0H
RdZUxOhYMm02zb2v99gwOqzKCQIFISfuroV36P8bC1k3Yj2XJkx5DudTJWiBbJEQN1RT9lBogNwf
qzNbVrJhZjEqOfohGaE/mTDbZWAWojaDBXqTxYTLoNsnq42m97ShbRdgd4gSQ9DgjFieH6rtOzgU
W3C+Bg/THnNikgfdLA4sVrFfT23ECX+1M7qJbh0AhlXhF28SmWAGWcl4oWnTrR8D/DYiyGqgIKPd
X/PZsfgufFuSe3vd2W/KYGxXDF9QgG+Z9GVVXXwfaSwrsyUMN3jSAoBNc7CH1Jks1L0YvjUe+zzU
qj7tw/fZLMGEYSClWJhGA7fugv6lcT5rMVp+oTg8KoyKXG7f2xr82mcp3djukyoZAgBEkyID2sXZ
3DwmGPdxL8ciTeheYTSa3muVUMczEwnkj7s0sfxDBLC5QaERGC3zVSCguH1VgR2Dh7EChfm4CDlp
ZHB43sV5ukxI6oYRVM3dqe7B5OIiSRTZzykWH7ZDM6idbuBprajLN7CiY4/cwTlt0iKkzPAbp8CN
3mK65uwWY1Gin4dOtvM5rYgbT4Htqv4zCUPgVuw6s+3t2Ac269LYBbdjiLy1x8Bq2+CMQ9NmLjAZ
Dztvez7fN9rAutXTMF0+bB1EujkPNWjLhnQDQpPmKjDfONOq/EAAmubxgMYOuWznYEMhPUZWJHV2
J6cq4jFPobQ9j9LV2KMfB0GOM3gjd+hatoWvUW0oPTctuO1chT0kLTs45MMZoMcA6gqEll5psJ/m
OLY5Yb0MMtxzd0zpK0Y7UAS+7MMIZoFp3wQRGEw2gLT0WYfSQJ75aVW0mOuUJkezWrEdVbIG4YCQ
wthZkbWkQvsfUIlI3tJo1vqVavQEvKdVYvtbDLZNuu9obcWzcyAbi64C7g2/LSSWD80wdOymrLqh
fXYcL8yNj3mrz6FFSRQQPHguDq32G32QNu2r8ypn0b5g0QO8Cigd0/IEqI334GASpA42YW5xM6sg
R5oN86oAs51ysW8hcL2GcqefkMkZ6igXApGu/a4HuantCQPYjBfWpFLND3hOD2BRIC8DOYzZTfhn
gpcddkFB63Z7AR8IxHfBnbwX25beYolmwU0clIDWMxYijzG+EtM8PoSSMXVoZTrR260bkSUQxX40
n1xjBTDt1iIMZ28qtfo6ixzICbD2MWSE4aT5gtjHudef+yXh8cOIIBEd76/hxREwjZUuHODCJhaZ
i965tvD9fO1INJrd07lMhhOqcjZ3nAZlSVEtXg23sUbyUraWbRidkk1RchvoKAr24NtNU3S8Elg4
1aQVZiPSN+TLmkqb3JRbJdcnMC2JAYVUl/P2nQyUVF9VO4bdKSSw7Z7CxvnpDgkYs/nQIV4dU81A
k/U2SgLtf/iJSnXrfRVogIlrzPNNYBDJQF5b8ISN1hCuTia5s2GvXW48SnBPM34EWdgtjtscPg8G
/UeSXKXiC98LqPTvuwUt1y+hayt9N5stGs4pKhy36/uclvDtCOOXvNFpIr8CTQwAyVIeKA3YHJtM
rgdc5/0OM3WLRyOO0OuC72blLiKYF5L7IIhm3CZ8mmH9UfT62gkF/AozxEzFRadLFyA6o0mb7/b6
ZPyeWgDQjky0Ok2j8BEIFYxTz2SeY2Mxa4PSmjPbJQgncQSdZyk4grAgMQ2gFCPVVN7HdWrcHucn
Yj2XbmiWdyNXtd6OW9rTj/NqWYKtZZL27AHSrx952qvlco0jJUfd2zLrkds0ZRhDq7UYCEgrPGzB
xT9w70V61jVMM/eg+/pJZRiKN2BaUwu4iqKDNaHmi7XBxDN45GIHnF+1QPLmqX6C4ifCKLSgX/xJ
QqSLByLqYhBDKhZeitdUhQKmiSEENQvot5yn0WQNrKtJNnJIYkgOGcds34EgVcCJgdSE5gtgiq0J
MmYwt8qM4ng1W1Z1I4xLGfoWsHDuVzid0XM1rAmrPyEsAGxNZh36mKZDvxjayNxNiMLHABqylUbF
TGqokop/07NB0nRA+QF8KzF5CHEbgE1upjJH5jd5Ifjs4GZxdaVOov4VYcbevYKNGBCBehljPe8A
E2wWfoGgDE7/Vto1XL1OuiMy59e1CJkcbbb5ml5Auw62YCVyDP6cGO/nHkXmk6EfB93tQvEmkw9s
2f85OdtPwkfakWXF0N3tSPPEgVY09E+6wX7uTxwRPCrKJk33eD6GQI/EEt5pHNP6X9jR/yB7jUQ/
iZSBgcUG4kpwIgFuv6keG3PTu2BEnKeG0AwI9SLRcJGKKX5YNTBbbFYyCHMQJXif/vnL90fCuZ80
ktUK2LsJ5nQ/opi3Kxr4s+6gg51yDGog0UGA838RmvEHusCfM7XmSeNSI4TtkW0xpc/Gj6UtVIUB
F0EI+hq0iySTDuPo6od/8Qr/gUoz/MnWKyF1xGMkpnvGUS9jkKC0mwAy/4tf6I+++k9CSoVySp3W
gkIE1X9t5+jVcVX+OX3pz0lbmM+nXlUl3YN5xqYw+1NjO/Inv/hPYkkTRWYYLaN7gM87aJDBeESA
HP/5BfVHr8r17/+b0rlcQStS0bB9FQYaD/OlzKIaj/0/99V/utvjVhEI3fC6xFuPmGkjUJi6jc//
/Iv/0RUa//5HZzO4U7VKXC51KuLvGmCSy0PmY1Rk8bhXmbIwFhzh16PqTzVNIln099+y5pVLET9E
92j2pR+Tadb3MgKu+s9/oV8jDv8XLe7PeVup9AR4UJXsey5qQM9i8A6sCv737iPDXhOM3PibIYkG
dmiU/CC35kOEK40eS93YGktKVe9QNPp9XUit4sykmMV+++n+z+96sfTf/x1//jYqbPlVbX76498/
jD3++/fr5/zXv/n9Z/z98D7ef+nf9c//6Hefg6/7j+9bfDFffveHHQZy4x/t++yf3rXtzK9fv3of
r//y//eDf3n/9at88Or9b798+d5DOYJtZ26+mV/+8aHT97/9EtFrOMF/lSNfv8E/Pnr9Df72y38M
3+v5y18e5i/f33X9Pz/z/Ys2f/uFJ39NGeRwVNA4QsrD1Vzl3q8fSRk+AgCCRYLwBP8Ip/mAFt8a
31r8NWKMpxAVIsP+2k6lR/vrB+K/Aq/Bro8vx5IYx+///f0ffrtSfntL8Hr8489/GWz/MEKeoPFV
r4+F/3dBpcn1WwAjj4RALzmnP5frMORPLhESNfazrZx+ri3nH7Y0GFRBR8EuaMbjuggiLF5DuI57
GIkk7Oyo+PtvL9v/8nNcWaeffhL8GNh0BLgFgq4c/nMOJNqJWBN4Ee9GRE2+ttxb4CSiPC0VCpzQ
JyhukdSUbbin+hJQnxrtkUPiAiZ2pUf8VbMPonY8jG3df6Y1hJ9DDWgRRFTToNCjpA9IBypPaK2O
CzhP7H0tG7hd5UTbXYKV6LHWGKcbRB+dOLb0PJiCDShp1ZW7YG5dQWjqdxAvwO+M3e8tAhKK3YjR
AYSAFzcMjNlVsQRltsS/9xl0ZdEJKpX1yxgMcW5lco+FITjCN0a7bNOGfIH5oLujBOb3DBkEiIhG
LOPNykzeAHP7SqDo+R61M/0gcBEcIO5ezqZ1+qGBbEFmsm4bsEtu/AoHkz5ZtsyXOjHRORyjuGAQ
Ou+ZSMwDgOCySIbY70JJzt2ojhgToJoDd/0CvV03ARKC4ynBafUW2RKKFBbGLzXKUPYWE/ZJDqTM
toXEt1NdBXv8k/CwpiUrRlfPR52E4rYKiDst/Dri+m6PVkJfoPTU3kBM2gDiSaqdcpPapRYmwNxO
A9n71NFdCc4ARklmPtAJ+iPRjKRIq6l+hnSavqUbL3FgYdQlEMgflSYbfrXpYWu9z3oWuLuqb+UH
i2aSj86BFJTYK4+g4MNsHuNmN6FSOCfbvHyfesl3rG+HxwQNO3hGssDeoUBmPjcVSYoIOCm8BndJ
PR35ENzwqcYzbw2giQ7TS0pk7TOQ+lG+hYDRoTcHbAuIPW0HcUDDgsnSIbru8b47sjoohnJrc43N
TTP9gAQklnU1dp7UwoQPfXdzJAsyl5CEB5VO25q3RqIqZ9BmBEIE0ZwfguBruk3rji8D6u4oVKzX
1EjQeQHMklc9uAJhfP1/7HuFTeIA1K36uIF3h2YtWvxdlTjw3/UYPYYgax5sv6yXUAVbPgFHKtwG
fw7wswtUnWDLe7sdVGXMY9dRdui6ZHtMTAnKfAuavCfARxfsQQ+tb4YLVDnVjsQN3UEgw04Q1ic5
rSdoTIYwzlGgq44j7Niv3UAI3s10gha3hZZb9D8Idpld5ET/AYJ+AG7YgAt8DYSh1RM7Liu8iGu9
JqeRGn4YhirekcELZBz2aZX3gRA7aNB4vq4ldGoVaY4zuK1dW/lwRQjoCIoOIna6t4QuAOtBF91j
fWdFoFaQ30Pv+6PEs/Ds67TMLFnZBVpb8rSsmAoGfb+qbTuIZaR3fEz8QXbDUgA+j+4qXl8EDpld
zJNLaPu8q90Kc8Bgb5aINN/8ONc/+mq1uegw1EcIgbv1UExctpRMbxVO/SM0D+w8Iyn/bnCJOW3D
QvcBImouGj92PoF2faogRvgSK96cmTT0aJy13+akm55wMnOQqOP8OZ6sBLgmS8B3DIZrBdxrAMhe
sfbEE5pj1oH6rEyt9Qe6TVDLQb0E+Fyrye5RwO72VAuu7gcg2EMB16C8s8DtoGYL5F5WgBPqkYMo
R+95nUcggE0RTyGBX9EuBJVCxLFiacpXiJvKSwIHxAZZk4BuFGIrvM8C+w/9BCOAfYRUgHVZHOr5
VU9qy9uorC6omenPePgtdyWB2AVnmj9ob4ez8339CXrKZcl5NeO+rhfQMisRLeLO3FDlMfQX5LZW
LT1f6z+SHVECwiQgCic1DNPOWTOcOVKn3hKUWh83OUJgvCDjCoRvyg4DqJwNrgehfjRj69Wu3Gbz
I9VcZ+WymbcejpwjejEvQx18nFanj0MQRvCWwGnAMTVumeoiAVUXEwb3/5Z8AmfB0AtTV+MbEm86
KIs9vkHo0lPpQL/6vh9OdVy6rvjNO4OlvnuAz2GJDn0JEcmJSb+IW9XDXP3OAqrtUyT75BkRK2Td
GxWoLxq3wpeyjIfXsauDO9hlhjorRzygd9GM79aLDRE4ENoiNn8qk9dqWd7aXgQ3ntO1vAlR05wz
yD9YTg3wxt9sOMg4JGdA0OTpNy8OMiABUDee/Yh8TJ/wKESspUtlJx+N1uMJ2pjm2WLXe64jWIwK
0L4xvV+gG/5R9dC87OomZR+HaSXfII/wJwMI6uCbhd0wv/B30afI3i/jUB4DHtHbUiawqAWTm56R
1cnuhhWvKkJ8UsgCpyRLdDCxp7Zk06c+YdMTOuiGZ99P0xGWvGVf6Qq7HzhJzjIw2esd2UpyTGhT
7VKN2eXX2ASzuPRV19BGXjTyzuR5aZ8CIEA3ElxSlsA+sgvbsVS5RARL+HFE098nR6WFF1o1AGD6
rjJk14yWfmZg4YaLBGMy7kwzbDLTHQ93XRTMOkPpTPQYDWTEcRtUj7Wj7q2bVfRCAkeeRxP1ZxEh
Bi0m63gpoX57GZiAyAnGaMCvC74EZi0nQdrMS9FBmwpvSmxuojQBOC94AH4NGeoRQo/ywW0jmJk1
3oOxCq4Eebm8zGs0yKKVEzgONrTrvUeTk9lt0FmQbLtCaKj7GdejjJwtXFWdSj2uX+s0cMU4+/pj
Fff6LiVVD8lCHeVDn5B8wQucw4h1jHsodQKxcjAV63axKBcr5kloZI5AcoNZjB/WFVYIHKptD4oD
ZQJmvVHlECRw3YFwPqYagpWzHmV9xjgDb1wMIgurSMk+wBtRQ/Wp8Hw/CJlGD+ia2WDDQPpXu41M
Q3dL5id81p5K3xygdUJZUE+HgqH4/QaFkn5Xj77qi0HP+k2VbMtKST3UWTFy2xAsgscRgVNhokE2
RikiVcetuiybp3uT4BpNILq+ZXDAZE01N1mTZCp5r8PTOg9vwMW/IOArkwTZ5unbvDgS50BwQeXB
MvIV8+W4NxFVwC1Xv3wMaj89dBBy7Uhbdm3Roc7z/krnbAcP1B/m/VYckLcBOV0rumv/WHKUVcUO
FC0jBZY0hE3BblDnHJR2Ftle7dYyjPyDXsN4hCRyo5AV9IhKoHUAATTp5E3TivbDYss6i0GgoEIK
RU7Q8suHpUZ99U6q0b8vcQ9mtRqd/MiNKIshoJDnCHQskVyCcVC5+0/yzmw3cmXbrr9yPsC8YN+8
ksxMZqNUqlfVC6FqRDKCfRvk13vkPReGfWzjwoAfDBj7sUq1JSUZsdaac46FkaDaNZWPx1HVgy7S
kA06XLXzPdHmD6qIRNEuRHXSKksctdhHQoPt3u36+lIjX1/F4nUm9a18V02Ol3vOZi0Wi+GlSZCm
XZkIX9QX3/RRJIzNSfiRl+huKkxYyGb8mobMutmLOVBXD6v+wmmT48LNETDiXIFuY0H0rprT+SRZ
3dRLf29hld1R9LCDJ62zy+I42GimUvvalvS+otodtZMvxBeLRALshV6uhetmln+n2sseJacit/9Y
EUxjUovTaU3XWNp6/cByqzEctFl/b/Fi3rjgujO7YOxzEGjoTbY57W30FUJDTfrtlG65k4blPSqn
MCmgvQkj1OIZnKKt9q65G2fIqtJURUFb6wfZVoA6Sqd73hbXTkM1mta1T/UgKoJNfTlEvp5WTvGD
mWk6g3HyRJVRl9FUDn/7uwCN9aWLvfuOMNdhnZfmbEbsGMs17SkKisU6W3xCO7FKDw+M3pAZ9eyd
y0WDmN6JXVWk3gPxr/zdmPprZ7rjHkV0OJSMj7Fn09xceieTZ5dkAQeJWU4JXj0Ktyw3j7rtrHcp
FAtOWZ/LpnxzzeqvlvqP4+wTRjBySWxB6vsir5ejVvjcTBDGG88bQtcYt8ey66rf7LKdHhuqL7TT
NGOBj8wTBnjLyTN+SSBJI5a3vbQkA0O1JpZm5/RS2xKv+VrtDS6kLJyzFZ8tuZwES9sapSYEofyo
CueUry5O7ewst8J9yLzMONc+9kIpiPtGqEftfQkZxnJV/fFZFWKEw7y8QsyliK6zJnL9tWUjmCxi
ZlryKVupaNM+s8/+ONlPtlER7NHbeTdiWI49zSeKytt+ntZ7rstqeoMStNbvj6ETeSuPhqb6MmbL
ZpJifTzg8Tz5krXvOVEfPz+gsPJMr9FSO2VM1VGc0OoFC1CFOvemo8ery90Ubk0zHQ2vMvZCE8jw
toO4U5ECgsKoErIZSadTQ2z27EeO6aK0sXr7mG4V598881GnbaNFebViccV3eM6zLvjUndY+YBQ3
PjA72xErXctTq7aJDJKRPZSaQ/xtCeZkm4X5E0Hf+nC9rX2mAhbHEeDMu6zT5siCSe3ZmCfnWW6d
5KzEpE38oc8v/Shygj0sgNIp2n4bMJSPvtFaIrTH5o/FjrlQs8eL6sQZpIkTr3r6S1fcfdYabdCA
o6nQXhGN0CjX2Q3bJRgSbS29ozKn4GFxl+DFT8UY10TFooZYVDx7tbXDJO9jeW0ves4uFfatxa5O
8s6y6SL16lnMSlIn1P0XYzg7rkh7RTYt/nEgcITRQDvpVlHtasDYZDjH4eQF8tnBJ+H4tRuadn9t
zI9OVw8TjnpISntzdH/IfHmsF91ISHe+4H7bZxqGlapPUmncryU3YwKLd4bS8KPPgs+qCshLF189
gw1iW1jlM79GsFJTlQQEBkOumfoC3tfkOe6bY+DLs+/k1SlT9nZ2e4jgnuOXSSX9g73KJpKYQpJU
r+95wzI7sEjpRbeY+/prPUfsM1fxhhNC8nA0LuERmisGnfK3ZYoG74CHRF8stRuLiTOSzGSSN8KK
nbHUD4Ro030jvfSsSlyheAGHJCDanIZ1J7xLkbGfyVdevCH9HiHVlofCOxpTfmZ3agJCAUKLUThv
beuNF932rLdC2C1n7jwG4HiIFh1kVTHqlelKpMwXk7PfhqJ915agjH2LFmVzmTNXW9Ce8fPMLzj1
b9LRMYQ4/H2MEiigp7Hq/taKQCrhKK0KM1/Hy8BKeL31446x754RU3sUvkyjzlIyNmW/PpCaIjvv
mfpvi58Px/0kx8hDt/ucNL87zjiBbmqqnX1KPhL9LwgHFv/t5k7pe3ceo8lKdc685tNyNf15JopB
h6OC9akinoPPUnP7/eigpy9sbgqXRedXj6CP82MhCKGRfwjRGC4V6l3stu5y8QCJX2arecgKWEub
8Ze4b8782zsFwYvSJeqNdYPFf6zG4teSTX/XrHetUG8bCnGzU2XouFmXDEbf7Lk2NVh2JdE7U9N3
jVYt10nOZBQ9rUi4uRJcvonhDYgzc7zoPjndoEp8v+GF8qodt+1fdzGvWu0Eh8HbEkczzg5p4pBa
a9/N8w+CElkfwbyWx47r4KU39PVqpfmPyTIxEjfau1UEzmMl1PgFbLVN+POwlpQtHg3E0eroxihR
tBcVWA+NBSBUKD3yGlJonUlYVjjmJwd4hjehc94tixibhuss9lfjvfJcYhCu30cb0WJqaCzdMsKj
8HfSBzOcuZrDwCNjJNkPTNLP/ZYe0fq8OFZSRflSvXYki0KJtaboZrQ5LvA9e4QthhuHsl4/tda3
eXs0uSuWFCddicnshSZ72Jd28SBSGASBMd6WvqTUw0h2ywfrjQ3WZIKUhQOs1KkXYd/vPcOcsPIX
ewVNOLILs2SUZ9hXpQiq+US7YtmLNHZqd0cufQcJvukjx5hPtrxogX5ul6Lgdaxf8IiH01yf0mAI
kmKYru4WqD4epimIp8aoXrOuUZ9BPZ4wCJIVo+EIq1YlbleqA8xOs96Vam2OBT60vSZd46gZuZnI
wZhv3TZnPzNp9BFv6Bct/6vVl9FCSDDEBPbHY871it2hORqUvsecydCuVvNFc0saauIIe115fmKb
paA3mR6zinHLNDXtu2UI4udinbKw0HxrZ7SkuetxxsPfru3F9JiY0TakSGyb+0LqlnyevqmHZrMV
s0zT7Y6uK6a411QR14ECIFvVYQBehw9Kz0h7p8XOM701CLvWKt5mR9lXnrOdOa0Xtp0MF0y7W9gI
nanXkRyGv+NrB5IRtnY06RR3jaWvMf9P73e7pUOCU/8lSMVLZTb5wWvY1YeXT75rNZPvzulvE566
UBR6sZNYr/GLanC/uOepk7HMitzGBlC2z7jT5nCjTlg3z8Z5oXX1cWtlG3XL8sNpMHGvnOJHt8js
h1I3JVaXXGNEXMqW8CAgjDJZlOVfPJadYPMDn+HFjuDvEWyb47wGH8pL8cdj1IWhbQVC6Ar1JIas
M2J5n4cHuod7kSSfNM3sg3S2vAx+U59qC8PAbihEis00HWoZpqsShwUbGdlevJGjtEB1U2lSUMkp
rmxu5AKykQhJmpoa58JKnC5wvDm7zO56JsOhvZOzw6HX3gPXg2YYr4HjsHgHQ5QEedFU4gLlJDt7
aWskrLnRcQdnNU9nXZEYJV7qXT3LLXBTDV3Cl1g73SxGqByW+V4EpXNEyeq+h7yldEzt4bL0NEy1
ZulPZu1kj5rbWIcuB9RNpoMCCOyjAZl94uad28q56PMY9xR/4B5MAtxMKS5Bf19PU5nZCe6x+crB
Xz9OrpUf5qwba4wyXXfAZWN1mDkqoCIlbH/8GF3L1edt0Wp3M2O2bmIS1qxm/uW7nBc4Exb5Zhr+
wxQQNfLWpb6JrnEjQ9l/00C3fumW0eS4Oa30T1oW1StlyA8RODg7Zf9kTsOrGciZdbMMvCZMULCN
Whxg3nBWSudxdRh8+W49J0rb6q/WKbzEb20RoSPru7nBGpwxHoyzVW43fZpVhI4A3GP1fMZm0hx5
tWwGdC4JuAo8UFOI9upLi/Bbpzy2/o5v85pjLTL7j8LAIUAKiGyi6bjXbcwKDLhD99MGZMIuitRb
DpYz2V002VYetg6NTZa+wmMIjj45UnJJTej601nh8ubAU+K0mt53QfkPa6caY8kIipNAOW00T3dY
Skl6KRo2qeJpNOqLu6W3ydtubuYGTzk5y4jVwe2+Gc3fde7zMDqF9aAqauNe3AOOkKa+7uEMoDzB
z2A0/MRtc/JIjm+TMIIIg/Ww1ZCISnEkmGEk3Lq0xuapoGp6E6VBiNjg8SM2l50m5WsJjR1uor58
Gokvhwphau9148WgUB98grUsncvn3WxuwxGQrnadV3XPmtivOcDluJYV8kqPRyjX3Dme8CZio+KH
L9mhY1iP2tbpF8PTt9BPAQUbfkZTLGXAZMiV57FWz4bZ83L2tUfAdDFOZhq84Niwz3ldv+i8RKHu
LHtgK8EOC/hrU4rrSvAhyl3SWIrwjRFu0vC8CBSPnrh1P+5NKhzOQkaj9m4MZs7kxZMAYdgtmzMF
6GHGrAuwHsPlQDaCnkhJoLl/GsdjaknuIaKw2Ph4neHY8BjG6527Q0st2z1GWfEw5kN667dtO63g
gB/8YCwj2Yo3J3Of3EEE+8kOvlxhnEt8q4TkvYPtDJSCq/UUUBedC0JKLGyIi6p/Xyfx6cwNg1bC
JlHXeHiTn9JhzuMNgeWld6wqMrWmfLb0pj93Q4PBPXPzd4e4ZiL7hZJGDU08YiXNNsOLu7y1d+x4
1w7VGITZ9KTQmh6yJRcnwbv2Vam0SKPSaym7RzKwBJ94A7LauRiTiS7W2RUB2nY8ZfgaY2X0R8Pl
PA1thxAFSVuqwYJqIRTeynVSlSkuU8fWGTm6rA3sqoCP0a/Md73L7XsBhFHQV2X9C47VyPuDef3C
PypO5JHeRp8RVamZ+4bz7SFYS+FF2qy03xub9nbch8tTsWzzMWtrmYcBhv9PsKLaK30/LCMe5XdV
l3OkmLHnsZzy4ZFzYej4qe3yp6uC+Td+Pfo6hgbBjCgkpUMgsXYKyfTWnt6dcSgeZ03xGq+SDwGN
acmvKR7kNdzGgjKzhE3xWhrucIQSsXFc9fr8Y9E9521iQwL5TWL7D3XmNDWTTNsmcNeY5WOGjxGL
U6kCYsnZHcHt4QpvI3bNFm9TufRH5CjKuHoyiz0dtZ14AEG30G1ak79rVuCP5DJ/knD/nVdENMZ1
/E1bDg2iY612rHfm75KCD8FtY2AFAYCRyDDp/nk2x4KTouG/mKjG8LC6TU5JqTuf8Et4l/hjfXjQ
LHf4RRaywNDK4px9O83OH0FBvseU7h79NHMfUFnVdeoxYztshDz27jLu26J0nibX5kTLvYwHpfP4
9KbctRJNS3v0J1JMkEOC+6SrDikV57/8dtj8MyqM4IYoEl31z66ykSGJYbOKyXa0SKSifBg1V70w
Wcv34M1IV8+BDrC3q8aQ6JJb8PqJOYs9V+WxZ6TOr4b8/ryzS707DZCw3swxMGKTqWxCyM16LBdN
DpGX+gtStGlFVudSVdosHSWfw8Wnij2K4oE9wtCuNv+rzkna+mR8bjz4EMq1YDo2ZmM+6nP+FQxM
9MKCmhaD4/zDhlETDXbW7aS93YitYfZqqwC7LJZE8upsfh+rLe7Wz7Ygoq53oWU2VxTBhq/vjLes
7eJ5lT3JUn97J2aix8C/+t0kpiVWyvDCtOxPmHjpOrytT+gC8/1gaenz1JIG8Cb3p0rHfN2J2u+w
Ic79g/AZfkGt9Z5tmYKIE7h74bHn2z7PRfq01EuxH5WmfrA59C90OCeSQWo/1n1fvbNeiRNR+nro
BUHxNJHHOczQoqqoDzq4I6go7gYcNA3OBWNJug4pxGs+6eOzZyL47Ew2kc5RZerF2QlWSoLMt404
s7iTHelF6WapF7VKIwGXNh9sFdCgYUFFQTxib0c6tWZvd7+pPRqPnXdnXLQYAkJcb/q7mu4AimlY
mabM5V2YNSDCLPOOfPMrnRlVymj3B79prQexCPCua1nEqzR/or+lZwoRcSmpJqOqo6FZi8o9kzgh
ViVEuVvR/h5KkTsfnrbtwPcse1FYazKMo5fItu3P7WYUe4zg+nOOixHeHPdgOLYLWDSqlu4w1kv6
ks/KvTKu5EcRiIJeV9tnpGnjxm8V/75rr+2DkU5OhLpWqxC7sImNomWZFvgQ73tda/afob7QA6K6
qRP0nwI6xMbTwyz1Ndvs6dGa2puWbXHNNO+hU6N7JD8kgpBQYXPOYM/pYaeT4o2RVaY9jkEZBVvz
3S0uuwMXF0kFktz0p8Q6sB+1Mk0s0DVZ2AyteTAoFM54pJOSHapfElqEsYNKunhh5tTFO5/vz9Xs
2BHOEIGrC109JPFK26bS2BXDp26L/JDbBYlCEmtOH9qM6RjuoN/psW1bxDE2a3J3i3SRFHtjPgOr
cyO/q6cf42qtN7FyP7adJ8IRhztw3ubs1c4whK3rcNmgmVP/d2tePI8YvhkXCzJ6VsYJPTb6Da1h
Xyw8vxXpNaN05B82BRavQ9B7f1DggoszGadiElYb0m8T9PfNpa85C42S1J/WfGoIso+N0fWhU9cG
TwWMH11a7c8lAFiBJf+ePVfEhM/cBflvZqB0HmZnPWYmCUyMQWRF/bp6RPhXBCdrwBCDsvUzKBpe
bTEiMGlOh3VL+5ESM/wZkAdyI7eZ9TPTZ26bWTjid8qwkjaBbOXBWgyR4NkhkNpM3QeDoR9Fvv1a
VFByjbv9m2WSPCk6Bzc912nxSax0+xhX8G+cQvqaLD11Or3GQDell7gD6FniLChmSJKqfvLXaovS
GgQPC6S9ndmWS0LGb94iJn0jDOOssVnXRh4nW4iDspttGbVoxbj57w2OZCyx37z+CcXLCPuiMZhi
ZINKfA3qypZr/kHrlPl033N28TSU15HzCEoKw9mNSX9M0a5upZPZiQkN7DMfa+utk6PE64BrBbVH
x8yh2fNhmO7zcU32xlWYC3Mnva98BC/yWEsv46ZwMBN5GTdBUa8M2ucC+qWxgOUiJnPRoRBGY21i
8qk3Mlsk+zwRu51L5t8bvoVRwE5r0m7Cko+doZfltjMt49Vjth8VukHQi9N0h75bXbTSvDlzve3v
ZIXQdDbvSl4F9Geh1K+5BKkeDv7iQ8FIl54WaQuuemFUz4i0wYup2eqGgO3+Mv28Pmuri65W6/NJ
9NDIoiwrif00uf9is8DtiCn+c2AOfcde9tuDVSi5x0nTH7hK8buQ/HqczOoZ8568KGquRBCWie3F
f++qPoc82BWUkr4Sbx1+ndsyK0eF+mSLd9VtaASav2FuKmZ4d9b2QN6/jmqZzveUhXcccnnIqyU/
ORVsN/Kk/kk4zrVNJbRJq/KTulnrI7OMOdqKtuKNUMuJeML2tIme+WbveRXEzFX/TCHVPvBKWB+a
az37fQpapV1ueZ/VsZfSxcl+yGKAcnlcKfGUoxMWuKES2/d4f4JgPa+iZfJaqvoqm7mP6l4eLcrZ
p5pcXbLQRF2CtYLQRvNkPbRe0CTM/X77Q/tq6+s5yxCMfM051V2FaKP72ZSIVOmfOTmj/VBWwcGx
bfgkk8fBNaJJH2tRn4zGnc7MBPCE2I6KC8Ps3kty4w8+fln2D5pEMHqEasiK7nA/0rUu6ohD7rMu
E4mpFdg6mgnbjt6RqJQjAwA1raYethm6bG7r5RPHNFAQJHm14+Zo9miSOjyW+W/bG8x6hgzXarEw
2iuRIq+cWw5wM2s94ScggBhk6nUeM3X163RJgsnfnrFYlrutSBlJBUb93FFcPIP2N3dZXrU/1nIW
IDgmNZ9VpQ9RHhj+t6us9H0eJAnXjab0Dn7qJG/+1j0iLwUfdVGucVs0TA3ApMWyNuXOIYl2FBAA
j1XumU9G4RZXqx4YlG8smibna403ZgP573JBTw6LtiZDzSASu4Phnld3sD8NuSjOs21gaqic87St
bO5ZpSrxbRXoCY4d/O7SwCbgaWS/GRJSQ4j7KMrqxFNBE17RCEzOyR8/76OgDz3FlRUC1Rx/bKlr
vjPdKH7gT9semW1YuyxINVDPgfiba7bxvMJZOi5pU76mIs13yAK097W2hlbQei+OfsdQTR28Nd/N
n+cM+Txq7ak8jayu/yZGPb/UXK8IM2v62AWd4+CdKKukGoW906BxnqbKsvbdwF1D81zrt7Jclx+M
WdwHJKty5zeQRXjk7eERxcB+qSYacK1Z5YtstF9i6NkQ0HN/wig6AaAdkHOc/jHrlPHlACPZ0Tnj
wKibUedOLDSMQWBNxg6a6iDJDDKemZ+JvFEAmsvUxyVLd/ZbzyCjFcEStYFpfJvCT884dEC9E9ns
6WvTKb+5FAdkjlV6qkCBHZa+q3hsafVpnZkWoEaZz0szpM8iCJpdhhHgtU6LF25Xah6HXprrl8hj
5Xloabk8D7JUb+6SbwnUL4QnrcRtbVLWxtTI8iMQ7cowWkvzz9mGIhsGpVgYOzDfJrCFLqRBX957
umWfB9Pdvuq2cA9+jno3jBXgVlrOiIwp1xVa3wvTsDFxHO/u7rvP3lt9Gr4x16wR67edl40o5XFe
p5KY2jqQny6CUysXl5kGSgyvaheONgZ5gLMec4XV1WC+MjbnsUTBrtSVIMBTtRkjzrhx3k9B6u9x
k1FzZoV2qJFuXoYZZlE2D06i2/B2owHip0NTufrfm+Y63BRb/SZxk1MLDta+KF0AC6yOvfZi6h/t
dJCnnOwoLTxGwVB6ts+v3PjLgaM9zCz9G3cuzFktdMqSM+i/4BUT4s7a2efz4hhR6Td/na5Jd8pJ
yx/luGZIKFiG39wS/YM9K/NtrlMBSWaYr8TBdZxINWZYOYNEy21R/5P4/f+xEZ60c6DDaTXhCDgm
243uhPf/vS8+/vqDLf6r/vOP61f21f8j+Zr/lsU/sMv/I/6qvup//yM+gv/eMf+//F/800DvWf+G
YRzYrWE7hJH5Nv6bgV7/N/zrDjobext1TDZY6//DQG/q/+YRZiepbel82+49p/QfFnr+SLdtl3+P
H+f+T/r/Rx76f9kezDfu+/B4dcMyMOQ73r8uFadrXkTm3vckLm/T2jww5txn+5xgIS6jlKslKpy9
Pjxbb3Q/wQTk723oaMCrj1SNcZFq6Jt2pMvqZ5CCG4O1VvGeaoiZ/WGmkE2H6pj7v1Zlx2gyAkjL
xwSutmDr0dq7ob693Geei7k+Wnm/t7RT63/3KkIpdl9n85r9yeuSFPUF1l5YLw9YCYHyfle1G8ne
ZHAZFgDQHTFyt+gGJr86XiGelfl6qFwmmy4GV2WLPZARkoX9XhgjBOypvKr8530nnFsvv/SgfhtG
/QkbQB4XmeeHjoXfcvBEZNe/x/LR9UHuArGi7xUwc6mrS9icjMAXz7wZQkA0246W1e8JbSe4yU5S
ZyuSW10shVFiaNtH4ptM0DMmO5oGqYXLBTCKagUbvy3e/8mmjOvsHzpjDT4mBuXZrqGBoHzfE0vb
r/Ya9SMyqcvFIAfKyvE2utbVSK3f0nNvquF7XVbCpqAb3rFGvjXatjerYJfZULUEPT0wDI9wPst+
wywvblkF0RBzHO5Cv7h2JIOF+k82uRnGv8Yi7u+d7rG2khwICZH/aaPlrGPJajSmv1v1hu25iWx7
uKnZSXKOcMfEJFR6LskApnHto1Opg2PY57HyJ4wWFijPgUlUmgZoUGVCAHpfTIyTBZugptS6WXOz
V8p5sXCahAIqS2cV564GPG4f+rY+G+vewGkNHCPEJPnklHniIzj1RnAd+Qjbtfi2e+fZkT80fs33
Fr/oqz0M/n0GuqXvR6jCVtyI4eIHXmyqJs56Deq8fuOa38+WfVsJELh29qDWKQxUdajy8VVwZfJI
HrbgZBs/XWcG5DadOne76g1zTK3hyvI8DKUBT6Vc6307FxcfQ1d33wFPF1v5v6pxTcpST0i1QDXS
Bj1itdxlU+OO9eRfa4v4VU8haPeFjpFKXzPWE8fFBzLaVdSvZt/DqLLR2JfXWv3chIPNkXA8y9MN
QvqpBXg0Lz9x6ezy1ji4gkcEn9eerE3SWf2fO2UmnKv1MVvJPQNUceJgtKYzDlia+u0/2f9q/o8h
vX8enZYHKMb3TV0P7H+JMG4Nun6/1OnObeTfTJs+Un59aW/87GDBbHN/Mrz+uUuB4k/zYzb0VLHq
WuCANCREwrHzLtIJQA0P7ZHU/mNuMvwqxucBwm6cj/IGBvO7der/5OkmFfovoR/CTx7PNwc4F4yh
+/+SWsWfXrazIVImqT1GO9M6pfK+KqeJFCnWsC8dZoG5f2D7BBFTN4E0UiHiT18mC17aGjkQGjaz
KwrRDmJ963k8s8QHSIAwVBZmaLrlFVsyWi9KTqluhZheWs142yxar978kznqBWIKXEF/jJu8Z9xa
UD727tjslE/JUczmtz7lsLrGUbtYFQAS9gSNjMaX53yebwviV+um9MFu/ZBjDtm7bvCz8zYDvND8
ymqYx5lYBTpD+11rIt/hkHhlmvAd5Hd/feF+u1r5Mrjis0Jh6DF1AmX9bsvikCtIkjXfQdaxbdwO
N6CkY+68LywTsXygQF7/a8lplwufoMSyA7jKAC9iYMsyOeejJuW3FHlip2pXOeMDsfnbMHJ7tLoZ
Cz9INANVGNvlh+jHt043Ocftz012b1mhaLDrLZ4nXO/Q6yxMwR0AN6erX6imEj3bEPeZ2OjtC6tZ
TpNpxa7J+y4c5mH+jWHcsaHVXZBQzNJ/qQwTMBtLGiY92JFFw9Dn7LNc3/PRX3Sj3C3zwi1TfJSq
S2Zv2o1eGznrg95cxnTbDXcDb1Ci2gCoGD7F9pK6ViQx0ubTGdWejFL60fMrPKxehn01NfZdXR18
ue3yhfazt8ZvySo2hoa3SbcxCokfXbWNYTCIOjFx0zL2Ad8oXG/8EJX31GSQBbSuY5a4MPtp51vB
fIo1sXOomd+FXx3hvH3YjGNA1/zxiUURKK1DQFmXmteQjUbNbexkYm7OXjTtS7Vgbs/E2TbXJaZN
C7sNoKBWGnz9yEaEaT+IJUYWR0aRnwx6EkuppJpy2CWkEMJ0rN6svP7MBueieuu9HOnnHfeTqMer
qqZxx1N97FLvezOtM+0Mk8ZhInhkZGc6PiwaI2IVq6LKnWNvFxBFYUfmoeooL8A6fdmsst8xEnxu
rPVLdvmd/DECOkLwxakMBTRYb72NarxhivTaPLSwRWjyiGT8DjeKEZOhIjMXr8bgfk7mdNYZCWEf
D0KtLrHIoI4sKla6fqugZEgnfa8Ajfm9jHo7eHYn7SGTP7YOyZJ+JEjz6zAXT1a17QAYvNui/d4K
8078jJTCHrVaH4CsDs24HXuje061X7P0v4NN/6kyBVFPkVELfgsbVDdY1ChznOc0+Ft5XBnBztau
vX9tDbqAx3rCJFjcoBcx2MGaTyAIVOEo/LeKpSdsvIJkP0a1a0HDVbEp/spiPdQLuaPh0wtemdsw
+7JRer+DIo8N88eUvaAKHXArhb79pFU98MfluZlMHheNpSjPyizIgG8XncVUsEAwwK4JsfkjqX32
J+9kwdIFgQMSTO7yO0Ayrzzrc4Rw466819L89INbRWjJK58gk5Bkk/lHl95DdYUTZ1jFAJVU0zfj
2Khqg19YtkpYecMvrXUTaD6JLIw/8yLQMAOij5KdymvHOgwnWGKTqOQYNP6RXCEa7Aylys+qd7TO
DMbMav/RILtgdfNj2HT+nh0xZ6evXzGYYgkUOEGk9qNZ149GsotMiduWgj6e276IrNqyj/DMyh2Y
tnrnufAoUCN/o1Ef/M1LRlx/blXAsvYppzKMlZrdoRbr7W4BtlGJ5WvE6TohxbpLakTI2kS8vF/V
PJ/YevKXoOhrwJ6WqBNmIsSaxc1AaRKkldylHlId5JtYzONraaEyGwirm31BLfmWegmnCt3BPSFd
xkbTP8il5fS1H/CsXsHOHXyrg9uTWtm+h6ob2oujxUsXFPHokL4ZbLBCpWR88l/yLQXAPVGmtU4A
g18wjPen10KvPvstI7LKQI2nIX22cuPE76Zgpfo6h2abriGu6bsdEeqyrt09tZX7zxj8/4V29P/F
yDVDpv/K3pksx41kUfZfeo80AO4AHItedIyMIIOkSIqDNjAOEuZ5xtf3AZVZRYVYZKtW3Wadi6qF
TIlEwOF4/t69587G54+Ol/+rarPH5+Axedd5/a9/wc/Do+v8NZ9ZXV2BqjHItOHk+tN97Rp/0U6T
OKn/5bH+5+zo/kU9gj/PMvHWSmeOv/vn7Gj/xcFRWAwU8Wy7Nnm2f+C/lq/xt28M2LSF8DxbNlMg
0yR955gd0tLFw5E/tDta+cbBSvLmsdB8l2mls81SXe1yyrcaz7XnnjGEx/Or2f2wtxu/1JdJgVJk
zZiSAbwUU3NfpV2Bmn/q461W6Vc4llbQccB20zoqTMBsuFOdVUIPZ9EnPazLtDe6M0OlDRVNLNEn
lkO5KSevOrGGQT6LWntgFD2urarOLsrBRt+TThqJUd5l7tjGmQN7Z0mQVXvtlUB8Scgoc7AL7FGh
TrsXKwIo84BJTccBAn70FHZnQdO6yzg2ug1qNOfEFd1VgkDkXuRGJ9e5tPwbbHbZXQmcaWW2WUr3
RiC90/iq3TJzEF+ccPIJAKv0tVt1+UFOvlzFPvyqxrFwa1V5JrZtVyJ3ri1xG/byLEXIlNH/uw4z
YjbXXa2pBbwfpmrSsyhmkFMWapgYH4HruzTZNW9dWskohihEF+AKPRA/OU0u0VHjcPo7p8c1UKh4
3kOVZeGW33Rg+zbNbjd1nH0i0PMrmnKnUVYcaqKF1pmyGOq+JiMQFSUVMUT8KnpwDlivuGzMrLr1
I4SQCZEW29Iu/dvSaZ9Q6nDOIm3sdKjdMVoFZoUy0mk796QJ0zM/ZvBZCRFgAHCDJ0SfDYqlDr6W
SabQEJvx1gMitqkqOFsu8xg/MeUqqauFMPQAr1/xbA5FvWKqU9yIBMEqHu7wZErZ6bURa5jKLcWZ
ud2EjJ7P4zAieY3Rc/m1IbOUKboNLLlvOMqrogs29r+yHEZEVA/MVcMbLajN2zJKM4TrBHKQnVWq
pTn00Rdc8LiHMaCdWqRwokl1wLTZBRv/HP4ArTj6CrUppgoK3Hlsych+H9IGStZpY3tnhI+gOGnC
ZEGOmu4uIjcSOCvza9dlH6fqJqYtwR2HC8rFLAc52uHAE/WME0qtrAnwUan+IwiJ91qXPjImZrWa
vMoCTyZbvh/+PXpns91yYByf0X43lwWunVU9wE2kqVP0CH4r2T0G0Ot2wBVo2qSFHT5Iza5PODwq
QsZzXf8y9LQc+tS0dwbAlgWRgNJeoKgwbR5C7900tjneM7RTYIonkwanqYMOMhUHmNnBHttgGSPi
5AtcXAczNfpDP0zaqcDqtS0nGU7nOBla49qscsE4Uo6lvyElS7h3ZI2Uu7EMagN2qF7SecJbXW7H
wUBStcDwWIW7sq4t/ULNv0uMvEDU7iZKwD7c1MHI6BTYKEhxHsq9CaGcWrybf6xgB6tini0W/Zp/
jTwVrsQ+HytOvMYwIGBMnaAzLmgE+RTNYMOW9MjKleFl6F5bfbhCF/gjGkuYCgDOlj06nF2utXCU
Cw9HZmmYdBNIVetGbzp3nTknT4S0lCfZbMLYGBFZWBixmEH1ciXAcV937gCLUIP0BYjF3WtJm66h
0l/XkfLPRdLdmVhSlmQgnCF6LZbI216MNN1lXbXrBz/baomebrFJm8shg/bMbpodfFNkoDQdeZXS
YdvB3EW7KyQ/XQnLNZUpXmE2hdYuz4AjSFxFMl5MnjpIA5kR2gcyMLq0PMM3DnJal8GL5IC3VSC0
7qDrZOediK2TtkM1CN1uXGguB03UtdjWVOGsBblRV04l8/MqoySV6LfWkzvXNEOge1/9ZLiOG/QC
9PX83dgitCodp9oXdiAWoZt7KzTqMD3z6Ck3InFd5gZ9GfDWUKFNb85ilmuZYcQy6JQuOtgPodG0
hzKxJ8zkgV7iLrPamyQoLqnktt2gk6bSWigrKuj8F16Q1EtrGklNQaS5msnIuWVuu7Ja+mN3JTnY
LXRHY2RUfG9bIAK90SwsfM98zBoKa0yJFw2+vHukpu0q4E8WzJ2zewlIdoeI/EZCDxQMhOnneC+J
EWyNNnMvtWkC+DnrHqu84OjttDObkMmkq+UzvP2HkxFKkAa468l1OBcFCkItxfCDNcdfTAlEP5QF
1RYY/sw+bpwN0aLoxwPNWWQ11Gkk4cOydzhsJqM13Wv8d5Oxyzk0SGS5JTKvP6ggNmd5FjB/K7+2
ISbsMc1A+tUTkj36ylkrOch1LNAaVHUIDtghGA+96ITEFobnakyBlhCrIBbMIDoAbZEpdDp7GRTB
pEToRqTJeBtGDXBd4aHfc+NibSOeXLuBZT03ZfWjKMEs6K0q94PtiU1gYDZpSBJZEnyVXiJEsmlZ
1OYeNVj8lOOW3+hIuLn53sou5QwPhmerTlgJ7ISNptdrhADOj4IBrk7DEBL3ODjhvvSmaWc6ln9e
NM23MiPJ2KKCO/Uibbod0OJYGUerwEoPTNvWZUQNn2UzuG8o797UeO8wYmzrqFuk6BPpthSMAHRT
0u06QlLhmCC9LtCxqZo1Ym/P6OkpNGE+XtRZKr72OcVQQYxXvOpFOaUUCF12k5XauCbi3Xhh0uVG
Z2PeG8Y6hvh/opk2zp5qXj7LnM85QD29p/UAJgJhmdmGKRQZZQQ7C1xqfzHIpKoWnHB62Ocivhod
PSOLgm8gEU+0R9VhYrh3GSi+hhLxVb0AuQLgrzEbzmDC1Gx4xvZdXNNG7DJyQmliasxQdebzJFs4
dn9wvbje9b0zbkkeyE4nXxs2SZAQfwgdj5LMcfecGzg8m1Ql8FfBN7tec+tGWkHgAPrVqnVROOQd
4+iGqhjyvhVtnIEPHz0D+kSANZc46qbxRNkELqIYMfou2eJeQWM4ANU+AQBupWeOxNTpVkhD9bbT
vivHGfd1bcpd4ufMHSupa1dxTLb1kDd4f8ZaXNYi8K/LfsQtV8UbgjTBNmZTG6HuMeg2uBjTFYar
C6DUdKe0Qqw6oMfLBtH9BgUMZkZ9bNYFOMSN8NV1gBGP8u0bKQinnds85o2xbYOC81yty/Mieuq6
6srVDHWWG/jYLW2qVriA66tAj0nvyfnhEGggMtVLNiZIiScZuTmPRmmZ6zQBVNk6AHW07IpRcXge
eCntZBzS2ICDE4eicMd3CWtqYye3OCIQoFNKlrsJ9SFS+6Lu1sjxNVJ2quw+God6pZvF09AHFl1v
YuzQv2QnBmvzomSse03D69mBz31FVmoFDqVtz+uGmnfDia9m/DNZHorr1iC/IuuADL0koyzucZXD
B1Sx48qtKztUKFhNTHZ1yxrucBEbIC5TvXgcTTt+aDyi0q8tbwbBjIVTosJ0/fLBEH5wjqBZnOPV
tZ96AJmLuOhatAGWoHcSxDWkF7vrl5nRWFtXg8TuBDROQAHY10KAAEYpSwlmuum1mQ1tsHb8eNpa
CSy4BIDJgUZ8dWjB63ZLL8z8b3Tf/StdgktF0ExJUfYUCi2aJFsOIbJmTd2U8VybhcKmj8uuxvdo
8I2TXi+TfdiXmsnTNAId6oIWX/UZXpqlUth+1noVQ7SIEwQHS0nFUq/ZLQsa2BYNNPqyOR06wHL1
Hrurf542vsvPaUbUDXNmWCyV9yUrqumeb5P83iJ0OaF2a2guzYFgAts03ubIZPKvCO4rRndi+1QE
SsAZMbJb24piEu9iyWqx2ysfLcB9iw31JkzlDC/2/Cv8rNRMQq+y66kt45vXaDBVhnzbJrS6e1v1
3WlQShrclqqds5+hXxzgrLUiP20dVLMwdE7+0gTmWiglsrlOABTfj15PaEtAP4I5FdtrlWSPgVT9
GoaFtY0JpfpWiRE9gze0EA7Iv0ofaz3orskhkPfegLWIR9p5BW0IOOMAUAkM7VQqvtHyBfMqIu2B
FMboirgJ95GcouHGkEN2FtkY/xZDZuI1mzKshDLS0aEi40F38howForJfkYVHZ0gqGgI6Bom2AJW
G9PRMIAc9Es5NOM3XVXaea8XKUQeLxIw7TMvPiWwpiS0y+kRRpjdi54SVsBLV6u7n6FkxEVp4jSP
TR9mq6n792bbjx7nyiFMl4VWMf5s+Fo8KJS8pEmpGHmLJ6DZlnho3iSXISUEj9HT19qz69XtSh+7
AcO2V86U+aE3v9FzHuMT5IfB04iK1VviIekOBRFCi9L0aOYlsUOgj6JK14lunlur7C8bOPPOC6A8
4wxYeEtiJHaOrYMz8rapApKrjcaoTyx4Ul+z2gqYOGbqKR+M5noOXUC8mGklTxQBEGpjn7cwzSPC
W4BQlXKJUsw+m7rC2IWYmvDODmnv0zX004QOI+FpjeVON40eahcjFDSUtzoqVByl5E+il0c2VKcm
yXZ1rVvnkxui2hSJ6A7lhPB0CoR4gng81hvWfPl9bPx4Z7yGrpGD4t9nhAIBpkbovms5sfwwCYtY
/Yxgw5aaGasydIa1p3VxhzcnLm+NNJr6pZYNZMpoOh3qWX2+diG5BdQXNW7cOJga0rUi9wIRjnvF
75Od941B3WrX1UN6nOg2hGXxkBJcXC5S1bTV0tOATxl+P+wqqaFcwkLfQ022aNVGTs56jAqYK1IW
4UUbmv5JqZHWAyQX/HAFO75mgjDnqogobswlFggHDyw6ZYhVKBUXVu58xRI/PnESgu5CKBImvzIb
bSAkXlhxMB5GYxk27nA5Vv09c7hraEXlTdqVZbhuh4xQXMAc+WUXD8FJN5nWoz1pDn80Js05Buph
V6IOWxeDWd+3pah/DL6u0pXW5+o614f0epKRfzv2CZ+iuIPGkVZYj5YTMToonJnWbCilaZbnLjQc
bL+Qhl4z6kIRfK0629zDgG6qfRwmerQlapwoPb9S/XnmBtUF1iqSMoJyusIQS0CDI+udY3fqwTH0
4bqi3hpWxqB5Ow5btr8xBpHsMipWrM2Eyq+mltW5NJmAOhelkQDn0+nDLYkdHrc6M97HDtvTri31
/Fw3ENX1roMcVVaSORXnLUqwAGgLSrVSGy5fk/LwUvTPjvCbF79I6KG2EZR0NCPdXPOyTzxyIGZq
9O8MvS7TTMTIVu9QF0UjkW/Yueh1abBDXYIYOI0XQV+v0i6enSK82IQ2dZNYaQ4ubybIzY20ksig
oTsQ0c18I/O3voZBwjBkeVBoVLdJSbv/NXkPHpMXX6RaijuMJhP7ZhHq8DHIehSnZTM06WWBGA1n
GGfpcDuUcqTAcHAyJS5lEVEjZg7KmJC+Sk8QSRRl4z//h5C+tFIV1rYEZbfovXHc9695fcohyWNN
GM34rXCp28h+Sr8O6O6+W3GvdjpdjTuyMoJbuhstImpT77e9rhmwhmSztZFt7EZMdIzwsvZHbPQj
Z2ohI9QoaZYMyxnivhoNr6bXiLSDb1K5cmO44B3IqFVqOjQK8BgSiuc71rN0fHItbLewbiaXkV2G
9m3hu/beCTu5ITkLIXjtTtfdMOrnSU9DztRIvne9ehiXISOJqxqa43M+MZYMraq8TkBWFyu/xqXc
5o3GibOB/DzRIwXHFyR30tW6c3qSw01eONmOw2cdUc7m+kXo9GpFy9871Ilu7Tte+JuxmRuhWjKe
+OR9LsdwyH6gds4uLLOyblj2lMKR3BthLXaD4TX3aKblaWob0ymj2uEksES7a31mX2kjsq0Zgyl3
rGuK8upL7wzlKfQeeRa0Iic5NrQfdOIVnzwR+UCCdMjBoaxW3mTEZ0WbhZc1mZGm6xJZWaeAZyAX
g7f1TP+HksFXb9AS4FXFGn4YsZ4OysTXBMIRreNZUzQPbjcx2Y5rKEmBW8E8KuOVstHGu5O6wwbm
HrKg6HdWHT4bjkN2KvFEa1FFZJEJa9FbZrt/DSq0ibA69VQEMRkWJmEgQ/INPEp2mCSNyNeQQr4O
NSHMsjlpSOlZaY2KNtxPvXFCOBq5u3UByy4/PsdxzPh16s85TioSKVBgGRIciD2f896ghTX236xn
J9nBxiDpM5vrtDBztWXZdj1zp8bZtmEDMG0I920fpHAUrfQxGUCgD43VmivfV3MOIxpLpujcWvJa
ERqv1SGcOyrF4bVqDLt4fLbmPjEnG3URvdaWRpOLE29gE2zm3LyteC1BaWHYj+FEM5FgPsJePPOr
T8jgrqBLjP2b9ls8oQ3SInf2KM51bvda8pLDBo1iroPtuSImy23aesHQBGs1saVHOZZ1UFxU0XM9
rebKOsD+vqqwLG/NsqIxNrfhlixA7QkxBIX5MNfo0Vytu3Pdbs4V/KiNxUOJNXlc0kCgxC/cwJxI
967jB8tMikfLmfR2lY2NGO4Su+RHsvLEOm8mziTbXiIR56+UxX3lFXb2AmChpdokdOQHqhSwmujI
tlFXN0+BK/rpS9FJt74gO9MgURqYhVgnU9ozIM05AdsqanCJdGxwgexu+8FEL83stPI3aeTSghS0
A8pHG4+AXIF2s+7KxkwuXddj6dkiuVewVenszD3NFGDREyyOLEN0HJR3dJC0zdA04trseu25CjyO
Hq3yvyKGbR10qX5434RCLtjj5cHVQ/oqqtPvVOXzpoTB8AUndkTvWkkXU74en8qAyGQx5lgmO+Ff
9JgDl42qmiuE+uOpNgziQIQK9QBono0YkntT5PqXBs+40xs0que+L93p8bl4bQZ3qAgE5ozYDNY9
e8tV8do5huRBF9lBj0UHZe4tm7J0XhxlgxYhgf1q8ifjDupN9D2xUPQxNbH2vmsGu8yHbupPHZ3v
zsqWZD47uz4VYKQ+fuuOFEK8c5ZCRu8oy1Q4EM2jdy4IyN+ygrHfGZNuEFJsjNGJCKV7+vFlZuT4
L+Os+TJSMm8j+8cS7hGS3M3LApywTvhfE8Z7e+rK3VBXEMimT1DY717IUfzD1Ibh3tGF/DABcImr
ZxfUbREuixTKAQoswsNSx+rTT/jEv5LEHX49hlkoRZkJ8n/iWKdU0gRJDKdq8cEqOvP1hVcXTMMR
kE2K2ij+hCL++81xOZIL5yYXKffHDwuGEXFBXdvu7Lm51sj8ELTJLm/824+f1u+LwrEdho58iij4
lHX0I5L0bmZBTqwlWe1rNVZrKx0/0Xi9dyvzRXQUuuCdj/f6NMGYK2h4wIGpEuSA82yTrCkIMGmp
P398O79mH/x8SoiDiXnSBeldAsXv2++KScOSWEOn3XG0DMEiWFq7yTstPvhRW9brSuIT/viKv92d
w3uFxZArujbIh2PdHSw5wyore5eVU7msHaT9DgGJjSO1T9b7b49qvpLJo9LdeUG4R0o5t+zIqW1S
e0cK9AkjnU3Eyvj4Zt69BGEkJjxwdgr7iGE/ZjJuSyyoO2Rw1Xq07ZIpptr/FxeBCi0oAaSl7KP7
iL26rpkSozc2cqYwoSn3fiyaT97X926Feb/rmraBdPZ4JZAfK5l7O9auaUxjm7tGs5bziPHP70VB
b9cVe4Ij5NF6IyXH0ApcMBQJHeEXuv+MVcH/5FbeW2LKFi5lEp8PdtZfFzUp4aRLooHfBSHpsfnU
NwdmGs2BFFT1yf28cynHVC53Y/EOGc7RAnB1PwYOnhm7VBvMHTLoLRN/LJR8Aj+50jvPhx4Ia8w1
EayyFH69KeyYeW2QuYyJ1y0O6uc4PxSAsj9+Qu/dkTDR5lsmHyYQ5L9ex7PDIRjxMJN45NxMLYHy
giHphnGg/smH77cvhMMOp1wi1By0IUoe3ZEXGAZK1XTa2XmdFl/6CSz7ApZJs2l6k7ZkUMf6tEFY
9enOgDTm10/ufGU21lkmbrOPH61CX05NoqW5vjOkIuKwVPk+Gt3rdhq2IWytRZSWN6WO8Onjn/a9
G5YmsQVUUiw/cbQuGYyzi5ctGaeZtNe+iNzznj4a3lsaVDdRNbZyHeAOvPv4svPd/FJgcLdodtgL
ke4Yypx/jTdnh4EqUVkTA3eQehBf45R2k2WjJFi0HNPPhldVC0nI5KBPNlGGZTCMn2z67905oh2A
1YbJN+24GDAh8tBotAcqGxC0KLeiPbANG0Go9gBSQ86Eqerk49t+ZyEjFaLawf0i+AIcPeQeV1tR
efG4K3vX1xbTLMJBzkfGJdil64+v9dtn1EGIzaM1+WI7/HO0lHMbpxsGsXFni6reh9hAXBy7y4zE
aQxnzcXHV3v3zji+Yu6ZEzCOpet1WLQpZ7pxh0tgtLa51RX5JhVBt+ma6JPF8862o0wB24xvg8l+
Ot/5m8XjeAxkxzIadnoQHpjELwvD+2S7fmdx/HKJ+XbfXMIWBuiqJmZxWIgYkRaDw0QEkC///Fd7
eyfzf8abyyi3G5yALseucw9ayylHqrMw/OQVf2dnQb8jKTpMZVDEHb3itC0VH/KSXZpkuQWwcHFu
l/RZ6llf1XWEpQ+Ct7yNvOSTK7+zKH658tESjEIsPfOwA8Kk2HeaQL76yXN6ZymglLDE7GXj0+8c
PaeKgq5Bhmru4hGdWs8RdxXRQPjk+/PeVQgrQ3WIilBKcfSYUCSWpW1UYlc3cBw03fsydXwXPl4L
n13kaEt0kedLqPJilzmd/DZOSttNwqs/Kdze2RVcth8pDV4fg33/1xXn99lYZaltkvQBxgBFEK22
QdNOq5Zc6HnV/zd39eZ6Rw/Isosq0CuuV/v44fsCZGTQB5+8Rr9/TQxYxvOeylGVhtTR89E4EZPh
UMpdM4v7kPB6Dzh3ma1baZF97aWZXYdSIWTJhqH6GvRSfnI8+v3ZGbrl0gaYdyRhHZ/AaGqMcSkK
uWtnJWEzawrxAxJt+vES+X1XogymCNJZ7lgij09hhZvLoGbKuLPTS61tN+YgP/klf39juQLHSL5R
KAd5r35dHrFlpxhYuBFYpcnGLHGB5eQBh3Mawcf38vuu9OuVjhZiUWiqrVQmd551x9gmHMNPfqz3
b8Uh4pfPIP2Fo2+tJDukY54kd8zmDpz9Tqdk3EU0hf78PqhfKCBImZLmsfK3nmw9pI1h7YCBtCdZ
kTfXsR6AjveFAvaIujKbdZYkBgef1KrvLDrarnMzSjhU+cfthRg+YNMwx9hNVmUTal/WATBYkT1/
fIPvXoYKiRLfZXXPIuq33yinwcYKZ0/s6JxBNhm2rSo++Q3fvcS8HXH45rN+vOrGCr9pDrZ7p6pz
1E5PA1y5T1bDZ5eY//zNlzbSOQgjipC7Gu/hxdC1+d7y/auPf6p31rRhWopNiDOr/ttakKYvPKCJ
cme5m03jP9Di/S9uw5zzxHgSvJ6vyXJvbiODG9VBnIbmPwuKK5TFQQHZ+uPbeOfN4SxHaS51Ch08
0b/+VjrquhhVkrNzfevcdy/gXZ4V3SfP/LOLHO00qq6R2kZcpOLfnkbh10CHuQ8I/ZNf7PdnYiIz
E3NEmjLNV9/A2wfvDDW0RhVzuh/bdhu6vlqmnb9Nlf7UeuGG/hMpKMr9O0XvlxC9t5Fsv2/VXJZ2
wrz7UKG+ms3fPKhab8nHni/beaG7BHpagoBNNxwOerq2JrEoSLP/9LGxJGw8CEqaNG6P94PeTrva
LUJrN0aeexh0u/hqvkrBZ1H4x5f6vYrgUvApdJ0eFsf/o721hGQVkqhr7WTh6istbJEdVtCTI4tF
aXt/FiZLR9AxWYnWz2g5vBpHW5Dfj1oFKs7aMVNPTmjay5VCBP/xPf2+Q3ARumYW+zhIjuN9rtUD
1EdVi48rb3amXQiBwRFpwiffvaPwx5834zAxmzcJzp2vVpI3KwNxcDEkzD52Y1Fk/iKowvhc+jEi
2DGNt4WWY4gCAbaG5O5D3kH6L2YTQNRnGY3khIGa1QZP9WwW6DoQQH/+K1AZUkzTIufbMr+2b/7r
5KRpyo9QCCKbPKs188lS2EY/vsZ778bbx3l0fsMzNTgMwXglPRjpC/fl9V//R0apA5yrvM5/NMfx
lL8kWt68G3P5f6edig/v3I36z7SOZQCpI4TTEbzlcSDi/ftv/g3hsP9SSjc5x8xwp5+ojZ8+KocU
SzoxaHPZ+126lP9icAgYHNi6Of/wWRA0Fnl1/vZR8Ud8jQxKX7pmho3n6098VMbRZi0ZbPHhdNha
sJNLqqlfVx+eVyfV02jc2rB7vqa0++5Lh3gLZXoBjm23Gh7QOD95sM+/q0pk3/oWd4ENl75dy7rP
104HgdKxNPcePl++70jtXRkqTF6sxG/v/nydvb+Cfllk/2dL8f+lONXXJTUfgv/zYjw8ZnR8qt9X
4vzX/nb0yZnsovPFoxtOU3NeVX87+sy/GDE5BKNaklPO66n+H0uf9Re7s8PnTfKBsyhS/rUUTfGX
onvKN4lugO0K8UdL8eeh/t8tShqiTAmpGoy5vJ4baPNafbMTWuDJCw0R8kmOOfSkiVH5+zCXZDOJ
RdH4JjlVIMxiBN5b2ZEf4wfT8DWlQ3CdGeEdiZgOAX+uepnPB3tTpPKh7iSRY2m5EEJdeKVNBFTq
AVsbcn2D7chHgF95t9JU6aGJOf3XSKqxsPkngE6utAxA8CLn37G2uog5e5dcEtGkFHg1IjQXtT02
MKSzLeovMhMd8olWhWV3N+44krnoNeTS9BA8q0gCn+0MhOiT7kXEDGPe0zLOhCdu7Q7XGG6C+7Ao
vuO1yJwVPE+cIHDBvxGX9ISOECN/kBwQ1cHXsNF45cljOOTppsd9uKqFrFeZHH/0A1RLz/cRrsAQ
R2NhnSD5shc1GoyryE/Kg4tlZmyRNQJCwIoSWsNyqnpjKe3KWHoS5mOEKYaMVbt2UMdy/FB2B6h8
0GYFhLOK2LJSZO0QeiR0HsgnIGT6Ji2u4kFWKD88bymI86yXbpc+4Nu6ULX+LTUGDC61l3Vb8tkQ
l7rSJ6uhCm+7Fj92l9jaNuktL1sV0tO/WD0Qagj/fZBgujI6VMu2q+gWTyJ1FiqRRATFuD8ghOKL
46AZLZtIGx2cRTqVbVlqu6q3/WdAZfmCdPlNgWLjrOqDTchbscEWhWPA6olaCfpTS89OzSgOiISK
ojUC5mGJXBusYOq7SzNDOYqs5GpKDXbC0q7P7MyztiVRtyu3a6wlIl1Uc4MHCi4z98gsmu8GzGs0
hX6+LkWQ6FjeSxjxdWy0AzKRHIYRsaCEOHpTEK5snW7/HMyngNMURhRfhyPclFM6rURmRpDAAmsw
14NrY/Iusdu7rp/dBqU7XdqeLRe1np6HeRWdjr4hL9GtTgPEFD97GA2JZhOWxsbK+3yFuA6gUmqX
0UVXtOrFRwsE9zL6UhFqtedtyVa5n0bGQZdGfJ4CHEYsCzU7WibwiMMzMs/s02DQnAvE0drW6QL5
rLxO2xrg2S4RzvOWkEPy7JUhomDUp+230ZqjTVVnXnhWq38JOxvNsGE8SejNJ/pQE/OaW7jVzbS6
TGbtbYgDKknzcWuURPH2+CxxhXenyi/VyuZ0uu7RQUKdXoWVoRZlM54VjXUf+NOw5pe7w12RL2RM
Clru47rFHTCbxI2b1CUgNm6HE8xgiDeSYksu5ouvGz3BbNpzKSIyIkn/3hbgOASQT7yTZwlUWxKX
7jxfrBAUz8S1p9DAFpS75zrt2wXnGmtDEtRLGgzGOX2o77n03UPcFsTiOnq1UYOmTnKjeUSsXu8D
ZXRLrKzBCwHK/b6zVf0lzenc4yCcYyHgkKRzUlHX1c/zt5r+hXjpmPBtYCHYS1ADiuyrMDyVaM0h
13GWGuFNZaV7iKppXApOvesMHOGKtkW+ETM5r2yJJe2salraRYu+qUuWLg87ln20blSx4r3b5EXd
HKbCqFbjNI5bRxb1Mh3M68r3hkNiGOHOTM3sDGkvzN3aAFU8OMaX2MrqS6IW1sLtwh3Kt2Tp9zrM
Zg+85t6mCO9BByQSCl3SYQYyih8x+YdQ1CFWynbKV2nNdE2kJn8aWv6K6ECiKfph1gQyz3gYLKcD
bTCM5p0ztk2x6KpUvw+tsLmlia7ni4zMhB/1JPRtDQ0Rr1vQBV97oyKsxrRIXFEgsBZRgjnJl+Tn
dmjqaLgT21uWVbkaWsITk8SxFh2D06XrnrkWeljMEsi4U3XV9e59mcX1CYrEpRYGsEna7MmfXPg3
FwPwqBPT3RZm5y+r0Q6aJa6a5kuberty8H+wzwKLJYGl0y/NJtRIPVRf9JnomffDgtwjfRNbJsBB
vXgS05e06Va14u8YRnGfamb0pdb1HT7EcNVXYGX5GwTUVfj53NIrkLVp3sLW6ktFzI+JzHfXWYqP
lQXyB4b6TZ3YPhZdXvY4honcJwItN66ThW3zYrojPicjzevliBUQy4RGElTpbBFgB3iPADqRGrwf
cSSQrEkYGA4DhAyuyDGMZfkB4657H+JN1bCArdD9dFvswtl118KSkgnpjAIeg05s8aFpOusymawr
Mj6CvQkfciE8tSv8lPQKKc6HnJ/Zcq7rcgKIrvWEndqkLTTo2sYooQvKXPKkLsVqsFEGJmTtSlt/
SVDSLgjhuaaP8k0EPWawSdowytSNhnX8e98493xTFBNc/8f/LzyzJmzGm7H4/j//x+NLyh4PRqAK
n5u3FaTDuZx55kd157aNHqvH9//W3wcg+RcDSgY5GBPRLoAW/KfstNVfHMp1OIPMkmhszAXpP2Un
tSqdPebzKCsskMRvyk79L5qwaMkMui6GQWH6JycgLvF2Lo6ixuYIBJNZp4FDV/dIV4M/vrPrZHDW
jUXo42JiJ7wLTHv4RJl21L/hMgp4noNEyLHnptjRZWobAiDZIfbalnH3rdM1taGN5QM7b+JuCxGv
2755Cpc/y+a37bDfT3ZckSY73TDAZmT6HZ353XSKgcZ6gPGNOTS4SPUkWLYajOZF5ohslQKPuVZk
2500nrpqe3zAQPnS6Vs2CgNvghvtawzRe6PszLWJHxEHZdIfUn+azowhLj4Z6Bx3aV5/IR45GhoO
o4gV5gf1pvqPHC0e+wE9Hdm46UtP0AG6MIP/jd2MLDNCNBe9j9dzEar8pcr16aUdVH87+mRQWYi7
fvhtG3/N8oEMkgGC/cc/52+kuPkB0ihHFAWNjTXJenz7n+e4pQ4Md7TXfNDkIUSyPixDa94n6z6A
OD04fJiMIj9NUBKvdU33Tziy4IDzSf4KBuncmUTwXoxDcMpmzyBd+4J3zwJS1bXQa+yyix/oqVIF
eJKaiAyJp9Y3Yj71ZXH18b286qv+fdByXn9qDlg0nQRyMv7/13tBNsQHm9D3ddEmwdloVWrJ8cH0
V0Ohgn1fwYCd48OstZbX/UuGrgHnWJq5UDBTktYH29W+tMPQPNiyExo2kOwsjTXr/n9Td2bLjSNb
e30VP4DzBObh0iQ4SCRFzSXVDUJVUmEGEok5n94Ldfzb3RWOc3wufdMR3V0qiiSQyNx7f2vN5OTZ
01x8lVn4ADMC83icwdsP403fpCk2+vxduqtIOHbfQpch7V4M27pergGwOZKDXnVTqNK7M6u6PSNN
16D3U4LXG4t43T4FvYlBBljwsASrSGyyL4rg6yeZXNBq9LzlyfVafelxU1HoYzU6sXcgqZJbAkxF
A2Hp7V9/lr9v3D8+S3oDLqdZMKa25/1xm0mfrpfLAMaOUHp1bYyi3jf5ZKweX+Js5i8BMfA6MHGw
7q2CtDoOqpx+ITBTPxyyLWjKp7FCCmAxvtyUZeSLllNbXSPIFbEt76Fod0d2hsl8SmS1fIbDZD4N
MsZLVM7izbSL5Cw1ZiegNgB6l8SYz0HBM7kfPOPfXDisrH8uljRCGECzLQa1mH/94x6VgSERKnET
dEBB7pLKgtHIR+sglW/UPcMu4b6ljwoxoNQPqg2SEwxyY9pwxEFvqJ3gxe3c5UtNyX84wrpe0sH6
D4tvgLlC748qapksFSWByd1NgeWuw2q/0nG5cRgoifx5/Dct/f/Lx8DwFiX/tZbCvDEVlr+uBQ3P
B9j+PbuVpfPfjGZp1rs4/88GfP75lv7yKn/cpWWQZ15nIwAs7Cz7Mii+npeB/PfG6etl/68v4z/6
+b9fK2Q8an2irkzePz4+LslcSos0LUcP62SLSn9qfAdnR9nGo8W8Fg+NZgobIrpGfR/W8X84VrL+
AuukB/V51n8m1P78SMVEzzZ1XRgX/vhqTsjt5xhXwr9+m79bCn+9W9dZ/t8j/SzhlkEd9e/fnMWS
G+CLguHtqkfZUVKqjOWQZ+PDXD03YXada5w/8/S5KtSHtBRXIPdIqHUDzMeeligc8Mv3qdNg7JLT
AYUEbI75sbNkSwYhNXYyS8B3DCnN25nYnR0SryeX/JVDWPzXb2b9Tv7+XgI8Azwr6Wys+ypq1X+9
CrVDABmnB/AIHjvbeOAY6S24jrQHd/9fv9T66f/tpUIDICFU6N8zziB5/v5S/4fS5nPCuI0XynOo
2cZTomqyH108HNeS9b950bU/88frUlxkvWG7xMpKa+TPr2uyenfl9sS7sZye8W+RDEyAL4bxPL3Z
+J68jTlTqEuyG5VM735Yw2wgrveRJ0D3eiM9sfdZ/X4+5w/vHhgygW3Lbg+ZkocSCA91qew9trr3
ZjQPmTGhYwlQMnL4tzZtSaDSJzPrFqND47cz7kNvApdHiDjMFnjrwoWEQrjR2CvMUpegiSGxK+Ms
Of7CjphotMQWrBRZPRAtDxECJ5IbCP5FsWXRvymc4Al8zXDV3ocj9WdNVO9a68qNatdN3jq4PlcK
XNZ+QlxJSi43N7An4XJChz6UcFOB5bVl/r7Qo+ZYm9XpNpy78dMqQ3VwUifEtt7bzvucWcE+NKpn
CZFTBYeB95nlifkzJlC4c2O4WJlIqu++62IT60sIw25bFLs6C+VxtRpvLQYG7pw2L+5NoCnDxsrb
fkcukGeuGqwvAEfBBSFMt89M5BmQYCcO1uYY73C4+xXnR7v4jgRw2mUdkSXUxFtZek8umoiob22S
flD8mHXQbbqclJ06D3E6tqDQlt1Mszhs5iN2HH2wQGKC5oaGvVmZ3ogqwl/LZJ+LaXhux+GLLpr7
mllNscccWe3CYPxWpXi+4FLuu6EfL7HVmiC1cvthLJQbwHtoKv6uEpRiCHaTmb2HKtSvczIElxGc
/rGX5LbSIYF3XwSoh0zRj1c1MyJs6tK97wEBfNYdX9ug6P0A/yGqOPbhIVldqUbL3EZXBuZb3cry
25TZhxoyDSCmfA7um4ZxZ1GUA5qqhN4c/Jx2QcIyLi9lovsHO16GF9hz4XqiX6CBxfKApby4Y3Q+
OepZARJho3U35KBlcsMyIrOtfF7Zk7jo0K5izDB2A1NYHyIGAtngn7mzFA6xlG/vqLFMPpCO+YEi
kej2+g4nyHMHFY/3RuIwH/tsMAyzXclUbbxcYuF3h9zIJ1KyRfMzjs30uTG4JFt7yNiABya1ssK8
FX6po75v+0iHlCWaOXEf/BY/XtE2OjIkUfCGgbhfgdHNjHU7y20lFQokN/hKW/e9NgySax0ZB3x0
VjZ/8zu/OVIPFptloXad2jNB4y6F+jHhVhtU8k3J7psMJ4ApvWuqHyV1t1fmD7xjFbbVISTCtpNx
TVCtmrqzqpQbKQAtxxwFx17Re4UszC9lGl796qhaXDJ+q4gBV/5wUT+yws7Hloz9jdnb3o4/lRws
fzrH3fhlu8mpbGaK7HnoMa1q2PM2z1L+gEhSEr1hsBvnUewLhr/W5FOxMxsRPDG79oNZjOaxpFR9
JUsoN9yDOsJuN9Jwd++1NOyHIa34TiyC3FHaTcOtYwJKD80+3achYI8hRKpkNfLs5yOxd5xNm2RJ
8y1AlPSlt1OIHLbUJ2pPvMGmpejjsjq6TrfwgKBD4Jpp/tEN9XAeE3e6y3SMXwbGz6V3BRpzCYI8
LfOD62TvLfNI+8TLYSUKlEi9oaJiDMdoFlV+1xS1vVnIPfy0J6LkU9DmET4qI8qKpL23RAX0PeZo
5+1pyLySVHBZA5Oc0GFaUywtKCcZMEHi5WTiLxzs7kYX+XNcFDXvWBYPtjEjqlgy6xPvcfkox5yd
fjBp55B3zFBtMGTk0ay8q7I8J6ol6pB2tp9MgoAu+MYNYD3Ud/5wqLUcSKRbPwiAnFLTjUqn+FFn
IOWyenQOk/SsgxLGU1PIqEvn8VK7Y3yehiZvN64hu7eeRkAkobLE3xOOZ0QT4srfL/kCWltqdepX
vL9VkUPtiuRu0F0AwYj+SjrZGothA+ZQtCgEhiyETu12tbNnvi0jxBzfsu1oDk2eF6fGFuO9MLN2
nxl1fU4b5itdr2seHa99SIkfbpoyFB/kppsPrYziYMZ+9oqTC2fp7GTnLFb2G791s8OB5d7VYwaT
bw70IUX4+hGaIr9tA2PY+B5PTgW+lvtCIl7MBjy3fc5xsFwCZuma6kbabsbS77YYlwrjUk5yAGrA
4p1n6kGZsKGpI1CPXLrnoPeBDpkQz6ypXB69pAhOUpULIXE/PxmOvaBc7ONvtQ6XtwGL8zZkUuYR
2Ht7QPHFszC18oMDlPA74ESA5A54dYI6/psk53mTpSHhDJsBfqbq7w1K6dFc2An5UkiyBu/2jOjN
PfUjoGcQ8+4ujUfj2WJa/QF/qA0GfArOTpgMOyPMk8sIY3ZndOF4hzruU1JDfiZ5a2wzJzGOXKI7
quc/gspN93XJfhFg+Lq6hGlq4g2n77DTvkf13rF3tgAbN1xdwM5V59XXqcyAR8g56LcmdPOdGAL/
YkONfux15n66WVu9IfFzt1jKXpfYcWGnGzz+cFIe3GlU4abXfX4wnBBcv+NV+AlajzXMUXuHicAI
KTB2SqHaJ+GODmVtXYbj3pf4lVrbl0ggYG+UZttE2qm48ONeQbiaa2DJKAv1TR0Y3wKn9+8Dfn5D
a0881CEWTZ21n16Hvs8ogGJuKZbXT7Ua7kRnH/3O+VUHiriZTu4JeXvRvIy4lHHD3qBgNJ4TP4MM
aS/TSse4dIncjUm8ZaMW71VcTYh7zSXdjcIMr5MZDsDruuSFI6YH5a/MzH3o1HRm/W5Ud44dxq++
8s3HquqNi9VP8ha94XyZ57n77FzAwJuxTdPnqeaXEcwof9mzEf4MgDQB8MjynZXyc2YciEgh9TU3
NFaNPQphG7TFDKfbCsEHMbe1iE1iNzUQWL9+lDWkhLTNsbFMM4613BbylKQBIjmIx3Ljm5n5ImL2
JGCeQ1jOLs/rkfJPQ1stNg7OJFGEBkMbP9PIg/5ulsy3dROtmqW1Uc11NJ8lmRo8rVlnla+NG85v
ytclHM+u7NVGpmkc73Kq+FDOGzJBIF5B4hViimwOQ9i2YuG+Jy2PIF8i6/GswT+ErhDLppjAL01T
FV5CoE788kx2YSTRKBbGNVNNa1To61xQoIx61cmrXNLuko/5Y+XpH46ffxsqZ0D4uVi3tH6S4zDo
t4GEK7rpqt0uaaGOg62bHRikGv4mjxvDWsmSodLtWiKaI+bb20iWwXC2bGXuU1jqe9/OsUIJn4kr
BZHgZkwRXVSkBSoaWzxdYdLbFSC1bqlz4uSZfK1nfRriT+34j8FkPatghDoGtG6BjQU7HI2Tc6wS
UT20K4CvM2p/6xiVfy7HoOijssmqqDFMWoeNxqIH4EtFDL7oY1WKwaQUBWk/D5AxhK7qn0RXFLCr
AxsLibSGO4DxCS1VhtU+5qkO8GhO1nDfxm7yUNKkh3tgHxunrt9nbWiAiRPeKkpL09eYx/2ThpMO
HrQRO4ja/pFeHB0vFJTL5zBAY5EVkwSJ48U0yWx54E5eAW6qeWDyazqOhpm8I+eCzGgOASqKpJ7h
02FyLeQDmK8Q0kqY4X4l83Pju/X0aiCZqDirjHaL5gDguUe+8XM2qPijJ/GyX/xMvStVpWXULgi2
t2xjUgc9biduiynIId8n3dUvIbDvHEqtOwWm7Dw6qXARMqBURW7qH/LQ6Flyncbemhl8AUAlwZOY
/RWkS9HwJYUA+c6BHR2lnTUHxTwzN/cQHkQiko0T64d1mm9EzPrZU3Tcz3ZvfHAPW7sFXssRPoG+
F6Mx7ODz0Z6b0Qbf2HUgLkZKR35jzKq4gN6Jr4rNx85Ni3rbmGVzGOIAC7btmKcqCV7IJN5aVdf8
0EOSHUA9pE/OKJonDRliO8h+ecgqltOuCr0Hgq/G99Qtw8ehsKyL5Rv0rs0y+bkuhd+rpEmfhqlq
Xf5jYZ7wMlgo0ET44uu+f/aLsAijoc9+srCUdzi05pfJWLI8yvCE703mV75PC+RYu06LY5rgaSXN
n9yZOmkfRjU3t00uGatIBrBGNOI2jbCSb0z1xFdpITeUJbWXyQuyU8WG7RuNeMjrgAnLA3se6L7t
6IhdUM3hESLvCE5rSPFQd8n4WjhUBmexVLcN4yshRuipezC61KecohWAHfZrJ6/sva/JbK12o/Ma
UwCX6kMb5LBuQERb1o3rcz5OS06TxwI280KjFT1hmwf1Ma2n/FvXVeq9zYHA7WyDxsEGoqERRmzO
85fBdMPIChZz51QC15xfVRxsQOEb55b27J3wjHpnEhY5jrGCbGubkmNgqu55TOZ7ZeuSGZ8K+Fi6
BMsrio36BZcboo8ycKOWYCCHw7q/K/z5ATwWNqFgLIaj5C0wnRLI+hf/6njbySnZWuJP8yHZY4Ge
OFsF7qNIE+h8KmcXAvbf2ZLW7l4gjFEwNQz2d/zv9mcpMX6MmpkFc6wUx3s2PHexEuOHm8b5e+2K
Wu1i0+3HbVM7UwaTPu0hH9lsdoVehvbUOB0rQ7Kg2GwooUsksRyqKvvAQ305gJKrjoUtDPu1iuPu
F4A9/IkWlcP61oJeD0lvWNzpFC6ZB7gyNv0lAsOsJhDdrRBXRpH74EQzvpx2s+u+DUQ4UQIF9mOp
7fCYiazFND42fcAID0g+7naQGTvOmdO1b6eWpUDrYcZ+kIXpvqqhwvQNrCsIKAHgpU4t1pnyXmxs
PXyaO/TtwCdc0C83c+s2l8IOu5dsdJE9CfrrU+tzThPB/EsDWaooAzvTrYYR98M15bjvZMkjEj4g
y78xjTYg8Up/s2qn+5UyhnYxtCs+eevt+xBPncvcCu54HoUsA3w3Tr1bQIeqO9rby13XeMwEBYht
9qM7GmeqYQnr+ViVEyhMrM1t3MhrNobGXQOr9TtHS46L/tQGP/JcIXa1WLi/tWYQFrvAnk55nzJx
M00CpnI4efK9a8MmKpk/eqOlxH01liATvax5qsc4OMfKTQqAk/aPckVTTV26BdJI84R6JkM9+rYo
JmhjmhIYHGqRPGaLXz7PwwyP05DJSTL/cS3cQlD4UAO6nmGsu/1S6/5mqVprBzlW9TvoueqbnXvj
Mefx9ZoUCUDrIEi9nHdidrdK58VHw3ZpN8FrPXKrJqcW8uW97HIBFhs0EGR2nA1o3+ceO/k8LzEZ
dJiUcARHfclNk4MBp+EfltsGN1RXk5M1zl+dOX6pTrwYHAFWcah5Y69KwaCxnb0zsYQ2bg0+XibJ
bRDK8Jw7SfY1+hXUeN1kyx2VLZ4MFRtrwB4WVOEWiPNOqgwn4yzFVxdOQMDorf3qLHfqfq4vUW8c
vPDh45w6qbvzrNEAkjhmHO092pnLxrCxfEhzBEhIqGvTLDFHcP3qKgVIGo7sj0zIumDAaO6vc+zf
j2nvMsHX7F3eFiPO/YxcLCzwRo1YLpkIc6Agtss7gQCNgVm4TsTBpDh4/cLUHEvEHKlFfw8G6nDJ
IWRy0AcAdzVa337reOu3AY9hPCh1DwSLKiTVJfuVpxOCShBZqNIW906YGEbYy6xzF0UQwe+/pIwe
npjeAvDZt/JzKeeVFDKIQyw564o5l/jlpz5Gqbz4Wywu3AcCYkHHlhbsMQ+raYN93d30hTUfPKXF
oTG6EgETYflNMljyrrMEgGJH+TeNbyUIGtPEfJKB8n5SysjDaMoDkCGC6K42u8cqVum9aVEXDAUW
Ht8b7EscD4zQcR0C7Fvn84JmOfKNQx7XlkPTNQDBjVHn1Izh2yRs/zXVnndbLEpui0CblGaZ6nB5
9t4OMC8vwTh4UcB25W00vfxUuVW1ZXMgd9YMpTEbW+a0mIK6zETBgesaEO5CO6VbB20vffCBaeyd
Edin8sPsZ6Lgj8kyVlvbpY1WZEn9Unlu8Zwkg34UIvFf6dcz0eJn0PoBpKNuDRKj2ZZebqI2rvvg
NRCwqWxZWk/9ApPLWlazoNNLgD5oXySToVs1KVR5bTHWSPe4VEJnrjKQcGZ34DGNkyTzEUQJDDxp
FKZOwnZrGb+zjLY9x183D/dhM7G1j3XW39CFDpDLd62s9l3mD4+9GRjHku097iHKI6DA8dlA9HMn
8ZCVS37XIkC6ZWqzP6SNKqNpcr3z7NTtcSrMeh+0Oo/cseMMxHxPpGKkB8x/3neVbb+Ycwyt2fqe
Nd5HWIYuMEZ8UKguxnbnpbpiNpQJsn4pL94Qu8cEedSjbFx7i8czuK1gJl6yrniu8QRszHJMf7Vg
Yp585TjPQ9HENxlbkJ1ox6fYgncexN70OFWTcRywpd/NPEnroap3HZwYhEI6efJ0VR2YM/H2VkWV
mYKufZlqZzgQS+33AwHoDc2Q9yFQxslISnGY4+oG6DLgMofLCDz6r57TyicEKriyYt4OC/zKGSLW
ZqTzVWCOvjGspty1qgYXmnbUhmKfGT+EcglDTDp97olpavqxdlvzHdPr2hlL99PpKn1Kpsm+BkOv
0J4VjiEx4vXHmvrTgdFTkDeFAU5P9laws9xr67YcxfpCjlvlAtvLl1Xh1NNaljujLU8BzFgtxS7M
wdFnYnivIOPj5U0Og5hNCII9fzoovYfBUNum886W7o+CcdQNPCLnBJL7Su23oXdQHZo0f2iEa5At
0xNL0zqoPDGNGqLSPVEAeylg4iXS8Lc0HrZWllHsGwd5Y6sMwiV6kl7N5afdx9m2sNV3rZOzSU4B
3WLWoBpHdQybVwawzQBn76XLEUi72Y2P11ZumrCtQODVdLLYevgnV2AxZ65QbLySwdrGdtGeAyml
SMlxAlXM/L1mlPsELxKFQONxaB/mfcKaGxkMm41Rmbk/mqp2nnBx1AMuaStVmwlo+B4fQ38sl0U6
1FoaXOEiK7yVR+q+q9EUyQek0oLbU0mPc29oPsMkyDhrjVTbigUJPfet3HKW3ukgWAAihZJShsqW
h1g48VMrbezRQwh/j3TlDenyKAla6xZ0dUYDc5ymBU2azj5iP+ap6EP/xkJvNvmzyDRhcE6kafiR
4MMGwU3UjKnbVMQnYCh+uE0Kz5zewzAvHsLEdwmBOkFebpeB/ggNWsZG3RGxcDEDwW9h5i5QgTdD
sjrDDFoIrKeh124KlT3m01g8DdCp8NSRjTzYOZSzzRTDGdvASPTfZV0OH0tjuZ+Q67G5O+FQQQZl
34zKhEH0Zi73WsNiDdrF7I8509Pb0uCr5jCIdGYTS6ZLAqHeKBQr5ponRQuz92/BSFDDh9fvOD2C
QF3eeUYzc/5tr3ZOYLySH6mxCrm96eryfE+a+mqLBMQmM/YOIEz00XgQGNI2uwtXXPoet3nLibjd
YIs0zv5ifip3HqJkseSxHMG7ujGCLOh2h7EKv4/J+Oi28xvi4hlvTsw2I9fAwWc86gn4woNTq+aO
oEG49RQXepVRbExcLHl+Zw6PPLtrnpAFVbK8lNWOYwAn1R7+aLIp9Vh96dEFB+zY6BWgwNZ1akOU
QuQdOMyR18yxxLisu+kJOGP/kgxSM6xsU6Qu3fYuZ4DBKItLZ4t4Z86+GZkgxsFPNnH8xnmhMnZM
pbWRj9L9Zmzs/nuGkBXdo7fMJ913RoLQusjZ+Ga0hdueh27FqDytCijlTO3nSXhkahf+K0cdTB1F
BfG1rN0nwCQmGy3qpxkMUnZb+XuXCPMArp6C8cK6nzWuiqx41m+Lz6mt2tLKorLhcbFcPVW9TZNp
P8DJI73W9TbQUyMrjqQhpwuiLe9tabVJ8Yu2Hlsi7W4bKDfGZYY1jNrN52NgHkzkB+IQ8dWmNPST
symnEJ3Hd9mY1BQq+Pz4JEXqm7vYNcsXjnBZ1Cl1KBYUJJVpnICO0i/oxuKl6tujGuREvmJ67Tuy
F12TvKD5OkgwYMeSXtJu0KrbGgvU7chVLjXuXFzthJYi60r20jc+up9AcjIZudA2pWeoX7XO7mTr
F9DPYfyD/KOndtuncpdaNjO0TNYMG8eSyT5cqnUenekXL3Lc7Ic1WK5kiFFOx4rz5hsDqtRSPadF
3Gu1n3VB/TWaLS6IKVMxY/JtOD6VwC8AvZp9cSxikKYhGJkzbpfqxQLspODpc6DeGk6io3ryEZbW
XvIAKfCu93HPdKPM8Ki0tBisqjzOKiwraLbgIjdONelHPWf1kUEzmLtWGljoXwyQIDVGcXYnef6W
swr+1KYyQcub1pMnURSxD5TZydUOSxbz0fekY8LNSMphxzohTmVmSY5ILeF7ZY0YfT2IyXcT+5Zb
Ig8wwIeOMPkmBerT4fJouLl7g1DnBMuDQSNreC06nXLe0MEu80Z1mBDbsI2zbjxf8tiDz39wO3ZM
6BN768KJrdlAOzvqMWpbDRz+s4M98tUUs9iSkRbnYt3hTtrKwL3L5o5ZcZTpVZnf51oj1UOrch9S
/nl1UguCXijcKIDeyvnOReOjO0j2BTYRoLusU7VVnJlrclb2OntlFBsnVth5O7J32w+sygesEvT5
G7V2wtrY/FZSXriN6fpEsiDPUcMofRwAeV8Ks3F/mqCaY+zPOAKyIp9tZpJBmaRoIHA3D1NEzciO
jNQc8EeJ/k1lqftkcj0+pNLkUkpQU0yObh5dRrM2DX2nLU8a0jMsqhSkRufGaI2C6kmxZBGB5Oop
q2RxGDqvxzrI2taQf8oPU80k22Yxct5xJQaA1WVNvkYmfo8+vkl/EuWy3t0xyK6L1bUR7UOxxYWG
Riq3UUL4eAMAu3t8Uuic8tpeTqkIeMQk3B0UhJs2+BCTeK+D5SsZfftCBPGeC4rqPNWjbVX2+X0q
zGqISOOsJwUnxVkfalrVB8kpdzg0LJbpNgXWfOSybtku2pRIpypIb8w8S16IlJIF5MEzGiBvy2Xe
Cj5ZRgR0eK5HE4O8X6mfFrF5mxp77Nv9lRTLclMbs4/HTIy4NhCAc1n2WfyQUBx64urKvhW1NN8m
yy4jz++SXSLcZB83sb56dVNuW3/gPBnjU4r60jTemLLsXwptUYgK4MliMzCDm1RZxL8DL/kKE0iT
MjYwwHh6eYICLc91VVd7ng7lzvMhNdWzITl/GqNFuwX3J6dixN123Z5EzmnLSsry1iVjQ9gh7Lv1
mWFvdRks+84Z9R2Flf5Gp4X4wKTmvRpFpY48DsJr5jJpwlcRmb23K615+BQhZJ5ssmJz41sTmu7U
zM6xnuZ7rsWSzbOj3htvzH/aIXhWRbrlyfetcdosnGxktNAoZlaBiAsmR+IS+EaphzwvSUyuiDZG
MG+Nse+eSFx1d07RIGM0ghpZx2LWTCmJadhBQcuObZbSK9eFcb/YacCZ0avMY2im5U56PdMopqR+
F+b+czza1l0qG7Ycpk95prQm7mRuOpl0tCsDXb6kaKtdTDFb+p3NRTTixa/Fl80Q53MlRYvF04n3
ooEJz/61GbdOlr0aQo3XZUj8Z3suxkexjE2U5w8TRdW95eTDW9F4RExMe34TpFB3OSMnJ7vJgi2w
l+GNBeXNK0r7QkadncBUFXd24VinuuyMQ5mAPU5gqG5jdyw+xxFMdzshHVLVmHEoMVgXGKU6cgrM
yEpIq0+3DHoQdPc7vi0V6PcqaYll9Yu2fla2YOfVSQMjHzviU77mVcC2UYFFRYX8zdfbRA7WtnXW
IYh6CFiUEnmDzowKj9cflO0Pt3KKm23qmeabG5YNqyy/FcmLrDIfKKtmp1H39p7qbM7f6s/Ecozi
JhlK+1760DcrCGCRSOvgNJgUL/L610RlBkg5E5+E8w5smEO1WVYRb4zkZxuvct7Woz7sBcl7kKaf
zCN9BdRVtwn9apQa+3nV/bar+Fe2zVfhrbxxYnh1pkicLAXL3uJEaTWeE5WcJ795nRGUY/nzo7mk
BUQgyKBDnO64Wbe4V6Ix882bcpRPxNeOzAZtfWTKxyWvy6074eHFQ8V+b5ppWQUDhZ2qMxDOCuKQ
7W1pO8chX85OS517AUjwuOpcjl0wk/roEyaPpc44Ng5D/t2Xi9oLP8kvgZ8VTxadrme35mzY6Iyi
d9WYh/+u/7fS2y/65EOkqXPhsGvsNYjpQ91l3cvv2bj/KPz+/xBK/v8obrwiYf4yHxh99B//7et3
XOTuoyIu8j+67qP6a0zknz/wv0LG3j8ME4JoANHBI1LsMWr6z5BxEP6Ddht/N8AMMHm//89/pT38
fxDD4Ojoe/wwE6hMUf+XN9T5B+ClFfUEeIczF7if/8Abyk31t5FCxnZJQ/BKoNngFPFaf4wyNqk/
MXtPWztONZEnYxapuRsY3qbr3gxEvoJGl/dBFiO+ZmIWl9KYLL1PJz2X1TZlOrXbAEHzVaTp2O1p
qGuXMBsJhOMs4JscmgVlUsBhbUd4xfnigGZPCJ3JxmFRGErKdiTmnDU7xyjRLl/TdE5WWw/h74Sd
RdauoqZ3nq0wu2FLPl8Gy3kK1mwenyDSiDWv1zRWf8EDt++I8uVrps/17Ft6Llt/TfsR6yX3t3Cr
WmsWUKug2ftLwYRRQVLQdodl2xAejDlm3I2iSw6OTr+Toc5Oi0WQKxejt9XMR+ypFH1KrBmMK3Y/
6zWjWKxpxX7NLQ5zDN0J+tKDXlONCIbSz5B1h2EdytVIkT78NQVp+OQh84Fk5BTymkHmfcWjb971
7fypB3KU6AzY7ucCRB43cq5/hPR8BdHLngjm3Nqnvi3PnNUZ9xtuK6KaGdFfxgWIbzpNQE+ZQGdJ
sLP7nfD0FmpTeMKsyX5OQlKgTZbrnbsmQ+nuNZt2DYsSq931vv/m5cY5X/OkgR9N3aS22TC3O+xP
QRSs6VN26IrRfPO2WpOpS+YQ9WbOaiD1WihJi0ivSVYnqawjAwAoR8Xv2qzxoOEu8YRzrW2pnOF7
1Vnk73iyr7lkmsBpPvM3DDZLrjk5P5WiJFwObXAleOyf7Nlbfikoe5sB1VNLAp2+OPvp6azS4mqY
MvvlKNJvxSLtjbl2Wml+MlCUlf2nLOg7iUA8mm14i4282jKQSY5QC2VfrZim61IG90Xjs9/z9GOQ
Ng+Fb9Cvnfx7XWXTjUvv45S1PUFzo4ite5TsbZS5y8/Szed9IMrvFWmOS+d7N8IqtcEZpCse2Wm7
zCW0+Wk2aHe3XrC3OXHt6tnWW5ovy6kv/KspHPexT7oO/a0fM9hopLWJLH4Rmb2tnKJivKgqhwzD
+5SIHT1hdrP5yJtdmzPcd7k3IH2AwF8hUtJxZRzwqnq8YZFbjwpiWMnkRtWNPJDonUf4GA1jO4wt
xg1JMznZdT7DBKhI0szbEpWN/SguY7ZFSW46ajOIOp03dUJ++yycrOqPA0rF/8nemSxJjlxZ9le4
6h0omAfpnQE2m89j+AbiER6hUMyDAlDg6+tYsqqZmWwhiyK1aukNKSmZET6YmeLpffeeq+LMLgYW
XIUr2zejILqOwFqHak2KKsTbEZgNuPuJSevWy3JFQxxl9ss57bJyJgl8DZeKuu/DJwyeXnMscA03
v9pCrhFfN4/4BJDvR1+yjdzfLGlau+zwI3yJS4QLiyoW02v2meNTsk5meva3yjYlvbXwjIavxp6y
iq04YEvcDAvTBbFg78O0xfJGV8R4ilSe3gP5D5ckT7GV4RHXWXNAzy3NjT0ZFXfFXDPlUHsgPOSN
kl9WUBibHu7ByLfxUuQmnxDQ/4RwuCMWeV1RDirUz5nqYheezDzjfWerU9z7TV7lu5Uoergl2zqI
W3b2vPoutS57MWlbbe2U2TA2/ZCCmUUYLcLDiLBw9LtelT+63hjlLgqKrsBKF4Kmdydr/ayjgIGF
DrXHqCa66pU+X3Bsi0RhGuQHbbOAzpZUI+x2FBWVzXryDdv+KHyZ3UBaUJ8z12ucUZnuqFzD9rjJ
wjU/VtpfP0PPiL1scDemPzznKnjOlH4P61wnQ83OKPTmbrcWWfkAtppjTwqfMtBaPVG72wAEGsJv
wu4Qgx3lrh8WubQZrf16369fU6NP2qhODGy9m6qf1Nnn76UJQpnoixyh2MAviqWWAyo25Tc6YbSO
fTFTyVmGRne39KW1NTKdjnsxo0xfK6/6eWvXdTmfObVfJ+XqgOLoTj3lVVA6j2nZTemuDIIQS/jg
nwd2rvlm6ZWpH70SRsWBNk6RTGhd2VMZWNmX4ZcW9SeygmYX9q58pgZaTXgcV9Wf6HgBI5BNckAM
F9nGksVywFn8XWc5yyGf9zL19sJnsSLa9erryeMeE/q9Uou8cw0abSdH65vQGR8WVvTHlI3mA3jz
cTeUK0v+1QwuBlGmb4P22ofWMCO5mcjJPw/QAx+WtK/K+ylqmu81FMjDyPLvmE5VwGJ9pKnNT6X1
YAwMwIGtojutKJXaKCsPvws7HN9K7vdd0tee9De9c8VYU5YT/grLtbtAJ5t/4TOfx5jOVza2g9EF
RA4NwIu245NWC/A3l7/kNVwW50Zm3hbT5D82jeW/VYgFe0kLS4B7jY38xao7zamAzw2yR//ciK4V
8VDM9U9Mqs2vKTDmd0SLkSW8m0WJ71V9Q7OOQvmU6Kd3dCE5N6IcDPpAi9Z9Zp/RVZe61SESlNVc
SdH4kvNtZGbhe9AItlY58JB9ThIMhoNVuF8N16qHSo9lgHFDSewrKg1eyt7yPtaRpwdraQ7IoFrE
uz8Z5oOtLa6QJVvJm2ZBRAvtwD+kc+RQFeZZ54x79XFybWrKBKpv4hERNTgfGkoqQ1rjunil6Nre
GNE6vIA4Nm7TGsMR29SBW7gvyrW/qQyJyLKKqiaaP3XlsunNqI5Hc11KamFVcxqUHu3d6jiD99Dn
U/mODMkbrhEUhm8rLkoOymcUED6tMYkcw3RU6dHAjNQfTNfk2UcBtV8/TNSfLHeen2b2g8G+BwxF
k6tpR4SOtfjgBFQmtRk/Otu1kkB8RTstXb+hVcx70UeeuMgaeij1ovP0YNncDU8kMjzzMuf5WuEa
NdowpiL1kSxCG+CfMRY2Xp302lcqbmJdUUGSlzQJQXQ0qWbm4846M4pny59uCihQ+1l10TMuMv8h
Z2ohd5Ry5vu6kwfDXZ1D5LGDbm1pH3iWVXf4YSoyNQNxUDfDaccVuUxQI9bLkLpYFGpk6rN0kFdJ
UnQtZTi4J39o5J96oxe2JaNj3g4LfTmImo8mH/aYPt10q3xqFgfqct5DC8MKFEDxkg+dimlNMjDD
tL54pkceagKTTc0r3LA4XkI0k75pQsBorptHBx9nOy8rTlgn5s7pqnvbLk1wL6hMpZE5L+6sdEdE
xUBxb/yCI7lSvl8kbZ5XRyNMnZfFmjCENcsSiG0ET+NJO9THHa0lLE64JMUXjzgOyrSfPb2ZZhbE
h1KaKPPcPT5bq4rOC1WK96vb3MOr0vtBjhYNYm256evVuzR9Gyb16J07XGB0bqln4csCN2idnmfD
Wz95WORPIrDLr3Yke90VndXtcDsUR0v1ab3hGtN9CdTvTdN46VGU5sxCo+Lh1OoswL8g+xy3LPid
HcZb/NTS4SGwnzUj+42XEQEBe2lHXHr1ele4sEtgljQ/2mH5wYKzcGLMR9VVCsSMsRudMkoTq6ww
D/zuYvZ/SYH/Man4j7edP6VTHT3WZtMofXSbkmW14w39qQao8PzvfxkSoRERdx9FyvtTun1aq5o1
iTEfA93P2FyEyONuQc34Fz/ONfL49xza9ce5vr4E0RyT2yD/+MccmhUZtgojbzyuYz1+5tenu69W
bgNiCUm3a6OQP8sJRAoZycr+V7xo+/rb+vOXD0h/uxHp6cj/848pZ1EQjHDU0e1psMyuQwDoKNaa
18FgmofyIeycblc07vKtWBrSYEwSkxk9g1R6dn8bMSzqo69DR+0z86/6nth4Ay++0+3JNAWwE3oz
AxbTsyzv2LBwVDXBigaSYw3YeNHln79u//gDcQs2CfTyiyU66/0pYro6bhaUDYvkVQ60xHUYLMCt
NHImOORPEc93UYbO8d/9os6VNWdZIVOpT/fCH1/EPk2FOxURQQ8p1osDQLyo1DezFycZLN3nP/9i
fwxJXt8xfDELkh66Ak0j7jVh+DuqgMArVpeAso7zKo2t19tfujB2lanVv/ip/vGT5vC29MhG0vNI
OPr673/3hTCgksLsZH2UY2WrO7IrKQ9Oil/Hwz//iQD8/fldCC3Q5QbJiAgU9M+YNFFIN2d9Xx6V
a8FlwpuToANm4oLy4YxJQXp72Eer5I537XW8Ix3nuPeh5SF0Mu6Nv01+mKsEbvAxXdlPXWfD/rc5
8Z9/q//wO2E9xVsrQtTh1+L9mTMgDJeKtiaUpDsy6Fwt1ot73WguSv/21wGGeAVHXFUkUsx//N37
XTZ0OIJY+aZcBJKehIVMRIps/9vX+Z+W+v7f4w9ekYC/e0n+QRG8+fzKls+/3PefXz+H7PfSIPW6
1z/6N20wtP8aeiG0eIs4IhpZiDj3N20wcK+qIaQSSAB0Jlzz5/8lDYLP5A9c4+GExC3o4n+XBq2/
mtBUeNFxD14h0OG/Iw2iKvJX/e58D1wOCp/+MNsGFeiaMA3/+D6SlhHptViHnS7HzE04krI9eYLs
DoHBfM08Zb2FzJt4DNagvEgSL9YprFn/hLPMn0ibybu+m0QHTGpxCfsUnPy1itp92gjbv6SkXLNX
gaa9bAyjCV+nNLc3dmvbiTZgVA1m+di5jn4JvMYjZD5Od21tvq751Ufc1vMz42b1LNa6/hq9wLnr
AXcebLcN6YtbMyLQ1Xhf0Yg8sG/zdBMTLKnIK2eUBip7wV3mLQM+CFXTxmxaMzuRMVweIgJyADKk
XzYnu+8ea+1X6yOFz41zvFrInlozZM1L5mt6qqymik6rOxNDi0xq1qlTtrPpyIqMe5dD2+sXNFs6
VZeuTnHdVTzSLjT8RtFpSm24HQvVAP3DshTtFx239L+KSBcTfm8RfWF71d9Xa27YIdDsXSHROUVM
QMLwMfpEOOMMv2A29qgnvVqNvekXFxzV3Oqs6j7o1bGeG58ScqdPwwfbpROF4f2Y0cNtnFoja819
U4b+96WX7nR0fHYJmy7tgdCVmW+um0yjUbL6xsifC2J5qeUW18nbfMbVLb+NpSu+RqK4P7Q5BLcV
4eRgO4SYFtKM1taY4oP5DN9G7WuRzuDOvL7a81shF6Q8wELl0LHF72S7HlhMzbSKKnFxKCAqPlbe
HI9MxkbPUr42T0Yf8tg3SjtWq+DK1qY0QVvQgqjrG6+F2sLPktGBheK5pBj2OR6EE0qKuLh18QNb
uEHvONS4RFbNGPOUzZ9C+rVI2qwF9b383CNOPq60q5WBSNPNJy6gdMMI7QAwq8I3t694k1vmUDgf
WRuQkGxLWC6j/u5YjYlBezIOOT0tSYRovDcZWTLU2kiefVU9tk4uUdH67OJ5C9lfdgLf+r6UN2JG
RNiWy5rtO0qefvSV7ecxnrvynXAEpeeG7bEm8qXQIg5cu0JpRektQCGWOkQs5H51GmpU0yBcuW0v
pRguczrJJK/rxzBnaJE0+HZ7N6eavnWi59J1p2+9i7XGbCfe79EcelmMZFOEO9L6oXMw8bR9ehUP
0bfRbGhEpfcK90mNSEG4zjLm+WjC459QG1au3E0FLPFo0QN/tedO2fswS42/yRKq2TVOMOlLh6gV
JVkxdzMLaBtmtFv4LKMzY7aY6KQVbFq/9785a9AbGumEFtp9Wo3um8sKz7gloZv1O2h32bjTmDG9
BOXTXsBgzo63m+nSNpMcd2ixsc2aWNQGM3ytCefj5LlJJ1LRsdXlJqaDiP/qMQtnLvBLkFrzm+Ld
FW7MoCz0Du0fD7ycM7ON6+Wa1MZ52BxUJtUzqod3pJ1FdE/F0Cw4Qlh851dxqr1MZYNx2PFa8s4L
bIxX3BHsP9HeC7JzitpdJ017Sp+LzjAT4QXgQNHE6nEzYEgr8Yta6ZRUa4nCzaKw8p1ZbLG0FsOR
d6bGcoGmQtypdx/6Sda3NSiEL9/QtX0AHhLRawt39Dv78d7YVFnRJSli/oQzJJIcEtp+IepovXRu
hTRtFpa7owlZHMjvXqMlYRvEARlMGa9XGEWSehUXddrVM0wnLHmGeMzHrsGtiWHHkm1KV1TmkFEr
dVH3rF77+ds01SFsAK9+a4J8wZbnzcvtONvFCYEi0pu+bfWWc0gYicb6fvAtNd9MrD4AZYYlsbI8
i3Y49vUDRrkldrPafiRXRzhrVh4IxKIWzTHtiClifMZHanWLPCs1E2cm9vls1bbzxmV63lm9s2xW
IKWAw2ccPhWPyGqrDdP8rgW4R8ewdX5VjcS6JYo07k3grxf2NUZcs/8qNkVTjZvMrVsi2M34SXhd
f8jZcl8Hcq5Hf5zynUmB9yNPSxnuOysYnhsr1987Jd0veMHz89xXM5ad+gl/Yk93OZGQYZtNzVM+
uhro65q1p64rOHmpSRIHqwLphzzv7ae6zmXsuQqHP/Zp1OyQa1uPMuF/E0HNywq+cjgX/hL+YgMx
Img1bgwZwDzkSkGqCCpDkMI07flg2lT/lhN7q9Ium0NFAmbb9/l86w0ddfQdW7p8t0Cg4HAV1s+2
kcZlTHMHH20trPayVA621qFfm5eunBHPEGl4dtUTnSytO07nosgE7Ci66zzsOiSUSV26DzSHOzd5
V0R3dQ8yfmP54Q8ezf1lJb/yLZ88Mphc/ttTqwtxrvDP8r0sHFSeo/vHCrZvs1HuFN3xvaiPao7M
18Ia4OyMc7M+2gFLMOktrUpSnzVfkP/0Q7t8wXCQb+e0kuqWV6/+ZhJGTLSnjH3eK0rAsE8kmO2/
cLmu9xm917dMLkQcorp6XyysnV0E0vJYU2sDrWwkKhU1E5+3ABeUZUr/gfWimW2qMVoerNFY26d6
KA3iSU3/YVvgX7cChKfcpE1Xhcncg0bdhP6gvsMvcz/YRk4Pmh535+hldfHezEKIu8VVrBrM3K2/
E0tTP1JaBInj6aY3TsOQLqjTZh7Rny2m4Ak1FXApkdng1IZYDoH1NvzvknkG/gWBvXhjGkEwJX0j
69izO/5lkSrvwc3tBrfBwMnMi2u9amOo1VYpzJdEWL0qaRnMcHd7Wu6XdVa/vIbSXRw0/LPpZOMv
Dy/cERJxe5mB6lytye1D0TTTuhm4luJULKf8pay7ep911XAGDGruTTi8p6gP+IusXpZvuVUiQ0T+
wMNm4ZdDMKGY+A6njH95dZ1Ghz6vhnzXLs762cGrcbe/pZLlYqQ/1KADSsKGib2wCF0wabYmfXtv
GV5PkD7v8o3NH69B0LQ1GY5gqGkKCddHBtMs0VLYLFJlKNoENxFbaf5OUBRR3nxExVjxeXPqeaeN
VVpkwCYs317XXnOnQEMlSI5PGr28swvG+dOBcrTF5XmN8EFhO4umY0XQWl6BwoPGLTgzwQCEZvOm
QPT+WM2G7JnTBN4tZrnJ2ERj4z9mzaIvBI5ryEoj31vfQyDhOjjJeG7lcO1+Fc7WdkVzz6m/JD2Z
j/XAsNO0xPJS8QJG7HrugGJyBxu7m19FOOT6lKEpWRr2UKCalu4jlDmPmhAh+g5ZmmxPO+rxU6mG
nWSWD01cQbO5c6Tdu2SprvDrDPHQJPAQ6BtF5taNB9b4L1BXomf8YUUI5yVab/HamweAgjWoi0C7
72bkTdlTocfoHhEf9xgHTPilmC3VRmtzSXcDT+b7GhTBKSublNxIpcKDA9IBgTXIyGoLfmcHU0ak
/ZVycVNaffCA9xxPdljPeD156iSIsCMpGyWfnMUO7+dFMLdlXjc8lLbypp0Zrd7ASILQzWQ/UXrF
xtJ/mnz4VeTRfIa8sEANd7riRyW089hBWOFJ5DQscKRBts+bSN9x4oFLKgeyGkuY/wwWAoGMQt5L
pKPG2g2m4T+a4+x/NGvO+o3GeBn7nU3X27yo6JQRE/5WBNN6X5m98b0J6VM0cdjKsz2o6lxPS/AL
l4hsLytuMVjog1d9Oa5WrxjelkO5ltMZcEEhEzfIYE2bAZB1Nln9siSy5hQ6dF3lU9mbGy++WGAJ
l0M77E3lqXOV9VEcLJL1LjwRFhakROAI2tz48d/RduaWrAXXMKUdPMvbhf82gGCeVVLv2Ka0F9Xg
rE8AR/XbuRbyzNLCPOKFfNcmwepUNDKB0z3yjdjdR9qQKOLR1J505oRH4FGcPK5wH+QcqK232ELQ
pkXcxeTw2jhG9moXmArc3tbkRRDj7SH61UATGnynP2oi9tsuVOWO8Jjeh3PW7FO5pD9Tox3uXLvh
/FsiUL295nZoKHffVIoqekYENyFE5VMQ1DT3mrTAscvbYWctRn0ADlOcOxGMP+ZCtQ9ssdIwTqHP
MLsEzbPLs2/nh/NwmMtIfDDODHETZY+y5mgeRr7RZcUTO1Mxs6HRIT233iT3LQl/9jnjcBkpWmIA
wXM5yxn4t6+OFvsA1klBVWzZmqivoqvNeZvPZXgkPB5+EClD7Kw7X51m3iAs6Zf+3He2Ylgs2OdQ
Fva5ht0XGRpmK/qnr49TbmNtVqdHf+n702LYK9FZIXbUTXCrlYtj3kSSOEqGCkSEyZhI2042njbt
PyhIbiFLYt2f/a5QF7PN2uMCLAkfs9ebd0hmOObYsV+oSHzmbf/gu+KM1fPVWWf33g0KttxeucZW
UQAGs+Zow8s5xVEhci5ua57dZIYidZgvIwAHR2dvuG+jmNsnxIio7l58U+lP6P763l9tW7JPVvnN
svrBwbdn99ikOHD3wM9djrdcrzAczLuiHfq7onLRCIar38DpmQDHuuae5owfTJ1pXBee9z6w1Pne
rsMNfTzdeaCBIOksE5K1hHT53Y5S87tg3IBBoZvdAh7zhkFvPYOcH27zchqfqoyvDXbASwRX5V1X
ClA+bm94x2qt7NvGD+ZnwhJTsgwF9a9jaahvXRp6J2UB6q5Z0mOJdMCiwEnYlVGgz16Uzk+pIHJh
hsrczW7I0422pJ1jsCEN8SHACyU2ih2jn9jaM43cl7wbO/Z6XUnuaKRbtzM6QCRNMdYKczMAabIl
8Kwo3Aq4DRtO+6EqhqckM8bpV1CmrOcDoXG6WuzAuZkooA6Kp8lXbxuzExeEEQ/5KusPLXrkifHa
5LMJjLwV91Xemq+pnBrG76K6x0Vtf9iZ4d+Rw7bwr1832YCsCTq1vA7HkdvNzodmZVI+oOVr0WmI
/EbIku6pbYe6PkCvCbet8FW7heG9vk9Z6x0DFKAjm3eb+wIe4nvcN7Z/uAokn8IziEsWBE9xNVzR
1g4kxyomeWU8WQPhGjVPbszzpX3KykB92rj6N8ZgVQfbkx993lBUMAwKsMMoigTsDWQaHpFW4qeN
99wFizoM9erYN0JjwYqduicLbw/2GuwVKXRj52gjJ1Q8V3X4mnfSNvctT00HOkl5HRnxes7tThKG
5BehItoc0wEkHRacyPyFgWa8DVc3fTN1hXE9W5x05D8L8neJcfSEglM3O6qLHImkpcuTEeDFeZ5T
tT7Vypr8S6UzNZybTMPkXLOl2srZIDGLKrFXTvAtqroq2nZc39gy4pDnRILIR0Omt95w6ew/2ACv
zW6epbcpBCwsrmbGcxuS0DbghUMqzx1yVs1Ek6cv+1uOfN89d2OV3+Huc8kdj+Ebygx+Z55HTNKt
t69pBLj1orb74faCDJaMhHOhnNnaWVFWfpEPM0geA+K8epWoTdtYq6PRdiIoYkx8CAYkS+1exX47
e1bCVmi+yQvWslwLR4EeUXYDsUndKjfhXB/nTduKGT7p0ADNIGzg0cPoaj7uQ54tRB1MgH2HgZtY
vqsCdlp7rPpm0heeIq/Wt+M7dKLrqDxQ3gdJpiyfC+RAL05RLO/whGAbl1XP4Q7USeAmUlHhnzqv
cj+FgcOFSkRBx8UMVdkyeEQtgUeexMX4f5qj1v9OaXr7hhs8fCdqVeuN6DPjvglLZ4kHl5bseHaG
ZQf6lBFWkl48MokTyl/boozB1Q1c7+rOZCedqxb+SRaKD7db2j3bLv+2vEKquHRVobEjJxMkngy9
Hz76h5HkdlmcfbcsQBEy87zng0HMxvLZUdO84dxXUMQPZQWRkXewUz7WxGsOc+rQlJL13D1iOxJU
EFgwfy5Wbgl7M3QVH5IKZziBh6rpu31qV8YkNuStq/ZIs1E6bsfKyvfFFMDXwQimv03+1dGdLuHw
Oi4ByVN/1BE/deCvZHMKBY4YsgoC2lQwJQNPtp7DIMymratCnzmhEM7ZHybcVMKb8k97AKNzcKU2
rB35AdOgCM/FVBMF4/qW1+M1elLlfgjgQQeetXFNLd6lVMO+qm3/hCASSBymTr1HrS2/6q6ycTMt
JO1L3IMjvr8A8JkchXrF9JW/dbMJGnFcUp8fcw0bXFJGgBdCuqNVxzNvFbIA6VpvVB92eAQmET1X
suc2r22On8W38u/pMit0EBsi8YVzQmJYxXLIG7TwKusY6q6v9wK3mXOeq2lcE1iGwY/eG/uX0rex
KhSSyPemsJH0NlIF5PcyH+2Ru4BRbAsCr2BDGssRnzoga6rtHq1URnl4m4MAInfA+cmBnQuKaCrO
f0x2NVSuxKvVGlwTMgg2fjZ2Jh6/qb0FJqQhfSyF/uaneZqsQTd+45PU25feJNcrSCqMl9a0JxxO
BnXwieEM4gsjXJ7ttD3mDHvXFpmYxxLniq51Wb3AinJPa9Ss9sYcVQdVhMekS0wimveuX7Rbw77m
n6bWXC5LjWHteos0xJX3AWyPdFV5xVDJ9cHu0qLdh0xGPVemaEg6GOzjdpJuejPTGjTHvcKdij8R
RvJMJTsHKvXKxOI5O6cNqBeiE7M5XpbZI4dndDxlsNcCVotlbyImYcO8ulCzKLwdVsV0X/Jk4wrm
L3VCpQ3+5hCUl09UQ1wNnbNALFoavmFh6CG9wQfn4RWrLOgpRvjYh4GF8pj7/sYlGa3JQGFQ4mNc
YqswyrYn6c2xKbCvdcaD4KoRvmIJXLbCJwEAGUp1PFwsgIdc611cqhg/P0oGMm+bS5JgqLgu9pQa
oFw2B/KxIENzIKhLZXlW6OC1lWN7XpdJvOZVxiRdh21+X3ble2s46baRQVAccx4i23S01UbATEsT
XMj1Jwsd46uR7fKcl9FoJFmjsbkEHLvL+epGBi0UlhWsBEB4h26+atnFFP1gmOu/m3lYvay4QwHx
tfOw5bKWnQy65KH3YSHCTZaOzsbxfZtDlVYTy+jmHaqFs9MICmckHTcmjzXeD+Zij4lRNY61WYN5
PTi8cR8Br7SP6UpCNcsLSyaZLeynHlIQC541VLRZ2ZY+Z93Y7lb0FbFbZ/p14go8A7JMO/jrLnVH
Rx5C3r45HyMiOQBWszm/RWwoFnLA1rReWvaj/gELncN6JiOwSbLNto5qyZ6yDi4OSuLyaaZy6xhu
k7Qm6Ey4AuX8g4VMx02gs9+ZyTRI1CLP/KeCqwk+gCKkiLjHEtRDjX5mFhVrbEZZYMQmqyiDsa3r
3tjwN7/wiDOLOj06QBzSS/TTHvKwiEMnL5Pa14j93ShxjNkgPq6om5KJsver/f/fz/53ajowAkT/
tKnw9Alu6S//67Nq//dfzp8D99z+D0vav/35/6zroJXwGt6IAsdyXdDLWCb+c0nr/NWhgtQN8Wzw
f9S7/p8treP9lY+ER4LXwRnzt2zHfxUW2n/FOMgbxMW3w37V/bcCHO5vJPe/m3AM3D8saj33z8vZ
2qYOAVlq3QMxYYbj9LQ2mQmCOBvldNuyZWm2EeFQuHLGnGHUHdxiaxpdd170lB5xFHa7hYvjrV9T
x2YuOkg4jPWhRODfGioVVdwagv6k0bOmhMkXnSOFDoeAvBwrO3BY4WXLm47KYc9KyET9QaNoqr67
s0a7eBN9Stae4OYeYjUJUSiX50hE0bFesRo6EiBxVWf9qZLgpG2Abp+ERPxzwL5DclizTkpYuZKD
zbkMFlVRUVZG1xSHkj/QfOHkTw0ELGfDVj28gFshrco5p36KIByuy4HJfla1AWhy6eRy7rqJNAdE
NmjU2tilrLv2S+Z+ueRvYz8kPoZbVfEsRrue49RukRkyP8XmD8BhXYnTQUOEHMmF4ptBrfdWE1I7
WGnhnVCyFuggGIvOgxhSJ47KbGi25lgBZ7T8yrupCT1sMrsc2WLO6dnLg/a7W6wTwZHWSEJiJzEn
q5NEg9n/RMcr3ki2tG+U/Y24Olv7Pbg+D2ITEfnE/XbZQ7kEqtgq2f9g7knpWmOLv88CktP4LAfv
OIORo++NDPIzrUbIeqsbpPy5sYQQba2YnvVqMxuXBuqAKdpPo5WFt7ER4MnpK7WVZmleEdv8LRLh
QMSjA5RpYPN+uF6ptkBvrGQt6V2CkABF3LfJyQk52o+QGKtf3cyrkNi9075iz4H0GqIjipfBmUOi
tpMNJOhaqwetxKzY4LpFKO4qXA1Hbj3ZvWdXdmy1fZrxcmMb5NfWN0vcjdlynxIB2gx9TuKBv9K+
7/kWP0cc+9bWA51LeqIj2B8YSm9rY252QPNLm56Oqj9mrrHsqsxKfy2tz/c0QCgpt5MFsCm2eKtk
2xRL8mPgD+lnZIKt2XjsqDYea8ctYRCPNjSGTcC9HQUfKWNpQk63f4bsBO9rjVpL7sa1zbm3r/JR
uqX4haCMCw8a13ax5dLGXgPIjehkr1jszevgbKKwHMdDHhrmV+oZy+eardaLw5eFhMpT95fJjpaP
NGFgeIdrNcybAKA/EHU5QIRupxKKN+uy0ElY7HHHCGFyNYmePBcLbYXz3TZY1NwzfbUIi1MvIInl
Gp5Kx44325Zh7z054PrIJLdGVaGBD7W9za0uhLWsR/PnvHQNQV9pcR2vVtEnMEzwexpm6p0s3KoD
snEUMcvoH7ZJ1nuxSJRTvVcecNmqR3DX7YVsZpGsVoeqVIrIjQmPaxYSufh0HdxQld8XlGOnxEPZ
XbFd9LGuAxe0n8p2qPhZV6AGcTVPvE46LdXZytnNJh7OBVa5fjS227lfx0OUGeIpstsxsac2+tnb
QAsTrQz1Slwi+46sPH8XaT7tfKALtys3z3tZA4BUi1fdEzwheC56BsyNay3uB5BxB70ycKA7sj1t
LgQQzGSuGvHBX1IdyJaa9wNBGcLvEcoUc3BZt/5lnUpCcyNDnpzC8oJI5H2ErmBYqeExgnXNuzpm
iJLblqVULKlPn9DYLInb2vaQn0KnOVUOFoMkDK6vmgrs9JLngT4sLB63JIzNdgu9Jr1AICiDGEgz
l4OuD4Z2y28HomTrRi++M+LTHobokfzeA4s2LBas3zaTG9Y7lkcLk6c3ts++N0XnitUqzgdX/mjs
zD2NHkOsOY0myoMuj1PuAC4ZyBtDPS0ONpJ5UnrZvPW6bk74qPdbcJvOpl6KIOmUa5x8od1v2BEw
uMvM7UH5EvMvllLeGpx7NxUWxbtoIAySeShsZtMPj7Q8u/edYISFeYKeNY1Ft/fnzL33R7d4tgYj
+2kFQLE2iyym7Rja0XmtdH4wI1MeGNznPfMlzpYo8w7ubNdAr/SgwbDOVX4j/oO9M9uNHUm386sY
557l4BQkD3B8kcmcU6l5vCGkLYlDcJ7Jp/fHqurqXeXjtvvmwAYaaBS60K2d2ill8I/1r/Ut6BvQ
xs1h/sCO0OwTlcV3mQaxdxjbW28mru9zWoKE8BLPeOW5DeCrVqz2MW3I21lwFSO+Q7Cn8kR2dFso
rddW0I5PyVhE34Cqw7suMYMHpB5UYE0MHvoj2Q+u7daF+3f9PmSZfO7ipPZHMbtrKhOyPdwZ0rq4
RiDGYcHCj90PDpkFE4hrPUs/RYo997VmEQaMHINYoB4cMRNDkhLhcPAgH21pfTUPLTf5kO1J224R
99I72yGIFxPaZPYuo/pL2GYcXQy2E++A+4CItGoWXOcUxqoEeeUcAUBdhxMb/km41nl2s/7VgGMF
S03gmeEptoNbWixnvBsxBQdkR4hz5scKrPplxrJWcgRWxpfZF/klcjl+FRotOpE7z6uqc5sfATdw
BKPc2PZDpR1ndvBfaB/TttCbnpJFHkMrkueY6p3QPYZVqN6N2COHlntGeM2KTWTrKa3jbUUudh3W
bFW7zkKqaEqnOwEF1E99Jgbf07joLq6b3WQVnHQaX3OgiEGdiyoYqayNJCq6WOq83Ip3s60egyGv
2YqVxjrMYeupsWjuBsoioRwGzkOTeP0NwRhzP2cTz2tG1JOryUsk9PzQ9JrFMNBwiXQS6Zw9nqsf
/7Vj/P+DdeImPT7/yEDJsfD+p5H8ty/43Tbp/mLiRsQwaQjG3596m10mcirJDG6fpm3a1OT9MZEb
zi+2gT3S04k6L7UtWCr/HqnmK6RLFIXPAWZM75/xTbpyKZr5+0SOE0u4fIb47V+ae/gj+Zv+bH2u
KHdtqH00dyWeuQfMc7PfTYxuo+M0fs+osuur7DVC3wBQ6bqvMUHls2HZHZdr/mHtck+XV1Fhqeck
imKY9bO80r3cCQ5MnRSnIKZHJCxqKZ+NeWAZOuQpdkoVLZ2ubZUflDdJVKl+fvZMWXzPhdM+R7ND
vMkyMWOjMY43woU0wsSpra2KhpABc9ZxrHvjrmuG6mQ1eXFEKuBjvVAeQ7aXo68bmvmMuGxYpxLJ
84S6wIWAIuH8gUDxLA7MetpJJLwQC8EEfGAkiU7jNggeR3oDdpmt2SeJxeKtikv0yURzFUFGNpdP
weiKx8CeBo/4R8ifbSJaAF5P6CIhO2V8eouBGa0rK+CijuHW7qW6zEbCEjvh03fG/OlY65oFzwoM
FlkSnI71rVYWysO/ARLNwye+JSqXX6G7Lr4JBbZohRKWddchYepvnYDOHW4MBsw0DgZiNUh8K4hn
iIiNNlUXpHp7WlXCzcpt4FiaRMzr1W0Dc/EgB5ur0sQxS+KUFJsalLktO6c4EzKxD4muA0fKEPIR
sokMGZ3N4ng0v6M2dQihRnaiQX+36j3LGPJiBQMopdmtWFbdnYehhiM5fmtQTQ6TRSvg1IoSH4zu
3NuFcLawf+rPqU3J4ib0D+06AnM/SqUPrzob8V/dkCeba8mtdCfjcbDy+goEa2Kvo0k42tZGAtE2
IyRWtEoLFvaaw8w+diH5cexxHj7eHOCyjRuLIdbKjoTpHeyVyXBkcU/A2y4JaifasEGjtt+yqId3
ktvtvbUUS+8L0BSs9TXYWi5pGWOV2CPdwdKLrktJK8GKZWN7ZdeuebYrxzgIXaMrCkJkd+CGi4c1
H3hL3VqqbI8VIbmNw46BQ3kYDIOhuc/EHLx5IBCPmrIWWGnGRVKb0j0PXoO3qdC9S93xRsGKyl2c
ZD3J43WOP6fhDyHLCCG6IWanBwNWHJcuXc71JsTCIRtjE099facVSE/ulFCvQI0t5VxvZZkFuJEK
No9trz1VVj2ua684shjStkB5lgnVum6heiJme1uql3Hv1NZzEFGO0BnNtiiQq9HGorMl3OEzzaof
Op62C/PwfVWX317cgHcy1Wa57bEpoWgLq/E1VGjfYcZb69BxsTtSXBzLLqNZOuO3njzSKLeDYajc
x5eDmGyN0FsKhAIsGU7LDNHZR3YE60GYZJMsFqG+N7fZ2UVn2PAx7B9JCOdXGgZTAOz0cKQWDMnb
VhJUoSMgreEpCy0aFtHUfevQtRDQ8Sb1/LqG0Q+Vcyb6nCaUPdJKiTPCncco2pkdbw6c9FQb0fCp
FdjyRbaApxjSDD+aA5SswW7raD24jvoksd5tOz3Rtq5MbH4tWjqGMtvacckQMAYqrIAUBqzxsYpd
Flq4YykZCh4d3toFCEc7JmaKrRuym/JVNCz75zSsNjQOdZSUJDPFLrG4d2mMfnN1diqkuev+lBkG
zHUnUDeB4QZbkRTxNwQ72MPgTvHszK2YcJ2qcRObGhXGswH4Pzf77hWemNhX2FLDVT+reD8FdJZ0
rEBwJjWOcVVTeboyFbwhrwrrF3zf7LfqiQtVMITbDCPiJrXy/l6kev2ipZ06OhmZMcZSx9k1HWk1
3v/mJklEx6YUJ95HOObpxjS8/RzaJ7b007kVKn2pjbA50RGx72al3Xdlj0qcu+puiqvwWrLBvDZQ
xXdunps3VX4uYbQSLJ1usPLFPrpO/wjnYyFWD5QEsc2oaKAptYtoclGeuBBM1wOK+5mcY9LTJe7p
R2tIXwPPa1/pLFVPVdwVV7zN6jZTs/XW2jlJx6oWI977tA+uw6ibzrQREsM2whlOWNeam8FtvXVj
u8ZVlM10/wzLBQnOI3r1bK0jSIbVCrvFCfy4G688so/386DSbTpn830wt0a9DlhwPbv0mW+mEg5y
FlkgQNIFcIz7q1yD90k+KxV1B73v+CFlmh3fY2Lnt2x5bQe0602bx8Y2zIh0G3opf+hDNO0kDfIs
tDM8x2aeYtxN9bEFEmnm2hkc1wKxC9lLDjzuy7rCLK/LLcby4S7yGpsSZy0sdq7rqoM3T+EusKJy
zfScPmt5Nz+2ForUbIrFMOlUxhHmdoVxJzL1QyjMT5bgLLb1QX2wO6zUBodS+TjqPWtNi9Ej9z2u
fWfugsmV4TYTyV7OVjvK3s0mj/k1VqjibHKvzbKBKAwKOjThzXrqjXLvGK95JExtM4V5cevQi0Uo
rIrnh8JgeCMvnHVH0dTyaQEBP44JKEtadOZdHDTAxMPUvMbdGn45XRtyeYlaXDqLmj2xGLVW1uCN
GwnY8SmpMVI4HDXvARsuDl2jT9iNKAHWwUns8tGh4vorNUnkdiah3oybCESkVn+NEgOnQM0GHVw7
8IyRQ3TEpr2hESc5zjhyXrwg/MBeuuej5UL/9hKw4RgUey3c55V+L2Z+zhNrn+NUBRcoCRVGEwrS
3W6g+gUflHGvaj4k+w4XzWnME3nf5yrAY9AtKQKPIEtE//bKnlXzUSbZhVw4P6jJqA9Gqdk7qgCA
UMBoSGC8Lsq+bQy3YcDvdDcJHq2Z6W0pzhoeAVGkW32ui7Wb6/VNyoL1UZWz5ksFo1iluVyXTWqR
sLe1B5fy5dGa4LwKw70FLZhdKAhdErVx8qxPk3Ho66zb1D2UQSwNajeoJged0ePA4IL8Ik0qygJd
Fp8Y5cft0MwDDG4pp/vaiivgUtC1SqPZs0aMYE1201b1UYWdoJlPo17Ib4fGg3UZ2LQw4F7LNB73
2L70jykndk1TnmsE67FvTK7ivRaf0owAI5OkGr+DQAznGbZn7I8ZN6QJ1ve2GcbiI+trYzNojXsK
A63dAU2Ob+TEHKVDa9s6LU25uOrKK0gfC3gLG4ge4FepmvGTVpbmJi6rS+ea7V7nKu5PusY4ANVs
5UxSnSs2VyvwBWeGTtIPXm5dp72R7oOSY70QmgXWWu2EE5+nNvrAUvtZ0r3jhGGzzYp2EXzC2Lkr
yrLERVUKClsqDZwv8eaVgXfrIYNfiPI8jXm8xmaSMEZ41XxyZDtszanV7lyBFet1oHzAIdjTjDtH
QivfcmuwvhmyCnjPZqY/8ZCqduPQ6l+OPYTVkToZZr/aVd5nT2Gcvp1rnkYNvO97L7Ud35q7+Uo0
GpjGxL5jmJyOuDoga5BEOZOd8JjmlpUtVkPUoyLUGyxrtW0+pEoP91kDnC9fktRDm5yWiMKFEwGD
XhVmZxmykV5loRm/lHzFGS/A1KyZM+dL3boL80xUzmvKZH0P0bE+83kluUnd37Stq6m/VVoFQhhL
iXtlaXorCHHks7EJmHBhBSmYTKOep/czunS1KYeSQhcVZWezQXdY65lhX0ya0nylKmRohtXMQOSU
xY0yWluum6wJaJEDljavVUWX8SZEgSN9AMn3WagIlkNZotaz79COocOIYXXNocDtdOmphUj9tsmu
jF46FMpQtsUAhsa5xiqcfVKsrH/AqHOvpKec1y7SuwOkHA1EA4l4vLFhpCIA9ERIcU0SsiM2P0Is
KUq92sAmdB8aOK0twNqaNkZy0SsiV+7WquwdbSggGouyxkkZefp6SoJ6x6n13scLS9roCj9yrWiX
upCzxpgAmhHeGJUNZLwP90Fe0CyRBM1aZdoBt97esuMLTC64prLM/BTEzL1g9b7JRR3vAjsNfCVY
N9DbttOWKwbewz1vxLxG9s4LZkO+k6O0828BkcOPQ21vyFHA4WTg5oqskP89zfeK6Nmrh3Q9ROFD
i48ZQTd81Bg7VlwHh22dtNfczqmaGdwrorSVnwltb9IpsOUy8gFR4qyQxvPYdtcgRXk2iPCtLYxT
KLiaEbA3/LZzpD8PWKJVEbUHR2XzJmMxvgJQMbO9pQXJzHs8wVbH90kbxBprAY0Uab3NUsMX6fiO
Rc5vumjfQsPyIShdz52jbgYak+C6i/mKz56F6BNAvYQfTP3TVGPa8wzzmORNeBeUwBqsoLTXYdV3
OAyg0uMNl/WK4gRzi7CuGEohL+5G3Q7ArNg62G32yeZag8tarRxKqc5y6ohpdCnvr1unzg66K+wL
0+r3luYET51udC/QBlkB4M/kwpK0Mj6NDaB0fzb6/jYVLPI3Miy9pxS8+3trhsGJlfZg72sYngw0
9gtYmy7ctJrtEVyaueAchanHd7IMx2xDdm/el6MYVzw4xHNIGOEeJ2sJUA13H9wqlTZHx3EwmPQu
hiE8xOUzIiPGaX4VRes+tK3C076glLO4dGkzrd7RmE0QVQtIaUxAtzbeptRF/2VMXWQwnQr3EnYm
5LI5AJtJQCp9nVxX0raIFxnea9C/8ckiKkZ/KdmvjIWfHOVunHhU2/BODkbkhceEXfe+dVEJVm6k
exvc5+VJDznzOYXE8BSCbX2lyi/exbLt8g1ufufRZXABlClxtSwpBvVbRv1f+eWHqYRL+P6Zxbkf
N20d/2j/tN8WOt5RC1rEf/8bO/B/iTD7X2kU/+df9Pte3EFrY8Vtsx1FjftVa/t9L05Emd225xFT
Nswlv/x3Fc79xWUnbntSh3wo5BJs/psK5/5iCYOvoo4NGL+JbPa3b+7mN3Wt+cu//zfKFG6ItbTN
f/zbIuf9SYTjgukYZKR1aVrIcO5f0BhxTjaYb2/pNl7OtGqo2gcMXsNL1FNZS6X1Q6dRGZubLY7E
KI1KACqUjNglQrFvD0n6mqm6f6+rIj4Eyus2SGw2rTZet9ItZPYYqv/tKCEF8MdH+BWH8iYExPaF
Xehj6BrpD7OnbSruQTwTwLJQyRo88LSjf6DSm2cTFeW9oEfFR+oAZE/D581U2HeqIAeQ6mbClVgO
TzTgiA2JUurSIq/zPdUW90XhvbA9QwAYwoLjvGLU1rRhJ3IIMSNOa79pSkKtU3WPzTXaRGSLWO+1
3l0JEcTv8HDdWxndWej7BJiGxkBaae19DNobZ6w3PBvTaO8bI0i/vaDMzzBcow9XZtiZJrJNHRLK
Q9IZ2S4JAh4zluQpCRKdvX1C2JYKXBnobxhnprVE1dwIJvPzQB3MtDbmDoQbgJ3xzWRoKUHU2FZM
RU4vXgvC7isRlEyrboiZlBSHfWW3fUJyB33oCdhegzNIJ/BjunPZs28ocJD+12rtP8Z//1EQlY7D
qP0f/x8xTh3AIPjr/9GJsCtgjXz96r85fP7Hv/3xFb8fB9Yv2Fxsoet8uOXPnFPH/EXa9IoQ9l4+
4Kx0/zgOdHs5KSTEXj6rjsnj64/jQLc4KcCjCqw3/OAXc81fPv7/6Dj4MyNkMcgIWAaGa9Gl5QBW
4ET6WZI3HHQ9Ox3IY4AbWFFFjo2MVDQrLIqBqe0dfyNj8NMNv4rfj6Ofj5+/nj6/vR4vyAoA3scC
ff359dKQQVfCSNrMFhyZ2Qq/MQUT7BuIOP/0M/hPXskwl5Ps53UDr2W7YnEZgVlxbMHb+/NrddI2
TKrXoODpAj5AZtN/CJpOP3B/Lq9UEPZXhLVpSDfa3A+r2vsEbdDf0DyuDplnYc4FwKQfxTRgYVMd
NiE00bB+pjqO1jhwb1iEZKgfO2E0H9Mw28G60R3mc1q7aX0nuzw6q8EsvrTFGShdpT9QVQZsjAOh
0k+tVYubOGWZuG5oVfZbZPqvVkYU8hLO7rHHpd13N7LeBUnFSJsDwCmCdL5hm8j1rSVAvmNmQ61A
1btN5KydKna+/R7GNMqjijy+FUDYwbNLaI3JNqrYqcZh6qBWupODUTXUnF05mxwpEPcxt0LNDFkb
EkjiXHT6+jtLtProNPLghPw+6D1UWM3Jz/kkH2DlUYCs2O0e55AESWzY+c04pucxgt5IT06/DuPy
RcvomnaFcZtYc06Fr3MmvF3j5DWwWqALrU1Pq88TD5o1sycFWMAVUZK8NILi4OLyRo3f6DTNHLmH
vWD8QTUcLWJ9VVxQFoYNZeydS0ud1jZt2G1EVAabCFEbW/NIJubTToXGLaFLlkPa3VT1vq07zUrq
Y7RzHTKAaeYdDC4aa1WavDyJ4JXQw29yx97K7hL+S0R8QpB5B5PhrfsUk0cRNcKXFi9uyAyHsStu
h47lcceVEMdM+B4a6irLeWAaMvwYYB2udPrd6ZnSdvEgbgtV427iHVX0yPhIX/dkj8O1GI1PuwvO
unIOdLum61TP4PgSJCC4Xa6NxrxF9R7XRaZ/JjLbmkqQjO/anSmSb2FIfNNB/WLzL9TRXUwz+UZV
PWdteAzZeKxVH9BAEVX3rIh3mt3w0OpPUaBIVWjniGXwpvQmfu9Gl4qqKiBjdU5MawAjQA/LddWS
2dSKl7xPSuz9rJfNIT0Jb/ySXZn4aqTLSWX88GpSN6AfaNLs28Hb4ElddjSUf1ODlaw6y70YUxRe
zGD8iILmeQwNcobGwMLBZOclA+0hMMPzlDhizRWCig4Ntd9wCn9S8NZGGaKUqGIna+MFEzR/AfCS
JL6xDw3xR4AQnuQapTGSWp7WoURsoclngpeWg6EdmoJOlJob9Jof7C2kP28dFAOclZTgWJDxQeXm
PT+0GsHJoHEeBsHfNHfoPM35OdAFha5GZ/a/Hq7/V35UUAM8kf73w/b+vZ7e8z89XvXfvuaPWdvG
PyiAg/C4/HnjDSiI8UoKofMSv47UfzxcTfELhSQ8e1j5ODx2nZ9mbecXZjIoYAAzgGDxv/wTz1bb
WZ5mPz+BwFp5JoQIXkW4PMf/svBWugESWEX5Luk199oRzuBsUfHplJipbwm5z73abpkecqo61cqr
AkTqkbZwoap+z8rZOyRl3ZJ158/we9ajTwVa34sx5M5lnoX1GNtBczUYwqQh0kw+QBaYl64Ox0PO
P/eYU/gQuZBS8QjqrfWpMDcC2KjoleUhbDxAy+ZmGsP2/aZri1WMK9MHI9UH3/WEcVzk9huyy4zG
rDX9NpLZISxdfP1lkDzBNG6ONUaQJzSZ5AouzTZm+UozIQlsCg25yvYwwJME86F0eCDaeNjXZoKE
D18nWNshLsBVTovxhQLbfBc3ceFjiUx9s+rUxnRH2CQtNZj9mLSXTnc93wsAbkc27RaxFGf09PKK
B7x2HFNhbYkk9xeLUpttTxnWfd+KlmwjElniyPxSGVYDnbHRN05T9Xdpjt7Stx5FVSlQRtXZl6Cr
6bmqRiCPJLdfdfqh4FpSixE6hkWUo1LXaWrWe3tR6tq6nFZp187vlEDCOYmTcltAyPMNcsl0Zjjp
JuDqcKyZ/B4Jd3zDACxtP29roCJjpoZXMqDhU7tcvCaOwQcv6IIvfbZ4RFu/DvGMCAz0Ew3a8UHi
mW22MQWyS3kc9wLr1zuCOzvjWzJVg7VV5ChucrcPzjFpkJNHYnhTlwMwZ4vC0Zigv+f5QIInCtU0
E0SCZqU0LJbdnJ9pYsy+9eVmE/S6AYGh0NFdqOA7m8tlKBjt6p5+2dS3qkwwqzjf05jkt8QHiqM2
SvNKpWHoZ9iEn8dEAs92ve6ZkHb8hMQc+k2l3QHwKU9JPxjf2kh8JhMJSWIQKl0BA3Iabw0j+YzI
Atu2E1yVNYSPfnSCk5Hic+6GfFkXJYWuL1Re9CmHSN5Vz+gDOcDV/XhupuPIcHOdld6u0BSU2Vyn
i8gJ+3NfGfl7Tb5qPxnWsF9cWud6KhWtTunGCMdgz/OF+605m/J28NziemiHiU4OOR4ZFu3XyKyl
u8GUrL1QXx8/hWWqDrkahjd6osU7XCE619lokNtz3dNgVo0fe1TxSvs2HvXqzuzHbO11xDoTs6qe
7NGMdnXRma9lX4bwKXvoLEQk6YQt2LRdWTgcI5//a3kJG24U7NNIH5vkOdaAgMprsBSI/m5ZPgeM
9M0qykS3J4OFy1vQHrRNQJIEvZgS1n6WfkcLug4rhtPhGmcQQhNMb75fAWl+1Rv68CSz2Dmyv5po
E9SKKzhZmC7axLiOZ7e5KsHwbNqorY9N79QAnNlM8YwuS3kF7CTuF1+l/gWpW/9y5dR+MXNXVwaU
kBpDKHVia9vocRLneQm+vcElvR6kGB6RHvKK1J4rAP3YHe5Ib9I9P5sSNlGBmYBjNRc9s8u56Rq5
022KlGaODlR6DmClFbZfWrnrLs/wctMyqsbbmVnw0ro6Duqao/gVO9LCHxmXiNPC2JrJiYZa4Pcp
y/RVHUsiy/U8ROeWkswXAJf4+lnQdLej1ueftEDKEbU7NN6s2h5tAspN9DpSA2+tOBAhNDjUMuF/
ISPtvJLtaQcMMab7CNHOvgCJHV4qYZCjgzVkUoKsFdNBG4Sd71p8rDqTdqx9hMXIoN1iEXnp8AK5
Gw/b8Y1YNHizmJZDewgmDkbW2bDu23zcdkY/dTvXEItcbXjaq4xGXNyqGLk/4UoCoM0dNBP7ODZK
ylCJNVyGNKmizTi25rgJDR0URKMNSb2b2H3jkDLs4p4mLxRMDNWsEhBEmw9Rz4QHO7rRohNVzkZ7
X0ZCOzn1nG27rGzrjUNCFBpclU33IlQouwCgu9e4DhGD6AcAOzJ0gxUvZkeKczpNUpfc2IEiP6kn
uCVM0txkOfUjW0550PUWx0ljxuN3rcn8mfhfQxitmdI1/i+WlWqs0rtYOcFzN3jNVepZ3/TV15TE
e3fWOOLGJ7UPRnZMC7ntBPC5zu7Gt8ntcVMB55FvVieapdlGTQchQxgGsZPiBdN75y6AjeLehCqg
eXmyMh3ai1MPWxyv/AVqJ2p3Kl3SdpKl2sBaIUsecRGNJ9Jd4ZOglKNik241Purwks+T9fBFlWu3
Mj1MtJRkkwHhGmpfkY9oHGA+S9CszTr7oGmA1fGSSPelZAv7MLVSEZd0DJhVOnGodRFZFEpg3+h3
AQUNjx1S/5XKbIAJShNJvMnhxL/Q88b37IAvPUqLTmxyGbQWrRoW7cciTatnnCKZdYjhUFGK6WRL
sNgzAW7VcInPOLS7V81MKVvW8EU7K7sP089K64HRjVUyX8An8IlpSZCTRU27E2eo/i70dnrGGwfE
IbcmPElwZzh7cxPbN380V8xi7F6Z+Ofbpmf9sIoUqUiaW7TXiuz9CZSIeMzylodeP9qALXLvKZxH
6qVLL70Fbhg2/jDavR+1ZnZlpnlQrwooz18cuu11ElhsSVj5tU99b00tEA6zeNNUUeL91TFQVGZp
3sNGc8Hp04f2kVf0NEEgEkSCRi/XyBcHLqMCBqL0Hav5XO60vicGn7STp6AcLkHgxMjES5vVrPpy
kX85EcVhz/oQ0DBXT4Nzl5hJFG6dgQVh3Sdzh3m4UDdepNN+0AZLENAK7eEUtJlJ6JHrxgA2bQBw
NoD9B7mNXT/94GfFdmEe3fIJ6BFPgZ46UOTb+U4RqqbKlthRTYiRjN9KlTgSNEexGjQqTTyVZMgx
IXeWc+4JntDdSpdduCf+4nVnB4/XRJJWAqUCftbSUq149cExmpiMchS8BBITe+aNtOHFKe8qFSHl
U9eM8rYdYo8ujZife0JK/EbHLnI148/GLORazV2np+Xd4NInBixLGFtZ6y6feHTeQxxN8pygqlVr
iyccvxn25AArX7Lyhd5xO+9VvElm0TLR6gSBG1rlriXbJeov3Nx4n3WKpLTKA6em48q5yHrkHfFS
VQGuHXmHSquM9zpl3O8qTs0fKPp8W6GXEGfQx4H3N5oi37Gc8AfbmHQv0857imk93UVzpXH4tcZF
oftcpZMdjL5GIHGXDAnmeNOifi+TOpapLMETtiuSxjsHhEFPo9Xi1MfU1MLNiqPmje5u7u8pfPXv
tPSyrwCX+5FYTPiB52YizdxQbofvA8u3KQ4TXZ7TvxTZ30TU/8OSBouy+IchxpsuT94/fpZkf/+S
3++M8hcP9C/eIVO6umTZ8lNuEWmVxK4rl+ygWPjAv9NlTeMXW9eJLDrustH5eT3j/WJb3Bb5QtvB
LS3+ufXMr/uXn++MwrEXYRIvkWXzH+svquWCLpNxbuQ71LBmX+uqe89jWfLZMIMbOKDNaajE5Kfk
c2EnudHKRmg6ILokJ4xPTBagp5/cfLI/vVqAALNwsWLtBgk0JONJU3mE9qpRc2HbwRHjBSf1OL+T
JQF0Evtmh79UjtmJR9PSxOSyxi/gd9RefDEn6PT9HD8ZhfVJ2JhPsp0dVVNWOyNLIZubAmBkhR1j
DZoh3sSJoz+mdoxMhr0sPZoz7kkq4+brXHeyH/SGizU7NEirsRHteb3hGgFKo9pPCwGwQd15MkRv
k+Ppy7U1dbFfe4F6w5ac+uHMqwYgbbDlxguURJj9Ab92+GyRBTtoeUEXsCSfWeXZLRG+AmhZ1B4T
fcoOQ+2O153muiQZGcdXDTbYcZmhupuIuNZeUzI/FeHQ3U1ZY49rmaNVRszElBEAbKjH8T6mRfzS
RNawMoK+2JEkvDHwKD5yoQy/qjSuX2I5WLfZMg8USANM7JW5HmsCbxlVJPc9vg6eVNMTM2R1E9mx
fm+qyj50vNcn+qxiznM3fxqCUexiNgEr6gIgVYe0M1RV8j5UZXzhvhQNgGLx9a+KwenvLQ8nFt3j
X4EF02mOVbduOlm9SKBR3Pem8oecifglkzv7jjc+R3QvqwgzM6nUTVzq+m2P/WwTu4m6QeH2Xiw5
lmd9Kq2TmdVLqGROPy0lWMqpmtMZFIl9meCsXvK5xDwsWDL8KDHqQ4sJs0MzIpyqqB6OmbACxlCK
6h2GJxoNXDyquWZcVZPzFdQn3XgxE15Z6J53T7NJcUztpvFZqztELxNibHM4hVRh4ElgjNczmhtl
oS5eNAMw1+bp0ZhTHawJII7QKqpnHef5JZ1w+ISiF+fJQPYNq4yB2OmpbcXPDqFFGt5VNjBpEpYv
m72IqBDhwoF0qMlvZlduEx3YrsqovC0gg5EUrTEeWgSgi/ScR9C/FWtHm41n7LhbzC/Og0dX6bZM
s/RdRhr3qAZr2tqWWgBHL9Q3Sc2FrcIUv51zjcje1NFHP4nKl12BdXeOO1JEU3WVyQKjZUULYgqg
Fe6Sc80Gc5eZOUEgxIGrwA0s307ctd1KnF5juZtDXC3sIeskWE893d+DUeCNnHa6RU9XaKNdlp1Q
t+UoaaZYmCmKG6BFHcxWAkPZ0WSSn7hXuK8qHlm7hiLvb2mBGu5kXr5aMvvI53Bjz825yZ0fWOrk
zczYvC/xVyzN9AGHz/InZljVKTPBNVPOd0Nj3bnk99gu1K1fES68D72YdomB/QTuFmgaMag3u7jU
8cyutsVMo3dSuytk2T1HS8BV6Gre1UqKawfIwrqYcp0cRdgeCxo1Nl1bOl+tq4KtLNAh6s7kw0Rh
8iaA83pvEpPZWKMFdXbyRtqWewgGdjETRk2XpvoJl3cyl+NzmAUuptCE2Kdqmi1pmeI4Olq80B+a
XU8P9oE8GGgGvWEV0lDCvkOtmW/ccLa3oUPUA8UaDlEw0eRQ89OeFPhgG+YqEfPl9uBV6UYLEKPp
ErJ2RByAC6FeYp3Uo4r/d4FDuRY6MnWLrUUVwTO4ECzchYJA5w39UVRjTh/H4O6jzMs/oHy0pyGi
rdT1lLjjQ071chxxqUmHSiIwGYP5KOPCgQw9peVG5SQYVuwZwH9gFCUrGbvmNumTlIlRhp+jlz2a
Q4UhbYp3Wgq0mzeC/qfC8Xlg2C99rt2SfrlMMX/zABcPxF1G3gldhoRb8gJRHONS6iYwz7AAFEXi
+kGd0jCfkNzcmHXE5c7r+PwTKUVBAgbd5jYpUWQyJeg6jELi1TlFCInnnLvE7vC8RugWpnVKZsqT
8THc53M/nmycAZinuG/fQ+SK/awbPpVr/k/yzmNXcu7Msq/SL0Dh0ByaaZDhI673EyKvSXrPQ/f0
tZhSC5IgqFGDGhQa/+hH5k3cMDxmf3uvnR1GXH4B96RrXCb3qWlbjKYw1C8u5cFJhzyInXHBax/W
e3SQ6VFy+CY0azawfZbhByrQfTw4z6mNHWBDsNMmelrPbzU3XE7fYcH5cLBDAJCQrXyBpNnlOId6
0RHYFuH8gWVMPggbjwL/up+7A2Ja9N5nrPp58mSazo1RRFu0ppFG5ajYdj01OljVND+eOiQpbnOn
qcqsI/mSxg955a+y8Mz3jrqbIGmwSbNLHLgv1Y8R4fT93KhQ+vowrI7tuKzfaF2Nzg0izC3NTfW5
0pz+hykm8A24x2yD+GbzrCh3nbQ9tB7yr50N4BOWzBZ58Q1l4Yb07lmN3Pj0IrpWLSaniCeF+UiJ
uuExcCP5nrKoTjrs8RXBN5rdxZxmv5gMbvMxZ3MrNaGnp/sWJwsjytSkogRGQaAv/RG25GbinkOk
Cw2Zv/UDzIxaO7ukUxxogtE+miRJL7X74xB7+E3LR3jTTMTNx1AaZyIQbomfPOltei3H/tfCNvTD
RYLaZjAud3oW432YqUpie4M5Q85m5aYg8+PlmzOS82OeNPfzwM1jrmV7ZaAIrZX7ndwkYI1eWHrS
oKlDSoKaEpSCMWMdMUri/C6zOwXuzJ91oCdaFk+kkeel2MObDOPAjLunOgam3lHN6GqkhzfkN1/m
hBhGXXFEiUT9k9fT9FRTvUb01UGjsHJ2b9MsvHvXojjXGe6qcii2ZRnfcH/b2coFvGqqN71vn5Fd
4EWWmXmPyQAPo1fOO7Y971qG2MK3s8idt1QSyq04VmAY+yKDsIfieVg6mNCJc0DTVMFIuolSQ6tA
6VpvlVtCxbzt6bbCibvTRXOowNPMmnjIRPzFhvYytsN3x0StgWh3A6Gv2UW6RZQmrfnuQvVm3+UU
FsZbSUo3YAQ9X/GlrdXChRWYs9XchDLe5TKMYi7zhPy82FI3OE+XjVM3o46hPKWXVArzieXXvcx/
4qKEhqwtR3gA6jqnTiu+EVWWnCERaZggSZs2S8fAlabCR4akyw7XnrzT3bU+OP22Ig6wTIjVWfFB
E6xQVxu060mL0bY6SQ2j7IwuEDUAnNBI+kBnWnwwwUL4cIZ/pbNdgxLN8wva+Zqqb3D/OVTq0II8
BdUSy0s3hvodx+/m5DqDcYDDEJ2aMMUPPjXvABecta7BDYwhiRkmzhpkgr4HmtS49a0X6jptA9Uv
NydQJr2WhD67Dz5c+9hoKH44gN4au/3VDJUMEgPRaS6Ie/eAMEOha68yKdy3kla5bUJfw3NptUGB
BVLxcSTKB3qg/cCLKvAX6sjZ8xz5SPVCbgj7dCdwl/mhb7C6I4gdzLG3eVOL6ALjvb5zXDapiKCB
2ZfqtY775gJ3rX2vkkpHQG0gwhOO0lh4ViI21npCYQ0B9zQJycoVoT9GnrazwRP4C1SWfT2o8Jme
u+ZeRIYbNHETPphtbd7A7a+PnMHGh8rIy9c2akEQFiN2BCLlD4ZW0BWa9Pk3U25n3yR2+dur6xB7
OMkut+EEXTupdUHlgUXPfKb4BTKKDoFhwQ+lj65xrsScPEYRpzxQXE3yQl0GWwbIhMBQYXSj5wSj
IrMQNzrkvADvG+aMuOuO4UK9uXDK6KO0FtDH+OgCyIPFt9Uo7wago3yZdV3bqH60N7apunePOpmH
rEnzx2qcjNPoulh5Uz0ZeOsNogvcBLY8ManfdevmWsb3XWphZpcxB7aue1FxaB20bhpvSBeFvj02
5Y3V9d25ENLZIvv9jOWI7E5U3d6V+byWipnhLlts912fWvMclYX5MC52t0UYac5Rl9qcP215mHsJ
XUGyvS1F5P3UfWgEHhfAI/Xe1a0dJckNfI/kAFqdA7lVNqeKuSi7hkWWpGxc3TeSu0wbyy2ICrF1
E9JMiabTXgcn+sZY2ttCxMamn7ARDE5P8n/JUGlqRpa9o5NWHNvsNy8Ua7hHAhIUDHl1evzw4efz
bxkuXz1K7MYVVCYypooCvZ1I+Xs62tdA3r1A8DuH2ASGjIxUo3tXo54xDLpy8CHMJa+Jls44CbHG
kub1qa5wrvXqDZFLuitFgevf6Gi+5JKPFlf+QNfaS5c2uKr3ZkZz2C5qXLovcUx0d+PQcBjEPHNB
PiBUwxQocQO2+sXiCOY3hlE+Rxzg8SKI4SXCSL/RGvGYzlG4o7UeOW+vU0R6Cgt8OKMdONHI4jJz
JBdiBypovgGm1+z6iKGXOU+3qdV98vVkAjYV6Q0kyoVEZAv1rYc9PFKetm8X3cTCI0rQKCZf1DyE
QNKm9i0owfeFhsmI9XPLCFesZ4NkVzWath1qDXuORU7fBXcXUEPb3g91noBn65rD0HnLVpMroEN2
6UkfYPU1Q+HeqmW29h1APEYx0XVwTMG0rRW0bMGOGRlwsLTHGZ4pemNDghSLZ7xCcvEnyyUhTQss
VQ955Fe1lvkcfA9xdclcFz59NIyXgqUQyI02DY+dTMv3gj5Z0n6wZr5oz1u0DUVMYOdF3BBqFkN6
X7S69jBZsuiLY2uRVtTcvlUbiyIASPZZeZP2qf7BDtje1FrONTfGQ1SmWUP4MkEUhFfpvSlzCV8M
XQFNH7i3bPoEUuOmKKf5CIRf38MH7/cA6uyHFrPXCdldHeVqMjUny9qrwWi/7BYNM4AgmLxjK+2/
poIJUlfXPIwDiydvjUdzr14de37Jg2dgIRlsK/OTqkPYhCD+xl16fBnoIH7smdDeZI6BAqmX1bJB
hb41+Uzvwfnwy4B3e4mM8afOU2PLTSg5xWLQb8ER0WIxhZ5vmWvHJaM1KhlLTb9lt9W3Bd1oXDmo
sJtn7QK9H3caqb2dw8Fi4+mNtsmxURElZGjJMZ18zA3SuvPo5JO29Qpj5MBdFVdRiK3Rwt0QEfkS
2PfJgULwDFg9hGGvr54mO/vFJPm6zEQY0jH5zshBH52G0s6hNX34WEzxzem14/Lj8gxDC5uv1AJ8
QKHSTuAT4/v/EbPM/yKPKYbv1bz4H2wwSfHrK/6V/59/V5z11x/+m7bp/UWsSiSuUQ7RAgfp37VN
+RfK4GCroRb98Y3yJ/9X2zT/wi0M86djA1E0cMb83WyKVcZ0yCp5JgK88+eP/huGGATWfzHEgKDA
3w4TbjXA64a5Fmv9Y/kdlGRW+97dl9A0gwTmaMPFkBLjGozAFxo7AxgRey9jI929zd67KYDJBM6Y
hkfDboxvBpPlgVs5BcfwGlThFXur6NOPvM2cXbXYNQHNPmu+ml4AaOiazs/B4t9oZM8eXDhIu0qV
4C91jCXfXgn5a4o754HMYjJuSXBYX2FeFdamtOx4R+f1bvbUNUmt/IybVecOYPdHygiORKI4meml
2CW1dysU8cHai9SbHTXed6bZ2MjieA73iAFqZ5Y6lUBrOdF3BNHzQ8lQnZYuNQJpT/1+6aqYfdij
OJ6mnj1oHhXQ0HD15sS9BbowwshKq0MFVSVoZsUwubEY8JL/vxvtLN56oC65x5n2vA/zMuU+Gib1
87BU1U/C8enaC808Na564tTswcXo3DvToW5qY4Bu512tQqZTLFt4zvu2daipgrTMsTMd9u48T9At
jeytI7h5wpLTn8rMYOkuhmuYJckFhCjGFJhmIKnq+IhE7PgaWRa5iTIn+WRx116NMCKEmnTWJXK7
8LOeGAtxV5La72G2+2vBkPatYtZ25QPndUoK7UNQUJEU1s2IwakMEOUp52CUuSV08xv7ZxkwmYYs
k5NFhLSztrkyCSI8WbDU5a7CK0MWky+8xRullbj6DfyhCymo2FXibYiwAzY2aGCaGsBcqkxfjUTd
AWZ3E4ymx0uPDAdvSi83wyDpwIhGMz1LLXxxMQ0EHK+LJwuO12bomMv1S2y+T7hKDsqgLWmwnOI2
ybEJ++2q0doDuaPWGIvACbvtyE6AGG+320LGP8STQ2bRZS1vdH1Ij4qNjA9dXGpQ3BcqXrxvkAbR
8zTonPLJdb3Mk5Gf3Di0n8YSiDJXaq/Bw6MpyjKEcY9fC9lf8zRKyioKujZWq+rvzupuQQbBc1NR
vcOwadws5lzsOK5M4DuosdvYBt/aRHj5c46nugkmGlN3WsF75qW6CLS2VB+LjKszAlL9gAvAOS9E
pXbzKFo2ADLk1uqrRVqsZ8d5yeoJf2vBmL/VorNs5zQYZRbvJ5TGZ92dvZuYVwfHnfT6VgBpXNFr
aXTTVyK6Mxfdwm+GfZunjKIcOBet2EPJIxoXitlXc6r7DmXKX5w7sf16UmsOmly1yIl01dRmdwQq
vjp9OqEOQpsCf2SIXtu11ci+ZdYHl/SkT+TmiUhrENGWdKQqxaZMPra14B/W6n/jRDdXE/0/j3QM
Q9BKCIIcBRu8/T+veqGDml51LAfYIxglDGiQ5EJrrvp8HUswcHmFOFEYW9Lpb/mUE02pmra94RZC
Ai2iDvDcLwMl5PSPBWVc5mewylziabeG3RSZ5VvVEAnsnDExicLFFpV4nOBCQPxL9gD3kOc5+/Ns
o1SY1rHkuUDHXNeFUc6US42DaXHSt7Ts4z+/dMdaKzX/8bVTw+tZaw2p/DNR+1Ol+A8r/kwvBSUj
kdjrMiK8W9ArnpmPmjt9ANDCFg3R35dO1FycVjkR2og57txhQs+E9FE6eNRlC8FwiascAw/aDIri
GIA5HH6YfUdPccGhzmnGwwpka8wFnd5Q7YfbIUNyNNzLsjsZueH6WZZ8NQ1th3y3irtJue0RC2gT
0GuuTp7exSejKQoEvmxotlmbmceS843ti0z0W95Hww/HLA0GEMZ76U3FnWJE8kG3RfmBpDTsRjsv
P43CVDcympubHCT6Lh4xcFf96LwBaqSsomCEN8P1fOB/nV27qOQt1c34NA3jEsCJcLmt2dQRqnrZ
V/ZI+tgd52MENYwae6sPd1FvRI8z5RS0unCD9Pm1Id+nWbzLLE/ft6PEhM0mu81NUgHsQcAi2i5s
X3oD7HxkevULpgUvaDBt/OZuRPVfn2Wr6NdtplqmZ2woke3TSiBftF4at3QxaI9mNxoH4uiA7xeq
fH6atJpebMAvL9KpyrsYHeDOzSQy9XqDhhYbX8JGtAe8mEcGAkHPMCtAREGOcTua+xylY/kbx/F+
GovsZhhL1RA1QxWOLXym+aymAFtj+0gZEKA0Y+HgXOnGp0WO9akKLehpYf7MRI4ih36R4wIvdCk+
wP9xTIXjdFlailC49Uznktb3S+GCHMIKkFwcmi3bTeugfrd6OhMeK1yCB+1QX5x6DG9xRtX3NjZd
4uh6NB9kQUBYgrTYtu2oth4Akzs1xtXVBjgVxF2JvSQy6XuxHe+ew71xzJuQ44pz1GzaP6vydjbi
RzA15OzyYq9F83XqbEq4XIcqdrYJf2ap6tY1K6LKYheu65gZ6fF9sWjab3dd4YZ1rcvpsanGlpEN
2siGeKvcL38WRvVnkWSlsAKGSNFdu66hLtotjO/EWFgIYmQwY11vAa+Uz9O6BreGNZ3KsWLNrY1m
fkN5d3dcYVjR9ap5GJymOi9CVx9ytEVQ5Y6D3ag1IDStG0O67hHOulvQKQG7J1v3EKh0iXZwsLwl
PshWtiDh1Zh+PW3ucUPqjfM0i0redjUNLsG07mu4AE1aJoBRyn0n3PbEnBcm0bpPqjZdAggT7KA0
g7ifY51Ktgq+02g1RlKfGbINrKF9gWgZZuM+jClfCNo/W/oiuKVGs4a6S0hl2FEnR0fI0vEROX9O
DfN6gNA4SSzrkQJLAIcL+DSpXypHBvF67hAcH0MvbqiSWgkeYc7QJNTUdGbQXQfEw6djKJHw6OUo
4JvUMSGQIj2mzFJ7WjMphdUHgJ7lVCnCEHmWXaXRpUezr/prGhUG0y3buukBuzyUs87tvu1iJk/U
Ff00S23cTbgUv4ZcDXdJNyfPGnCKxxB7XMdEUzlHeEJaoIUUQxI6txLsM+BQNxhTkNc0Ux1arcmu
nOkQ/Ueq2OG+gj6/Yy4Qn+qwLphsDh5qzei0n2TZ34Rd14FHzBurninkjnmYvnfxBT1BHHS3gC2M
Y6vBBQVObg9PkedSFlB30tyaEMDv5EIFrGNP1iPldfbd5LnSTxy2Lpw01VNdrXjPSrT50dSStA+K
hEb0TTy4KRtvjWrpTWl3tWvazOxh9A4cLKkm9Bb1ZVZlzXsMNQhcCQ8apR4LZCRSV+AhImgJrxQf
yH1GY0cM1dJOTvAlcNC1rnbymmE8EGCbTqmDpZBQe4vm09gRjCxNIJ+5d0vUT09m3gIdoEV1n5Qh
V+8FFyVvmmvfx7ORfTAJoi1g5eNBLS/6zwh33Eet+m4ruGlvvSoL9/yVT5G04XblN2z7orTPRu3x
5WcGk7OVi+R+RfJvSpN+EuYxnAKpxrKtu4SXEWYpUDgKTt2qtjdVuvwIQ8PN2SO8EoRKmF7AICNY
n/TNVpqGeKu6zDoNc6euwCuhTen4Y8eEQqYqdZajY8BE3oyl22xdDuxbDOc2aVL75AnrN4ybz3mq
zD0bGM06HqMdimiky9MOimJTpuiZeJnnPSsPB+swE3A8E2gsVfGiWwCXrUZXh0Hl9esoKZKAft3+
ZH8QzVraHYZ+QZoRL6ad20DsUmkfpVVdDXu8ZbC3uhgmJnvTZG8zImlUKvwVCD1MnokjtrIF+Aqr
Prp2z767IqRxKQKX7Ot0q7dyfk80vqdihU5Po6ZoLQdEDYrF2kc2ta6+U63H+oVh52acwD1McKxp
Ug73ntUgTcOnuSRtkZxrmrjms1oh2LYGDjvm/jKh3ADJHjKiDb6Zde6FBj9WG9Th9LGsRyb3y8iE
JS0AbiNA15i4Mad76crj1kLJLNJZMd04CJJf+YruDp26PRkrzjt1O177kIfHUWHTKXWw3y4vFAhs
qsFr5jpym9ldfCgBd21HD3B4HS4TFycTAIGGY3XyPGOfrBMeJl3OW/Fn7BOuEyDGwTOUOrPambpy
PmL8IHtGD+kmdLWM5o985qltZwGduYwp9amr7pjmSNehui6O+L3GeEA9h/ovZgfOLRkUtsf6qcsc
C5MhRTwPRtTOxX5MkuU7xSWPeOe+FATufE2xty/rgGwc2nHviqbbzLE57cU6SEsIZbz00dRA81oH
bU07tCxJQx9EllHf107IRI6thO93vg7qkCeWJ+b+dU3Vr6t83ZEXiCaM9NaShru8rIwrBBsgRGFk
XzHFG/fqzyzQ+jMX9BxPeyR0at6Zejn+trLPsFuCcsTwsNK0YvtWs2fr0CYZxyKtvBb4FS3R2GTB
8tABB5Pu7UQ1rCKMMuU6airk9wxgId2tfYyAJGZGoSPRfgoiw0u/jkk5EJ575qaS+ambUX/3QLAN
wzJz0KY00t+pjG6ydebqtrW4d2TYvPP9YvNap7TjOq/N18mt+DPExcWkSV9jn92TClbvVPeNzwiV
5nsoMvlqr2Nhxs3WsVtHxewE8cVex8eQmPSNCnNGh+twOU2jI0oxhklqUzb0G8b3ZFPsh3kdUkuM
rgiqmHPadYy9pLbl06Iq84PrtnJhP3WmN4yMCIEl3St+JTBmRYixxxxfytZaZ+aL5k2PDFLQ0zWo
VzPMph3NcenBqiQX2ZiT7JyH83ZAjT1whkSXtP4M7VtThHcSFDQ+LTXtohx5lu6J+Jmu42Q/GD1O
r9Uj4Fqtd4jox3RIRMwMBUKhdvwOIDdWm8EA3+at+eM9IEET+WVSPEQli+imq7RlN6wbrmvHxAv0
7DnX5vqUWZ3aQ8jhQEYd5U4xHCZoZFtPgBG77aLqChbKapDAbl6vZI7VNpFro+1DP+EJzErBgr20
I8WScIoZM9Ig2nsFPzH0Re/PYWm+zGXSYbJanK86Ks1DnLFChGbRBV1vzzwqSXEoDXy7fUmJne5m
abhJASsxlKX/OcpkMKuMwIsehtcSJzY850+JMIMt6hgxftTj8NwW2OeNDI6bqmJ8yS78N2cU2xwq
9QmFrww4PjxwL2dGk4+8twUsd8xHxTWGHrRywp0AnWDZJpOMuSYlDndzN8vPsSsd3oJQxxpX6d8L
jb4cGLrydxxC8rNHUOSuyTS00UIdrTck94Mcn31To5u9l4nVQtnOjPDB0gZG0hy077ir9GcrkeoI
YgdliaSK+ZJq1uD3hILfaXMufKPOqzOIyZT7X50easzkB2Em+R4ae3MpzbI7dMno1xNHySmlbNuw
vIWYR6rvecLM557r2l2vgX0qyaZskwLtIybQpQsGen2anStDnqbuMLu8n6r03jsIckQh3AejHDws
v076YjMaPDIVzS9O0rmw56m5C8f0LgIxof5fgfR/dxWWtF+RfxGeIbx/cXaOaWmEIRSAvTbP3RYk
l/1FK6EN5UGWrrfxWu6/Zj5FTxGdWhkgJVg/QRzX2j3pwPnTdpa63eaWjLdzkjKgxFVgfaHpmMxa
oKLqvh7j7NzQCojCKcCNVht3QiCcK9s9JdBJaSvkhqj5/7/r8dhu/3NNyu130sX/lEr924/8VYV3
HbKnAsWHPIGLnXgVRf5KgHF1WC78JzHcgl75o8//TYU3cBgTf/BIpQpUekzGf1fhdQcahKHb/IyO
kmLK/xaHGZvrv2gyTEnp/iAcaxJXAin/L7HUZLAbPCeoezyBOOKrglWZ2LYmrrHTxiReOljD8PkY
E8FM3BqA7C66Xea7MJ+ac5amGOwmAeR1MBOPe9LqPzCM3lEbN+RKsTdK3DWTjiFt41EPtY3wP+gs
1GN7opWseVsSmQfKqPJjYubxocjS9qCKgXPISrLCWFTeJhi0+00T9YMXSNPC2FlQFUbtxWyBNjGs
ti2Phptb52RKCJeo2upoezK1K8mmrAFhDIhkQ7RB+wk7hQhK3ZT3mXgtcy4BrgtQYnIiE7lWWGdL
dWGkYr9yBwXNSqEsxapZTVsRKbF2wDWAzgSeukxf0j5/HxeRXJM2eQpbWgpkVAxECXFs2PYSny2j
iR/Ctrcf7cXKryJJjf00aOtlAf5xMpfxcZg1jVu8AE3f5ruoKpetx1u3BfkU09zVhhtRxiODSZbs
zHOvbjXlZyPqEyIFLLlRLTfKrpIHKjfTY6nX+Zb4z/wxLZV9ieUiVj+aVlL8ZWe0wqSuaZ6yivXC
74RJTqJTdTxhvuLMr61r8YY3jUAps0IiRPU0Qs0rOA8/Q2UWd/bM2MQb8tw7UudpYPFN16Mqli/6
nguj+1U58dgcRzbdsx2RNyE7iopCxW/FRKJxB+SRNnXq81jrOaWb3D+xeTjQzLA0RN5dN0QUWNi9
Y7m7EnrzqZuoBmCnhnonQrfB8kwfdbIj1WQimUPtjLzOuEkGLf3QBmXswm4EKkEj5/qShvyh4Wr6
DIJbbmXvTpesK4bbXndyPkpv4M5qTS6RFgNf06Or0/gL7Ms0XhUyxwscu5bdBrvFvUfu8tY2rKEI
ZBtWByWd/ICXbgR8oOgL7gUo+0Ym6X3HjXtLERj8XEiDc3QZeUnDTuV6tZVzvpayMip6iB3lHnon
EwebBr8dd6uCHsRsqA5N7VRX+uj7XTQ8cpVBDB2HnaPFL9WIlFll83CD36Q56lS7v09Oo+5k1Q6+
tDCOum152086xvwZi46alvusydd2XI23jGYYH2Nuc4WYaBb7XMqep3oGezG27YoohJIAUBSG4bJV
HrRfX6snGVhI5T9OGr7TntheYIyW17HxJnLfY5pil3VwD+HuulRcI08lwyQwEpxabtOu02gkgLhx
VgliJ3KSDlqwFYlzXyZ596ITZ+q5kuXOtfMg+U4Y5gtsHzXNcY5b2WdZh2o6YuDpFI3fkZ1sxWC6
84cl+JAeO5dKjU6W1XfOtkgTud7Ydg2beZg9jkeNSvRXLYonHC7pWpGYRgM34MrEr/7F/Tz0LmVF
aTFGCzPho1jh56NySMyRfk8YY+vD/By7jNik6gl5GRNwz7gCS5mILCOf1cMC2SWQ7PQNS7TIto5U
+WuSTONeedT++Sz2L6rxxosOOeuGrGf5nLcS9h98C4pc3XwS3w6TAAZ8YX6FsJLtBhDqu6FP4bSU
82LeEkOYP8su1N/zdsp9p4U9NfEUscLWEZWpff00JgaNrblYJJO5nMDDdzT01f1i2eEPRPj5kFEZ
+d2OE1W8huAf1kMaHpCDF2vaTxHI9SdsPKtzw+ncyO9jKkUe5q5xhq3TkfzaOWjo1jEipR/0FLmN
pDgAfB1CY8rC1W1b5NeycGrjCCqDIhVpJByU9CxankyKYAs6YAk9kV+zrTjoOMpjLZdltNJsvOw6
yUpje0HIqfUYoPiidCqu6rDaz7QoohiuJ908us27Ir+0LhMajXDntNEspGeTjQdIb1efuF4uwFY8
e9zP01Rco6wdnyUUZ+q6PYotEAjqDwUM3+bEzyOxgbRK+N5RDY4pTXOXXeOAoMWIi5XskEXlWPjY
0ecvYTUpPo5s9j4ZCxH2qFOirJvaibn3zo0ovT2nMFqeMBiR8eKAa60Rhyp/6KgwMLBAp058DhnB
oJkoFXnsYFWZ4F0XLblOBl5HDOfWcawNa7zirx4PprR5Cgg9nKs5T6gq9TgKashWflqxTIox7h+c
SfW7Lm/Fr6ZfHqwB+RrZKFSPYsooSow0roTgg1oH0Aln4W5jLJn9q43whQaM4ezXVkmFjcSu0+hA
OekQb1Vjw3/u4rUZWqzOeihH80+ke+JZ6v342GOIzoJqmPtH24Sy0vAMbybNsB70rrFeicwXcOFK
68QYt9rItI24yczXxcutyVc2Q09XZpfFW05GzwO7oZBn+S7yimimMte8KHNo+ElJXHSUnfJRAn/D
aT3vOKFq5d7KLfM3B6dZEVZwi/nejET8LGPC9Pzrwj1nemFHe0Kf5nM6pax3jrD7+tRg1Wm3bdH0
t5qjaHRG3vFe69wrDnqZWgwkufObB6np2O1CLST/Z8ec16Az0p0bdBiRmYFasCxuO+TPfusOXU69
dSZu2xTGK2N2RR9zO8wlZwhvQo1ycvXeAFC9VQbc4grKMR0skewecYprvyjEkIYvVeckOOnoRhcC
/jYFkUbT+AZpmFtedXMKY6K3B7sWI627sep+uhwEdVBEY+Si5HiWc6jmfrVgKtOJfRfILC2TImbB
thddo9S4L8arM4l68VErbFRBqdffumvIjBv+UJ26mEisb43Nl0v/1KFuuKkqizSX705IRX5vQATy
2ZmWbY2Mtqp3InrHudteAAoNr1qS0wcr5i69Dnr17OLQMDAPJ8RaoKzIM/7SdJsWQ6qCuCi/hcX8
XY7giJayqo5tk/GZD8pWN1NWIz1DIIDbXtHwXKiUdo4cPNa8I4nc3KXJsvDIhz3AvJyELf3YTUO0
XGX4wCJsGPouksaKzSjgzmcZ5KStRpHUWcNW/qzo8PpROaFhWu3HvNpWqoJDkCwlX70pKppggd3R
sCoz5MLVS+clfkUs8aGRFv6gVPgyUF27weXa7lsiKRtcnLWvFfOyhWe450B6yARqHVGbtNxZ+IV9
tExcg9nEvdh0x2pDb7a1FZ3DEpgUWfdKmDaDzN9PPvs+6wkpIeMUkec79FFeXyogIE9UqBMtp3I4
YH42EZy289zvWtF8Rm3hJvjcYhMTGvDXEOpCVi3vOAB+BnrWMLmK6NCFxgCfYaaAeGPNLo5fVdkV
5uxiFkTkYpSaOTZmCgxb8UYoaBKvcVNp9LNNprwzB9s9LglRXMIaJMYPUV/n0GI9ZZBt98rssyZD
RC8nC0QwWhVsNNuNaTawK68+tGwXfs8ecJxQsR4qLxlfwn5qNnLMjXGPx3ujtLg8D4aDS77pIWrh
ei3ARLWw9imxMLzxCSECZUQ2/NLQmItPR+eQYCSZJYOC1tmf1tJIYrhoyWslSnvPCiQoNBBmTVw/
qzq4CaNHYYQeaSus37tDEmofhW5TnBTaGWr3OJfNh81ggtaSOkW25IA2v7vuVH8pUjy17/RlA1BK
mBwMkzKufnm26p6kPpgXZZnGXTHp3TOiOo1mZg2vcWNG9sw+GxFqGRLN21tGNR349owxdXpCfVuE
yZNDtSTeGRwV3hRROdgu03Z0mWvOsH2DlCDIhjqf+JDnBZIr4YDoDeex7c98VRoYMzkfYF+ZPUIT
5r9fzF7USbfHCO5PsQ7F3fUIhsOE80CxgPvPhYlwxJkQzcqbuwstzy08r2GGYrcYofD2cWkVPywS
6a90HJ1r7orUDPDxlVveM4F/xU3oGev1mJY4hiJhoIfVS2entEAo6JpJMmr+UJv6SWciRXMwTR6x
VOOWVRUNytEMmCyOF1ob3U4xi0fw/Z/TKPe+I6/m0W5jO/uclEwvbS09Y+MkoH4w0rT6p6kSuiQF
KmqiZcauRrvxSS3UW6J35zYEv90sWUo4IM5vzXQp7yrHTg0frr3tex2QXPRtqstagqqSRfKXlwtU
RJfmlQTp7xOqb5FvaneOrrNXpp+1UQFLmPLoURV69maEhXj8L/bOYzl2JM3S7zLrQRrgEA6YTW9C
ByNIBvUlNzBeQWgtHMDTz+dR2d2Z2VbVVYtZjFnvqiwvNeDi/Od8B9Qa9z+aUpo7xpGh2gur7KA4
SNHjb/Vd0u7wR2iqS9qWMU/kbqdC9SDIjAORgXldlk+zvQDliPm5H9CL/TXKiz1uBsLFJzoF8oIR
SJ+/drEdH6aFw4WeWy7xGjUy/unZNYfFKvS3jSuLfdnaC5U+FIKeoj4YLp4VxoixynjGuQTjOCya
c2TzY3AysjKOLmQue8WGO9OP/CwUlXP8QUOuX+8yZbWdAid6aqrl5b/xefxVUQg8AhnknwPTDEhB
/8XhQnl0UwBSXfaQYNIHGhz7OyfWRZgkfW+SBSS0pctU//EX1XrZH60lpCxNm+SUH9CiJizNyPyT
mTCxqiWU2bQH0J2fOWX0lyhEMoOGFz/XS4sLbJ7xuSCx/vrHX/mvNkb9lZFNgPGCEcDR8xeGbu26
igINmmPIdKC+URAz0gvhGaeWHgSiTEFY/vx/IrLdJj/aqqu++v/zp26zq2fzx/+P+FXL4zIiMFf+
4Q/0X5DMN3SiZfGn/p3+jSCgMax/+Mj/UOUCFwMsk6Cr9KZbiX9X5a7taODCtLR2xcH9uybn/iZ8
6es/se070vuDJies3wKG5gEPPWlN1/OcfwUVJ63/+kghxlFqZvLpHBdy3Z8fZmzYKQUQM63FBFtY
xAeTdxovLV6w7np6N90Qiep6pu9aj6Fd3WV0xkZzS/Cx67hNc01sxidlqoBEg9u7O4YYxa2vLw8U
tvSPYA4ZLFgVQyKOeQFhVC4c8VCVJ76hYlPo6wg7vqduZ5ceorOnby319QLjXi8zwfVio10Z8am9
XnhSffdxyt6dV8v1SuRer0fT9aqEOMRpmoAQR54hcrFrAkFB4w9Kd8TDG6aP4+A2Bzg+koDgVH7j
dj8F6yG0hp/8cAAr8UbSbBbZw7PktqDWwgg506vCCvcKahIjSOXp8xYpmB091GO0a+1GVrtk4Yyy
4aKd3CW9RQY/ixun2BCaWMwbkQHRXDHZQHggnBDKA5wC2zw4S1qWREMcZAuultB38CkYHxXNGwTs
Cd+cq7BKPxs6084dfj9z1VJUlZwmIc1l4+ecz9eFLVtvk7UtGJ0KCCfU+mp4z0VGvMkb+uoXdwSq
zRxJ/Nvo6/ocLgmWIEWn1qp38Suvhi7gpOzWU0aphFAXYzEIlWA9+GEXMZAv6NFRvoX5ZnzjIkbr
Igm1rto75NMuhnDDeiOo3eFq3Y1LRHRzzJ8rOx/nFZnVvl07WKSrNSxS64vbRpCvI4OtYZE9saIB
6ArDWg3ySRA47XVct8iRqQR+xoTRCE5WgkHHqjm2iLZrLvVMbiwe2/aAr6V5jFPfJK+ZuOQElrRQ
dKG6kNPcov40u366I94BrWZuZkFYRAJ0bXuxJTNRr7lIMShLfHy2ywyytUfY2FWuNe/iKJveyIHO
t2ZUBofOzbrXqa6SN4fJO5nIhVOzD4WIkXi/PFnVNF3KiMO5008QXXHF3KcM28h1gy1zakwxBM+Q
wfhce4IQ3Sa0EBC7ricH5pTmJur4ltRCJctsJMutMUSVpg6FNwCqqoMo4mBX2l65d824eG1xRKwh
gr14tlMwcCHd0yGHN6M+6PLkB0Uyr1oahZBQXfuYxPykaiCumvhJd2rCljgtyZQXBoY1k8VhuiF6
h3FcLuO6MT3kSm/G9mUVDr9/5mvRBX/p8mCL0d/MZTrd86zb+5pCinoTV9RZ+HgEH5jMCqqjXOtp
idTyyqHZO+QS/9dOpcg8OHXr8pW5s3hzKE16zaoeynDcpq/Sco/M+oaDk/G5UzNk+NZlvXeZRdG8
N6LoHkqQcp8qCDFMNUIGTyIZTEqZKJ2iQ2RwGTqzptDeh8dwq+x5wXHoiU+1AFVitNY5L0JQteWM
ebZhmlp8n4ht3fu4LD/SGJE8Lrhv4rDsxkfbl+FhrhPrmHDI/Sm7MJhXOGkEoVjDne9TSZPyKjDT
+gvLtvWqH4Rne5HLVyyVqje+MvOXpTHlw1xMFwkYkx06Juu7RhxU/JwGSAhsoda7DcPd2A/OVOLm
yPMQbq4cbmbWiMdwSqJfBXYaSMPjNL9lQYnju2NpPtiehjClnLS/YGEsKX95u4FllAnvmfuSxc1k
oKNlyd3osS2i8hN3H2//OIBwqEB+XkyYa2Jdk2OC/4VU7SLxWxyVk2U3EUHfMLfRRRzhtBU+/urF
4xlo25kEriNMyupCp73BZt/UmzZvOWmVFojDnPMpTW5zPFx8y84Vre28JLUHMnLt96J7JFeAolkB
ASRjOXRPadokW8+zm6OZBt4J3074GOWO8x7qzsBStwcaqnsy62I6w8ZT9qoGLfiA0YXCwUp3D47X
GkL4B8MRBDDZW8ugiMmyZvvs6e7CHPRLwkWARsPMpdswEJygWR905WGVO8sDzppI0Z3cY3Azk/w5
HiP3Q6Q0Jo5jJE+WH5sPtu5TTJzAO+cCwz9kkwJpcID9l+kOxqKc58NYTVTOp63RapEeax6U8cTY
9szfqcojCeHCHgyaW14F8eLpxkdCANFJ9LRAQgopPqeuCT6N3B72DXMhjHO6OZLiYLmbqkQ8jxYd
0xBs5NZnhnyO2rb+EYWR+gzqlC5KpNUek/G1oxKvdkuKCnPPiiArHi+r/Ao7apNX+rRxGAyKpsbG
NuaNcOmn6cOpOqcKjyoKNb9RFOp4JXVtZq8LNGNdpcnQhFbN9tqwmVzbNv06aCCgsLysmr/1capR
fcJxC+E7Fkzj457qTo3oGe6BCNHoWfm63RO8XHkb6srPUpd/tkAX9ey5ax/KSreDdroo1Lp2hma6
PrQch4bNS5eKIhCTL4vhs8RYkeDq2an4CU4Od4QhBkXu27aTU3DtKhViNF88mSev7Nlwndtrr6kM
qDgtXcpOc8p+9nDzg5cgboEtYP+mHbxKaUjNxGCcKBpdzGMyduWzXTYgNpqeYlUAXqZzisvZfqtq
k0T25LbHpGMSQKybYtaxU82px8DxODHMu3GCOGNGRJWrpUtdF9q4L0vZ8QsJWHS1Pa9/o7Gq+oIT
t7zRIeTtc10T25H436RAqx+DsHGwptuUAs1e5731QjfM9spG2wU46IbHtK2920TX0eZhk71VuqKW
A1vj7Amx4GtuuiA/B/PgvweQ3lZT4n0znbze0881bYTBmCHRRbhEwZ1nqIJwHq6tLsG14aWUnWZS
6N4XREz80boMpoxM9SpYOmvwGm19AjgXbGOamxF6dJmMmPL4BvrHcCQZ6G9F33joQAbTC5uhkZFS
1VMlavyYBQlYAOtIYDmSy7s/t7rHZqDSpiVnw1jp2nNjUXkTupTfDHDqWg5GW1MX41h2B5iq9g94
MrPVoOtzrN5/Jn7a7lUwPllyrN9aJ2/3o9OSf5EjDt8lHV1zPxkd3WKERvOnhMfkrdHFPUk4Lgcu
tjAQLF3sI64dP4Oh+36qoe6jbWkL51vQ9fP3mhxbsppZ1aFWIu62bD/MecEd1CF6A7xS4oy5pLer
ZnAwhQMpZQaf+XvSMDOI3YDB5CzYPvdhKiy0tQHi0VzypgbVHG4qRrQXZqzPuRlJykuc8DmhvJdJ
OXrzcXBgKVhY4EMWw8r4VbuF+UxA3z6k+czWW0XtDrXaWeMCtJ+Vcwz5le/wWwHo6dzbDijUuTCV
s1VAlYARmmQiyhjMj4VpWs5TdOn8voZ+b93JIrHumOOGhCFM9RDSuXLOQB3tMiMxYkBK7LHAMUTs
rmWj5GYMK7EjFJfeWdPUnqNGl7vjg3YLhuxRf9suHBZXLdeZV3d00SiWvqLlVCAseScic/3rELWe
vyEGG9HbWsKvWGb3sZZKpKDBOCXurKbMGUgZNIOtXAEHiclhcAdpIL5EsocrRvphxjY5T8uN347N
t86zvBc/92bsapIyJzBZHmJS5T6w2DH+oUMufucFNnc2QB6O0AaKIO9M+SSXKYIX5iL78n2SX19q
H0OlEX8F3lhgv1fYgDcZ580jExw8xijUAcxF2XfmgaZEsbM7u8NfkNd2uQNrZBmbAQapSW+ylt+X
qxTfa1XeuQr0zFUQ67HGGZ+G4XRP5VXM77WuX2uFH6rz8I7iNNcb5LTydvDlusEE0q+763BgZqx/
73de/k7nHze0+G+DhBJFcTU0Te5u3OuwIbgOHuBeKjJqJZGcw1RbDCdoeSrAxjCxCK/Di1GGAXwz
yaPKjKTRFIucjM6mLmfs6Qj/bwxdnWjf64lIMCuGB6mIkpfqOjIpruMTJ62cr651KNusrwOW0Owp
gDClDxYyZ3QU3/fXgUx+Hc5QQbWw6emRDZmBR94ZtWJ8jD2WBjTOGqz+pz4GTj4U5WnCXvLGsuQ+
ehjpMbOGAUg6RkbTnHUZp6nljZSKNFZBjF+R5Zc5U3sdObEkMX76H4nkn4LoexjK/pE8cvpsy8/+
M/uTYQm8mf6o32PD/m+uK8AtI+OJ34up/iaNSOc3MIiu6doEh116Z7Ay/S6OWPRSkWfD56QdbRLG
/X8aliy8TCR9A/6Lw//w/qWOGi0e/knnc6nGEloTYe9EXv+LuOgxYqxlH1Dp0QG2KOd7L8y+LL9k
dE5JVNg/AGn4arAB/zeGPWS6v35lAJGCS5VvelxVxV+NUuC/bQ7eOYSkMGjB6kmT/goHkoVyiWMe
BVZ0NlCCbwguibE8Tl1NCi2HxXqXWF39hc+MMX1GnokJP1CEb5U/43kUzAkA94EaBunH/gYZefYv
ANl5SQZzjHe2G4p13FIxvXijvDGi3ttF3C0XfAIsoXi6iX167b2Kcm9DedAPZnUQKzJ/l9JHsO6N
eFzJpnyci4L4RGRuPUOYvLdQo52pTR/tyaKeappG+86qDGg2kZXdSQwc2jGcqjvbT3XIg68XzlO3
n2yveJjdapvVKZUghDW0PYqtiwjSGifYzO6dJXywmpNsXVTNiOXCcF56iZ8HBqEV3TMPYJBYFiCr
oBGuBF5rputixqvauymJ1zR6TfBoPXruOFEnGdebKK/2lhLDw1w1ziasejyvWDuhgjEK0k3CNlk+
3augjK7/CicRUNRRBZgGorQPfva1YiI/K88A2chYG3gt/byR4BnbhLUdP3ZVg7oEvDgr1znHKVo/
M4hPqAnxibIhdcIqWcKqysEGGq53B6vOuTfBM8Rbkc3uBWO+XONMMs/JNdaAUfUyMbAFyMsJBAWm
kf0NMG4ocMwRyn3lDNN5TP1+h+2jXEO9DXZp0i+nchrrF/g6clg3dQcxX4LEexWckjaiN3yKIzMa
iPaDPwbVBcMU49LYyYD9EZTrMeGVTbF2ujogjFwNzgFnYoIuEZvLKyWROOGQdHDgrcVs9dOqzv35
nn+nGmxQpfXLNaRrbiNuTNsRh9Al9lRnQeIgd7keWmIpLt2mx6EbHW/llxWh8GgEx6QLle29Q767
ZuYNGcedR7ILC/ykcANNHOLh1Pv+ymMsTDBF1vMxpO27Awvt1reEMvoPLPI8SFljfovMCmhlL+sf
/GaSx46m9HuZuXhgmzmfy23iDPE33ELaQjck0U6kYKahaFjjhdAyX2URMblD2uiYkeFH/1DYAW88
7O0g3FEbsKWPKUiXGDTFViST2KVdPj+JarEfS+QhIt+W6AmccRZhIEq35I+mkFgS0og44BhawUfn
0wbKHSb3t47fVpiqYJfTkhF5rwzKoMEPgzXprhsaOau+ewGGxPFKlK332SRpoz0kbNyMNMGje3na
mhRyNNYvAxbeU9zXxevopuGDN9nyWzlwyV3FXOQYZCrbfI6ArkFAscgObIfSLZ4qr3G2HSgAxvxN
REIqJLmMgIYhx97BvMbX5bW5YW28SQr68bAmAjcQ/h7TDU5KBlMWznXfPMxITeM+BtL5iB7T6Noe
Mz8tXKotnJYhq0jG1FKRIlHG/VzPHe3DmZ+9prPBqM3EOALBtZTVD9NsUc9oOysOXNHQHCwjlTMr
oZDHAefgiPpZMDCtUz+9GEUeX7CLQvlrkdezNVMi9ZCgpL3yJ3VX5KAKAEt+7W1Dx2ufIu4tG6d2
1BYEb/FAJirdLjWXPpSNqflmd+wmLGbm/K4wYX2wmPMX9evSQI+RVumuwXYbwboZo5R7OuoKTDq/
mDSvVvUMrie+U6PubwamuQxn/TTgvkjfdbkeQ6Quoo/LeKeYl77mZqsTEBSAgXwcA/ipJiCO96Tv
wNRGg+vWMEyNEnDubNKIQrPtxXD9+sWnXIN2vxDnzjZUpfNNFUv9s4mWVvd6o9jp3D39W9wuI5Bx
ebzAT/DbOTpaoQGHQNp2dscJ1IwvZDxVvMVYbN9UoxfF+y63++BmNgYk5HmweLtgsybeBiuTQTtF
OwEEjWD6M6cuw11XdjXSBt6EnWNj89jQD4vGGdoaic6D04IKxJWBhwBvQEbk1CQsHFazixbpdvwT
y3XBwrf+cG472npheSw3QQqgtxZ+SClE237I0bBg3bfydUjb4mZkfH9aUpOF2ORsfPDimR00K4f5
rfAtFr3IT9Sd02c+5aa0t74sZUZicUazb1a268ifFSbKpykT2ppjesUKzkEGCXWQ7dc8jPFDy9A0
XidlioPYDNSdzyx0xw86ru2oKt5KbmQ3UeZXyTqVbDuRl0cEI8rlVIjSXGMU6qisJlZh851/Lj1I
JhWHq0GaeqzBQep7RKnwnROCwNwOKqx0ShIbwVrUrjQPITMZJgyDH36a0cwdcgDXNp8rb8ZB4Xtj
/GbaJJg2hU8XOm6biXBTbfGzTWE8fyNR5T2z/NYX1DP6CMxpfq/Yn88e5SSodnhD34uBgNwKqK30
MMDg8FiPqURzFYPVBKRWMgppPMNsP9Tg9heGC6Acp1BcTNm5v7hVERIKk+XF5UX6ERAIcQgSgYGd
qnwvnIROAL/q6Qto4X/8XBLwW2u36aS7DgIDwid/NPGQOA0U/IpO6MEUWX5uxlG+u0Mcfy0ZYTSi
Bw3ubCvPfH5xabzQt9ZPWDyPy+Ro7GrELGS2au+T3SV58KgXZORPEhXwMnH9Jd9UfW30JmpJJu+J
KlWaHo9n8Ujdmsucx26dTYeNbTNRLsBLgBOAjBbTGBGEd9VYvY1FS9y3xdBFHqpaJwW9EzsOBs2y
HnpDjqc5drQr247VupkpW1gXIRoYZmij3iAx72HYzu12qA0aRgvh/2hEb5/KGC89dD4rapmlBN2h
MQwPM4j1TpVn80IWx/nuZ8RtDtLkMdsGsPWR+2geiWmdkP2X7xkpGtAgKVfGLug/mrYHNUy3vkA/
y6Kw28TTkPJ22gOCslK2blmhYN3amnCY45U/TEZ1GkbHeVN9wxNVWGXJQUiDlB2Tba/NTfwKPmJV
tmKDt77aLAwr1uk8+pa0JXA0A3H73ksSoDnmXIzAX2eYlDLWnLZsKuYbxFHje5i0g7/C0Yg9Jmt9
c127Wf9hN9o2nWPp/YgMILtru5vTz0nZrAIB/hO1shbDeiqJMzqHaMR9wUa1qBeVKWLnZLDt7oiW
bjNBYzYfMr6CmnZLKbz9aJb54u9yJnhcHZe8aWG+ls2x94T8CSasXU9E1ODb5pu2qYO13Vvezh2d
+A3Unr9yjYUTWxuCvsmKDjnbnFs6HSZGooQEEeR7y/gxW1H9brprBpRk9xwD4RmgwSrq/WLnJJS4
dCFK1kCuZj3VkbgfUsCkkefGm8ImXs6ggbDyVB6iwJ0oqUx95yGtIa1h8CIv37X5Vttc2HJHuA6h
S+BGDrhLfaZ1wSKsN55E+0thq9q2IyhoBoYyuMihxVgdT4qulTSXj4s1J9XW7IP4yZgt6tkHxe+P
l+J1QmlCx6bbutz7XTq/hY7fPXfADcC+Le40byh36KyVNdfDV8Bp8IeDq5YQsd/FBWJVaGpHn+V/
2X4HBncx4vjZqeeKLZZ58a3qbBKoQiewwJIQmqUeAiSJNcywVw05beqlKZ7UwqKyqsuwHja44CSd
OuSLOFT2/SQOg2NPTKOyab5xeBA59BLM5x7ATkt4kzEDDlk7Zhsrm/yu4DRfbDJEQPPoMraAjegl
T3XWQHymnGe7SBt8TyE1jayBRKQE070qSG2kpgZ9mboFz7jJ8pBgwzQn4GRl7AUQIUambXaIE2rF
Rpk3QJhH6PWV1eRoPQss7lXC7K/bAMfjVyud6sXqi2JX4+32tkNWm6dpmeKRYYEWkCLE7TcEW9pT
CoYMvzIJy2PVyJBTUQmeUvdSmFEPEkhUr+Zg58+K6MhP+L7VASFsgm6Z8I6W3Iwr5gItNiuniswd
11j3Xs0ZmUabhEZALtW0TkE0cjwMCMa0/Jbxi25GFWIrxsnAQNGpquahvfaB9oAcXSIpVIV6VDTT
Guq05oV6MLpE6Q2iV3RuHfNZYhlaKSP/xYCM/tHs2kXaXntJx8LAAOzqzlKPINhdxeyDSD9+IfJh
hW/eMPXhgaMNPjv2qdteOjvCjeRkcO5dB8f5apxqhsP4NfDpRy62yCr96UlC4Cs6Ta0Tt2T3wUtL
pjYQblRTHQshlrspzl50Pcmm5/K1rWy1LzuHvH1l9BthRQLUrnff8QLcJwbGJ6BQePFyBuwVQbpN
W40dGCDZZ9sBAsyKkXm6iYd8IFKtzF1mt8m+bKzygelnAeOgrTa9xakRGXFuQ77M7OTnqrSSrTFz
F0Fh5XAxwVLE0NTtyio/UH9lQeNQWxI26lJ6rflqlsRbWGBhpeBsfQOQMeD4Et4jRkl6muqU0HU5
3eNnnCALuYN3qJwpOIYS9j7nExERIjbwSjI/SE4kUZG728QHdNTmJZUgVXCzjK1y1lUYkMNl8f7l
d9BOfbP7quc4u0QjIPp+JLVYGaN/I2NhfxMNqG6fDRSjYs3lLK/4J85gkttJKHjZ8hkz47LgNJTr
ya4nTrxxVz8XbW9Ckw/hCStqtp61j+CUAxVajYFRH0BijC+1bLKPcDAXPBbmDJhrkGX3YWdcgzgA
JKPYlSEu132bZspnJRXTpk+ciAENCuFPw+rbM2hkTpZjHLCBpRCiOQ1A7FS7fOQ0maV+8EBLo5/u
LL8ZdgMpF+44msK7JrlR4RW2OCkQYmHPrH2KZ1Z27bNQ+QpY/IYzUncDH4Jlp+dbe+89RuKbaSAa
vJkmg4dihBLjgmvhmrCrUrsk3lpR2LuuJTEF0MmW99FLZf2q3USEG0cE2bzxOz84BmMwBYeiUdTw
kpDnEK3s3PvlR3a+SVByTp3S4PN0WiTe7ZiD6WClBDcLp6dbNGqSB2SB6tAPtv3o9CbTi8g3WRJD
31Mb9ONoXtd1B/YhKeTsYqwAzrZO83IUzNSEeR7auj7A7eX01PsxBvjKmPofgJv8fv8/+ug/p486
WrX8+3TF06/2M/+LOHr9kN/FUfmbHdAuCbfQpxlGWuiP/yGOsh7j2QKOqPu7JUWi/y6Oit+kye0F
Zz5WBS9w/7PA2/+NsKiusrAEnwsnr/evOMeE99eaa9xpnmsxNUeJRevDiPYnGySNyIbCBU9jZtgj
VIJGp4cY2NGaGfdwLlP0KxL0AgfyUh3Mwu6PFEpl+Roabk0y3OjfHMVJclVCEvjm1WwMPOhldcxD
y6tWgZ/RAdMgaOG6H/17M+6xio+ep5Jz6zbVD2dxhxOlEEF7M5ge8sJQJcOITSGkZsoBvJBte1ZC
4vlJncJ14gZHQiCPfoK8cwsC6b5nb3wbT/Sqh3xGHcI4TeVJoa694DVIsy1djvgjoOyflq5pB9h3
pvfWLEowJhH+cxcb6h6SHMiwUUt8Xgm7drR8b0CVjDuf6NUQ3AiKJO66UpUT/R4mDKWR9Mp4IzhB
mlvVhi1OWQzyT2bJJWqXUZycQ1tkXrYC/ItEq1xTlhuKWKfwPpb0SW7deGFkDS0S1EkH3kndM5WS
3Vl4Tt9xFCUWD/09cyTQHGvCQcUxwlwnaVF/NYqJP1PuhGBoMreE6VLThfAInG3t2fqG7ah05ugl
Cp30gW+947SV92Roe3YkFRDSI5dfZz8yGAz1cbaGnH5kePgmlWO0yZmcOe8zI8QxVUrnmavEeJjD
cL7jKh9cBKXvPbDltJ22XWdWL8LGeA0jtpjCvRe12U3dTmbEDaydXs06k+QKTe8Hy5pNisUbXDKi
w8Svxo98Il8q9fItI1bxRgpveONg4IBDoxDPx5pVmAMTOdmcMAiVT05MNAeJhRIbYBOWoY7O1Mcz
XZURF7frwuleF9FBr6eU1lUHV6+xJA5Zbke98rKzsAg3ZBkk+Vih7kDBxZyiWK+jwfJ+OddFPFxc
TkhoNCzuXbgER4fM6Lxprsv/oHcCR+8JzXV7KDzTztZqCQrKfq5biLpuJ/N1a5mv28xw3XIGvfs0
142Ii1x30/nLlKFN6a0KLzDbllm3w5d33czYkcpwnVw3OUroYBcKvfeF123QtMvwodB7o7huk0hu
vIPqun0y42ArjQS7apN72c/hutUiYmG2Ct2h3aAgoomslBMDV+aNLp6CIPE3HbcPMEAj8VmuOhwP
09ea4Wwuh2lLIbCSdDB6QX0yqbThccQXNkNWPZidmb6WQpl7hxjiVibOciZnm3NlZuNvJhE26yRT
El9oUPbWA2Xq1Wur7A2RWvtguaMa1oENpAe/RVE+RXG67fNuHvdpiGYBAY4nheile2sOfsIO7pem
4gvAKSTkayT1d5u2zbMYrTGghJ3n5MYQYTa/uo5POr2Z5xEiNdxsj8TkYOYt174xRX8s0ozCb4PE
tRpK73tG9wl5rKhv4qMC1rLcJxlVJmuLV2bYBW4NyoxT68S1D9Se7R89EFPLPc6lGaefYaSv/UxG
l+RP73JCmbgrwPqIxSDBmMws8/SBx6jxgE2hMdF/8VlN9ans/HTLPWIzoVmsEMVtLs4DWBXX5add
/W+XSitzqAeYgsVUXzox9nurpqj1fzb3f25z523hvoGX++9v8C99/9l+/l2HOB/7u0Pc+o1cWoD6
JEwPSPEf6MmSgSbAYtOyCGz8YZ+3AToQPhBAHmzLBs3OJ2Nb7eN/+1/C/43/4Ht0pNnszPqj/gV2
sid1nOGPY1ACDnx5FEVPghC1/b84xONwrlvX9sQ+wr6dY1/1FJFZErX7IJTuJ3xR8WDB2Fs1dWaC
lIGDBbxy9rBBONAwlSvVOaBidZ2N7B5hCuworl8ogN6UIyqRZOKyib0mP3K7GL/HydAfaRilvDbt
I7qQgqVEGRt9dzkaM0TFtY8E+Uibq70rUdnuBYalVc4Y9pCWOCQR/OmmSz2WHjNTB6Os219cy+c1
r9gQam8sBZMcu+7MHpNZxPBVY46TDWpssysEtnduc8m261P/RBgZxCuiIkOT1NjHqR38THVPI7LA
bO6sLnT21TyYOEaS5D6rvWbPX0Yi4kwZddq9Wm4MK0H9CnS70yJLasjzqCKFKDgZgspg4Y0AQBU+
LvFVNHJtWUOiFCuLd/iB/txo4zV1dRl9p/5uFnlzR6r8jJX6g7632wW6ArnS/LDM+RlZ9EQ2+yGG
2Ld2neECXomimbrdTPhSdvquurDDcn1OJwilUCK1Bbuob2t/UlhaMrC+vYsajRlk5HZjOcmDqNJT
yz2e4BK1KmHpUtHsE2raxcWMP6Sn52+E+iIq3H/GfDtj2v4ACu2SNfbry9JZQ0VzpeE9507a3LTp
3B0m5OLbKY7zZm32drQxu6H36CwNtzhtnnzcuBuvmCSlAY085MjTLyNBZao3KZehZXQZsV4b1hkX
iXGsqCL90dl9uB4yF2WOJ44xdqnkm8o9cSrRs4BkxpSpe/xmGOkUyc/EU+3W5Ok8BHElS5h4cbkH
D1l+UDbskZemICu3zPR7W1fvvT/L9yBY5J5havZYZM546WYJsiFBOqyT2DyXSSPPaQ6no7E88lTd
dA6rKTqP5lTuWqyWh8BU5AAxzz5IIzcTfHhFhRkJIxVYyQ5JJxzu/DLObvPJQU/NMzFhSiwsOmna
CkO+lcrXHraeWHeBio8V4/sn7MEUAXEhvwhL06xQRMZPm+zETZhB1rJhfO/HbOk/VBGqc4i2dCBY
ZD+jFjGbIimq7m0jbT9ytOQWaZTj7XqcDBdfp5lRDxGqwmg30Nw7RsCZsc1sBdMgVH7NjkTuif4E
vkzpeurCgbx4ZWbDKZqC03DdZJMkORIJCcx8tMF5En1FvMU9K1MRbo3E9O9ZNjBgZfSn3FHlFyAi
O/lF9Ut/Hgl6XSZrJKIpYKY+BUtl3TgZZtqVQ+nBD/hG0b3ZzzFUJisVu7FtOrBSUgtBljROkKqA
LSkLxChftEzvxWLjOtX4VALewxbLa8khwco3lu9MBykVxNXeUPWDrzGsODXqc6zRrGPd47PrNLDV
v7JbA41xFWkodrKiaNaKgbyaV9yrDfi1NGt1y+2i+HBxLsGFJQBhM/l+qa/UWFcDZK22EN+R6AnH
QrbAndG0T25ZT5tEw2cTjaFFy+IdmzWcNoxy9eAz3MUA4SqNKwVjWweaiDp7W0v2B6pA2oOsxvic
4S07BBkg3F4azQXTc3FJXOm+NgbDQ1Ojc5WtHYnLVIlDqNG6ch7E/ahxu7TpQJGwwGycgMuhF/QS
4LhG9DalTRg+C30UTVW/uhWUClgd7Wui8b7ZlfSba+gv421vl2oQsNBIYFPDgUmBdJjU2nQkWgo8
GOZsuKM6ktQpWeX5WGWlfY4Kit1mjR72NYTYwtMHmjO1MLcOwbdSw4qbTgyPTdCGF/5veKw11BjD
RrEvNOiY5r7mTnjdcDdqDDJi3bhDvyw+xJAEH4EPqWvQ4GRMDclm0jDlDFfrVjdIeKTZpTi2Grts
NZrA7FKte5NpLHM9OszmNaoZwG1xqRvwzRz6foh28hk8owlpxLNkdyvC6qO+0p/nQT5yZVhHGgzt
xzJ6Zsw5/io7EOBeC52wb1WZI9SLxtp6lHjJlZnHXB5bR6mdMTOfWfetXZ+Z2P9f9s5kN3Ik7bKv
8qPXzYTRaDSSi+6Fz+5yzXNsCEUogvM88+n7UBVVyFBmZf61aaCBBhKFzIpBkjvd7BvuPbdl1wuk
uu6KgEi3mk+kkPkBdpALOMZG//xST/UJZ5NxaRb9ISO/GCFQcDkaeGI4srfmlKFoRFdw8Mqs3ra1
Wa/NEQYePGGsHysT4VV6SiCGiBXvSUar2OUuEHIAeUkbp8ewQ6G/DswAAvHIwHvZrwrP42TuChJb
GI+NeGaEPdzXZF5iYgH5K6vBJiMs6+8so7YzuAOFdxiZxm0z5htsiUfYJ/GdM6OeTbOuuYEqWH4t
O1L0fHbaXyt3yk5jyctDiqz9wMDb4okt1SXTRHzCBR4js8mnC8Q5+9aa5wPmiHmfDzJ9MUf/PeHy
ghj1Fo5Oc4AXwkAsNw4tI7BWBevKLvwjk8CC9Y5h3WHo6U5oFMW9mnp69Rr0Bf11PkHpce3OogAn
ulbno7nDdwXUWArjx+jX+mTKon7i8wE53C27gzVj58qCrngnOaY/uLJ0Tq0s57cazTT5MvmNn5hE
EKV0OEGf+fe8ARmvqXQzmpPafXPl1G5VU4VXZjDGG36jhR1oNPelmIub1MrFuYmi7GXoRb/tw6Ak
r4bI8HKHNrY5SN0iriKb3PuBgNWCLWFguCEqhUhOq9arKHCHaItojXAfnUfhMVe5ceeQKhRtQ1ak
h3wc8dIYTa7TveHlxR11RpRfotA0QvYuKUHZHAPr8CgacyZdjA56uPZQ+Z4Gr05v/daKvmecOBPa
oCWkHm7MqrF09GhlGWAGBQHdTUzzoXH6dDfKfAZBmjjWIfPDaIeOH9J6EYmt5YkISreMmBRFckun
XN5hoL02EG/kJXLlsW6OdTEWm24kf4aOPYHPy0i6qZJgXQNaeR+icfzBCPy9iWzEAGn/psseCqSN
BvXaw6l96OauPcxOFK2J6R3ODsgBilbRX8xK1pvCp7N3lg3WkHI9NWxYTlblPsh5yC4aKFBbJidL
vmTO7hSBx4pkr2Bjp3a+C5suusDFNwB98o29XwzGfZtk7X6wTb1WMteEwU3+u2tV1o7PaLDPsSjy
NnTZA4A8fRlZbnCDLJgIwLlvd0acmWsdpvo+YHhzxoYC1SKWMxgh1UIUkL0XIL1wetj77RLC7FRf
zRgBm2uU/k3GRnUrhgIKEkcUO7fYJuwJhZyR+tY2qFB6+dhNovXgohELYQkxw0+J7LKT3ijgMw7O
NvRFuItbxw+orgaDtPZCXTgIq7dmPapDNmrz3mdzsq1LYV92NM4HG7z1HiWb+dTWSDtKSZOe6H44
Rqlf3Djkb8EL1TOwrkAY0Ysd1e2hGpKS1bTVbkYZ4dCKIO+7zqyeuOjYpOnapUuItNyqwU1OkZm5
B8dvO46WEtsZ0sZLVJrpY5/kZCK2udjivJKHGXjD0asmtQMoJeDplyYTNN/jqpkgQFMNWJtI5OO5
Ee2tLZod9ao4JxgQt25aPxt+samYcVyBTHvN+yGEt1DYjxY8ItRBdb2JCpqXkv0T4hMxnkobYAup
UmAiRkWeS9cU+Pa7DEANDwZTuqwldA6Yqn4QTC03U9D6/AQsyWpyrU6/6zBv/tGX/RfbsJsiytuG
bk99lq1+7tc+Zd0ss0OLVL7wUDTtPi+dTZNzBIPIdE4QsqOdtONiE+eD8Vh5cnxwTdN7IQqlvJbh
HFzgUqpeseDFWzLIIFMaGMT2YTeVD6MFBlPYBtJ3JyEBtfaMG6IKZMjnNsKnAtw8E2uSP6HJknD4
QptrEJzIymHtyzbfl72jtipPLlw3Mr4RpBxsLGMsrg2wwAfcglCsGvOIO9Xe+pVnvsiucy5aE/56
XHnFxuF7X8OMta8UWHPCHa0aQkflzsc6dJwvFOvB3pYQRM14eCt6+6Zru3tFkYKiJ0cU7slpQ5zD
dIsX7uxHyXyOeoSUduKSWyXM2kPg2Yfk3aVjjbFEBLX9LtsKnB9SdxAqaFrdcIvEqHhmPJrKTRmh
4FugEv3Zdxz8UhUFL6pXqW+Loumvm3SOjR35eP4lmzX53e5E9A5fud+UymDJ3IbyrphhPq0Mps8z
9CaxLaZeX6i2Mw42duFNQwgtuB4XSx80TTF+75vxpQnJdMtxPe5IWUl34FHSXU9Y3kqXNuvoeo4u
/cF2EVSxgUNYa88zg/m+2SKQiK5ncnV3ZHnIE6mr+iYSSFfwZvbRHZ917zh643AkZ70/zoIiG9Es
i8EQKtMmG4bxIcwQp647Sgbsr9iMHIRZBiPlpdTuP6ru9KMCR7htXHARU5fH5dAsXiC5E7T1H2Sp
EAcpxbz1Ude7S4kPdJlin63nyBFBCzCQvnb2lraAoHBvSRSIrjpUfWpVkyN83cQIrUp0MQ9kqhQX
pJvQbmiKM86jpQuxPhqSbulNsqVLIdSAhsVfepehxpGW6UECMJ68amt1lbHFidmsvI+ux/3ogLCF
5SWRlc64dnE5nsba9raTIpUXPCoPrse8kH296byVObZCzwUDLMnwvllkzvvJnQiWdZeWa67m+7JW
epMa5Z0ho+iAjqM4W0ZZ3CG2YRELuXhtTEQxEKIazSeHFMSLPqRPU7VPb9zFXbkOXSqxlcv7gIhS
mM+yslHJgli88dzBeap4DzBaL11jsvSPyUcriScxYc8CEWPpM1Uex+vho/nUH42ot/SkpWkl+2rp
U7ulY2WOHZwrmthy6Wajpa/Nlg6Xb3Lpdel666X/TZdOWC89sbt0x7YRuK+5ql7HJk6+6qWH7pZu
el766nzpsN2PZnte+u5w6cC9pRcHGURbni4derb06v3StbdL/z4unTzGLpr6eunv86XTn5eenwBY
ov1afrVH8LHqPoYDyTIn6JaJgb3MDgT2lc3EOOGvD1bzz+dglIhQcKQDyefTvqsGgqDGyd2jYbqf
X6yX6s14qe6Gq+YWvGV+baRXf/0V/+wkX3itjqmwmMIh/7RhGxgbZLqN/D3Lf/8rDP8IH4uKpytc
PrNcUx+WkD8qoPVmkIRfTXuGzqAwKcymPQKOmyJ/h4N1IozPoU4k2NPiZpKY4MV+tn3juWlL/aAJ
11hkicUA+UA5uNaREdYAAIvqbLGxO6FYHI/cz3zkGBKstOPewXx096zxA1rojIQrZVa7afFAspCY
v0D48Y/N4KfHviJPrSU45jGLhvrctXlyG2Y99te0M+eLnjLvPvT0/KaGKE426YCqAfB//aQCa/lI
Qtp6/psXdYHM/jLOxKfsKVNrhqpKEzH369vYeJ5Fy7cEyrauIlUsOrYS8YeNtHgrJV2X9ABTCbVg
wEwvAqIWdTaYcMd8bdwwJH+8cIL3qe+GU5aq6cJwzeYG17P3QplXPFnkTCPDabadwDdGKTzgw24j
iPhGmfDxjC0sgM6UHETLCAE1U2w6Gx0YDjudIC+27cR3ZXmM6xFPzvkbYT0kOGStDpEoLXcSbmeu
p/jjqpo/ri31cYXh1oUfsdxrHy/YwmkJvhc/K4rmV1LLp//83w9Fxj9/yXb5twSYX4Aw/MU/v/AC
U/nlP7YfY/fb7ns93X1vurT959B6+Z3/3V/8yWF5mMrv/+t/vL1nEYOTpq2jb+3vES0K/hxT7H8/
uL98g+zy1uDX/GU9//PP/Rzai988VNaCzRUgFiaO0I5/ruflbyzG8S2ZNlN4k8Xyv9bzwJYFWwO0
Opa0PAw6/KGfY3vT/o11/sJhtsg7tJg//Sdjexr2zw86OwGl0FJajOx51J1Pc3vZTe4IXW/cTm0p
+4Mmj3Mz9g3EuDlUP4IErNO6JVnHAs7UzyDOPgRh5oc2zHCMaOsSjY1eurGLl2xSnnfFFgzJGFgq
+c2qNNls0Uz+yqhQptUfKrX0Q7GG7zQtb+06ip4NRQjovZjUUNxWMk+bTYT1BH23yllL1rkmHlil
AzV1HJaeS0unE86iHn3k8uFn8PAPseeEycJZc58EN3kbmD+wwaptzD2BvD7pPFDqaPlkEhryqoMa
AtkyHJSNvN2skuuhLoez+BAI2otW0Mzr4dQC03I3tQ0t5QpWHfLC3GWdducm8oUQ94m4bEOgTawc
iXp68PXE6DZkjTiPHMEE9Fpms84/BI8S3TrtY98QuFxBU35QrpHpHY0+eslJkq2xHvo4iq8bS2B5
wQfyqKvGOhvCmoLd3Lh9eiAcYUhO9VgugXgBNlWOWYXZcsKR2gC2QAEqWzNB1CPUUpQjFWVDgWho
kY86aVOcTSL/bgmPKl8bFKh23aJFbcak6DYJOO2t9oalF+y0C0c2jZ752/B29UF9Q/aTWxzJqeZ6
nz+0sagM1R1jxjm4xIqKelYzZfZWGINQ1bKqNcYdKFwktz7brPlStQ4qhsBBZr0WAy7WA9VS/Fy7
89DtuzLwyWysx8njJF20wO4g7RvGDuawjlxSFs+uaDH29F6KeamgVzvgB0JlTIhQ4h0F0ofyArkw
8mAUG11P5vuQH+TotkuGeiGLbTBL/r39kDY3IFD93ZTAoCYCgCAi4B4eO57QKTUhVkE5otsIjfQQ
LxLqchFTZ2GBjD2o6/cCBO544qnDXQdmHFl2X6N/2NhmQZ9ci+4YpA2W8greB05vA700jg5fn2BW
Wl9Lz+zGQ2h2bsZoJWgowLlYJ5K2AviMA8st1KB1cua4Cm/ryFlWNPqxaTqCBlqGsEdkBOHJHQYs
bo2Zlc9uHpt3CEGbL/D0NHyDBNgElfQq4UvLe7/uEWwUadTKh6gO0OibIqFd6EQ53Ue5Bfc0zObL
3hbwpVOiG8zrGt4g+v8ikcOWUUzZH2YRZJde7NGLj6rAvwJzM3ttjbm69mJHVJsatEq5gd6XFGsD
IvpDNYUlC3SZabZBhmu1sDBy+6zaPLQ3ZTCR/oFNJzAvOoszYdUEmbqsS7PDnBKCml1ZcRaxvwKs
t3UmxdMOOHFm/jwR1l5USGbJl/WfjDn197PTY+sbi/ydjJJuldaMjAJfjc9ez5Smakgz25tVnb1O
rIqIFMOjf02nDm1IZcVFLtL+oQk0QQ1k7XEWkPcEzENZN7h/0GIqz4oPXV8QYBKZFJOx6GV2qESl
Hk3omRfNNARf7ESGHsupltRkqi4H6a+F6noPTn7YoZwPv46lsYSvhy5moyW7jMcjrR4ipB1HtHsg
zhURMsaKuhc8se/o9J15QX2iTyN8CN34/IRPMf9W9UXv7frUGmm3uXEwB6D/RY469HTiwXC1UDOP
vpLLMjQo0uG+HIBwrkPksWoT0mU3uJqyComt9MtTr8u0248Tu+VVM4sy3iSWImZy9nlW17aomuc+
npxr9IDF2sNE+sUMfCd/dOOF6TuMfFBWHqaYjW8UNghjrkH3W8aUml5stvZ2PfB4hs9zZIivLdjx
rcu2EKdBUu+8LqwYkOFA4AjPLJYHEV9SBWTVatVgbQFZ43HsAwY4IbLw8odihM27NlVJyoqq/Lts
MnCfTYD3V1oOIKJz22SuwhoxvhWdT6/XiQXKz+pbGRdqlvGbBkHQH4JIdMmlsvx57QYcOWtSDrNt
KSOhYT7X3Q19f/CASDhPN30wmkB1SBIoNqZd8SR6dm4guAq84dFjigJkn4AYlkC88hHGL6VvmW4a
co01kJ1WBFKn3JBZzTciCbi5iyoJJ4uzAZ8OklRic0L0Z/IYoSMAGYQ3aptzmgFWcqLxgtR6Qbah
mg2Manh6x7Eoo3VPfcBQ14gAmbeV7R3IB4reNUmrzwhpilujbyP2oFU0fyMALa1XhWNLjCIEkRUb
vkS7oGTj+WjmKkkOjMYw8EVE6EzrjMmbWhG3w4vAanTFWjKLb5pknigQast6cyv0zWs3z8uHCSH/
ZcFKiwlcMiZQrRaKrkfD6a16J8iuxiUIwHLD/mmYkBQnE6qanTBwIseZIII9cDFuXibePD30s3Dr
zRCjvkfBgqOCHXDnfncGNR0yEgcJMwrxLxRE8KYrxiH4Q/MhmAsEeo7L/GEM/WuFDHY6qC4uvZvJ
1Sh4jcEJLzHneK/anuzbWBoXlRVH48ppsztAFNEFkUFtyNKarZrFIbfxg944MH8Qi7Pla1ym/Toq
OTOlIGvni13jksKNMLvP1OrWDzxcPgPtsXjDhGeGa6zFyVGMMG84YxZlchDfTyomQ27o2NJPdRaz
QZXRnVHlzsmsHCH3vYVUKgtopCHXobE3g4ARtz+FGD9wabLQZKnrVGwJRsdHKVDNMHUF46M7BT8v
+RKabXDWPZoAXYTzYUTRhqPXw+ETlgNu65Rveh8HxYDS0JTtvg2D4cIATqHWQg/tNneiyWGnFjlX
fWXU37AmBO9q0OFr2EwPhsnFupJxAKLJ6WvYdWxaMAVqghy04xDKVnMWoVi3ZtkfQe3pr5URluSp
5qk0Tn0cH02FsBgho3vL9gdNBFiNhxRL3Beb7WhxZcVV/wN5Sj5QGxAKdK3bEN9hGA8GhhpQ4exH
3TLDuci2Fhl7Mn4NZOC9w12N+qcCv2K014VZvFe2JepbcCOOs5W0S95JZcitzpFn8jIGgdcRsND7
5bsVpD0oFSXD/ujjVNLczgloKFIRMo/oIKu/r4TLAC5KDAwmXgNVpRh1Nt9ZdXXXN2VSnOwaxMbK
8obpFu0VNj1rDi/xN0WHiD2wWIdj3e7rkCurTdsMv4AKWQ4ic+djQiHe3kRzHR4zFIon8iEiNluD
dS2UgkyetQP9HfsWLF3EZ3giDbjLqUHea2WNj3bO5pzFhySyFG8CB6/7ZBhkhWNrEW5LEkaq87cp
b71yz0HrPQB6ImcOoBMp0YpIhs5rqqduxGIWY74zTxa7TIiBhZOu0ypgaiSU+aSp1a6a1g72XtoH
mFWYvGZ7O9OECooFoU+cNJhqKyHjhwsy3XBlIbrBDm49t37zJusK1A2hcgDcA5mUP7DRVM9mZEP5
Nb0QWA0p4xQcBqEjT1VAUu5QJFgAXLjNqACFfT9U6WgjKvEq+TIPqlp71ZwO31qVEZZowE8kOmA7
UpO/meNMJuwU3sfkdR0NYt3Vqh1tyztV0Br0QcxmP58T3H/TLkvzLr6KWLsDbBkMJ2Zsiy36IMtG
k71lIYPnzHP6cC3M3A12UdWR+UnqwHjRoXl/aKoGx24kA3nPJMKMNlJxlYcT+4l6aoI7nv35MPe4
q1ZkCJrkIc9ddxO5kQIAbKFtTBtrJw2qgihV3xk8YOMoF0tMWLuxfWxifIHPWVWG+MRIHiD/payp
CGe0V5elVXU3ahjZt8XlaoTgtq10OJ4EW5etBZFv3Tf9l4TYuWpH/Hriw3F3am9lhUzDq9Fr7way
z/eBZOpOloZ7zHOSqNcAA5PiAB/aAA2ZqYhgCx0iOEWSarwip+6MU2yUrIA6K3MeB1jcYgOsnvy1
rO7RWqSuw4CCi/YqUEtzVjhNUnB7e+N9NBEmsSuQ8vIW2vMr5LDhi+S70Jt4CIW5dnm9y41Cm7VX
Vj1+qcDMCdqxRF0TXSIeKHA5YeO5p1jv6vDEZGr8nvnVtNOTkx5rE7fNoWfpdEnT4PqnKi7l17hg
D5yatDMbiozZWYezh/B7TsbxyygXQoXMlZK8i/4WtRSGB493jNxftArxlg8zUTNAoxCZGbM+N0mK
Izs0Bbc7ouzg4KNLKjd9mO4GAeFwhbMuu5ag8QMWEiIyT40H+3xHRyxY0UZGTFdFe8OCz0bG4KlE
frFbLrD13Hb0r9hU4GpPHUpaGiVPT4+se0yFhMbyiPRo8vC9r2r72Ied+ZqNOTra0K4PSckxP0sU
WysbR9K+TtpiCyArIRjQDRhPZfi21hPmzQK/qG6+KKPyrwOnt/farMMn7D6puwmIvAFBFqf6dq7Z
gZNQAIJ703i+xskU5HqLEx15eTcEeJN6GVDXMKkdr93S9UBZtZH3HiEGvLea4DH0WPUStqBxU+Ys
ZLNydnYYr8TeTYR7mhoTFrGCX1aOUXnj9JXYlLUmaJ67maDbKeqaOyI9sJ/VnTNtIiLrvsVtqNud
J8lNODgtcGpa9vYdlHN/zQh9ifGRAlGsXQQBl/Q4iTf0dGKDhMokZFHNd8BOyABOI32G0qDxRwYw
nQiOuyz6+SJwPBuRgQ2aeF2xlk+U/tZ0FDyJDhy8hzmUjZAuSVaku8cpFW+vred5Dt953NAeLSqL
TkfvaR9lx4Y8vU0aubzeMRUyDJMrxTTvlNkN31BflDcu1/AuYu35hZoiK1YcfvpeJW9C2vYW7ohN
oZ+zc5zsfIsEwT4S7Vfe+2Ur9rWLQ5KDc8POyNqbLEDfOxAKB1/U6miVyWHOXQy6uiNDpgShuYuh
d93Xpjld4FcUX71a5Rc4eoY3HD04jPwEg6HXTmI8pAl5NVsOyeHbjHp+AAVjVtAAbPfUJughVhXR
wOm6h0n5Zifanbazruzz1Fn1gfAnc5toy9nHLHAOJc5oHpMyuRlI5LsC7GjDzGelex6AuaDgQr31
fYobVOAJFSQKxMx9mGytz5NkU6IbggnCMcXChUZ0Q/5E/D01RoIOEE0vl8lL5YFrgdRkd5eN5hBt
NekM6xJPgr/PCi84ALvYV6mb7PM2HIHAlQw/El22j5S7pCWnU1Oux4+eA0ftpkLf8cO1Qg+/J/GY
jMDnVwJe9F2OXnNElhEjTpIKVH2+BNghGEigt4R7m2ywgayrPang+rpLSJ5coYA01tIucoodI1M7
q8M2Fjitfe5T+tPOUdXLUIsLx5ywQgt0V3ephxyV9dt4mwoslYDlMxiNefJCTJJ48UVGlHNX11eY
zExWopPclTYmz7QZYGwpc01FY9+Ela23NmqFU8mKqYKKd7BG58qlzFurylEXky1NCilvxgjI9p7g
Lpseuccf0wTGtucy3rFLo7zTQXbmoIq3fGTc59yoFpV/XVVryHYRQrrgAXqJ1+8j0Y8PWo/NbmCF
zfPhdfa1Gzgu9v9YT5cD4ZRbTlyIqCzDd1MbVKd5Dkp5MZpxyQ7cLjBdh82rEbviwdYVYq+xmpvH
ufeo9oLEArkXC+SUieBdnaGlad7/Og/ardMgdz1V40AZMoTDprdtmzpnTpyvY56+oRuNSEsmOFy3
c/a9nxx/z/lQ3OHHGSiHfOMKBYO7Vf7w3MZcrJ2Z5aB8wrLY26PdY30b74BGO1el7Wcma9oeFRKY
RnQkbEujC3g1RBKL2v0uWuvG8Cm72ckRUeX4040mbmM7osZfm01KmgGDkxh7/D4c4/ZIJDuzqamY
9ZOWmf1qJ8YaCRw3SYAqxKlamIv0G7hAKWwBJNjT1zlKrUdoJ+LHUHcG/YDHunqO9rFmhXNVGgiB
L8MebRh/Fxy5Of1W2aZstobVjAdK7wlwZJzdJI0tDxARqm1NrMl0KxIf9/8EoMpl68z+pwmppGY7
kJTDKAMRv0Gohu0wdLfCIm55ZeNxYs37f3djwGbi/01mvDCl/NgL/sVm4XsQYvqbftkrkLr48w/+
Y7XgYeKzhbSWLYJcNPz/cv65HomMHJva/Knu51f+yYzXv6HQtzxEeMxBHbYS/1otSJutg4CZBszM
JsTXc/6T1QJl9a8rNHyHQoEkhNrmKv6yxXvw+wCEzg9b1wZUdKi5fQI8vov0zrWYjC8bs/B9JNj0
1OoRRzrGAVQY5uSSsT7Qk+8Cz7ceqzjOjrSUGqYgmMkRVaPBmBmd61jtMyO0Hr3GsZAxDOI6Mwy7
vbHsXFtrBwELRCKlYtxVRcFtICa3Ks+CIL4jlCACze0gDLau3wYPDXnnYtUb2Ne6ziS4wuzYT3ZO
91KqEQAX1mBCF9NkDQLrTsx1tOktcTVNRc/kq2TRkQAv+MYwrwRcj1WoYvcaBGcRNxCvasQUZxth
IiQbhUaOhZbLaZVmBzALhCvJCKGt7Y6bwJ6twxRNdCIK1W9uANokAGzSt0NoeQ84st09CRoDQvzU
W8dwMmg+UYJAXge4BtIZUaZey17J8glBztDdITAvcUY2xZ2Jj3q5UqMpI6jEtcRZSj8KTgPLlduK
ffq0ZqWoWOlj3xv2vtsjUOGEhULj5dUYbBrTh6MVGBYJT1zwiGcDc1q4G6x2zVu2yN50XQeuzm/Z
chksIAX08EMSL0rcsHTNGSoLN/XJ72H/bwp8V/226zjEdhZl9EsP7tK+dZGhyB3iQTAJaSgxR8uO
uTgM9abHlaabfu+0InwXRRk466zMPNJHOvPJ9lEYbgIRBDirmx+0HRedMVQ3koLoDGMSQoBF+IkB
euPFQfyxCsl5HkaGLhQQDGnaMfMurXrYZBNOPjNKxI7Y3YyJuR+Pq8oWJASpvHm3sp6UK3AU0T4i
l8rcpAVzb2oL98FGPwYtw4GpgxCide9TKNPnAajNWsGbX3aPZKGg5N50FqMIArvDfRJYxQnPZrYh
rIzyK3JP3JioR4DWPfiMmnd9VdgnrWN6Q1wlUW6KawZma7KEmmWohIHW1M01I3QfJecAMqW1OsUY
uQY+UxShg3A04//fMzNLzzZW1A1/V72ZkJ+f60oRx2LGKnrgae0uCmGZ8VrIYiKaxYvi4xQAdYMt
3xGAZWo0jAFbjX5Irj3X71/ByRo+rDQMdEzDxon+ZYBwtZqNYdjUdUjcS+Y8jehRb6up2BdDnG6h
VkN8i/vo3ZbUB7XrlPdZFzR7BxExr3s87TXxna+O16pjaszdZdlO34uuAyDG1D/bEgTWHpIFVqtr
aGUvpTHo+6GYzAS8T+J8KafWxLDKiOI4pD2SKkYom0iW1ha8YLe1e8yNcDuq/ew5w7oe7XSdoWtB
yLXMnesgPaSeQTONTsIesvFSL7npMEoYyDdBesPssjotwUwnVhvedWBVPnKE3m/X//9a/O9Y5Sxt
mtxF//5OfP7etP+1+p4Hb+nvt/Q//9zPK1Fwu7H5UcJBDoPpjTvnH9t21/7NRZIBD4lQEsH/opL5
55Xo/Mb16QhPOOQ5Idnhl/5pkjN/sxXXLiIsx3VtR8n/5EpcVum/15TgtWNlAfuMitshhujThego
I6A30S6DwS7ZVejY2NHoaGNHCTvtfDr+7uX5E43nH6RIfD1FaYB/mVfE4wf59QKO5egjmPbYfiVN
wNwnib8rS1W3vYnCf5x6zjwfUw+DHY99N4lMZDvitOmeZsAkLKMl1ScpIf3mb74v1AufXwcE3cJV
qBGkx9Hz6/eFzS1CnpRxo8n0S4t0dmOi5Fs5IDJkq054qTgzUqve+VGK73q6tOtO/I0Alvf0D9+D
BRdBCKlNS9qfvofEhZC17EP2ZUQxwVjWP7lmVDz89Y/6J+84kyTXxmPpIZHwPokrHF5kaGOxu7cK
8B8J2zDlkKIZsWcE6TH8zQv7Jz8TM25+GsU6B7Dzp+erlrVJFL3r7b3c0bvRpXxBFij/5qvwofz8
ysGGADjhacEzLD89VXifTRwcPoK+kNqD5EQmBml312fRt//4xUMWoylE+Xlc/UGW+PZ2F+UBgmbz
f4LQ4hVdHl8/gh0PHAhWFU18YuU3Vpz8jYruT94p6D4fCUsKnrD49FONHSgjp1HOnkxegZsGaT/2
cqZps07X4HgOf/2zyeW9+HQWIChAe6k4ETinPr1XEcKeuXYCoDqGSlYMUr3zQCF6l5qhhoBBtl2Z
V3oH/QihehEXOxOpwVeN0WMFJKK6ixO33lt51m+sRPsmA4WKlBaLYAAbJe9NK0umB26Ye9Wxi/No
jc/CpR4tZ6iZZDcTJd3O5oaUO90Tm61v6yyrb//6ZzT/5HO+ZFFLj5WB+8fnkc2MHJCYO/sgD+Ux
RkBynNAZsEiyHw36zzL2EYrUwQ+W5eVWyUQ+sJZy/+al/rPnle4DBbzpCNv63IZgKFW57afePkWe
ckR6f5Uj1kIFQcH81z/wH7+Sh8LLsaihXXjQn99TXFrNgEjC3TvE9a7HBf1aF9kXYmzl9q+/Ek/m
p+6Kbo+tsDDp/9AiOH9I5KqoXTCmQWVSXi+3WDKiQ82Jf4N3fLzTBg+CrNoH8omybdy1U7KBqFqt
fZ2XwyopxuHg0ZXsJ8dh99t0tr7vot5+o0pyD4MmSX7NtgGxddOqc9v2xUUSZoCs6nCiHDO7eNyl
rmevq45Zocic7ii8yT0QoK53Xk1GklE1qELqSm4tu/ZMfqOADmijuyAcq5UknBKTddmFsX3N2p7o
hiZsNNanUW7Y6EbXTL/iNwIgMtAY3rAVqTcfJs9G/txXzjGpWvx91qyuB7bgBCuoBjeBYPpM9svJ
FdK/NOFpeElrbVO/zI4hPpJ1k5mskMeufMDIU+IcyMs3NxAQ9xDlk4g4VYiIC3ToRNKS9kqcziES
bXxviLK6hhXiIopxyoEArREh3DhYFXuU3r+s+9B/CsnP2Pc4Db6BKCaSxxfWK9XqM3tQjxmkUeiL
uK2hetUWwQnhhlXBwVJGdsh7xpScAIG8M00XH5oVavdCKKu5nnvCNSFG6D1kmWTPjwMMs2ce77O2
2DQzEcynvoiWypvR5tnrvGWRT/xMt+mkj+y+I4l3n1ZD/52SiddksPIz4tQl26Yzryoc1bxkluyO
VaGaZ2xz/YK1iCuWCCzEVn4tvCfKNuxudu615CRk6th1ol8PSGPXNQNeUJuatrISPp7QwC3x9jJv
RhAYQKxcxYRIoyzrXfrawKt3OUuua0n2V03H3dhvJJ+CoeK95RAiwWarStt+DUvJ1NqT6hXejuhx
cSXhdR9UAt5Wn/B13E4Ab+HwYCpXq6kGgpMN3tPQ2ORWWhbxYj0mAoZhMT+D49s88V4fN/foj6Hs
kXNdMuIkNSsjhxMPl/NjDizUzwJBLl5zssbivcs8el7FSTedJSzr06xbXSB1H4DB6AA3pP9/qDuT
HkmVPNt/l7enBBjj4m0c8CnCPTw95tygiIwMZgww5k/fP7+6LdXL0qtWb1rqRZVU91amT4CZnf85
vzNTHU6ykX5QYVafZGlG/3Yi0kLf6toDHhuXPFAx7InJc5ZYNQogcivxd1JqN1cY+nvo1fG5GGaY
d4J87mauDd5vOnWCRJDXOxmGdycl90HX1705dWA5jfaI66e7S/q6ehT11AdFtmw56KdP2JnnKMsa
qrh5b/tJk8nWb3t/79l6xe87Q3PHIYI/itEWPrVyoE1dJsbLCCHqTiztb4m/JcoGGAAdbNuffgyK
gg0q7Uua0XUbUKHkYumIoi9ptaed5jlW2JYF377uFSdvqIkdzEt6SOvO47PCZhUqqz50+nfP9NlO
e0905C8FnnKIa9P0Y8x1FG5+4scYRgW2C62MpmVMd+R9hMVWFDeCXfU/TJ/meKa11a5TA82jZmJs
PR3sYmX6W3qwl9O8GtZdbBJHml0mGN2QW4whjomdeXdKem0fVAjAv5VKvCDO4+dkGa27toP8rhWL
eYcH0//I0MuegeL0hA0SAcowptnjVjK/RzST+xR7djTboJmobk0oeTLGkMP/GFbYeu6SZnzDNaOO
ntRh9dgYYaZhGGiqWetTX9o3qK41rSF16xYIz44Ga4L+Oc0epKzmio23sAFAUdIVAc9dH83WVadm
hSAzI9vQ3moyHolxqbRE5y9qlNMhp27wrUH42OBl9fGKWms0d1Tu1XCzTwkz14Fx4k4qsEEwRzmp
O5e4rK5wDcoDnj/nMJGphd+Uh8kKZ7scPG0rhTP9xjlJsXTRFBXxlEEz3jAWiZNVqtOEbA+7Ok+C
edKXgNGIcU+ZNQNM5vbltiupSrRLOW2lRdWcMnoOFAbtR2vXjddYNXW27Sx4AWW/AjutycpS+FJN
rv3EJmndDS0RJ1tyKzsGFhLDsaMJ18cJX8mPJiPhmNewzA2tIfhsdrQG1R+GlLjb+OSC/qosIVEI
4wM/oUv6MlutaDYnOMvDJM7tNMTXWo+riAjTcpd71smSROp9T6OERzi4Vaeh/Qnx0KPnBkgv6euL
Y7e0Fkw1IEpnnpw3zBfEpstk2bp4OQQEqSSGI1Zr+JTlUjfP7MvmH2adiT0el3jXkYYJDB4256zC
p2u0mv+Y8nnfO38au7CYy45vA6D4zOO8RXCC1CDd0G1lrDMXJXYe0UWDr1QRobkQIiUnmPDweh3T
Tn3CUYpBtbt+hzqTL7O3dWrUzV6t34uZ1ZskY6g8ucMHswG8uwtFy73H3Ca3Oox0VEuFaimvPPtD
Yj3GmZsQdSRXcYArvXg3dRQPM4mTDeVt68ZYJvQugjjbLEOXowuD23jq7ro1hjRZWi8jBrow8bVn
qt2aQLDIXxzcKVuFm7CgN94gtRk7E1duocoA02P7CE7u0c1Uu5cNbWQ+JVH7nungcV4U6dF2gOcc
5ySxaN9qd+jg+m5sTRAzsnR2PFI0+jCJpk+NWd4vfWVewD1mYU2c+p02MRW1FiFBsJp3OCyYMSlf
frMgZRGxRngojj4+J4judUC0dfrdlattbSRozTAnrb5ZV19nz2gvWw3n894rZXUAlvstTVMe6cYx
HuG+tNtOXy5ZNxbHZSVtJX2BG9wwtPFlLIrk216LLkr5bR6IresH127jrVb73XW1y2SrKkw9fjuc
jVpLtmXm10fHyxkTFflQ7GfwILsplwudoy3Qqkr/0a6WF2BeNsmijvN2jW2co4mV1MccuEPgzSa8
GTH0m9lERJdzVtxZS4bm2BNPn4K5IJA32LH8Zc5meYfDr+jB4/CN+E5e7uLaNw5WKnHdpM5dYQ1v
SzfL0yzn80ys6IuqzOG+bQRasFHCIvOw0QupIj9W6kMo+AyV3o6Hyl52hdRe8CTh0gdfnERtHddH
GRP1ThsE5WRwqudZzf0ZKU7udBbBPfPYY71U3bPVpN6mxiiLMXrsvtp6Wlm52RRszAxGuhwSxp8m
z+bb3PpMYXnyAxx+HSi9AfkGW+wm+MKbQ8gYL3PavTaYoXAODvepOaL5LVMkKVQLSeQ3UTnMEFxn
UFijXHej34+UbYx4YRv3ZAJ14DWz7AcbewbZSU5gbI3xvNXCMzd4MV4oVsq2jUs5RaH/qp1sP0xG
fygHYLluqsy9IAQUeZDDWPvIQ/eZve5Kjb5Z390qabvbxSF+tWkazTv6kly/Cbl9D7IXzkoVtgMl
DhyhwpoahR1b+SLyEsRiJ83jXTpSuCZ4/U1X2b9wgcZvLjGwDc7/UJ8YRK75uu+b9nnpAReocTn2
2vDi5eZ4SUcK3cbu3e8R60Wq/fIgppmiOJGhfkxGVqisMh7A8/5Oit/d5I27NsvwgmbJE3YgPElt
c2xs9z6zAembK/ZGd1D3Zafdd1xBlNz7sGwm4f2Ss5tvE7MKWKVIQTTjTjht9bqKL6S4cuvBuAiM
Ka8wnjUlacBF4wdU2RMxdMVTrH7uVu/FaXP+034UTfxzlvZ9apTvlmn3d6qywDmWHVWBVfqcmv7e
rqon0EXvJAFBgFhlQOvemS5M3rs5kpVoRmLXI3J1n4OhNIEghXCDwVa0Jmaoqd1OTnnNuasOZZ6C
HNcPzrSEmtfaGw1HV88QNWzzNN47hjk+1H5iUzvhqt99WfqIZhg2Yq060jjlbMd4oix5ij8L4XIw
57j/1N/cw7dDPresZju/0tVothWtBUlc2VtKYMrjUpRw8/G63rZSThtZAthAWnpDqOY6Dz3D75jJ
1CfT6uZA1TN7lSYGPk4WYadBRtypKSs41WvsYfjAOaAVHgUArcgAUSUv+b05t1JJrLmPsDYeLDFl
gWN2P8dq3SoAcxvmZxhYCqy/dswzn1hG0Ar/CofgJPL4tV/qc+XEUHtmfvdEa3QKeMvukKZrw6Jf
P+u9NQcdAyRzzpu33Bgx6rnY1TL56WrWq1PCXQdZ1AVLo/jRuuKlMcVwWcqxepkRQzcwPcp9NyUG
jcekNvDAUc6Kif8jG4d+l4Jo5JEi86Nbkxpe3FYjwDzdypO7n5SMjjs8dXxSPcdImY8PtoHrPq2E
jFZRDt/ukoqHjCrOTecIrAl0hGw1f+5BhOunmjPLNuf8w2QsZnPkyMA2u0vXc8CwG699SxvNBskQ
DzsklscWcMk2xgRpjwl2i6p/UK02RDPPjsjCQHWS5DrY9M+cmzOja8+rCWa0ox5zi1ePCpC6e8Vw
hneAkdzWzDpCP7ASAndy5idTY0Dl1g17yQ6KdCJpMZn5UEe3c8vQmflJTWNo9iYkrx3rrX5u2lQ/
JPByjuBcSN/kEVlN86QvLYgTNeSngg7xF2VI58Wb7d/Qws3QJIyMh0Xor+VY9vsafNlj04zd58S1
fek7zzktmQAILIS2ayhW283VnAK+8NXZHlQVWcg4oZummCZbwiW0HVKtzb5Puc+08ID2T+jk0xnu
0MiDxheUDEiJ/abNcFAVJmuKJ96Xlq1iguL1K05S2nRaoIhpx1ao54i883NboFXn7JVyfdg7LT24
OYUbMED75X0AKsOByYlKbt8t7JGB7EMuoim3GURB7SS5Tj/DahXN0XXTMayV8yNFiApGzCWndfH9
vTnaxnZGSyEuSRJJ0pFwIp/dHXK9jGp/mrc+Nzpnqaq7oy18jPKsY19pCxIxEya8vC5T+AAGZpQ1
Tg8NnOvdMJvOrip7+47XWaIB0itRWuJ1GEa8Y+z55AUG2YYiYzfPAexxUqb4WZDkCZy5/6JPY3oz
iuQnFYflqcXc/kqe4ovjeHf1Mcam+HK0IchoVdkaRTfeabp6Nk37lZdVx7rzaekE+KVStsPKWpag
i5HczFllih+qS8+mrqEN1Z0SUTXoaEGVZqA6Zg5tJzWXj5TN1k5lnMAYMa1XaheNkEuwIQ3CMh3T
yrzx6mGEcyo5Wy05o1+0ivqZmZxPviRtPiA8iWs2ZvrFJDgepQtHQzoBs+5CH8UnKTv/ih7nBI0m
+g1QU0l4bs2D3ncBozeDe1+ouruvqZyNHH8uDuMMnaFpYydqgb3swM7UQaMAGgnXyI5LumDgxMQF
F8S4NcjX689JWUQnIFy/pZKxb5nnHQqH8+nOEkA7M+vAEkYSqUo0D6Wgk6IYKVHHI0e8AUvzgcvv
h285jUEAMWn3cyLS+2SsKfeRMrszxzErN9TINOtdOQ8lIL9BjD+WXLe+loSo/K6EkrrXIDfsxgk8
Jz7b1X0z6lkvwJS4wFS6Ic2+JVeaG4gG7899mvTL01oBNQlKneE5nJa5t4jAdOXb5NgD3qCJ497a
r0+6mVi7ZixZIpfCChmdPAIz5MHpd8UvDLJQWTxjDr0ZV6peYw0uVGM/x0VNomSkgcbojjRR0bRQ
sIBww5brqe4qP8pBmfFR3FUNm7SmMrp3S/nCC3XPWKflW3F7gOKTP0usptscbgj2Bt/YlsZEJ3Hu
9fV7g/322NuVSR0xELTQosgMDGs8Pk/tsj4W8UjuiZjRCd8ybGMNkL6O32GzaDlSuyqbcm80PiaR
3s2GkLjDCvpvAbHoVjqLsCZLmEjAcEfcdZMWZa5sGXvfyudLDLXb1k0Q1JcWLgaJM2MApTVo1FG2
qtxq8dR8OGB5SWpPbvHk8hA6D5VH2pjWX6oFOFHuBr5q755FHGdsZnbXGAy/bhRXMuLVjkjZHNiI
mBjT9eQ02TiyE8PGOM37oUGJANGonVHdsY/GeMPG+AaYMqytZk+AYTGM7NwxAQqSg8gHNgH7hN4H
GpObzei3xclOYEcUrXpx2yxPAS4KjVMCxTQO56m9P3oUgAJ8iCYfU7KLg/jKuTLmIVDBh0w17Gdt
w7uijA4zI1scG8ClZtx8dOv0tSoab6hzW0nQTC845gHr9NMOudaATRHrF2WSSF8qc9mXmWvtawy3
AVCS9ii87Ao4Z4jkOB5jS5+1gAuFBi9UYTwo8XByVW5+ztLN4hCgGNY5oS8uMDOdxqxYb/o7y+2G
neva4G6Sjj4KJx/93bCYzSvyR/ODjGx/TSavf/PAZDzwpXMuRrrbGmPnPrCXI9/SJt624u4LieD9
JsfS7an4mx/sNQGxr/tl/IkGyw4fvRzyrYCfs7F45uHuURREboei1opoSlqspoX0+/67sHRq0XRc
5LSDTTNjx8quaQXBqe8/s5YO9q3oDDVLeRroPKJxh0LG3Xro/aWRbLx1xqpef6tudqtTbxf5c0HE
LDJSr70nUziRiLxNXWKCc+Qlgrmkna9MJa8wTOpqUwS3qxqMHUgjLucZ5SNhKFQ923VnhHT2sySX
59YsH5qCR3Vq0qHM3DKouzq0G2t8iMsypHlaUQuQR5yC4oC8wPewds91P/vP9TxhNoVIkbubpFZV
6BrrW1XPr6u6VQD1hblNR6im6lbl0/RJIBeMpIlEF2KoQ441017UBBTPz9Avkd6LIEtXrKYUGVVV
am17ycmrTex878EC3KrR0hBf6IY8sIsd603WkSjb6j0rI4Qpr1HIOxNupe7WAmepifAEsMlh3TBZ
0c54mxdJQgycBIlqGmcEXYN3bPzkwcwdUjFZ2jw644J32u0dg+74SjGpRvTArr4OZn9RAmMszy/h
POlJ00K5SzhIdpxYZChupfSaMOmnXyiF3BaegtSdIG3qk+u88bnWbb9U6jasoOFQrGMvbqeW8hLr
CTROY23FF9wjNr5ao/lh49eGGaAuNs/ecntWFuNNRi5ELL4tp7j1JXmetsuZI7DEoZm82nPhvoGl
dO+ZSslTiU3gyvDTPTimEM+6nSREBe2/Gm80awJfUir/fVw8yWZGq2qiymuvc33rGZKag3AH65z7
Kx9l3YZEtW7YcEs8D76nv8R63nwXLjUrIFhV9VC3usmYoc1JbrWkEL5azdYP8bzMe53pyGNW2XES
ko1XLDvS+bm4lvtgN3n5WbprjGqaJA/DLK23QRNE69SQVB+57a/HprL43/XkI0WUFCTqwUwwhG5r
aT/6kojqDUJvfCgi6Pup6wlDA8hwLoUOPgo6kEou2krKz0+1rZnG2YuOce5b1qZ8YZAUv1ZJJd81
7v9IU3zzOV9ncXDYTdK1mq2vOM7TtzoxUangmPTvZqc5HyjB1k8Y3yRimhUbgQDPZCm28asY3ajm
Ejk2mgUFuyKNSvHF/E2kjzAS2k1A+BKqm/KIli+gLV80u0oPgvq+UzdN/ntumEWgu1Q64SnMjg5S
s8Mso28ADXUx9Wyg5zdKlu27V/fxcWW/zcZ6pWe8YBO46VWlUgL19hNrV/17rAd5ceqOiITJTmhj
g4WP2OrlFGRpP8lpQipmFq+j3+hUaRpJuYPhlJ/xcpCC56kPmUg21YWRGXzBOUHzsrOSjUltVs0j
qBXiP8S7MMEv2PBBzKn8ZPZTebCmxTvQ8NYTdZbNF7YshoPS6EVLGBZYJ3jDrHyCJavrIYg6eeKB
QdjYyvjlIMJ3csdReTaD0Ww5ScvKzm/56LJgrw2P+heIzukHovV00fW4fbRHV/6mI6k81XpdHNch
dr6p9fVOcd8094nlaljnjVF820MvfxdmMVkbjRZQsGoUs+Vdp1x6ptzOCT0CWcRaJosem6UWzp5L
1Q+pn7EwcoJfBoBqr4RqYqVfta63XhK3qr7qpHshD1QHtWJDMi4NKVOXVlmQVnZbXNZhWj4qYjug
8NBPB7ZTkBVc5Pd1r3qkPRrZFXGJaeZLHqB+FhvNaVb9mKcQmcO0N3RmDnOcnZe5p5HRZvLKMyKh
hUvQtXqX5qxhYYFmsZ1WHJmbqh6rEmAXC46pCobRDevLaWytmdEVqOSzPriIdm6Pldx23OSv0EZB
b5R6wyRLSrtyocjTKSevKT+Ut6V4y4IR0HYLBrjW/WJnZOFPzarlV57QPh6UZePme1Ingn2UqZZl
y9Wcq11ssG5ueojETuD6tfNzkL5DRp5t/10Si+nZ6W8rm08vfbJqKPdabfgENZfPrivWDdPjCVuu
kNwnbJH4BAwUDNMhCcuyi5Y9M8tx35NyLb+6ZIqRLXs7SJ0Fu4hh3Ns9MiZrgdU5OxZXKw1dVGyT
mreOoYfgXzwZdM8MGAAto46aRFRMOwxXgsJMM+QzZeS/YsqaDi7tdUSukx74LCn0jGBX3P7qQOiw
6loGWwDGN8sdmOIS+ETvvIG/Y/nIEw5wVRdXBUV1hfjKy16/W8jKcMi9wT2Wsap3gICcoMx7QmdE
hRjoefWBHl2GZS4DtQuVBTMxWDraOwrb1K81J8OLQql1rzl95GSG2FHItPkWo+Hf2ZrlH3McV5dp
FRqcA4sT29Kp7rQsgxYyr+WcvxRby9G1jcbEb8f5RhIOFhQ2t94oCKAT9r6knv1AqAhmLR2rANcq
yOmm0uY9TMh03DK7T7fUWH2A412umpNbvzQHeceAE7qYpGUHW+TPwk1Lfb9O0kcAJp+CM7W+1xJp
nMtGalfSXv+VGeNfbS++jhlcsHBTM2NZNwvFP3l60kJ3myZtvdu5ngEqp+aLS275gYxdxrrNThVA
nJY/6+PIUvrvTRPWv3p8eHEPohMuPxPzzR8en9XUHC/zZ2+3OEn/4FMmsx87xSRBZ3QvplkPYo5k
DMehW3xNK0tKNwz0sI0FSEp+2aJRduB5FYJnQ86krBky1bMjthO7eGbOpnGpk0kgzVRY8BFR7XXf
OZY8QgpZT73Kzsqkt2+y0QcFbq0yGKZi5bnCLpi1vtQQtwtzV80FjXA4hEKHeOMGIAEgjcl+IsvH
dGxajEubOb9yLNuB5o4kiDQe+DRuuNTZpTe71OyJ/+KrM/+kmuE28dFtLSGEiUL4JyWo4lLi67PY
seOj5NigXywgZzIY8uWAM/nKYBx/Bu5mVqVlWO4yNSxbn/Ryw8XUYmIKcZz7+LZpAPQ2Q+VEuS/G
gy4VqflZu5sBNkDVLNgAizzf1zkcn3//69/MpH84rnzfZqhlefw3Hp2be+6fLr2MtaQZ/c7f6V2T
65samhEtQ+uc3q1af6UCxwlHFufgloc5gm0afjP1Gg6dfnPsIbrZRo0nXU2gAWq8G//+3f2rdY83
ZxFzJ+Hh4079wyhIwaHmGA6e9sJArGIcmfj3elx3/8XL3Mqg/uVLINmu324BHu3GH6/TMDS2VNz4
O0agS8Hy7Wr7iXRROBMI/zQ5v/OMLJqgphIxjIfRuWZsQucQcby4w7fjP5SLV2Cd4WZpKEx/wHSu
L5siXrXIyvSnpi/Uy7//aow/vxue1zrIK/2v/gr0nz+smkQrAOkorj1A5DwUVpMEtqsjEOYxPbto
/9aLXzxIPZPvsDQJFVcmAfyxTI8LgawQQ8PyZcOM/B8mnv0vzi9Bx71dof9/r/YpW2X3Uf2zT5tB
6t9/7G+rtvgH53CSrVztwuVmxX7R/9//Q6iJcJSB19r0Oab8FWr6T5+2xZ9wPK4GXRBTQi/+Z582
UhypJd2DoWfhrf7v+LSxY/8/t4lnOdj3dN3Wse1YHvfJHyuF8BMNpEQ87geI2yfTYB7TSGVcy+KC
7HBe+3iMJse9axiQYG7AUAXze2fEmKkN26iYvTFzQv569Iz+ZIpm2GCA+DmuaKBefmKcDJKlZrlf
KiAihPAfbIfuSjgmfnOhonVB0FrLn67KPhRFFswpLPsNNFCxqd2EODO87YBkeMjT67P1SUwPwErg
+SQYzVrbubZ5K4OUKmhmI28q6S+1M6iN6aZJ4PhmsAxFlPYg+on6Ot8kQ+ODvlbla+cPetT3U3UG
JYvojpjdUrG0WtOjUuKEJ4CK0yUyJPatzBTGpq3nb6c2EIkaHUvR1LwBFh8hiU71hqKs7gaOy+5j
JNLZLO6QeOJo6nEj1FRkynmlnbdH3XeRq0LT6teNPpfEOtzpAowa00vWVggoMaQ3RwcJp8inIIyO
8rMYDKhFY3EP+enOrf3QpM1th4ejpbAXUhO5lpVSYhlCJMUQkmfp7VhyTS1EOlwt2i3F2+O+w+Q7
tnb34qUXxyxYYOFi2dhVfM+/WHL60dYLJYnza++RXytwQZ3y0s+Oetp9V/i3DGltS1ItulftRxPq
aQ++Q40GTyUhWbQZLMXROGiPXWJPv0rLI+PbYuvryo+kTX85o3UxKLrZWMDZwHK7l7xdf/Bbc1g1
JfsOc3Lvy1bLt9KlstGgACBcY1JAZOojJkoHrxKHzqOrjIGEd9Byfm+xZGPYyxQ3G56eDcZEi9hy
amyUqZywYqCdpJCqSoLPIXAcOEZzbLHbaO0fA/OGBltK0JkF71o/6svw3i7Fa7G41a5veGFYTVUu
rrDRzetiaVffg0hUGS0MQGIxsWex185yHDjSvG247WNZo1cQDdrGqGubxTDLMB/dLbH/eJ/m7gja
gemoRqyPed6cnsGgzJvFdOP70kmZhObasynF/cxRPiKWxj9ZUhk0Sfdp0dcWAHZ7Htnw3kpi392i
m34zjq0BYFq/ARaDqDUJ1nrD46rAo8AszgJNw0BRdiPMtpkyZ2Ooo8HSLtnYF/ftXJyJLGAHSbKv
2ja9nQKORRxwYEeof8P2+YGcL/CN0SjmTuhekmszx8aA2aVja0ZN4L5k1Ab7U4YNZ5+8cbeldL5u
7JPKTq8zGwwy+mwWFRcghbipccIii8WvM6ujhzg48vfcEGAVkyzDvZ9XcAAeRc5qoqwjQbygc/YB
uizXWUe/S4C39s2jt3CRQ0Au6bJyyFWG1u+tcnkl/MURUPtMsaxAZ6L69FLVS7FzV374VDvVtPnK
ZpAP+DiPafltl3TKgk2HmKA/aPptyMMvua2syQf6jpJem/HHlF9QPw+DoSOukb5MakR5u3GvML48
YlXdZ4XYd58h0217y+ZIThNSdmz1lEelRwPS72SGpy0pM+dqRKs1aSCdXhbDjtwRGSA54Uhot6Tt
cGF0CJIukkz3wEUo0Fk4gNrrywpX9tpCIKHDmduB6lx9uFr2XB2SSb9SQCMwy2WPVSPREeitm1vS
boNKo16S7lIaTW262wXICt5W661v9oN4S63+Q1Q+7TBU3xBgmwKhpsMgr+tQHJIa6XKG4Se74S2R
kCoDyqzT515ULVOrVeg7epby75b55o2YYKiXCXn4zVsGhPolK83XxXZHzG6DubxnpaSO4IYb2YnM
TsK18sbIzHxzYzPbDvFUym3REQoSgwE6h1ttv2jAQnZWZQ9yDzp5pcpP9sZW0fsIab7/668WuM3R
tDzUkjnW3DrwSBqmARHY8qJ3wNUD7l4z3+mYSIyo6rWaCUFZ3cgeovTjsAFEATrGyFCdh1bD3jZW
gCB7j/7wnFjBXvnYL21fk5/UnzCHn/G55Hn7JGp5Z7epR2mMsV4mvabps6jxGWiebp8EtuQI3YJ+
i6xNyqs3Odo9lr4EXbXInhI2oR9gfJmVE1tRQIp7f5d1RjUwQvOsZ2x7jGuGJj4nw0L43R3f/FFU
kiM+JYCp3jKbTThJF3r3wbjWvuCaXPr7W45wZHC0MI0HJfZGX8AKxiFz9rPZAkMjN5i9jXWsPRHW
xH1iDRlVy2y+H+DxeAeqlsVPu128UEB+aSN8AfYhETZwf4Ha9MypAFy2yRRo3xRLdip9+WUVefNU
mOAAIOC4Z4tZ4I0DSgdVPKwfuJWwMOH1Y9RZEv+3Xr3RWCMUQhP7Qf09cziJsHrUG7LIpeC7c80o
pWHjiy+8fJxag6whmRIV5Rp1mRaHdoa8WNLb9gYIMhllam3x7E8ubVEpB8p6TLeSZrHQSsucxiwR
15/tWjPxmSEarYEA+F8F+HRBgwJD+MjTRRzWUqkn+ARxpHd4wHFWx87FMJPywdOOs2nFza5sVuNg
QBV6FUMCl2POq58tIkzkltxddNhQCcICPTw6WNKWMivALPj6+JDo8ZV6ZbxYoqTSHi1qvQCZNAya
Sam8QbrHCdXJIvpra5QuCzPncvxqevXZztm887JkpPJnbl8aT61R62r0YEHyouGEHgw/T97+2rL+
jyGN/xdv8DmFin+7wT9/EMP8qL/+2OH//ef+3uHb/8Bz4N8ItBxr2VJzcPt7ky/+cdMRiD4Jnfyf
Lth//+cm3/kH41eLHZYDAZk7idOg+rux0P6H4euEGpmGOJwPzP8WnwCR749NPhE2kyMIf5/HycH9
Kz75T4JAUfSuFGpNDl6SlOfG6iSXlxrVuRV1HQ749sPGmAhE47QJDZQapDygrfasJRHL5LMzKm1b
4pwnsZKrDG3fQPtNMgLkqa+o6MuS9z4eoJtmMrGR+XW6s/Tq7MYODrvWXy+NYwAzi73ytCQlalOb
PtvxzGCRNOdesVsIRkMxg1zsJ1LVEAGHCT7ekHh5OC1D/NRMxF92vr1wNyt3beswpWrO35gYyDCd
uc1CCRt+pUBl8TjvdHrumBLSNfauGSkJkhZEaGSvRn1TAr13ZSZHhTV7i+53HVxtR58vYrtwyKIt
ZH16KoYzHettViETisTaL5XR867EtZn7+7TpoM26HkclRmzjbB+1MpuDtQbUBioNW6Y2UOQ45fBR
UrpyVmu8izt572ZQRDOoR9tRJdtbaizIB5TsymbO105O8isd7elITpQxeoJPmGXCPlNKzJDQN8qt
k+n+O5hbSnzLVK/3syeXc8bk8ZxaS3xPP4Edzgt0dL26l03hhOxltF3LYeNjtmz3lHvK2MzK2yFJ
1lB7GXoTLAgI7zwmVkUPZOdDOBsyNwuWAmGYWoMfY0fL8GSSp5+aoXz02hgzjCheB7rBZoN/x6QF
d5aQwFms6rMf4x8Dk1EmlSLK+/ib7kdBXKTy2dQ1LVEHV75T68Z4p/AjJU0sD2tObgRPTsSa8dfQ
bPWxF5cYM4cbLhUzUYM5erNUcxZNTLmopMYyB1Gs9KcDELPQjutDV9GuSMqPoVvRX3Lmw0Vmf07T
c6+w/GtpTMplolqDqAuz5RbGD53w64OkAWIrb2vKWkHCUmN/8VJzCHEdiPucKqwgE2yWawx5sW2E
2pjoEXlFRn85xtzGXNZz/GJpXnpK2+EotMICdjpV+hcVU9+sy/hPnRynshECY9rUS/5U3Lg+w+C3
5DaajW4hoWtrvteW4Ydm2iMWNjU/U3BiH0wOEHIQVrQ0Q04gq032lUzSR4p1rqkYP2N7YdjNerSd
2SgH/cTtRScixcbjz9JmHAoBrgmWRMt3Xm/FADI9/tIbhJRNxVUUN5cmGsMQ5lW6POplvKbMA8Hz
9FqePMwOvJHlpfW0Dqu8U1+mjuEVQ4oTUenAUxPfg0fwC1dnuZzLHLJYP8zWLqfXQFv16zKnhByx
zfOr5ToWExnLl6J+BDwOCgjlfG+7DQfqasHxDS83Y3LP5d+dqRmmwY+YAUark2yXw6z0Z07yAPf8
pCeFYl6TLj+0jA065OlnDIVZ4JG33MwAPNWtzEUFbG2NXQvvhMzdh0W78Q1IuAYMpKsUi0F5XC0a
kVdj79OMt+lJnr2Pnc7/H+d1ZDFXfvQdmtZLdofcsY7L+j4sHMT0+D/YO5PlunWsS79KRs15gwA7
cFCD/7RqjmRJlmXZE4aPbbFvQBLsnr4+yllZtu5N38pJRQ3+WUZmWqcDgY291/pWSxZjB6CIRx1T
b3dQIenG6E+CbDwgCkHarBsYmlR3TgvSFRnncFsFmdpiXPUQUARhB6AqnIDZijGMsqtq6eLmowyD
lofJyxvyfSqiYC7qGKvcSRZ2PKEoSN12YyhQzR7bF0reViOiB4/KMHxDDMNMBss86XhfLh4zv4ki
1obP4pervTarj1QjDiGXg7whedm7RwWIlCl0un2bueKB+4cHH3GJSvsIaRFGndUK5sRRhiGjRo98
Boaox50KC5/EF65V1t6UBZFZQ0Yewzbgxvq8FEVKuGhSCc4JAuPD7dQKLU5ElsiHvNd8L5W+Bx+1
bJcsw+nYMbIisBAsr7IPWdB/6IeTv0DuiiP7JlBhc8MU1t7I3oq2qDORHbRpxEiaglxExAQ1IWHl
pIeOzJYAUdtD9rnJw/GAHuirqBjwqhbfSjhLym893tY9+63ftec0ONNsCK9m4DCcHTNGzD4cT84q
r4LxDaejvsdj+5DVQbgD0kbvYuQWD+AHLyfiVaNdgph8vGcFSv9tmjoIHa0HVDT51k8FIHtWJJy5
5iscemv9jeJNNjcO2UjjHYvswyKa9MVziS8lv35AS1ov11nejzgt6/6Jcc68y5DzvoS1gKaI+pZr
Xtf2NsKvMA3iHyOP/67+/ib1gvHOauT+973dO/PNfE2+t+38c/H3z3/2o/JTNHGZ37v2SniAp/F/
MByBB1DDsQNGXMAXfvwv/6z8hP8HLm3IVFJ4FHkS1sb/rvyEDbxDMbuhapSB54TiP2nv/mkGgpma
Fq8Nk8G1+Y/rrOunus/7V+S5pbxPEZKPTtGvjGP8smDUATpp4i0ZVp2ayvn60zd198Pf/3Ps2jpe
+fHfXn77n/+DII83L72OOn566RVLnOd2p/cIcAytuC4H7rNwg4zO3O/UjyX8SyTLz6/2p6ldAPxS
4EN36GTDoXiFEPz0clk0EGMKOPAwZLl7Fev1ApkBXJ2UzAniaZ5tsJ5Hfmm9R4yr9mEwBGTc295u
8M3zqiqiDx0/ZWV+N/fBjZdNWOkKb9Pb0UetIzyCuk85G7Jr4aAc/P13BcPszbe1jgCEYhTgslZY
UOsP+dPbl23ZBT6aAppPfX0ROA46t7q3EG0NLlF1/eJBteKGTlNuugtNlr53I+zFE2DRQSqkzkY/
5+RZbzNlIyHC+uy4R1nn5xWDiiuATB+NDG0a+f/KcszI9qBHgAgRoDTiV05PfRlraT9aiIJaTNcA
L61iNw8x0st7kta2GeQ84hXoPWUX8Tyeu9zDE0cbz5S7KSKcJ07z+yDJH5pifu/qb0gLiOWYNp+5
zy7HAPfPjg5ScFO3IeBM0eSXkMvMJSyv6th1PkNHxYcBCvrktsI5ykLGj35u31dU1tR5vLIDwOsk
42n+kpU99AqStY9T0rfXEpThBtqqHdCAg5DlCpO+m1tOBLRU+gIqYnwAfUZshRWBygasdlIKSYcb
Zt0dXCP3Yim76qrHPvvZsWUAIyyt3ykcNdzmwUHhFPE/T8Ql7r0xkefGW4bvjentq0FcjzIZb0d7
iWE5K0LNMyevD9wPl6sKr+rG9gFjDZXACRc039I0+5bGNXZULoVbKcF6AgW5t7qGIckM8zcvPqUq
udIumsyBeI6An8bryJ4SHf8AiATz2TIiE7Xs9A2ZPnv6+I8YEqsfA79//zixAf3y9OKUdtdHmAly
IJExvREvhAgjdIMUeW+KAqc4Zq4aEbrukxyZIA4tn63rMU3ldFoSY31eS2ONtIf2TJTq+gQk5sMk
hy004+oad7D6Ds13fu/kdnHsPAy6ftjZlLB1/rHTBkntFNkv/93S+L+BS6H3cNld/v2h9vAl+9L1
yZfqlzPtx7/6caYFisGkD4sGDcQvE0s//APMIQvCIz4J+NTasfjnkebYf8BfYo75F80M5w8WEzkN
ngOOStie958cabRA3qxNIQXh7AgIADtypr2F5RDDMFmV1SNVL/2SjN5o6qIbWXiU8dhe/UsWKJo2
egroXcJstb9pnsdqxzCsvO0I6Yw3pYwVvoYcPQu305OvwxwEwdygUwkIR6I+HT0evcyU0pzCcjqY
YI0py3Uw9se5dRDBEThMfnHsWdhMUxe+RzuuQahl5V/SEmno+Zuy5EHh7v5pIYgX8pOzWhQUNtcW
AXTJzdKuovgErc8/O1qbfYzEjFlfqOjriuVGg5jfQ5bOod/m2MPwSD4MstFfBzwtYO+novzAnc0/
lygk0SnEMVYzabgA09NMkF66XfyN7n/2ERtBrzeoYjkLGtwAYFuGcnrfofw40oxo5ckOtPlEA5nO
OPkXn/BPTSP0Hbu5TeeutXclhimyR6oexnguJTFORW85C5w9OF8MwIjn2AytoIsaV5hMSup+nAnC
hHgkhBN/sWmRM7yr51WWTtVBJowL7tfnOPwEmpWwyH5MSHR0w8q6YgKLjHgoB7PsLDC8zrUa5o5j
ArMO3h3SqpjdVOajMQRzczvoOz5AXrhcpqe2POisys5Ob/LTkrnNXcHI8FsixPQhNJ7dbMwMqIBh
oK6uGjI46o3TjNM+wsj9xClAW2JRtb9l+kCdXc2aEA57Md5TgsHrSesmh6W8hGlI98StH4iHzDSD
5G56Gsa+uKvwpt3nosuQ4s4QKZK0746OPcXPGbMgb70mpoEC+G0mZ6cCs3xkaDK0V74YhbV10okR
uLGSWV5Y7pB98QBCllAUQSheC/y/IKZbu+I3EwPzSdQDUPqHrN1Hyp+ZqbuZZupbd7gB+jkABA+o
pnsyvk/gliFK8BM1kjplach4OyVB3uyHPiobFiw3oS3yzBFYUEtS0nEsa/CB0Zg5zb7XZZzv7NrC
cZiF5oQZVd6bblQf8oyWXZgnvKqF5L7chpgr76Ksd4qHKdY1x2fnXKTad+4EpOXraWCefCzIFeAC
R38E96phqh1YsERE3fpf4X8HO1GV4Bla46DYjWacI/bkYP0l5WpPHLf/KYwz6sdSEGWGisxCSN4M
hmGugzf+4GvJtNiZekbJsOcOdm2bHoWj5czbGgjmA+IuyCA6ycJnm/iAj1jf1NkfFGHO44DS2Lb4
49mIYsit1UczAI/f1g4qXZiL7pfAS32mwwRo+wxlRjqZ4VSYd7pacM/mxrhX7QBgcbMUQ5ShfGvM
s1cn3TnJYqw8RTCr4sjYYMoOMl8McdCznD0oGTavHNmDY8AG5EFyrZt4xGKfBiA+oKKKYTshvmQC
4Rn6T3iKmMiA8x9v5gXN5042sqXgVUxDIFmqteSz+xk0Df5kglZYsF9q10rJbmksIB9hUnyb4Rkd
sjB2ThVPOPpWu0u+wqivb4Og8Y6TzbQ/CUG+b2TkuF9bWPHvFFmn7vW0+GnLhKoePltL5eAKBEkk
bLBeSmTxB1YUAI+SCQ+irqU+cJjMn6DLFLeYWmxm7uRJQWvNY3n0RF9RVAXD16x1p2MQdxoTDuzW
KpnyaWcyYbrrsheDf4oLf3nPZuOVjzkGni8qs9QtoJ2KFwh0e0UHJX9OScUzG9WrAJdmUVof6Xya
Wxgw9osZkwWcTtZgwNC9xsTG832y0Vl8QwkeOuztqUSbzq1FPbmTldHstUssSWbocPe4VctjNsJT
w61dMYK6aYO5J3q79h5VJApB15zQFSif+c6lhVbtu6xOrh0v/Rz3osTnnsoNpDLzBQdd896Mg4vA
brY3oLit9y7bGSHrMMzBDeULlH/icOTezMvwxQsRe1ykk1PdhbkloQlBLyTOqPcuA+Rizz2O9Aah
yqj2onHqCg5L76bvbbfE+otNM33S5H2sTlRVYLMJnct8kiXeDXfB7ydHW3wzURO8A7DkfEbSUt5J
iCAHR0/mqYjBBdyVSQ/fqJexx0DQG6vPWVFO5DD5k4OqsyGNyfj0PNO2Vnti0sJpOwzFGDzGaHpf
JgQU5Q53jyZSCGMUo4OuTVaPhdmChKp7iBSRN9AgDsp9QYZts/GwgRC9vkR3ph0We09PLR52qg/Y
tVxL+B8733c5uPOIvBMbP3EZovcPo/F9Tvf6GlKIvIjNkDzW5ZqBJhg4N5HyqK578wl5xQjPtazX
PGEXWMhmfQ4x4xdBdfKG1nlHJ/ABk+O0Q2PzscYGSTrEGleW9fQfUy+6Th0YHXTR3W9TkuEcSkIF
Db/RtEYbPIBziruVu2Kkg+/elJ772LWIMQDT0EcxglrTpSgFvHhyP/Z5CqG9btiJN4nXhdzNand0
LhFtMZGeXZ01l6MbIbXxrBoNrGP53gBEaqa1FQeFWQ5TqzB8Ton6VteaDrwUvXgCRAznpbH71LsY
80JNtwvL51vk+wsD2YFShzFp2e9sQomIqcvmA/yP7CJn4LCXg0aHmxTDtZl6tSPkE+Vv4cDJrfvC
3idZFjzkHqMID7/fLhpCPJiEnb+o1ZFSKKfbTcvcnS3t4DJdfDfdjXZWI/zxIv8W/TMt8HCsSFIg
VxHlToss6zRntWV9QOZOritWqrTeqtww4ZEa/PCtVoxJ9iULhuzlhsnt6h13BPqReLpsUgvcDaE3
aJRRktb7WhjnGflXnl2Gi9N9Z1wBv8IvEJS5+JsuS8wPDPsZ0hLYMdnq3bIw1yLmsQ1vxqVBitpL
XMTIZZJz2XQO8UctmI1oSPpzI3umJiT1zZ+5JfbZbnZ7TAbGUjhyTRyR/FytChCaBoY6NPYLuAgz
Y65dzrd8I1olHQhGTrDmd/hXOWr8bSNBWG9qwnGeKKLQQNNTll87PbfPpu6Tq4KMk2RXSUUuAYfS
dBtzf+YkCVsbYyJeU/ROAI3fmQBu/YZhYr9rfCtZdiLHzH8aYuI6PFq5BJuw2R0QwK6n3xJozAET
YvBVFbHceAWP6RaWuNqVzP3vR7ikTw4dHuQrEDMulRUEz9moDXplxmngrJqYQLJYMrsyKX/ylNbB
nL5rRRTfTFnXmq3DWOgL3S99L5vSh4jUBkgHpd9DFxkWMHDIQ1gngxfymQEW2IzEsl2rRsw/fZKO
G4vC9N5DTnaNh4bsoCgRjCfYxr0ngM0k/sZ1MjdENFQ5qqzEVeVHzHn1d3opxI7l/cx2ERMz2u5J
Ul2aY2T64guFQvQwD3CcT6ppAOpg6p6xAIkwLvd5mSKpgsQnpw0b9NzvIPL0T3nkCu61nNHvTD1H
17jBhz2PQPu9NJ54GPMBUpRowuI+WSZUXBqSnGQmeJRDGH7HKs3wwlLjtfI869NsR8QOALlZ7sc6
M5/YfykXXN1Ll5FFh7W1wsW+YYCkLu0qnj/W6YxHyXDGfPRd3KV4pF2yYeLCzvIjHe0A52foIGeK
nb4pqJTt3L20rYIqpksr4OSK6v/KDwCqbUCvOZckjvrFQds56bd+wumGozjR8zFykji9Wno/v/aM
Sz/IuAKfR5rRKt+ZsAhfBrw8X7tWKb2mvFVy33GXeoJvi/LGT0aa/Uc7qVMLeVabuFcpflKAVFbW
ZAdvGUdIGaKqQ+tL3XbBxZzJYo3oWwovg6NGOB3z04Hrzo604Fo9E3wh1IOHCKw7Ir6TRGzmjBvJ
0ozMF69iBDPHDNbGHsdzPxXBPpZubR2nCueqw/PEwlwsVZ4I1WmmLUO0wbmFz0PBCqlG0azxHonD
1MtVHs0kWYbUBHeQApcKYekSxvJEWpoFe6YcTbEnvczsJVpdkPvQ0XGnIQ/FuYOOJ9Fa3yRLTXnU
1CmhnlI0pXvbZ04VXXmiG5J3agyM/85Po2i8YHreEzrsVfd9QETvCaAuSpq5sCWBSXr2nEM3LUl6
iZoszZ7TuGnLC6+NcDE1uZq7z+VC8A/Yclh0zQzf6DP5PVW0CaYYDV1cQPSL+d1HSVjS0HWUmYhI
0q2QOAYTMpCk/dlhmE9qer9K+3QEMzdKvTk8cXzr8SJXwly5zLrbvfQ6QuhsmR/7mIwxykB/ep9U
fVlezqmf2YekbRzwRaSCZTc185dgu0Cd7AlLZwZHNN5g7fp49I8of8PoCsXWZA5Npji7YLQF0VWl
zaxxQPUSWT0nQ5nvLcsvuk/Taopr9DSXN8XaJd9aOvGWErVgr5orfHVzeAFYAlpK75VB8sQh5XeX
7tRXlDn2OJ4GiDwIktK0G8oPWLDc7IxjdKjvY/Cgu8pv1shADXJ5Y3f+gBY1xO1IceduWqKhg13H
xyEIDjX9ciFiFQzXiYVKmRQFGrig34P+EMhWY7JUrXWdlvmnEEo8FTka6bsEmtzXEvXQZ0yWIYFM
9nKXkZeWDdo2uzYFUM32PRZyg0UzO+aT3yS7NCKKQfblqntOrOiFABVLIouEtk/XEl8Vpplk/jrH
reNcdiOjRWr7gRArPZj3RmiGRD7UBq6Xc3k5ONpyN6NbPACdZ2+qwi6/jieeWKoW+nO7SJFEBNIm
Hs5doBjfCVsRCFr7LSjHmaswNNCuZfIESyl+6mL0DzT3low0nTQW72aAMvImtCvs/fxrID9uNdjQ
aRgWElhcJpPYYoenOxsT3qTZ+pFYa9l9IOyLGxPSMQT1ll9dWmTHbAsfDSyD4G4N314EBP7YIxVx
KT3nHeQw50GntXtMG/iomZzt5ewIvg5/9Fc25NQ/8s2HF24Y2/z7OhA1CoHusrGr6Uvc2fET0Kn+
46zjPjsKHK1XgyMCAkbDWWyNgq8U5wO63LwtFbTeGvQw0hevIfdNZ1ZxGxqj2ZccVYYHiw9GgF8e
Xit/wbRHlDS9pUpFwOIg8oe7ro18veu9NCEUO83sYTcagjd2rg79HxOD/2cju/WFvta4V1Ncmf9/
ZNAHoRDi963L/6q+fSm/VP9AjfWP2/Rrff7S/uOyW8VZ3c/NzH/9pX+Ks5w/QijXIDwdZmACa9e/
xFkM79iykW1Bpg489ol/9TOF8wf/DQ1NpklugJ+NDvg/xVkM77DzMbejvMJgx9/9T/qZ4g3deI2i
RxaGMIx3RsI6f+2X0Q9W1s4HbNseUY1wmfbKc9WofE/t1cFebWFNLcULiFRIkGF+rgUKnhCt41bj
r5vTmopSVd0umugXRGNKJMo8bH/qD//FKO+NfGxtsYLvhj+OAZdvhFiBX9+iM0Q0hPO4PaoSiRce
drmHI0weYBKeBnhlrjPd+h3krhjxdQ7F7G+me//mDbhECvBVkVS3foc/j8dy0Sj2MziYeBTISZlo
cwmEo04a7RPdSLCBUUS3qb8yqHAAcfI+fv8drAOPn8aZr1+BD51KcMX3bbUGEP38DjoXPkpBhOKx
NTHJvyJ4NIl3m+q/m7y8Tvr+/EI+L4N5FNXgm4/qLxFwsrnWx6oe6guO3vAQ9M1zrdmBQgJLtrMP
wEf7HRpxXPpbIGso1CZ5T3JVdSrRIewdy4m+dHCh9i2URHQ+tI/W5wL53NSy99XzsS1dTtvGnTZ5
7gZ7nCAAE8xA6lgTL4fIyDsO8IL1xxc5I43B7Xtpt53CFq+jq7giw8DCHM8whzDYGUHD6LJay+Wx
xu90oHk83U5d/iKcJd93Q3GurFKhLotuFxV+J6v8wVmCj7//hbBEvfmFeCQ4p2xBHewyuPr1FwoW
4s2J1G6OnhOpfTrNn7Io2mG47reRlOudNw43gSZT/Pev+8ZBtT4drufQQ2WohfaTbeTXFy6bMGg6
SC5H1SXUCH2RXQbcCC+kpLiKnQ4/T7AM27qV3nU580BXCOa2gar4QQELQEmJD0Z14dYjfHVDPnm+
CyNKVOqx+VhkTLIV6k7a6RYl99+89zezlPW9+4JJCvM+CLkYWn9977YJXZLjkuLIrbPaacvzrmMK
mK0zAK0aTb3Pg7449lFf3jaTorIQl2OOeg0s2iaCq/tjA3KnA7RCH4/4RnXG2YQWHzqY+TQ+rYPt
5Cxff/++//xbuyhjmUMx7cJMGjLw+vlp7CUODFDkxXG0WkLkXTYFoCz5jy+69RtQMga+HCwN+TeT
0VW28OvjySu7eAJt32OUFb75sY0sI0hoLQTRgXxFrpMK9kDf7X7/+f7qVRwunWpNM+FW8caUVxUN
rUddFMdkDqpj0Or8qo2S8+9fRLm/yoJfVy7KZOTFOGTRIcs3vz5JxwHGqKGABFe8UJKTaep3lHDM
cLoNGS58NmvkbBl6wrPFkl/RHHgRsbvcg5XYe5UhT3yayW93h3CLCcoCNh7bGINY5GCvATjZFnkM
lXq0fGs+2H5wS4RSe5lSFwEERtM4iILCyiGcmyByuQdpcbQn9jc4+aTW6tDac6fKwOx4ghkVby2j
3uTx4N+7WpHRtSAxgGiiNnqaiDNfqcik24cHLIfVBmmwe5C0Vmhl0Vtr0D1EfYZrJz17mXPPZTO6
ipos3LhO9tJK/CadgUJuhxUhWqFNTW2HuJrSlzaOsHLD7EH5SouAjjILTrC+CfCADNIUTBBYg24e
f9BLsxyGInxMWBxbC7MV6pz7Kg1xHyfEFziyB43G0z6uuzfO5O4jCcV4lqxWYU2uAI8jk+aGkLlf
hM1Up5WQposxPXd0Y3cMCiV460JvU+l9rloQbjFTygcw2RQP6cJBvPgW/oTsBTQTVv2YLh5spQm4
fv+A3+07AfZ0mZ3iFHMl3zL4gKhkmm6fc4DssmkBIN5az4HddDs3asNtmDgKcYYTbY0L0IW9rDrS
Ozg7zOo2nobdjn4BIMXc4+Vyy5NXNO8zET7iDyp5DNt+l0cqOVL8OBws9L0Lh5+m6toHP6UvDWj3
HQXGMQqqc2t3LYo4rvpWUADbnfg1UYc2W1g+PimN/kHr4gWmsARyNlzrfrheyvyF1m2I0WPudrHL
B+3G0tuMhOU5rEBVDWqHdug2j2q5FZozACBbvpMGtUnUsM6Zl1j7uaa+ygUvNQ/5ixVbrFh+2TmA
ayxq/ie8N09DjoSmAhu4kW5JozOKX2oGXNzY1oZCOqqdldSnCT7YJsk5qYulPDt1WZBDLuytP1jq
fceIasmSM55cOOuz3V77UfBo9wWfkfL05GeG2mr9YagMbju/7dGTc3i8rt15ZNnYTSiBbzAgbZL0
rCJqRi927olDCY/9XJwVKkg6GOlZ9Dwarwu3XXjfUTUdgsklbrfkSi7VI+JJeKH0gX48AiUrTAjn
voOQsoNiw4p0G1B5zNoRhK/VhsXfq0tUjCphBUGEBn9p87hgq0OjKYfkNNqWtRekwW0bxaKlO3V+
feO8XaoYUy2HzOJMI+4D0Q5UzY+M7cIDShr262biUQuSBpZoCJt/4LcLaOHtFzIwhD/xnuAd0ywI
s202Dad6rBE75QzZcJ4SwsYGZnXrhhV4/Bs+B0s3//EDl7Z3Lwv9XDMFAG2Oc22NGqAFd37dLkyQ
v/RQ+ElcYCeospgX6CCmkGaP5Ib5/aYVfbcxI18ilwHqoYV6iio52AyeuFCezE4FyYs7xtoK2qIA
47g0z56sT6+nE/A8CEokPxw84UZX0s9eaAJGd5Kkm5IiaZv6wNvbroJDSSQI++m3qmAzcSQrFz8g
DsouhXjDc+xa/N2BvRbXHF8ILUYQqSjui9ftbIY8TdiBf/u6KRmP7YW733M28d5S49/K2l8udOHd
c99hhix4VEBwn2crBQPptBkhh/y4r7eJZC1Y/NSx9uux4+Pwev2ENKBf1kdCp979ehQEvrzvG97Y
62/QyBD0u4UOt0JGnY8nwrm9Lbxvlk3F9DOSHvEZon22URyfvDZ7yZu42LfMu3atzWJ83emUy2bi
Jeqxnj12VOIk9uwm47tOzT2Jszy/GU/mfsSfSrcYu2CxBlr1668zgeTaolQ6LXFl74jE4L9qlunq
dSdOp7UQ82PiKVME3JzxOYhrhXqK8Sg+WgLAQTBPtN/4X7FvrzYI0xzSmikLwpH0tg7tfKfW1kDY
sSOwhvnz67ni5Lypbi2ec9+7F8AsAQnORzibPIiM8LbrCsPGSYHcUKaz0xyYyyFBqFl0bcjGUzQs
q5KmOpEn/DROSEGx/rrICJ5TfBQQttn1ZS6qo475gxq58uF1/y3W3REGZnUkyhojXVjXFzrrelTg
6ZlJAc4LJt14LXmAgiU/+T7vWjJl24LuyYHvUw4bWrx7M7b5jRUV8wc70SgQS55uB7gdkor8/LpW
6PydM5W8VMv0CHFt5sDAwTsMfNXraROF7ItM2NQuavv8ZgqIMvUt3964hF5u3B7OnSdBaxs04Idg
WGh6+216O6Z8q0T5Up8DOcq0Ti4A8nDgzb2+ZZfU16mb9JfuyKC580ofXkjCZFgs4SE3zDzrGjdn
pntw9t2IKj5KPNy6zRKfk2AyLeW0mx4G0eCPVCmd5CCh1JiAker6OSJE/jBxs/pqhfny3sHCcM00
gYjSpn+fQSI/cs9JcdwL8YxNI90s5VxRETvpjoT6aOc4QPzjQtPd5po01PFaGjRDfdl6SXAnTLkK
D2a5dUcyM8nEZI6yXuDyhDpZL+2tI8AKBu4krgAKno1FAlwWMOkg+cXZStpYhxxl4TWRCvaGPIkz
jFR5XwdNvkvwGO043ruDhyTxIrRKfZt6RY5+krTMsS76PV4ce9uZtt5MRexSo6DNS8qck3fmGxtk
+z1bKNh6ml0bocn/sUlf38vAvexD/VysoS6haZbN4PjjzUBqyyZnundsRJtt08yNeHlUO1XPH0Nv
yd9eKgJ5hDAoN3DDIw7A5zV+ZwpFXrNW0Q77fYLmEZFHMO6zeP5qmDdtcGexaQH1hS44ABvTxDGx
GjDb5ngkycZg8oIzG16RTBmbETZhZUm2+pXt/RC7WFb9O2uEv9yyAXS2OcT0vPYq5jeNkxsL9wmO
tJpFOH4AXXbV+oXaqLQEfBBa3xufxReMQAAkjOg9XqkvXs+um2G4vuwX9x4AHeEdrX1qLSffVTFb
pp2Zji6usC403oRdN5U8tevNZ8mbFUXAtpSa9EVMdXhIEuonEbHT4E6ePzi9q9dfeMEVywnkVn70
MmZWDRBOFU+0w91rd7GfXwW9luieq4gWR5nr9mu8hC7bG1RS4A49kQMUwQlB4sShUjHZ3OFw51uM
rV73cdfKT47NORezOcCb6fcQ5sKjaRByvd7ovZDiLnB4TBVYSQ4Zce9MqmWmkeZb4tH6bb0uUS7M
R0gM53AgPDCvhvtEsWKisGxho4FWXTgK1vc5KPte0H04diuoMuK0Jt8iOxuRnHOvfibzgBrZs++7
ZcqYjWIuG5NuuhICYkVqB2bXBPFdVYynZhafuUDqgz147TUQjPaDsfJPGWdajOJXyzm8Gls2NeJv
8pts5N0oqipkfz3V9bqdAiVcbnLDiTcoQIWjpx4BT59x/54oMKa7JZhaqkDnpmmpaywRnpiz+Nwb
VYoTZURpPJXvQznuB5mAyGQ4ygSs9W/dMUvubARun3AF0hymTN6LPLgsXFZYQwjuBVPgmgKL7xRd
EN+zG6gnQuFpUlvp+FhqC7Jhy3KTa/MqjWeEHjjsZsW+FnXUOblOplsLZqfZ+OG6Sa8qbUSG1N5d
v/BhqTHlMjQ4FcFO1G19AdXvGNmmuxRh9lJZyUvMaQ98pd8jsLqNHd7n64neT1zC1nJHr2s1Zpnc
Rq7HLY+agMu13GfObO0t3vDGXc/Maq4JBV5vLWiLpg0ORDj7cftclxw9w2jGdzHTX0YNNj824Nxj
j6TuaqYzCdq0mN7lfp8/aJRT29IWeysmQ2sKEqo7bvT711OuhaV6SgeHMspF1B6rUJzihpcpJGt4
Spzlc4lN8xsE+RB/Dn9Aod3bhgRiMG1nNYVzFH0pxo6/0pYvqwrkXEZDdSo49V5XP/fNfR9k6RWX
1ReaEHyqwn9QU3qECnNfxRyTXcTJlTXW97VR5bmLvjBxONx4kDA3c76egTHr0+A+3HbUUGwKcXPf
hlXJYRY2RBKDYZZ2ckvoiIL/5+TgNcEB5l5/hfkTY1TTXM9yWfau5uVXMuU2cymwUku+YzAKU4CZ
2cZKRrELE45hVjtHnOEnGir3/vXsDSee08SNHn9/8ff+qr2AE5hMPXS+NlLaX9snA2CSIc7AY1j4
/3e5Q8PW6/tn3dAUzGzyERYQh3wKfuV+KZZDIkvDVtM8efqj0s2jrVLBM8xFdy0zTGBbez8IHvMh
vrPlhN2+hLUlC1hbyWijGx+HO7+E/gx0iwK4jz+8NjJf70iBkN+AfyYv/kQgidf79yJHqztavThJ
f56u/GYqT8giKeiGtSgNuAP1YGG4L+WS+7VH7WXZ4sclzAgHO6/6xkyova464sXdeK0Ck5RIDO68
eJZVdIkPf/rPW+RMBBwGBbjJ6Qo4bzpSGbjjMuZJOUYdd0oVjNFVZ+hIANs5Mdn0ntK1lcrn4/w3
PG5ipGj8/c/6F00xaO102VyBIpB+7q+/KuYY7aUyN3AjOriuckkuEPZxCvnY2rD4Eh7lw5UZMOn9
TbtK/EUbkes7GbwIxl1JL+nXl+bJxnKRh+ao9DRsPDb1HRFn4iEd/XKH0Kz5bOws2kf2Ah/Sy+5q
xL3vw0YeZ2cSz7//GtYO3NsOnY8ZCNB8ELC83/SBjTR2k9RjfnTXTWBtGKCuo4QGXrNvPfc+xTv6
N9/8+vHevCT9UWa/jCdsDLNvPr4D+ofrJmEZXeSofaFnktti/pMo6sepa1c4kTUClmuZq8ZDefH7
D/wXTzNzAt4Amcuvo6xfv/ySL9XpEcQfNWELu5yGzrbiQvE3K/wvvla6zNLzvVXC/6cxFacpycLU
EsdFpO7WECm0I7niszV3t11ItEVfpH/zim9peGtzOlwNCIr+tmDus666n6Y+mrxUypKyP8Zp1l1H
aEUPae+2l2wJtHJG9ZhwfKJzo3sm/fhcTgUBBJNooANrwJXkry/F0++/6zeutte3xBwRzSqLnSbw
m8XVWEWbhnbDM5Znn+vGm7//KH7zjBqvmPTfRPWuU8Y3KwtqXBC4dP0VfozgTSPYAC30oyrvIIIE
ty3OsV1ledW+jtx0a1M1b8Tgf3GL7END8mFhBx/aFHLVkI43RubfejXiN/bS5eb338I6lf3T24Jd
4bHUebT915HIT7+Mo6ZmjpHrHksSWbdBQfHsIzI+GLviyJQSlpA+wSDrPiJKav4Xe+exHLmWZdlf
Kes5nl1ciAuYVeXAHa7o1CKCERMYQ0Frja/vBcbLLNIZRVpO2tqse5AvM14k6Q5x1Tl7r73kP0Ez
CjNKulrxqNcjhSn2cau0lOg/iiXpzjYuyZNCHhrH3+1mD1Jt9GaTLUirDkZj3Ej2OCBYkI0FXYwh
LtiEikqNwniFIJfe0tJ1TGwyI6RYwgazlpxVYzlbCyHB66OvRXmVcWsoZS1tu+eFLZ5FfXj/3pxa
+XhFlk6yZdJXxg5jn/Zz0WqPLQdDUqx8jguTVQVr1Qb9Kh0y6mJqCREJ0bOPbWauMNOL58uktLo2
U1B2kwOAASkh3qm4Ts5K0WkbS9Al6pd985ywK22yYL6gJEFWnEMlFEfyR/PZ4oI9eb4gB4kLNw0U
egIe5euRRy2Deb5ms8mmtFmR86t51NQQOyhkidIitNPOzgnFrTd6rCooPoQdDngr3r+Vb19+hWuI
10vSuRdYI19/iyxGJtiroNqhYziDEEfVhjcBuqn9wQfJt1MorUPdcXHIAnBRpzMNXRCf5IEEkSDW
kThm36NP4Gor1ea/0rmhwqGoSkVLdRlddAFMENWt7AhW8TNEMEMZfpMc4UlAlOcq47yXcATk/gL4
Wc6MOYd36tsY4enNGyjZ95rP2eX9u/Wnh0YDjwaoRfiz9aZznHNylUgky11I+q8nUyD1dT6W66xh
10maEQD1ofuxnJemhPJTV4W/SKb/YMZ6O0EqZBH0Exc01NtlIpVdo0pdL3fCLH4a7kRkskQ0S3aZ
XA/TR58m33awFAhNBQwTAYUACfD6FTHguKNckiX9yyHYJiXM86UtSfxHsHb1wKKAy4Z6bmlygMkN
rsjUeCwgMV3YGZt7UwTfSkefLlKzmvc9B29k8YB5zYyTveY3/UVsDFfvP6a36yjfGI8vG2KbGf1U
SFBbo8rwppU7pYH4KhoUnRoY+E0nOD9RysbQK9IPmpZ/2PDzabwRRMgLpu3TkUQuM6C3ShY7EmF5
hQvD5CA+yvO4MEe4Bi311CDPONESVkV56ugaFCqXmiH1djxoshBYligh+DSKgOT3JKNahn5GaUXf
VuxmS4MjZmhz7Das9hGzHdX0pSaS6xycFgzwtlXLbBZZ1GuX9osJdOMm4US1zgojBOaiTFL/QBJH
vvGQVpI8No2mXkn0JokjWbkN1bKZ9wd3h04+X5GZfPNsZn7ubRSpCfY8db8vJ2E7avm4UdCh8L8a
2jiuEfoO23nmNXz/Uf5x2sAji4CHnjC+89PdAIy/sCZwaxdMbXhNMjNFAY4vW6hPLdT9smAN5JAb
ufIbZXOq2RYPGr6wgzBMkrhl18AgJ2pEz3N9Jgdao1NE0JzZlJbXtvLLc2vTLHUXzU9Wn2W0uy/D
mIfw/pW83cA6zK9sXlGcCDJ+T+b7OjBpwdaq2eWKxbgjSmXh7jMkIP8dUZzj7HLm7Ivp+MozVJ98
sGYuvtGT9QYIApZhNC9ojVDxvh7GrjOC7Rhz8jFTumgFotVrPaHe76RUwrHnmJ/y0gK0YYQJOEbG
CO4Vqgoadexo+V9WQipIJxS66JnXlLWLjhJ+EQ/t51eBpDWZiketofj63H+gtEFsKZXqkZROP6wf
rXLpBlgU2WOKktCjlhrfuJRz5zK6qavB/CRSyyuFe173KPEte7a206J5yQL3F/+h6ZFq4qfZkC2K
1ZFUUEW78f2H9IedhSPZfRN9CCBAWPZyF1/sutCPEps2hMWuoknx3CDIzKUlrNMRKiOG4dymwypI
5gPJWwSlLxgn/D80D0oMQ7RhZtEhnKoxQLBa36TL/FbZ9xDbcau05Zecjj4aYXoRSmTT7v1v/3be
c6TNjoJxLzimnp6ROnTaTUbhhTBtE3ww/cVlqkgmTsXP1ajUzz6Y9d5snvE0Mw8YHMowK7Own7xV
oQ4LtU44CVLahkxZtiRVLZ37515M8/x4O5pCPfMLSg5EI4S+0OdsKweN+NhtapLoFwYka8fS7Hz/
fpwulM9fzmJfy3hbVEPL3794mPbkxLGW5MkuCtERtDXfYWIb0S1d1nS5K//2xy1DHKWSAWtKvll2
ktJCDVsku8Fa3lqVnU8aGyqz4d3h7PjRDvKZLPLySAwyAI20QtGJkE3n5Pj68sK6p9tYR+EuDEOL
iLHeZC4kGmQ03S2tJnTRQ8KOhBh61gy2ofvIArGj61p+aaK+/jyAI7uOe2IQje6qsZ1xU9mtvTKH
vtoMjFGP6kpzTJ0y3xEqgBi+zaPz3Ihd1CoEWURzm2+biF8e9fWSWqPdAOSMD3EHi6GIyaTUCnxp
seOUe84wMLu0Iho8EwfJWhhhT2DMsKUiWW3qoCK5SgbGGVoOjY5KcoVvz8QXo4ydkgb3EMssFnIt
xi6SBFc55+Tt3Gu9l+aO43XEtZHaon3TF7WdjofmZmKjtiW1IyZPkpOaT9IYZUNLUhHE8LaK6FN7
eZIZZwhULXRgiRt7dlbl27w0o7MurnsSP01CAgfNN3aGqpy9C3DoXCv9gPruXdmaV0EYSQ9WbINY
GTNYos36125wjR22A+uDgWacbtSVdNiESUS0zEqC8/rrh+0GFa76lFUeBYWzfz73GCmqkbwRdLbZ
S8UyE1dlVeU7vxzwsYH93shyeYAFkX5OjekEZQ/7elWr2IvS8HsqY2MLlcTGEDUQSsoLtMFFQzAs
E6SHHTPf0kQw8U9xtx1j1u6nYjDP3eXXx0V71Yby3lKoTQZy1zeu1Rmbrs7yvYwb54OC0+niheyP
AcUIZh/DRCNOXnVmTkIYqsTBEDHvalwJlIg+GL2nk+fzRygUhmDfbd0SJzeYU5hFIWDJhBvj0it6
yq89QdxeUs6IQTCwcm+0j05Fp5sCPpS502Rzw3mCaeNkhgo0x47tsFbbqlDVhuZXvSYJqKLtlpA8
YNDS0wyrORQArfDjJ80HZS39dG+vACSxQZZs4KmnUnF5/VZNVZZCvC5Is7NLogGxlfG0YQ7E8fKB
vuUeSrd1dsx295Qdkh2Gnf7h/VnzWQH3ahpbvgMlcslZBtHvIhB/OUszbGola83exnaief1UNQDd
jJqDuCA3ve4jd00qYfOElc7H3qjMy2JEdZq30rnTEjV7YQ99uSEVZdtls/MoGsmtrBp2dyGJyElY
3w6kcGDRU1xOC52uqkwbO8RQfZIkeuIzzfVoRwbitaGCEj6eln6w+bIk1/DqGtnAwnqxCTyhcM3a
/Poa8UcQiMMSuu0YVeeDUY9bUQZgZvuiP3u+CBdD6LUYAnVOzqq+pvHor91ZzF5K3u16ZgvmGdQi
1kboB3s3CPGNFmB4HfRch3GWv0q0GHutt5GQOQARo8C4SSR4yLKO+rN5Dpt9WtlAHazZ2dmj6ulq
NxvNimPUHERDpzbAfA4hS48917ZZKWev9rHNlyHRdnXVXI785LbE2LQKw+B20iwNKvaQXk9zSVg1
KbmgAM6sAV75bIp0FVRhfyEj1T5qxQJ+/RdM5fr3fXtJojLeLOzcTorwaCoVpWDI+q9vZ+m6fjRz
btoGSU3tpNPg/8b9eRQMdxm2ILBSpr6dgQmsInvy15KK1zomdBnvFa50Am6IbKS/DOmNYRZDNj7i
lRdP1RJsKGZ3PvJbMHaSGUZH2IQBSg7biptu73AELZFM7pFTnlgLvGA0VBpzW8kKHjYpPGvNLj51
6dRtCV2/zyhIewmRDh9MVuab2crUOXMzYg0LRAzl0td3II7aCQxDam3JOeuu8I8aX+VIaiOLFq9A
0zlY2wun3bXDqG0NLSMcYq7Co47DGthzVHrkjnckPxTZA0k6yDsihl0yA/JfOVZMdt5Q8mLagebV
iOM8UfOOTG1BklzkxOsOBs1mqklNmEIy16V5N/TGI8ZxcJiuuvPD6AdnHdCd9KeAC2hqHyDaAO4e
Odd4zBcQNfZzt085judh6WVkoe1sagM7k5bflsYkLzowxM3opsYHNZw/vTt0LkyK3sw7bzaF0xiF
9Ch5d/rU+oXbwLlexkrdEeOJ56v/oIyr3qxcQOEsA4UalVzwkqdi5qyjViW6lhkWOZUX04d+RFgW
Hss519fkZIxbQ/jxJRbK8CidmgmvZvsFqmTGwlixg8etCwCy/9y7/vkQwAudSZDVUflgb56CmFCO
iXHdx0he+f+CJrEhuri8l3XM8iEHRjPb9l9FU803skDMp1ewtfSiaPadwRiAzJKfx42wNxBQgm2I
JP5hIKH3loa/7+ky7G/KKAKxJdFpJCbxDEQPg4/UONog5nIPdGRvWvwxezeZmDlmt7vI7JxQStwV
F4NgWm7KJNk2y9ehY7rkw2X9gwUy1Wt6lhlcjE62tqQCJ1K1jELIqERKF7gL6xwvpb8ECPY67eww
LLStW8O+aPpA21bcyFWodHsTUgtiB8qAmD8YaH94W3hJqMUsevRllXw9zhrbTpMMMMbWqRHlxBb3
ry4tFqfCLDxlMSDen9refh5dRRTpbLE4qFunp3Q49yiD58LapqTe0t9mNCCbcw9ojpw9vuzqg9Gg
v91YcmwDq82JF5m6Uu7yjV4ckhzkbZUMAnOLjsnYRBPKULgx9jl5Yy28ZxEeR7I4IebaZFJ29b5u
mC7shBRuXIg6LKecVsCg/PXIyRmMEguV6HnUojBrRAl6uysrLiWyi/o2a5iurXxZ3C2/ZuWJ0msr
L56mZRoJcstHcc1LZ+vpE/pFMPk2qtAYu7MXUJu8J6mgOcy2c5H2S5pyY/yqCrfw5sEimjR9kiHf
XRPtuJ0cfz5S15IbvRsprBT1fTPzrusaM//z0grDlMQGJwgfUZQZGzdDcK8j8kUjwmhyXVbJkFfw
WBBpR1KV2e4wz7KaZmRSBiX7kgQg1brLQJ2IZaySuUZQR9ZN3/KZ+Y2MP7pCFa94QtzkHlU8a0/C
tNskZfUpwnkKmZo1M635QqVSBUQe1npXC+kCTNX499+mvO8RQX7bWi1piQXKEK+TQ7UekRaspmXV
jUOJLzdKFIOF6SLSB/YD7Qg2Sh+bQ9gK50KvaOB3KX9028DZN4oRCv2F5xSwg8h9t8WNi/gbzXe7
q4Omvox0VEQEjhasC1ymhlP6stfmGQoQgQHdVADtrnz3ILOIewfyeJfO9oM9qe8EyOprOFHywOjs
z/HUGOC4GDWBNTk72CNsWSK20c/D3bW5fShN+QSNVaDEc70OM+5/6Both3Yex/Po+n/Z0mngomdz
8K/tk/fUPv3Hz2eK3eVT9vO//tddxIv1Kjvr7x/57dx0HAj5i7mJUyUNNY4//3Ru8jeEbC0KFl3h
X+Lf/xOq7/xFq5RzEogyktSQY/zLtynVX1hEpIBg94zbB9X6j/98hUTECPvqzy/3eSf5cjbKKINv
tZh0OPM5pnWyzwOXIPIhhzVj0t0/m2tEiEERXZi+LM/UOMCyxgpCIEWDI7kMxodoMU6hkoMcJkiB
0l0akRka7+9x2Ogep0h1m5Ooeyi0sr3IFCjrF3f2DxvT5Yz439v8t9/3ZFdmaZPdRs4E8DpKB/ZZ
RNKUUmDRypkPS5p3snLFhUv67u79D/5d23vvo09OyKVtZiWwgAn1A+EBM3CuyySpnO1cjcWGHTLT
pJtqq04HgJ1I62rsaa/ZlZt5bFqQTbGo7ac5t1aFNmRAwCtFoSC8oiABQLTk7tnGeJWCPiBlt5vW
kSJ2PGF93jOx3pZ9vKnTCFiZADvWVloJESt1+sck0iYmx2qoroswK3YhG+m73hDBeYIrfpWkcMvp
UGdnmSuKC6tzo4sazteXECuAp2tU96HYS0Lk54p1t92I/PvUh+IAMHNHRQ14P7ouLxh08WAOxXhQ
fT7sUgMBqj8GEbzrDuyV27SU9mX3SG9E7MKcNRXUJpSLoIo4tVgF3qz4wbL9q24abgACYZAZvCHV
Hs0md4+YDbOzKXY/NzPxCOg6j/VkCm8KbZo7c3BBdhdJI4ECNjfF0OO6Jf2TCJjeUU9txlmsB3S4
orl+hgdHW8l+uhrJyN42VdLSkkKHrIVw2Mp+CbbqfGARKUp4fzYgD6GzDor71BzP/HnyieyF6k7v
Qmpkq8cVSLvliIaCewuRl3yJIGu20Sz7XRE7VH8GsgDycUq8bBLFhgsL4VaULSdhW3wdAsKh7WAg
AM7S24kWVXSD7c44Y9QgoOuO0L8B9jqy33IGvB+ptt3Q4YSsQWL4qrSRAZtDuRchkTcEw2+iGrVV
DaRhRSJ9eOV2zN69gQfKDRfkbqxvGsf2D05uix3J6/4B74uzdmQRbqrCRiwf2cgPuzLyesyM99pY
nXEo22hL5Q4362E2asNLARhtopa3ebQAhw2lhhbCoTVgoPg6DkFIZkDURjvRZ99Mld+3CRgOVBa7
ioKzi+OB9ozXkHkBk4d7aQGkWNlJTwW0HdbsaUiHot64TulSEjdcerDjV11PfIbF0+Rs5e9s61Oe
4yihz+ysQqtMPcA6MZ1MzVn7aYw6vIIorLCqVulwy6oujlpAVdIewFOO+D1XBUXy40R0xF1s6JzL
lNqNg3mXFBYQI2fUgGQCZE+6+JKSrMQAriQZbBD22hjBxqTJHZLrnSXxAZl2cNvJ0VlZmXsMrORQ
Zc5tRNzeqprG+3aMjlaJ6LYNL/tKL/eEWXuD6jdj82lOqytV6Q3Rl91tCM3qQVZJtKUNvMlF95RE
LMp2UF/UCXFCWX7faNBKsA9VYfZdEJ7cQs/wUoVLp5K0FBvDvHQnO9xhpAJnU91Eg3sG3v5qVMFZ
7OeSI0GlyRWQFbUNfBsJS2EUzTc4pBb3PRd3eMu2OLfkrUYNfUuY+3Om6vi9h0aM26W24faPhvsU
EgKyElwWVY/G4lEhb12Dv0XiW5WwCac2WKchvI2R3BVcClF+kIQorcquCbwaleCN40sfH06C4FdU
3T5FxH5GMhbndFM8ZAB3ycWohuMkhu6+xnNMIcHUVkagiR38TOoogJygB+VKnOtqFAcXA95t5Wfd
9dAZ5T4qpAKxRTUmBU+3hsOEeiZF325X/lU5TWe1NKaNZSf3Ux63oHFa1ofE/ASJLtzUpUqw+QU6
Rh0Q2Pi/60tJ5txaOLBlWjNNVrJGtBwnoKVdTEuHQI3E9WpkvmtBFG2U6H0mu8Z6zKB8Kn9mvovB
Hs0OWKmB2i5qVWKEBzWjzC5+qSDfwzBrd5ZNcprWJwmpXNEXQ6tNAlj9GxUZ5OKFvrYdG2ilYJhI
qtRi/QAlLL8k0OD2g3VMvl1B0b2x7uNHoVSmTqqwRIwNcd4QGcEIhhkiTAmyk9jMBR6nPI19sBdV
enLXzmW7T3KtuvSX0YW4VxyRP1ZHl8IDPpXi0Y7i+gZ6tutRAWTmC/Q8v7TU7O8TXUQEB6bBHqAa
5epxJKFhnpgYcnFWV8LZ49D/lduKyGyA1ZR1shu+h7YJoFu9f71sok43DK8u9+R4GZtpCkEci5tm
Nf5tU4P7m+CJetA553/rZPm8N3GoMlM34h/kVp+c83QaGVkL3mkfdepXC9cQ3ZT5lZJB7tVW+fj+
dS2RS28v7MWnLfWrF6dKLUK0Mxax3NNVuIbtanw2srA7xEPwQ4/qCrhC0l5T8gzPnFbOe3yUhidp
oK0cwrQv3LjbxzxJD5LTDtnZuI2bDvCEz4AHspN5UcQjJL8EE0AbW56civxaxNhcSlRDYOp0flsR
Ays2tPNxWairZck2Wbvfv84/Pb+ltoMSVkfYdKod1DUTjXqyQJzc4oaYG3uPogpXW2h98EEnlfrf
j+/lJ51shZN2zENBi2zfkxW/N333pz43KN6WFFMAf99sSRL2iCxlRfYMiGE1FN771/q65Pj8Ddjx
60tWluPwaJeh++KRIr2whcY6srcri7jBJY4tMySGdddeIi81Iku7Kk0+eG3/dOGvPvZkTy3bgskN
5zW0XotpoLZ+KFAl3lCTlhlhfj/LJ8wWWlNfp8suB3p08sGF//Er8JCXIomzaFJPJqVUcJQus0jf
G1FKp4ElMbKaCzDd/trHkY/G0r5C68d+07C/MutX2/fv/Oui0O87//LzT2YJeooNRGYCstq0+2o0
0XjZ5r5xllXkxExa8EGr8XXF8venUeqiuYp3weK/Xz/ncIgwelFq2VtGE5+TVDasosZvN+9f0x9G
zlJQ+9ennFxTA62HAmxh7rN21FcDF7hqcnPTZnb5weP70yctlyIk9D+LQuDr64EaiCt6tsV+9geA
247+OaWgxrj94Ir++Jq8/KCTOY/zR9f6aW0yOkv1Mxraq5je346US39FFce4SwK8CTAV2R5Xy0ZZ
lm35Qb35D0dmEx2nZIgKOEKc3V9frR+OQwXN1diDUy/381D396U09UME3nZfGuNDUaLZCfpgEWog
laygDK1BVYqVyrQnTUXJpiSWolp2F6S3B9lnuzbSaz2Sn+Ia5vv7b4Hx9mWjlYORG1Ho8o2tk9dA
0zFiZnPNVwu6I7FwqEJDgWZvTnHza/PF6NrjpuwE0dkhot0hKlccQqmKjQnbdytPN33G0lH3+YFt
qr+JCx2CKWeaRtMnsjGqX2U5BAdRZWzhDPOoq75aRZnieDY59rrUonZTzgV7q9LHaZv+lBFGl2mo
0DLbCCqapvm9xfk/VoN6SRX7x+5nsVR5mv98BRv7x+s//t/BHgMlYzM0/+dC1f1TFqX/cfn0o3sJ
Gvv7x/4uVom/aKYYCoyKtczEL5KA7L/wL1CjR+zjUJl6Ua4CM4aUy4XUboDfYRJg4fobM0aFC30H
P4XsH2kcjf9/p1y1vKv/XYJBiUObgBRIg0nTXRRHJ0OvrgynI7Cq3oCUJM4qw86rVV/pZQdrJJTs
JZMzE/Ikr3LyUeHJPtlwKRNNMi5B6ngGOhGu6GTyWdxb+BfLFEOMNu/9lpwarQ2ndc3GfdV2qoWX
HsvzCFgmLlURnbeA+L5jVA42bjmGGRHuZjOweQBv0lsY6cd5tI7QxfERWIRvIT/JWW8b98KIYFR1
9QQ6y7fnYNr7osSQXqobNuFWclECK2Z/Z98bUNXXKsAL2au5KClKDfqVWeiYJju7uQCbS0hvxAm9
sEiJTG2jbFeERhuXykRroosKbiqQnvmmnmCFEsGj3avZHNe2U7hXgxEAVCct6iJIFtSCpk0PNDHN
TaX8dKUDWVnBaeh2chLW0YUms7OYAg8zKDqDzDRNA8urwiXkUFUIyoGsIEfUom44aJVVGMcKhmy5
M5XhY42Bn1trUOPX4HCdr45vxoRFy1LeYhlCX9tkLjNOq3HXGipwUx83521Q45fFcZrdZEbQ/8z8
SXyB4o5VTlhaPtH7y/lRfLDD4xAAhCKhd8juoAJ9Jg7PIldThitXtkcnN49unpf7IKaT0NcOocWV
9tXuhHshOnO0vbQbq1XaNR39uSTuoqMdA+cncGccLzvICzysJDn2zpjt0tBOdtIJOFHGlVOc58Cf
DiGG3L3Rh8N9YBTxDso3aTQ1TIamAdsydzzuRk/EU0rpZmMTXY0yQWXjLtHcq4za3jnJHoswvC4v
yGakmKaod+GZx3KiNc4eske8WWrQ5Ga2nX4+Rdga18RxKlqUg19ucfzw+Gs8kZR/TE600CFyTdKh
NVEh2C0QEzvQnc9L2NVFid+6HgPr6GAxRpfDe94GUbquYBJeGAh973tQf6sw61qPXUWzMcQz2MTl
bIEmgaMi56t7DOIpyAarTu6coHF1r8eUpWMNQYkYeklR6d2CBBm+xk5n6MgeHCm4xQIJbNL0EaNF
H6xka84zuAQYOGa/pXIwXzq5Mr7lpt/eCvKHw5WKQXtNSy7PQB/z5xzI+k4NjftAnIVk8xYS7BMv
ET9Rl5n3BuYaMiyLsSLuGesmkP6xL2rkdhZSOV3TKqy1i2RjEFEQAMesguLQJsGA+XqkI9zHkpJk
rddYvJ1m2s3KmqCo6A6r+WzH35qxTq+HDB9VFXTpfQPeaJ8X1aHJoZg76fBrRkG6yupx2Ca5YfwC
GE+g0tjE+ymwoosq6cLDDHnC033a19xOo7+03RCig4Wi2utGvX2wB+l+j33DP2jPnWgL/GjeDEO4
DprM2gP5iSsv0pvmYtbrcDNh3/5s+CkKlG7QL0UxW084c3La5TChpK3rm4EWwG2OlviuGFz9CWeO
fa13c7fzcZSsptFpHmBIF7u0b8R5OwbZYxhb1aciNowH3AzmISTuflWCD/XJau0TwmS6ZNiVTZMi
Ps7pi6GIj/T6O/kBeXAMDVpgqyxOHfNBFlExbCx+8rGe4SeBYf7l+zgE9+YkunmjUzye95LOPj6j
CF5HQdS6g/cIfCE0XQzNXY1KPhAVyGNrREPZ6BrpWWPcR0+8aeO0yn1ysumTuhF2iIjZGIVqHazD
ZGnVo1GachgYXbbpFGLr8xaX/dlsTDr0XzMBkewQrnvwK0f/ammWC81/7gntVP7nxpA1sg6tHzQv
ztnTb3y/Z9j0keY/hfaEDsYnkPEYTNbwqYtzPGA+RGMfwmxCK7SKwV2Tyt1v/CAan/J4LC/BTDTy
LMwcd9Nr05dpAJbnTQE3Ju9T7S6n+vWz8klOaNhQbQYlydEUXce5dOpBjSAUz/JHXv45AJ3SjwFm
lQS1JBUwKC6dVRHVUA29PazRxbfNumurFqL8UOpfxrI3FmR5om+xjeTmyu6q9guB8425UUlpfs7M
UjxWUYBjr5rl96hr5dowZ5eIWbJsgRY2V4gU3R+NMReXohrdeIc0WuQrHRjkDEXKL3ZTADN60TJG
UK8qMP5BqYx7fxpthLQmg35VmG0FVLvmC2TJnJBxFM4kHQyoako04TF7zIQGb8mcaTJfhPMUwX1L
prwl38DqsrW0jXncOrDVtV1mFw5HgGXdcQyr+MTS4wcekZ6qWxeYVx6SqJ2PSR3jyNT8fE0Lud2a
dEzOq9JnwSOXA4xapdozNGTEqKWhocEVK7L8Ghxwt0aDLM5LtGVrZP7WNTrtMKTPrYyruO/tSzDB
9TqoJDzLqQacjqvpmFH33IX4quoVYLs4X9OWc9OVWxrhLRwH3fZgpTTaCtKHWAa6xiahrYFpYZn6
EU8Z722HVR8WUeI2v+rpGf2fkFJATx51oUBfQi++DR8zs0eSKor2RkuKndHa4zUeffd2Tobgk95a
8aqQk1r7tSCapwyp15p5ZhEs69aLPC68alTDsJW2Zj6kRdV/7yeoGmES1QpvYjAhAg5tMa9xNImV
YVr1hTOH5xNkroUKcJN1VbMzRQF6Rcnwvh/j4bKfS344NKsEiJOmE2mUGpfmqNtEhyotuh3bFhas
2Ypj6E+bmaYPSjnoz6hXVlox62v2ZNtIBLnHBva72WuWBz75KpkC+GtkBMN9KPk8ftDe9n6mzlrw
Wrs5seU6K8twC7ZgwNQe58419gM3pi+uG5mXIEyhVm6XxbFIHMSNrolUt+ClYh/ERuhX1ofzJeGL
Y3qgsT7f2jK2IUwZEfYjch5EQPxfZtYrSXWbc3xX/6TQjDDMdKL2e+eE9bTNsEiGq74uy73qJbnA
ad7LVeWkWDvjTE0WU6uVQ57QATMe8sgGwjIEFGBXSdblJKtM1bGZ2rnD9242Dls+i/WwhO30ubUa
+XmoRLpRAe4WltARuXFrd7QJORCiK4krYX+fy0TdmLU/fNJntpTAl6LkLHAMIlnhULp06RpRPFS0
t0akUT3jKZtc97pqyvkygVK5r3Nl/qZUCynjKyOwnUeYEzXtIL0jFiRx7LE8+GME4zPJbL5JzwQO
qYMMGJolVlL/dBMZhVCjEE2yosfTnWVYVoh6fyQ2gExpYe3FWNTnneaGzWbiFH8exllJKTXgY4JY
x5XPcyF3x29CQs5AqDKJAVmzmnPcLelwlaPNS8HFaUQcpxDuwVYE2uRfBWJ0ci8OcFatSmR6NuV9
GshAI8rW2lpTKO/62q816p+KZKK4BwR35kLnc7Y6VqhLp0jds65XdD3DTKDiV9TmcFeauMH8mOx4
l1PRfTkP8rMKhf2ZQR33Z7pZG8dMD4kXZNJJmNIT9UA6WZ8fR5u8qYW2V1HyH8mcQ7Ph1mxZy7E8
EmiuPTlaFY2er834d1A24+EY6FdEZLQ4Tb9thd2hrskZrmchGJHPKSrjT/WEXZwsw9Z2DlbLoTwt
6g5Bd6X9FHrs0wnRqS8IVpXDNAIIh1YUxo/GYIqQU4LWfuZpk1asz3EKBd+gjclkvvebVB5nM0C0
Y/nteVaAiVhb/oIN59I3E1+iI9jJHC/L3kpD7ACBj6aI7RFMHLey7lshq/LvuN//WblwIqwGjSsp
vtikiHJS1fGEvC7DELrVdmlkthtfFym5LsG3PMrvaMI9Gm52J62chVXRm2CT+bWJ+/nmxcn5+q1C
9nVZhdMgH4+kmlqlhY5MnOrlE7+RWQLgA7YcvRNtLuG29FH6QVH6+UT78sS7fAzuH06cgs95Q2qd
mrmHoWWScbYgMDsMPhixNUNz9mY4Ozgu+jKTtL7z8EfO8iSRI1Zwb3Syix71cbIO8Ha7c7vM2tsk
Uu7FcsvWNsqSS20op0dC8DCfLekL6451EX22sAv/d3H1/9djPkhm1m2A45LF6MWb9UY8dP8T8nvw
lD+9LMm8+Mm/yzL6XwuWmQBkm9+HoIXKx/CzackoVn8hUuZ9lOA3dcteQk7/GdDs/sWOAf62hSWT
2p9DXfbvsoxu/cWWx0We65A2jN/l3yvLuMtge/ma2mhvsbgDk6d2b6DkfD0YowQsnUHriS1Ie2tD
o1qKzrR52ZNt4boNP2NnglQFa2DfFdm0pqXabPvQNvasFMaWMN0cEhrvJfxGzn03DSkZWx2+4KGt
CQoKUzKDlI8213ACdSArodi25Fj8qKVfbOd0jBW/smy/NZEvGrrO9OhW9RjZj5w5w09tmTcXC22q
RtvXRj6QcOEcFQ46IL5Di5cusNx0jyWjWnHWqzm+mBoEmHz4jgq+Zopzjmwp+0dbZtg0C6T7K25H
hGh2Uua+tp1oWzEFJDQyIXtwKI4f8kyZ5Tqv7IFgnnR0oY2ZjpavczJ6rpLRNAtASnqZe6HmWhed
70T5bqSW9pDXov+CVXyeVsSOtdhDYh+2akQTWookmeA+2PCaknpAmKGNdrBqITFctawAn+rcorqM
8F4c8XLkq36YLvVJ7/ccB4fvhcgy4jxS5qsmbZorepVa6A152q+nVLc++WIwzlvD0O7DRInFVUAV
jfik/jBV/XDT+0G+qY0g+OFMKTc8sMfli6cGoS58947eoFU4RC53QENFGlGw4THn3+yutA5NKNgi
sVuSfEkQBiv8aQVa/1i/IvmMzff/Zu48liRHtiT7RXgCGPjWOQn34Cw3kIiMTAMzcGb29XP89VtU
b2ZkNi1di5JaVJJwB7mmV/VoEWpS73UuS05cLkXMfpDtBfMXXUZOd/RS4mRTP5/qsLe3YhRWjlad
Po1LZq3mXE7OCtcpozaBCzyuo5m/kN3z06zD+cIFNebJKog4FASKDJa8rbrB2mGE6RldbGeiwqcL
DqGlsremr4cNHUjt2bGYPy0rVGsVLbg5aPDZ16rW6H6ze5/Ghb0to1weglHZZ77R5CisvsWgXdi/
WmPMKfVk8gA/Lb/onAu1q+fweyhg2NouXtGiFulBwZVu23k9x11NodxIArtYZmbdrnmlCS/ZyTHy
vjIH801mdx4FSR1lgUw5OPj7d9tuPlWKWQKfxATjfnrr4dxR+TkOrHroIMie1TIfuiV/aARdIal/
CpqdDA1jB6w6QtIgTduxGQ9+BeMEzIHA59r0MnvhPggvPZzdp7jwg5uJYclPJbUuHz0A+xe6wABc
1i6W+D3/U4ZBa3GVRMCkOZv2qPZQcE1dYeliq2W0T0AXxNlRxW5D6WcdEIbGQXX1VeQenO5WZahV
nayScIY5MZUNKA7FFKqXpP+mBZHpY8SG9BJWDiPzkPGgkIHdERT2A/2Qeln6yMEi2NA1w3aBwLl8
aJZWcnpGu3paokg3HIYRYVGwp88my+mEzbz5pG0oc9jyOZDN7mT4ncoW4NzoPMWiDQ+RaV0ou40/
vUTxIl5HFc4HjEb6Oy4z9aIHUXcHYLjeN9d39hc0lQs0wHfwQlVapF9OUnooZ0t0K+BLw/A+p+F7
q20laHDKldvuClxm+1m2VGfeCm/3zVhU9xS/uS8Tec1T0vniuVC9C7yxpTeRDyV4SLPRURsRtM7W
7mjm24/2KO/NnDuP9MkF+3zOhjuiWep3ziXMt5q44g2lbrgDM+syMJn2AIUpI6xSRteqUoaCn04D
hUOMtYE5N/gr21mefWdiPxkVBecm32fd01mO82L5wdxvw6C0tty/4TUsBvUYddJ+8sQimhvvwE1P
TMPhqyyVTb8i6JPfs6nN2iZmtobKnbfrzm/XwRid8lb73PPsdPEQ4pncJhYxuEzNLTTvW4+4a5fp
YY6rq513gwVSwbc2rNnAU8eDc1giRz0GOeYynxt329sq23f8i5CqqZ77CaFo6DOUliy+n/JMXopF
Rb8LN84us0yKnSNqg/QOhFsGShzCwbe/C9MWl2nyF5JLybBPlR+eOd3zHQoZ3CVxizFrzBERQhZ4
lda5QWAf522o1LfTl/UWlGJ3cEFjvltpuwui8T0PymbPrZ8enYI0RSvSjZUX049XZ3/yvgm3QW/p
dUoUbT3VKOel254yy2v3/uh7R9Jz9wK24Yb+QYvUf0XzGLG6o7SSky07/9Z6tNjbobT0hwaymsKv
lN2jSECdbaS0mm3niQ3niheDJ3en8Nrt6rT5KG0tjmUz4D3tsu+blFWeOA6H7oqVLslc/IcoICOK
ypB405MzefkFm2KDwNIMN5LTGYbQr3FpDqgHzQpbUbFCNhgx2C0OpyZx53iDIfybRjY+9C5GhJ/j
mlaqcMzPAqY+2MvG6BRfRVLiR7f5z7H21B7a4KkrErJuia9bvTEpI/jGiQatYC3NDTJ9+aV0SSkc
O4hPt2wg6iH0ZZdcD9O+Sp3WXlfUDzzBYu32pp0jDobk+tfhtJCYSmWhdgI9ZdNrA3FztNw/CsBR
tuUVD3zbY8PJMGPJkvjOmFEN3PS8BzLR1+CQRF/1a7Y9we+q7sf7MBjm+6xIewC3JbHBmZdYHOPh
pfjrUtfRPT8W2WAM+vmL29utuyYRMNdAVeflLUnSn5jL/dP4wYax5wI2etwVfZt/8UBsn7KA83M9
+AreAZsmfqiak2MuxSMSp/m0ZGvTuV0up9ztsGnapYFWMw967cbdfAmjwv/uRZH8kvzBWLSGZXvj
762UssJd5zbda42l9wCMf1ui+ZwCIhYPTZ7It8Kn+VsZoh9QCcqPefKanQgNm4eorFR2KFnAHOYq
Br07sZmAc0J/1orSoeqBd8C8H8tiutIMZ06Cgewtg5B9WnprObWsRzZUANjHhgQML6TQv0OQBjVB
P2R0TDs+Kx9Z8bdoffsQyRs9gyLVXa9aMEXK8fdF6u9ht73qoDArqqrICRHZaNxuIwilhjaBrgib
KC26atyOc/fHJXLPdMKlWCzBVnDIWfEg3qhhhuwXWJtA6EfLbd0Tp1rvWDSaKL9K6i9Y5iyfPEYK
v1c3JG9l75oBDqMwYoCpG0WPsL3hfibtTKSTCvcKrRIvQiJ2TVnhJb6FcDJXXOU0noXQfx2nT2m1
4zW1ICAG/s9IR4BnfNi3glHrGhe1t6vk3J4HqGB7kkoru595q8SdM70MYKlftXczX2bLtJud5WrL
FDERL8HGTgPS+9MC0X6+5WwSUiDaa4Bs8yhL1667fPKLCHGq0Hx3kaEvPLfzHZUy1Z3dFO47n3eE
jBaMVQFuJguxJRc4i6VtHarMSzE7huFjQ9v2CoQOMl2bFPcABcsrZeTJI06J6E6Bnr4jSlCIVdoU
/gN3KGol8lt3xzlEAS0V/h9jI017YILu3UU4V38UwWnsSv9PnCbxJbjVkbDByp7drm3PdL54KA1t
lX1ajhouPDbLY4uOuenb8LfEO3wIq7ykNSEfr4PnRJ+ed2v6yKsK8ZkXPXORmzeXhig2k3/mZsda
yZ5cm99onh6U3EqzVLuSo9Mh7sLgaPmhfkryvDdki8YT/dVkoa24OrlLod9mt6/uF5V+1FS+PQDl
KD5nO2oPboixWhegDGjHQ73KAYRngbNl2YPonDr1tQtz3nTgDfB/UP1a2TycxxgXJVq3/25zlOFj
jtR9O/LAY36sP1LWRr/iqixOjqy4gLveo56akAWo93Fs8JrL9FEKFkBqDEZgBGb5nWgcYlDv9SqJ
BH+yRi7qQ97jSxjKMyH412CY5HtkJUyZKrhtiqfPrpNHIwtIeAOUFVV+sRWbHnijLqi7jLwb2x8p
xaIez6bNA9NgMqyiZv6dUYJClXWjTnk3ay7raTpiPHXIjlA4KfrCxsxOxfGcRrDmGx6Q7a1YqPyZ
Jzv+kVHjHuEc0MWQsZqw57L7remNP5dTwIbIy8piJ2b6MBMFKJuddL0jusDH583eveVH7N/SosMU
XFVwm+rm2+aCuY40RVGyN2CqEqSNOfowTlDCchhCTSYltikgl5l+TpKsZ17Iy6/CiQ0/Cqt9VZn0
N4cxcYTdTJFIQgXhFA/tq2WZ+amYDPWvoHWdzyqsrV8K5WvXZnZzYPNEUWsWl/BXzKI49AyR89BF
QKgTOFN9VNSKvt642EUYlMN1PLO64yQHXrjp+b58MD8fGpM/V9Yc7GsWL+ytRra9lJJCWgprwBo0
VNdrqtz/xgz8wPPvlirm92+G9TJVRNvwVTOe2qci6GwwvupPOy8HCK0vESr0OnCm7CHjlUgmpNKH
PgrlTntdSx1SPRxZ3w+frV1PX2aiNjMOk+DNQpu6q3Wd/LaYmQgejxUCdOfHe74ej03HFF5cUzZ3
weCpzzBKRmYj3z/WNiPt6FoWb0G9QIlFAbYPsaG3C5aWxXqlqnjEt5mK98JNqXkH65Ux6tfRLiFT
+9vG6O4h8vok8Mok/IX9MSBUbkfFW8OItG0g716H2ZQfgFqzvU6T7ECUe/kKKuDwKzhKbBdGTRrI
q8yjpA/8VPhmeaTQiQ2AT9ct+cNQbBPYBkeDUvEU0/T+JXUCWbmbm4+G9xuP+N49htpT26CY2W8M
pIxpXW+C7TgA8hVJWz8OsHCJ/NRT98c2cnqxqoDMVD95/SXw62A7j9olxUNTySe2i3Yf9uJvVlTx
ibZaOk61ztyHSNKrMlMx9caDgzCFTX3PprH8kfoBI6hMEmJnaa0+Rr9gcjVh+UDEKlilQ1lfk27y
r2XXUQFueqM3dVoRLvKU6B+KcGjuGa7zBmt9rQ9dLm7QbV6iT7LGbLLCQ1sem0CBRXdM90xAaZxX
jHDqoETsbWJOMXdCOiwLyqp/DWySIPWtTFn3haQwF5tE0oGKZfM95ce5CsTK72dzUoxnp7Y18wfO
/OklZgp9JFLJ28Tk7psSS3aKJyf/luHIuyiZzdU3fkMVaENoqfNy51L1WMhSpyLEmJf+0Sa405L1
NBhxSVH6X5NHmHEVF679pQKnaBEPzPLuFZhgVgJNGuFh8GB8SFjbZ8v0ztatWb6vcJyYnWadeeE9
3nymS9K8TWHrb03jcTCIiMJq4jL3pPKi1yAswhNmWDZd48SqyRLqygaVESsf+qLFeJBNH044BBsf
X/R94i1i3/WOYT82F8GncRKLocEGmN5E5dkqfKbOLA/rlTV67TZsk5xC1UDy1UZfzYwCkubW3iBa
7WzNGZyfg40Xm4qJtEyQRDxdkZsLqLg37cFRfEvOgK2is0r1CiW9PdUF9R3bygzBt+VxvlhMzrgU
FwGOyNBq1YBm1WApzhB7+akZby26cLMkLy+ZB2vCF0u19hcPrOe/Bc3/Mf33vznv/pdY7TwYYP83
WRd7CbWeD93Xz58+/ae06/7Xr/yPrOv9K7r5ZpFmA7RPYpj/kHXBmJDNiT3UfxHdYNX/kXVd+1+E
QhFbObwJnD4uv+g/sq5w/wWrgoTVDbzgeERL/3/cdv/djg4zh9iW44V2EAAEh17KX+GfdvSBWoyg
G/1p3+RD/DxjSLuvuP/o1QPU9G3FpjjPdtw2/y8/+n8hB/8pJ5OU9zCekLvlBw/+7Sf855889iTG
Fn+a9oE3Jrusc/3mC7AgM0I2OR7Q+cahdiDr5vGjxK5ktotH2msdhaU7rpNitgMYfI0j1j3O2s+E
kmSUJDJ0K8/RkibCjvpmu2+o8igUm/zDLJyqW7ejYw3oBgN3QFNH+tud25U76K7iNeWGn/SCLV+6
FvGbsnOVbm0xTY+612GzKbAdnzNk6oyxiDK29eSQhqy8MNv5jj9tIqXOXlbDwOGlOxs6iU31jcmM
biN32pjaqTd9Uv8GCuHc9cSPHjl+h+9Yito9Xtz8DrCawxOCA0O9tmSQvFoA0POtkVZ95JHFqTDR
fxgSoMQhpyfYlI6DWPINrqCHKB3D3bQoA/i2pmPEqYjHo2PPDe9jZ2b1GVmMSbF40uC51jxyb8vT
elxWAPDuq2beREvtUeVlS3KgsPfmrvWheAUlOigGj6CB20BH5xcuMyxLsYdZiZEnLUHUuN2e/g9Y
aUzhbQKhDzltT31Pv+59U/I/1QyhST/fz93Y3rEvHo4m6bpVQpHyjkieor/aG+m6AMBPDTSNzHMW
bulwcTf9gjQz+JLwrN07Oy9z/aOHg3NlTdCJnG4cT+wCbknRVICmBOg/+pU4ULY17hJynNhsioAy
0TLZEE3K9mbuLAozvJrqcUeWx6qyvJ/GmeRh9Jh7IVdZV56o1dFhWHnSpuzpUvFKbyN7uodWEcUw
nAhz24X3E4HR3yA2eESjIurpt7Pr9V+aNqEa+pTL956lJvyUoxddQp0539gB1A/zKbI60opPN0g6
j7ym6d1bEKHJYtjZNRdxexywAkjbs07KbZpTalT9rjCR8FnnHcqqbYbUbDt/hifSxyknQNuug4CH
flA/gKKixchOfGxNXl1UG4EOefX6wty2+ARJS5i7+8VpSoX1MI2elW91QOaIo27aoDJi61sOJg0T
QoiwOzdlXGj19CisQe88mWp5krJhFEH+DT/p+uJQS2+MubahS1CvDa3kSc+RfbytMyoGW6lYjdeC
LgNciqvUjuQBO4z3Uncdh8yIvYrmwxxztXK1N7t4iZry3lX19AatDesAi4T5uQgW4VJQ4nXzNvKR
Uk96Hpw/ddtg5nOV81a41OnuB+V4RM7mJN55rtCUKvUtWMOV0b71FKHg7IK4xQ7URzlHcZ8eC7Y3
doHQXubpyyiyWzNQa527xsauyD/u2pdZ+DSiiJCO1QSDS2MxB+ifQBbfvUrvUE/3jW0B/tCCmPwk
ysMEeOE+8PJs03rjXTYU0IBQMe7iIStWxrl5ZjkmbZSxhkPetNcqMP1Dm9s/OLOCFRssRSCGXJ2d
h82lCkMOSJDqdqGGLitVmD2QJBz2C67QM7Kd2EInqr9N0E07razgautcZoSVk/ku6Yvlr1KE+zhs
i+xMdhc/bJ5H5FJNhfd41Wnf+Q4Rk08AkcszbBPCpgp5we+dwd04FEAGf9paOyUDRq09agotxX1p
fQxKbquhZ1ghifha0P+566tpfIxZczPZZexyUG2gZo3mT+O2PD8oq/dwKjTJJsaXRFUTbEKvQJmL
aUvbzkpyah9S9UBJRtKufXd010SWkqewhH/xAjmjG1bMTRxkJGalwVLjtZ+xgW+h7VAeBczpPqJr
dQ1hSTgr3LshVxaOD54W8pvOvH5jVX50gAnPD+aH9rpEgVjlixCvUVmnZ5/vccUqhd9h4QKWc3Gd
EnDnaMiHsRRqXSv/RLt9eGlEkJ7GwP/L2ym7whtu9mUHtZHjG1yhY+4WsHyTW/C6M8ZmndeTm9xY
uu1+iPLnNTY3oqxhUPWsTBJmzW3aWTmlSP4kL0s6PWVaFu9DhiOkDN3oj506455zxNKuiQNlex/X
ynRoGpYS22maoiseP/UW8j2tp8UBQQBG/gdKoffQL23yrcvS8Z77VvGYHUyVDhQeYuhlj0PJ2qZh
OmBiRUze4j42OMqNu85H+7vBl7nzVW/2pXCmc5jFm6WrPqxlbNQ6XXpB0rov3HCD3dB1kPNvCVPi
6BHLmTYbXmZsVzeVOveuYR/Oy1YHUODLaW4fqEN4TFy2lyk2uQ2xMOuhHLzkulhU1FOTt84ib0fH
ZgbRxQMR3kq9lfKonDDfzpHXnfOWN5NPYYWLa5ofIb3Ek/3ThgtkA+GxniUBTFJGHzMTg8xcWnGw
8J6vMplYGyHKOwb2BYdh5++jiWE5kSJBgJZ8yeninXNfvkkXH2k7zFwAENoQyt1hBcOmn9bKMumT
Whqcqnm2s+ZkS2bR2Q16FHfpklWbklKYlU0M6GeRguM7mPpL2Ue3Sh1HrOplKThgtRDx+6TbNyFq
C9/QvGUWdNc9aXd2luY1KVl4ClU3WxXwwZZtlVyoHgON3Tevsw8xIK6r7jCAjLyNGpAYKOEEsBM5
e55AEUn2Rm6jogu2NhULG7/yggOedm9Fz94DmwhuXyW8+4XvHVWmH9aimxZvbxVBti2WUO67iE20
63YY6HpOD2fGhf4zi25faooGsBvZuTxQ9x7Tezj0NNxVyfwZh3b5FA6GIHFcFn/7xUds45VzhP07
v+dNGbCfX2p0Td+uIektY7WRoZ38tVMDQxW+Dau/UoBWA564t6bIRxnPnPRBWjFvzkJO9gllYtkv
Ine/YtaKd5MtlntULSJ2VlOBTk5uYqOMFea9CTDjScLwfpax45/taHJedJsnf8oegzRydqT2rLWy
ggeTkxzzwfZPFOVVNhJPHm8luHCWUwswEAyRE6thBIq9IrXy5noR/HU8ejcbHe1PqSjlD4s9OqBI
xoU1X0KlHnAbWi+kxfNDlvb6nC+52Ve2nj48f1BnRMDKWhnGh6uGh7AT/YgEOdh2EW/9FH5DkWv9
Z8wDxW3Kiu4J+OL0FKd1w3k4C/DYq2TExy4oJEyK/i3StX1N0qo6pTimKE8FFcTLj2UFlJFAfmRe
69Gxa5dnf7GWl2lW3mGqsukR1NnANBkkD25fQ4YC7XymrCL8sEpoMa2kg9D1kiP5QkgPg7x2UR6Q
JZGW2baWPwVcZ7T4oTaw+uOJ56wCYbI7oG4Gg0PXIXbhoVnRt7qQkuNksRpRHUt8IAEXU+En6ppQ
eLiPy6pdCegjqJYak8lgmSPu7WJdRZXz6gbTVKzqbsBPnMyB3BpL5M4Drwjeb6MMJ5oe2UtuVE90
psT9wMKfJpbApc6V8NJNNfQo4ijjrzxr6PsSDpWmUaX3Yspvhb1N+sPQUm6tAPl/LU0pJMtzXe2V
D++8aaf+k5vWPFkxhbsoXbQLd/whkUUfdM4SZusrql4BXMmHeunEde7tafmqXbG0j12Tu/rlNmtV
hOQMy4Z25IC3ZoeXz+D7ugVSqJhs3rIAqCN8DBOUlKbOn5Q3y5elcbK/BsV9j2wm6y0t9nI/IiM9
Nlo4n2Mdey/A0AkP607EH6ORsdnmGWY5qaz0Z5mD/GSBnv5qPVqtVmGbZXwdTbA82QyofzqXBamc
a4QelS3tk+4cnhUGXzMDW+/wVPMHSibbhcarVde7I+5HZX8VSehBfLGD7iXClTlck7r13K3JsTFu
nR6Hu1R5B79E53BYfYlZMFYypKhudHR2bBwuQgrbrAQWot9320HpwFmVBXevp/PI2dS8D8+1k8fA
dd22ucouTHGz0D13aa0mdLjfQ6EhejXy2Naj+1maOd1XTty8UT48fgmOROvWa9qn7tanBOlYYkra
NH0UnQct2ZtyHdJgHdhfeZjOv2QV58cg87O3HC7yh9PUfrQNYu19BhkNX9Mw690UR/W9MG7wKDFe
yZUjl+TgUUza6qY4MlGnd3hd50Pbj4TU+Ai/plBOBMWs4MFLm27HUm7vDHV4n4W5Pg101tw8f/lT
5VneJR7c8d+bMdtZt6DSV0vUonGGpU7OdWc6njhhcgFc+ouOmR+L2OYjaxpKMpa2UzytRQ9mN5ji
v2PUhOt0VNnOo3JoM80ifesop3ufc+6c0qqG97yUErJ84F6qsahPWempRzZTf6UHAIZUbfzUMs4+
YLJtma6y5g8MUQRtOYsD7JbgxaAnn4y07a1jhvmNWleKLa0ivfbJrTmLPCp0y7avtspphrsl8WaU
LNkcA6nSxwkBYOM2GYk28kvNw8iZ9LvVwntM8YTsNADEVR/V3f2ElntkpfE+2ksGsSYSsEgz5Y7b
pY6jNSsJQcHqYIhjlHhkltGGnOYyAw25+JjSWrDlR8UogyL+yJDkfiXsX/a+ZE7jtTo94UHWvzJm
sWs1SLM1hLQv9OACx2DKY5Vd2t7OWI11ckHtXJKeS37qed6HcPx+ZVlXbRMzZF+acJOPWZYjtVMh
miO9gzGaNHdXxlsFvG5GQUTMOyWa/WnNBputC94E06T5pYJp9FZGfn/y8Rq/WTXXVU9zDSfBqdqw
TgA+lLrOA/Ui4pSE07yxJqJHi27EJbVU9debF7zGmV2Jl4h58mor3nkrepbdn0gWnLBASndnW/aY
o02CncniQkMyLSfLWQ1DMRKXKwa5qS2veR+Wpo05dy3Oc+Hr5iXsRP+VWynaSliMrFSXuK0+CP4k
X/Ng30LOkufLua+74MHw9ANkC0vhLq9Kw9orwDcPWClKvuQwc76C7OR+T0EVvME1N8i6Yf1FpLFB
bLfD9zpApPHVUN9JJrUMw47O+QvlePirqNxlU+g9xRZPbyfo/AOfZH/fOTeGZjENX4AEp7MzsWfo
RZRs+zorDyTG9c7ANrtjG+Ksapk1H10IZQBzgPVEE62PO99OMFetBx7xYCBqSLs1pr7lGgO18Q9W
gJPKr2JN38QsnTeyXnUKIoNu3gkEJShNW291TsJllbC5SumQ1vq94Ay5kQmRsD7MLMApw0ylwOQl
HKgFPHCFBDx1d9qe0k8RZ85LmMNjZ5Nl+DtYff2k6wgngCVl9eap9m9fZG2EKV1XX9Ts6r81M+gx
9S0eQyjem1S1Nb2DFua3JfsuJMKWUxerMdRf5eLrDawoFhDD4NKGmNu3YeyN9Xt90l3/bCez2Msx
s84yH5D6Zc26Ax7hBgjvXTE2CVN69DRkvXdPIk3d2RKOC4EQhQqwJAU29Ko6zzhhjtmiuRwsRL+T
Ud1YQ5pyb68phQWK6FJMYJxXVc+dZpnzMuroQr9oCnQ97vZOnNjfKZfPd4PZGzRkVSt+fdmeg9T2
LxMnqB39mMNTrsMHKD/Onncz+7rEYgc8ONAwR8sHW2ZRQIvZq7v3hX1/04Q+7SDxCOQ1MzyTwqry
eyY7XGw2z6tLSkQHtav3U7kCsUX0JufgianReOhvZti4S1pSqRGWwSqeu+CR0aD0aEYuknuRZyj/
c9gfBi8N1jnrnQ3WD3sVJZr7skxiqtlJe+wGfAzEfse6O3sdWuLaG0Xy3spJ7Pqu6T9z7dqXvB6x
YAUpfKfem/xHNxvbS8uftq7bNnlIHdu92A09mCucseF5ZLt1cOsiP4lM9+dmsBsKqLMIZy7GugrK
iNyIivuU3fBwj7hG1bbv0ja0ikJVbNvJ0vPKeE2+lZ7+HbN52QyAUdaEK+0fiz3xcWLh/xzwZFoF
4Uh6o20M+0kTFTuZj3LX+ba5v8GT9qkIsas4uYouSzE0j8ai1QOKCQSC1AIfFdSzYdlchqfGb/LX
wG95Ci5136I3BiDuEK/grWC+uedMIN6CVEOFte2JmQvnrdvzMhvqaSVDEklu4URQnazXaIChnWsM
so5WxDipUly2+VIuj2EisOPpyDoOZdCcrNomkWpV7S8bfMTGAn246RVUGxP3B47rLMZUez8Ro9p1
BTxlh90uZHzcOMfBi9RduYTzDhZeE24qCm00xWdgPDw35R6vifysg0gn+7FouxuyU0xXp4z7tyAw
zhtUIImLTOfpCuWKRM4U5MClyorVkjdnzUvRM4zvwKAsuJ/Y31c7ixa4+jylqUCSbWqcdgrxY1yl
hbTeYVD1p8hOya5ODNFktdJ8esJa1WUs/YPsOQ2NPTPPYMikTS/wZ7pgs/FvHiqzN+Mc/CqECZ7A
DdfOLiSBAhs2x2e6892a51bepjHVymUgxjX+DPeph1xZ4FrNxK1TO27eR8/NvyfL1oaandn2jkvf
JcGJzmfvBbZ69dG6yby3aCS/XwhPSexQbf84kW5EbmNB+tDMCHHu5GGAKIZP34HlmkR9sXJokvll
1W66I4NLUMUN3VMfCfVGzS+pwAprLnD9VGDTdkqElOHIp2DY7DfLNchuEEQf58DzMEzLxk60eUG+
9E9RK8IHVwdIDPkcNXdyNFSkDBAGflANAh9YrmClb3esDqwFRvnGCufugIbcmjXIwOUjiwJeEEio
+kILXrgd08esCUfKZ8AJvxTYW+5kR66uCDoKk8twuSSCN8EBc22DiY2YzjfxG+hXqV4wVyw1gSVK
1iz/EVuEi2lm1mVMqbO22vXgotTS8RLRl+ESId/xGhEPpRcPjy71vO8I5/OjhXGHWKyDkY4Y/H7o
G/fVxU18T8rJ22aRNdu7OhN605d+ft+DUOdcPkfBr6EpUqxBQXkewIU8dJYoWiRIit3PbbSwdXEc
yD+rNMLQqzOmrPUQWtOHZtWI/M9wvUv9Jd/babbc43TH6B1SQIanmw/isc47Y5H0FPIncVKil5nn
OM8yueUeM2Wr5zxjFb9YCQfomEYiXqe9vyb0zEFqUa5/7ehkfiKHbT+J2a3u4eJXNBEnWftplii7
BianNHFqo+Bi06GLjFP1eXXIhtZ5DdJYnPF+EGFX+DRglozon5hNSQfm2kp+Z4UyX03MzbPFcMTZ
c7LbmWJ5k1aEaV2OcaabyneuNhiJFfW4zPRVv9z3tpv8ni04iKngJsInW76HVFEcXYeaa1tU4YkF
v72XrerPPNt5AfWx/dN7Y5du4po3HwFV6zWwsuYRnkV4Ajfc3nnzMB2h2Y1/+9HDisBl24LTuZFC
22FZ/gR5ojZdOW44Q0A1HgLYapVnwhMMILWZwrp89kjYnixBdZkp9PhT5a1LcxwFUvumtKtD7oUL
M5pU7ZfT2H26lWNYP3FEQv0mJPFaTG70SESyJDAYhs9GdPyr4znUy6n9kMPNAowTlnVHFvbWaSjs
eTvyGT4TFB5+8wZS0SoP5/jFMg6AdFDbItsCY3/AON0/Ed77P+yd2W7c2JqlXyVxLvqqKXDa3CQa
1UDFqFBoljxIN0RYkjnPM5++P0qyU5KddmZFoUoFtHCAk5myIxiMzT38/1rfEnQPmFvSmdmYUBfU
uj5PDBlvc42/pLlwBTCfy3OrT6kmqEPS3I6U1aYFudVP7KaqVq7kVDLz0i6+xEMHLNp3Qj1HzZON
F31Eiw2pFW0TNbAuaG6l5Ilq/mWli3yuR72Yt23BUcPMymVZav5s9Dv3LGkH64i/5p3xdCtfeg3j
Lv/62XfbaKkFWb/jyGyfNnIcz4c+uS80sUgiYrwLP7PndOqHEwth6lXQGd26zCTWDt+5GoIKTLUV
T8odSpebulKx3RodQNYQBeI1blT2FZbk4RnIzzNjnmsE1qS8tRxf6dA0VDgUZIibmm37rfQz69xV
VYi3ptGXlyYbek4CscCpYjesctBN86OgFUZCRIBX3XhRX5I+bd9lZaRHs7yuxJnv6fKkszLzoqec
cZtKkMCzSHO9muMu7Ru/YTR1qnfIrIpzIUhtrPXUFNDBEYCRuq0yQ0aKu1LLKsLyKLujkopEN4CX
Z4uwbRSZfjI8liw/cdiy+FQ4I22KpDfptmBY0fKP9FPrDWDzDBl0nR32PundqlShWGNnJjzNECar
qdfTtKrr5NYyXMw77tiQoDHYXzFiV1uEEMj0We5vVPyWJcqk2FbmJEfg0nQFG1kZ0rcyxoYTjK75
3bbSgTXoSYHPkm4O5d5c7HJhpiaS61rZADdjRFIjIRSNOsZJ3QsmOUcWOWSXyr8SKT0fSCTddSB7
8z7rhv5LwLb1mhzNpgQu2U/zvzs57ZzQzmaj0fe3RUT/csas4H2kRMrWZITcz0wVMhm3jS3pw0S1
wUIT1f5Jp6jql9gQdrLscpiJNF9YuIbUsTZuJtUtHwpeIWtwP/dzA0eOQH0LdgA8RVmJ3IRMq6f5
LHTj4VNhRzp9G8LqdT1nzU8LH5ekpWbuPHMn+nstCdNtAiChbFHhy4Gsr468vsKXKyIQ444aBtTy
VDp+6GUzViudOCek984gTvMk8MsZhTa0SqHPKjbDkhC2M8tqjOLY6XveJopMD99oljnzhKDvD3Fb
0kfR02jbt7Inj91VlA1F9gRFe1lN/6HjoUNVGugf6NkaMcZqHXpJkgpxj0guPc3poIL/09m7xCyX
Mxd7ULWp1USLFqBG+s/Um/VlGYXKNQhfFbwjwJuG2NJ6btIfXHaBGi36IFaByrX6fWSiNgbR6KwU
Nyr9uYnGx10JVARzh+LwdkxU7QgFcX+KiZm0U20qkk9hm7Rp9CUhO1Oue6svlbC7MBUqoxAwOF1X
nxs24UeDm+IVV1JlWUdateiGgjgI4mNOGrYTp/o0O3vjgKpPqumx0hLK6rb80xgKPFNaU6mfVdy/
pxXMmhN8Xvoyq1UElIjdMABDVfjsN/l4UbZtepxBoKaNDmrN1F3CkzWp3sV5K5debpfHSQMIzR2L
kNCjoAsWTdyNd5VHViVWaLkpx6w7ZL9OmThrPPH/bZ9P1Pff2T55XH6pDTrekQG6u+8eHvKXyiDt
6e89KYOkCQEes60jaY9NVk38x8+GT/2ASV4lVhztvAGii998M3xqB1jBcXUaEkgVZWsu41kZZB9M
JBed3zhoeUyLHKo3mPhfYePfsLBIsuIEqTE8NWtKttKcN8hIQV3dL43UxLCQHDlJRXydHR97SXmL
2aabISpaRFaXopAHImMzwGipfvSZg46zqsVxHt40cHcthBdrWprNYV3U56GXSoATWrDIGoX+eE4w
Winiz7VdxTMVfWwnsoXTDkdYuHQcbgiR2ETN9S78TbjthCv8U330+OEQkGhCxXYtNWRWr3VPIX6j
GlmCiXQ5pBmMGcP9mpb5uWrJ30id3r4TUi2UXASDcIbBwv42usaD3yzbJDEXlZZRPE3xGynHtKgX
Wu4tXsjPzp8u/yXpf1KFvfhUEtkZwV3a9H8IsM1Hn/BLTRUnnS5hG0IchdXeSbfACZOkn+qBokHp
aBu3pT8RW8SxqQWASEkNFj6f2c6IrvbXrtaBu2rAdQXyhj91jWnsBH3wCCGw/Owp3RY1PPEgC1Pk
CCKt7EvJSRlHhk+TJy0Ag3hof0XQrVxDRbrSVOSh+9W8bqN+acJBWMD82FnteFMUwa1RSEAWkSp+
c7sfM5v+/GYf7wEQLPIOAOVZ8I/f8ONcIf12MBRnkdmkj4T4AxLa5rlfr/LMXTvZ5zyxdgq2et2n
fAWzCBBLch8r/sOvv4wfbP3WFCpJx1biWsKa/ZYhOfg9e3BP+Mu4BiWuFQXNeUV+hpQFukiL7+Im
2poEkARxvIUTdp2JAf9tKNe4J+NZ4ugXRoNitw8WvSjWpid3Y+jdJgOZXLG4/M3FviUtSDAnTEL0
AlQpJ/Lf6+cBn6atRHWP4E0dETdRGcRhc2226lWhWCcUva6rJtvQiDkc+ym2RP2o+EjLKAjM/N5H
XRUuWg0QDIU4TFM+Un3rustL80lm+tdEiOm5fPntcp2gIHTUTjxKgpnu9XUKDyxHEMCvhsNwldsY
MLokQfXb9RSPGhx8lQZ1Cuw57SjqgOV42xbjFVCdZcNO/Nc37a128s212NM9fYHyVa1cg2KOtsxN
Mbfl0OYdDeWVMeH+19Vv3+5xTnr72cFRwJ3mm5K6+mZk49uM7DGWzsKoQa80Xp7N7Bq7e9IxKswr
BG0ETOKwpYaApaCYlELU0hDM+bdywF0Ukpu19LokJu8h/ew2bEsrZ5WE1TUJQtFWp4Eyb1yH/AQR
XDiJ2izq0JkpxniMato8DC0SuZEoYutsAerrGVAxcKOwHMM5wppkaZrFcVwocOeHmLIetcHD2qY2
nolinNEbDWd6iWepNsbzX38Rr6dYkJEMChJW0LACVSAy5c2goHqKsafmixhHcwnFZIXztw9tuuO/
4cK+TXHnnRDDoH+HCcIbGeLNsjGF/OmpyzNthHIbtNFDKjToWnZO29sxaG9W/qew767MYtzUzXBJ
4ebGtRPyACv3tnTteSqqe6zZs1SNDstYv67r8qTP4vWvb8jbYLsfrnMim7wcmnTTPT0vInpT1vGg
dasqkuTFhslnlwUa2EzbLvy8hfCn4GiM+/SkRM4yt3MKAGOSzqnYKqeWWSnLvi+MQwMd/ElZleTQ
InzHR27Dcyws8wjVWfSx6QAd5EV92mY48MycQldOIW4Gd99kqPHGltpyWhwHtv80oGdKN1Bwwxuy
zPS6Wadm9omklZ3r5zrPUTfcDqL5iL/bwqLvt1+TvMUL53olwR6Ft02tbFxFVOV/fc9+HETsdoTJ
rodlGt7Mm6c5qh22G0bqLDzhntaIaEVNILohCYLVV79+K+1n78WeQxpCN0xNaG+4Nn3I+boyMtgE
NJKPmmb8NAa5sc1BdH4E4WUi9imIuxlOKu+rJ4NunhkVsTcOC2xXQ7gYB/rzRijKc45rv7m4t5gP
hjgZpjy1Dg8V+9U3QzwOWy0RdgT1LomJxltJoWzH4sNv7sDbnQrvYqv4bxDrkouEwv31AC31yGtI
9/KQDiHx7GV/OIC1WHCwXxNVny2GqrnsvDzfxYX4EHbDhcDUHqpolKWZNstixIpclEG6BGF2joPD
P0ZzFc1KFAm/2VD87Eot22RRZFjo1KFfX2kdwlXsBUg/28qYVYJkhaRoJvwpDEFFw2L5cqWq7tbG
LPrrm8RO/vVah7Ga2o01JfaqEvrK63ducZaNmZe5oJjlR7eTTDHlPCGqzUj1SzrLdMGL37yl9rP3
tDQwNCY1eya4N9+LQ8aNSe4yyL/CXSf6VFsJ8v4oNwnm0QO29klz50fth8I3UdFYOzyy/txVvtRl
AG5RybJTTLk0HAwk1HIehNe/viXmD/sUuugWuMlpEiZm6/H6X0xsEDu0TNVrQg/tZkE2xdoV7soN
eVxQfiCejcZ4i7Rq3fX611Ag0hytWxrTmNst96YsRsonlkmRuf0a+v4q6dWV11KAVaLgvAPqmvug
XAQVSifP7izW26Wk1dWiPdtk/HrMwUmESFGQiVYLahSwHUT1MCTqdYNIRCMcpRrSVVsCNfXcDuVL
Gf3mG5LTKv9qF2DrFscWmJuCZwc/yetRkQak4NoU2RdVK6/1RFyMdoY7lqpdDr6OJJe6XNLOPMl7
fO2wKeZxhp27HLAg1151WZfdpVnSQVJhXoKFMue9jm+3lrQtE/WzLBCLJA4MYzqqx15VA2yAO7mA
FLEqO/p0NA+PpYeUI3DdnS1At5D2TBiVc6PpwYmGpoYm2KZEg9CGUDc7xEE478d7OlU5yr/itGym
bCIuTU3OYjiMfRjCyosEChZcX3W9UAzDmwHbXNe1dZKBwi04g5BhimEKu9i4MlODXgJJ0hlCYQyl
lFHrhEgfLepXPnJdo8eux6+OqAffdaV3lsWf5egQePTw68H4w/4P8hPiJqLaNJqv5tuZoSGPLJWF
wX5MnxfjoZCHwJzB6VJkfvrS/7PdVf+DOOZwrFTJAvjijv+AzVrs7svdH7v0Hpy5h9PqcNc+xMGr
csr3V3muqBiAsshD0LA0TfWPF2RzHU7WdPqGaY4sC7PV94qKDg594mTZoAif4VrfrFbqgTp9xbDf
yI1/JHL9g4LK20V/SkRn0iJOgCtBBvtmgxGGuHVYS1yKv0QPhT3GJ3+lVfqCyvJv9n/a26FJ3p/F
qCSqRmoTUOzNeyH6y7NcVO6SXNBVK1E5JcUhe8BVSijq6BQ3CQfvuvvkGCtFjmdegjvENz7HHpy5
oN/2SAgsjDQvvr3zpznqZXnicVvzcup6vCpDN6l1cXmcOF9PXS5qL8dKCneZ+wNl02ITw8KYd6hX
J/H5SLEHONPcKsmJRS/heO1icHGCuV6+FtR49fzi1xeECe/NZMoV2XjvNGFYfCfibVx94stccVQP
rdDY+Gs9hJudCvPSdDT3rPcJEMuFEp/lwIJKkoLHoyBLEyT0ogEu2ZobWoi3KDrFhVtr8dYgogJE
FMJGma7yvilZqLtbJOkxEyEz28zK0hNIqAFCZWhBVP7FTAfkhPV5iW6EgoSD5A3qezYuCl/M0QOd
qBRznDxc5SZsyxh9YNSsGj84spTLTs8uR5qFumcuzAJmmT2Q29osiJ/jeKEfYSFbNwW6J0sHdJGy
XfqMPwSFYjEf2y9KukXWEaNDMI7yYRbr5mHkfGyb9lPbRGjyBvLI8l5uzJqtR7OxCbmI0Z4bZY2+
NqZl4l2M5hESxlN0a3Mi1hF4DjjS3SOBvyAyyc9y42OwyFdJC1XBkKu+ggRHFAZ5r/WqABaHcp6u
gy4XuuWQ3gepyixPWt9aEUmL6GJhm7xn3EFSaFcGDo9KfGJrcBTCsJVptNFiQR5rA/+hXZEpNQ9F
dlhW3dyLIZwwjhr8zXnRXWaluOD7nIWKcdjUJKCNXQtMpMd+Wy604osvzxDKHGOqnQWBPafji5/K
YcvDk9naSw5NcyW4irrsUClPh1ziIfJ3wD04734hFvK2qu5SjAgefPDIc84q7LfOcI4w8NAm2C2x
5SpI+jm8zOZUdUR+FdSAWmSinAwF35xsojMlD7tLGhzZhERrZnrtOuduYmZ3noGtkXWdm5a0OTKS
Po0f2GH4F/roZTvHQLc4M8T00EzeBs31N7Izr6TW6B+sSIchzQn9BtQrXTncDOuuk3TkrVj1PiYA
3ebxYKB8c9MR1XWkmQEtlya5QvbfrDSrkouatr4xS7seKxVuk34n2EccctZvTJZrvCp+mwfHGHXO
aPFYF2Cz5WVNC+7pSPKfvfydBHclmWRf69fBHY9T9l0GfwpSRv0/KeyDRZLhb7JU/XXex2KX7NLH
RXIRNG/Wxue//Lw2Tisg6R7ULThO4CLlIPPcbVAPbPly2fyz28DayG8A2zJZ68TVOlzLn4ujYQFm
nWqtOLw4yP6TboOjv5mJBYxKqo9YgTX6pOJtcSsHfYaEUDOXgCW/NtI6lVhzckQ2IfQVWEjaMh5k
P2sV9zqAi5SP1o0s0cA7t7goiapQvK3rjx+jxloTULoC878M6baVR3UnAMPHS89tT/xO/VjowNJr
D1KBWIdjeajmWH54mON8q5UTrWxldfzdAtZrWB6aRbyJLOMCtempsJB0FOaF6WqnJnggy/vSe/5q
wABjx8WVreRXY+/ShTXmpp9hOybsoP4yxleDh9AKCZborZU0uxOZ25sGX6SWm6ep2X/MccLldXrO
vn8JOmQdE4cQMtEOuntN0cRekJVxDUeAxMHwLHFNaMG+kzAfllMaU0sEa3xRe8gB8yqcB6K9rQlw
UO3y8yQF4ZRqYjC2NoUSLTlS3in4+oo8OZ406y9G3s8WeEbDq7PJ45co2RAb7MEYNW/KTpRZdSCQ
irmkfjFJpGaJTI7hHJ2JYTiT6B5mvh/NwVssFaqPLd/Mry/gh7rXtMeipKBS+qcOaIhpD/bieIgM
CIKMHrhLJZ2N4I2O7aZc4TTRUGILsYx8/cx0sQQ37ngeFuNHzC/GMbtCZZNYOMLl7GEw6nJFWcua
t5ERrCQJNEtkJ8d9jDCsiMDu4HrZqNQakpE12xRxslin3eBQbNZA6HXxsjMcdPsIRrPMFYeuY2yL
vgRlJ12VKrR+N3QuyZf9eNGgkBwrEtV59j4Zhb5F93Jih82Wbj6sB4DKT6jhfzSR/r1Z8i//1PRe
3yfT9wFqYIbExMt2n70//zD59F8Mmx+OFce7+13kv5wqf/oCz/QGDgfMfmwPLQcWw+seLTxcis5U
I/iHF0xeQxKIRO2GM+Fjv3cqbj1PmobOWQPBDedFw2EXzAD+BycKmsGvHjgcStM5R5hvi5VmTIFS
Q1NyGHcyWTVcPDMGEV0OJVzgLzPDScetVFIbRk9ZHam1kEeZDiVg1lp1eNrleI9RVQ4iWcBvLT8K
xcVM69jDxzxMHEjt+KLAc0YJ3uigK5xLkkqrCxmpBAdJhL54FwgjCgoSm2lwzvNWYwttqC6btLDQ
vS/YU5V802aZeYIsyzgiS7Lbte6QYiqlYrIEAZOvCVkgRnsU5HWwt6zIlusGy7oth8jLZlRH+2E9
qJjhYOvGLfkqGfHACHt9M1wAhyC4ObSt4KLPJUGKzOTFtZDsXlDd9AsrQusxZ9ti3ehDlJz3vTYo
IJR0sEBlOMbxSh8K6kWG8NWbIgTpBQhBKYO5E9XysscSl8GlMdq7UACzc8LEPNLQX10SD5IuCzvQ
r3QRNp9UtxTnGKySS8oi1lqpTeeQhWRct2qPLwSikXvcsmwsBnogS3j6PXvdTrFXnCeSZoZHw79z
up7vUYkr31nGCE4aSGHduM0Vy/jaQXq7UgtvJAcvSdrpJIQikhACgqHxVC39KoQ9h8/R+yDNmJJ7
w9763M8d9RQafU8QVc8yR6toaNdRHJABDEW3+yA1S/mIDY8GKCgj9YPdaMQMwcIfomWAAvkcQ6L+
JdS6Yl2OdjHXdOJxZj32kXN0QBMiCHiSXCa562zxOtdYPQDQw31gzytRHFcbHAtIiSMtrUnuipRy
IcymevASt78WdAlgCoCG02hfkfcs3cY+yfLSqoilT+N4UcNLWUdFWDlnwmkItamHMIWk57SYBQcl
Jru+G2Uf4LssMhOSf6oYqwSN5ENKsdZc4BkQ7pxoXaAh9Gtiba44CabrWpT57WjG/mdVp3dmYXVL
zxIBhASgRzIgvu/ipKO7gQVvzo3tJx1rgkoKexbXafBGPZmVg38pNL8ouftYKsG2ul8h0EkiiWPd
fYhcqz6kL9lodxwbVbjWpaW1ayNxofzxXnW2klAVsnMwDdpx4/gppL04BonYddUdGud+qZQ5plg1
SPh3RG3KMciAjGiBhs2OmY1jeF77rdUgZnMFWbBD8qEAEHs/iDG46b3IRSDvuABL0iCZymyc+ENV
odBnamm3yX1EhliAaXThRrYsc3IJxDZO+6jWkJV7zWpw4L9NuSv2g9OWFscgsp2WgFeQNrZ9LS/U
xq02rdVWJKcmTX+loHj/4pSi+hSGvkrexziuRFOhcUj83rJneelgMVXM6lNXCkESWpdtx1ErVngC
VGvZ22HO6aV12yVQKlh9SkbYuQ5nk3uBpRKpPsXDT0NSRdtUi+i+WaFV0c90zWyDaYt4bw0z+Uww
KlG/qx32HF+0AhmetJZWlbX4G2LwUlrYSGdeo2k+iaN4uLSc0QeS6ma5u4zF0K8LTxFr0BjqRuYR
0hadr/GmdKLxvlYqD6hkrQ4nalIrOMR878SpBPRsPTPlZZfkwVXbKqgBAdtpG7UjINrE3n0Z2F17
Vnm6Vc/0LlUWXtaknwmvlMuWkvWqcl33um6YcuaglUecUh02NuHkwRLyCirM0bTD2zTosrMwLsWy
KgiID5HgbRq3HO8b2GP2nFCaTFtHEeiumdUOfPec4X0a0bRQbqgERTeITfXuCDYDOTICS+6MObz+
wLcDUlolKRviBkb3Nq6L4UgRfVehSa7guGRAexduoDTRXK2MLmeshtmXmHrKdW02DMJCbRyM7F0R
3mqZmX8WRQdPtijKDJZ5YxK9YVpTjwCnCjWdWpZjsEaxmH+sQi2MLnU7g59X08KFkaaaCDoVahdb
PyQ4fNFy+8clgHSF5Pd8aPtDPUYjuCnVoTLO8iIvT7xxUnB0uLPQCHq6c1oWMv7S+57/1VfKDKun
CuZaL5EXObgC0WrGkb0OIXP585hkrqU7aDCxkSUF8G1BLC+UrOiPzLbAhmAMbnzUQDcY56KNk4pS
ek3wUaiD+9M8iv2t7fbnXV4YI54EKtUtuUobrXYbhNoNNqE+0US/KgwjPDZKTcFJAHiBE4fhr9v+
rGz60Zv5HGmpt1TteDyEpB41CYpIIolMFeM1xu8vsojSpRobW1TFBN+HMe5eQpTa4iIHTvwJa0p3
hKYfBrM31ABTKjSyRP+Qbrbwapkd8dgIADIRtveZWVeH9FXwDcQj4FAtvont0tlSFZniUgqsU37q
xEe+MVXVtbCEgkxqLYJupp2UeUgo61K7hKBxoWsZHkG1He9jVgMWaoAPMWTcrTdm/XxI6HWbaVVf
QjhsvxK4BKTHq41J17WTNBIWIw4zglUN71AHIvLB6IVxCMdW8ujGUIVAK5oPReC47TyLWyK5kNqs
orhr+vko7fxIc2uYfUPQsL8GdT0zEPaXiy4ICWIxivoY0ayKkMyNTmLBRL4Mu7TIcYdi9pybtqY0
s9rSXBw0GCDXVThMvsigiDZjgPWOOmB81DPUjm27DrejE5jbBg8cDkua258dxtmiogl+Z8GApQGS
msWZmcT2ZZqo8jCs61Sbm7kL26NX9HuUtvoCXUp6ge8JJGI8BuYyiTzzUBV1/kFNOQV0DV9/5hSE
OsHlT2YodsdqFlgevgwZytM0cqw7LQBcvQQAnFEjrfPplEflDVnddaFThOo9LT+3aqs/ScsQjEIX
hd5pJSoJGQ9vPd6qoJopcQ7GYhS6vE1GIxzmWRP3HywzwNAhQLA8uH7hc8ZUjOOwyWUyRezA2O3g
R7OAZk1z05qDXEq8GFeKaQADLlTXu5HqlHXjBW1/q2Bhu40o5QVA9EIOt05orX3sU2ec3Ywjp++i
r1xveS69CsT62EDaHfOhYnsGVx7OcGnX187Q0dsMq06EC8ODOTGDDDFc2F5pw8ER3cfRtDhLF2my
c6geUp2qCL1Cx+12pISV+Onh6hnemq+qO9Y8j7Q94nzLCzBjVsH2xYrCWT3GzFR61tfxMm/wUB3J
UGmydVOXpbvJyxoHHSZY7FGx5munVZ6bn3TZtd5Mr9RowIuatCQSlLYH10Mv7W2AsAN+iNlX9aKF
9e/PbeqioNH1ggKnO3TlTQfTJVyUmDGzeTDG7klg6QbGzdryN4wQB8i4HtTEGkgWtU7YGjxSyf2n
2wkgFzd9c6j3SfzRNP3iEs4q1qmS89BlOICharWWuFJa7tugEvbZZIV+CDQSqKgUVCnKadFN+Hc4
PyQD0DO/GmIy1pfBwJZg1pWVny5hv0C41RSOMOe2SNBLd60wD2WsZ2QoRMBdWN5S21hkLBXtiR4A
WAOWigFvjqlMri2tti9j8B3FYkQuOs4yUE9fiXQjtjJ1FO2DI5Rhh01JvbftuGkOEZqwkkdlWTds
VuH5ziDj9vk8DsN8CZQEJZkZe191XHuX9Qh0bXBAIQBkrZBAkb61HGVWXjR2Su6oLJmi0sq24CAF
DByz1/QlyCObeaqJYCpYlbtzukK/VFO2GEt2vY4yLxP4YMue6iYgKy9WvsYNGZqybMqNA4cTeFRb
ZEjI035ZSoPHxGRdRhnVN9oSaFO2M8Dj6edwGOOl21r9jH/rzzPYdMM8zbMOGFdeugSbliUa8KTw
z904MjdGZHtnEWkdOBsotWqcgHRkUqXRIU2UvKRHEKvJNWkAvD/mnbSrRUFJ/WtGwOIlyDu4W7FK
GkLsFrgaQzzAskEEX5Y9FFzK9EvLNQgSIipBRdLulbiRU5jJzagyFvOAhqtQvXznx0q5jfoRn0mv
jeMh5Brn62BKd1i7SkI9gnqcct0qGCRB+FZiChaNOJJx5tTXwArco4wxfYeNjU3zaGreJSs3SVAG
iWNb283STV6rNBTwDBhrVYEb3xaSTEbWkKVXQnGzdD8iqTQE02qGfkjnVjZLJ8Px0iACOeGizSOE
GbSmsXstHTxnq0gLDIWHJs5mssOlOnPgnMxDCfaqD6PmMsNWQ/ikEWcVgiMcyUC+ggupjuT65g7+
LuQvsGASne2UiNwl3JMv7FOdtcozucwaeEx0e71bvUzqL4Oqgi5RKK4vvEGPYKxn8sIbtQp+kpmQ
PkLO93pUkmQOdrC/7vHUDH6t3WBi9i9EMAWQ6D0BX64lehyJbXdo5rG3taw84r5bwZHtxyCKehkI
Ug5V/VNRjpI5KsgQagUKqD+w+FgppWli0qi9kN1sFKhfBFPMYcC2dBnx4FQnZLw0DCKDw3HZ0u7R
FbgDCw947yZD+Q/AJgmya3ye9ootnHVuWb15ZY4Z/FtyCc6zShhLXEPVAGUO8S98DQ+6sq3r8Bps
dBB961/z6Lk3vqWPTG3gwZkeCY3FcIcbdRananKakrt5ZLi+dd5S7C1nBaEcwcyw1OhEKEZz6Ae+
cRrQ6rBnbhqGZ2UM2Qm4aqIsfLUhPDPxhmpBJEB9Nehx8IH+TnuODV/c8exq55pfOg8FouJVSWJO
AmVm8On1d6b2Sa8zdvVaFG4IIQ5PaL+S+YNZyJwnNfNV0JAKNGvsJNzEKezdJk0SVOtFgmhT6Td6
jh6aHI9+q8R82EjyIjOc5ZjYag/GrwA6+alkqcPJS/gWgh+85IFax1eYje3r2m+UCIdSriN98ztg
MhEBuz7kF6IBFG0yBncUPE3pp9daooUrRNcQMkz9q+QwyKpcRIBk+kapUVH3kiq2CTYliuz0Mu7N
Dks09p6FNxbQk5s2q/G29MP8f3M4j0mxNOJDA8UcZvOyx/5q4SQH+uOLM6i4abOInRAqz2PF7B8V
Eq+zhP/9V/dani9xquqBl4PpdtE8lMPlA1bW+ru9Yfrt5Fyrr7P/2B/6VpT7+Qv98bc8IlNx7k0d
8vGaHi/4Vy8R7/hczf3Dv/1Lt0hqn2we2qTHm37+9Uecpd7zrx39wEY6h6BgUi3y8ySneHGL/uom
/PrzPd3NX/+ZVx/gjjNrPX0LHg3wl5VVduV/7xa8eYUXt4CKqdDpzIvnz/j6FkjngKIvMgfHRhnN
DxV/mmX/9bdgd58AdgsqhG539atb8NTE+5v34c3L/HkfIAJLrD2IVyYJOD/0Xl4MBWkdIKgUKFjJ
gpt+aL28s/uA5OPvjYW/vAck2iGDFDwM6tOH/GEsOBTDNYr0T7/+73oc3nyAp9lic8/zbGKt2PMm
0JIV9DsmcebPboJtHuA2YdJQnadxQvPhnQ0Edpx4ymhlvOpq/+O5UR5wM5kbycx8/KGj/OKBcKyD
R4UZbaGnn3c3MRiOziXvdw/EgcXMR4PSeLoHrycFm1+r6KzMqdv+zgYBbX5IkereK6SG6RF5tgPN
5/HnzR3ASGlO8nL1/d2Bp3UBRdp+Q8A+gNtnUDv5+bogDzSNNiNj5J0+BjDLDMw7e94Glgb2ATrP
1E93SlhtJ0cgLiGidqefdzcrTrdBn/D7+40G/cCaCl70nZ9/Xk2KUmPOBLOAhPz7r9/XvMCFqfuu
kGyVMDKyDdCZXV4sCVIQqoA62EGg8vjz7vYHmiGmAN/9hoBzoDnYjaew7JcfnqMEMmZTNd/tRhnB
zr7TgKEdoAIRrAg/XQ4eg5QBak5it8efd7cpYCXfe4doGAfInyAwY9p/+nk9EsS0M7Imt+TTb9/f
TXjeHOx7XtCNA4RgEBFgKDz+sOd88UiwPRKQSVD4P68Z7+/MxFjdd4ekmQeS9HrdNH/+SLBPZrAw
7v6bawh/eWjSJi/anpOiRp4Oh0KNn6eR8ObkaB2YKosiy8PTvPD+dosObrc9bwKPg8DrwBH6efZ7
vVeW8ENsiCJgMZ7u0btbHhEG6/suj5pzYHJWmHArT1/1m5swHRsJR9WfSwjvb6P4JAr/QeL4j4/P
TAvkVE2KyZ89EQ4pU5wsJRWl779+XzvF5/uw9xrBIkBVTcOL9v2DvlgjHM6Xj05TMD1PP48P4Tuq
L/Il/hBT9o8Hg/W0bcLH+LOHwqbkZIGUwQT3dA/e3czAYFApj+47OTBDknNMQWkyDr4cBRTaaVLp
jvpeK4vPT8PeN8A6UC0Nf+S3veHrddKhuIi5GHHz8zh5WpLe0dOgg9JiRt/rBKVpBza+apQXP98x
OQdIpCbC1p8Py/uaGqdr2/cQTetJgKjQDZaBbxPfiydCsj5wvsBHSyd1+nl3BRWDltHeOyZqzHw+
TAU/XSRt+8CUTDvUV59uwrs7SXG2sZ6+mSfE0vd+5j9oQvI4UK9nZbBfT4rsF6nfcmueb/M7mgW4
XPzaHGn2nQkk2Z2Yiei/vloP6DpiAZ2qzs/rAb9+X1PA84K49wNgHGAXnJw1bxYCKISmPpkGn0f+
u3v8GQKPDYanb+Y/PvopJlIhwF4EY+rx54eRwANgUGJ4niXf3Y3AujQZ8fdaEdkX0VKEligZUC9W
AVsewPCZnFH//NP/jeniu55j7gfx/aOSI3iofib4+Ks/8E3D8OPvn/ULU1d2Eim8+oMT/PPpvf8U
evzfV/WJR4HBi19+Exw8vs/zX3/+gD++9av3+vapvv3Hw+Ch3JV3ABAe1S3Pl3m6S5CD/Ht670PE
+EniMNwKHtA/L+jf/vXqcl98/b98/araJd9e5rFf/Shh2fdlif3alS9f9qnzue/LHu7KYZfuXr7w
c/1871cOkt2dv4t/eqefqtT7vsXRLkmaP/7XLsn/zx/bXeUnwas79FwG3vddtrsyRQoVvb5JT0XF
vV+bcRq/eeHHQt2+L/wbdO7jY/FTPO/3Ke5XY/xkd+8PP3+Gnkps+17+2X0A+fflqHxWfez7wufN
PWyth7IcXr3404Fn/xdPw92X1y/82Inb94Uvd+EOmfbulSzs+YCy72tfBVEUvJqwnjf9+77w9S4J
YqhD983LO/K8md73xX8bG7/nCP/0UNV/zB5Sbxe/uvqnfcC+V3+yYzJnwqrLV2P8uTS776uvm5BX
f6Wf+94Y3/u1s1dX/F13sO/rsip/Z3CcBnfZF1BVmyqGW1W9vP8TJQyC4Lf/9B+fwf69bNK/Xp6+
i6v2/VgnwZiVr7cDf1bZ9n3x6xKn1OsR9OeJZd8X/0fcsD0ftv8n0MlkoKiGRSu4PQle2WMMHAyg
1Ce+iXmgcIIZhGQ4sB1OseGp6cA2TmIlSq6AjiNSoTHpkpqTkQlzJcLloBMdKXU5MWfeUBivzsAa
KyUTeOpcBsy5SF6gQiYGXs2VWFICvPcb3QbEujhKQwlczwBPukBPnYiOMaU2eAGrApzmUyEJhaQC
s1Y6ehsfMbZDqfuJPQmEwrSEvTxScAQebIgzJQNHXYBL+iyA5z8Bu93AFS3Ak5tgCRFXzYGtvwlf
CY/ZC4Ut8semDbWLDVKRnJOaWGQHAAAA//8=</cx:binary>
              </cx:geoCache>
            </cx:geography>
          </cx:layoutPr>
          <cx:valueColors>
            <cx:minColor>
              <a:srgbClr val="92D050"/>
            </cx:minColor>
            <cx:midColor>
              <a:srgbClr val="FABE00"/>
            </cx:midColor>
            <cx:maxColor>
              <a:srgbClr val="FF0000"/>
            </cx:maxColor>
          </cx:valueColors>
          <cx:valueColorPositions count="3"/>
        </cx:series>
      </cx:plotAreaRegion>
    </cx:plotArea>
    <cx:legend pos="r" align="min"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_xlchart.v5.5</cx:f>
        <cx:nf>_xlchart.v5.4</cx:nf>
      </cx:strDim>
      <cx:numDim type="colorVal">
        <cx:f>_xlchart.v5.7</cx:f>
        <cx:nf>_xlchart.v5.6</cx:nf>
      </cx:numDim>
    </cx:data>
  </cx:chartData>
  <cx:chart>
    <cx:title pos="t" align="ctr" overlay="0">
      <cx:tx>
        <cx:rich>
          <a:bodyPr spcFirstLastPara="1" vertOverflow="ellipsis" horzOverflow="overflow" wrap="square" lIns="0" tIns="0" rIns="0" bIns="0" anchor="ctr" anchorCtr="1"/>
          <a:lstStyle/>
          <a:p>
            <a:pPr algn="ctr" rtl="0">
              <a:defRPr/>
            </a:pPr>
            <a:r>
              <a:rPr lang="en-IN" sz="1400" b="1">
                <a:solidFill>
                  <a:sysClr val="windowText" lastClr="000000"/>
                </a:solidFill>
                <a:latin typeface="+mn-lt"/>
              </a:rPr>
              <a:t>AQI by State - Yearly Overview</a:t>
            </a:r>
            <a:endParaRPr lang="en-US" sz="1400" b="1" i="0" u="none" strike="noStrike" baseline="0">
              <a:solidFill>
                <a:sysClr val="windowText" lastClr="000000"/>
              </a:solidFill>
              <a:latin typeface="+mn-lt"/>
            </a:endParaRPr>
          </a:p>
        </cx:rich>
      </cx:tx>
    </cx:title>
    <cx:plotArea>
      <cx:plotAreaRegion>
        <cx:plotSurface>
          <cx:spPr>
            <a:gradFill>
              <a:gsLst>
                <a:gs pos="6000">
                  <a:srgbClr val="DDF9CB"/>
                </a:gs>
                <a:gs pos="100000">
                  <a:srgbClr val="DDF9CB"/>
                </a:gs>
              </a:gsLst>
              <a:lin ang="2700000" scaled="1"/>
            </a:gradFill>
            <a:ln>
              <a:noFill/>
            </a:ln>
          </cx:spPr>
        </cx:plotSurface>
        <cx:series layoutId="regionMap" uniqueId="{7F4EE3F6-D1B8-43B4-A032-95145E8BC588}">
          <cx:dataLabels>
            <cx:visibility seriesName="0" categoryName="1" value="1"/>
            <cx:separator>, </cx:separator>
          </cx:dataLabels>
          <cx:dataId val="0"/>
          <cx:layoutPr>
            <cx:geography cultureLanguage="en-US" cultureRegion="IN" attribution="Powered by Bing">
              <cx:geoCache provider="{E9337A44-BEBE-4D9F-B70C-5C5E7DAFC167}">
                <cx:binary>7Hxrb9w4s+ZfCfJhsQusPCRF8XL2zAGGUrvbd8exc/sidGxHd1ISqeuv3+rYztg9nYwzb97FMbCN
Gcy41ZSKLFbVU08V9Z/X439cl7fr9tVYldr+x/X4++vUufo/fvvNXqe31druVdl1a6z54vauTfWb
+fIlu7797aZdD5lOfiMI09+u03XrbsfX//WfcLfk1hyb67XLjH7T3bbTxa3tSmd/cG3npVfrmyrT
UWZdm107/PvrMF3rmyxZt+mr/3l1+b9ev7rVLnPT5VTf/v76yY9fv/pt+5Z/efyrEiR03Q2M9dEe
J9IPqGDo6we/flUandxf5myPCxRgHnD59UMfHn26rmD4n3I9fL9LpK8CrW9u2ltrYWpf//t07JMp
wKXV61fXptNus4IJLObvrw9g/uvXrzJrwrsLodnIf3D6dcK/PV377RV4PGG55xOfc0aCuwmTJxP2
MMZ7jAtCCGMPc7qb65Vbpw/fPH+Wd6O25nd1+Zf5XenM3d68euvW7tb+dZ5Xb3fPc2vioOqtbx5t
w+1V+btLf9mFf+ibtF2/Om/XN7f2h2vxc5sQB3s8CAIsJLrbZfKJTrjckyygOJD07rL/oIY7xTxf
rN0bcXv8lrL+OP+Lsn5yM26p5N+spLbTa3BK5a/XE+F7gfR9IQO8y3Yk28OI+5w9aHHLgP74Gcm+
o6q/3mJbWxcvSlsnawgfa5u6Fpzbr3LqWO7RgCDhB/I7Th0jIX1yb04yeHj0nT09U6bdGnoyeEs3
J/+yW/9/aknR+gZ08+p/rKv6/7w6XUP0fbVa97dl9gqC8atoXa31/cUo654Vl7fE/zsHfIcedrrt
v/jmjXwlyPWgyl0R6ue8MmF7iGEhAOXs8sqS7lEmMAd8cPfhD4++20XPEWj3Fvpz5Nb+OT1+Ubb9
h7Xr6mFRfok+AKeB94U4efd5EiUl2ROEg8VLf3eU/DtpdivjfhJbmvgD4Mi/BtC2TOHfGxOXXQ6W
7H6hLsgek4RJfA+L5RZiwRAoOfIF/ORBVXfO/c42niHPbm18G7ilj+Xhi9JHdFum2bM85lNc/6NM
hog9Rn1fIrY7k+F7GAeUi+Dem22Bk68i/WiD7FbI/bAtdUQvy1GpDEDIj+b+k4EjgAxKwkIH/i74
IeAykoxRCanXY6v4WzF2q+B+2JYK1MvCgZBIO5fZTYb/sCi/IGLgPchiBZUABr9+nib3guwhiiFm
oC1FhOnzpNmtj6ejt9QS/jXz/e+cTK3W7bTWvxCaE7mHpcCSAuZ+yrP4FBGK6D2a2vJOz5BjtzK+
DdzSw+plmcfS/EIdAN3gMyCBJNkJpDjdQwEEbkbIXezeSo/+Rpbdevg6aEsHyz9eVNA+Wd+k07+B
/SH+XuBDIhEE93v/qZfiYo8IIZnv3wfuLfbn+WLt1sz2+C0lnbws9meVVf8m8sfHe5L4AcSTncGE
8z3iM4J99h0P9hOC7VbUX6e2parVy1LV4bqqunsC4QgooCprfzEk9sGyAIkFwe4Mngcbvo4BXt4N
iXcI+CNssltrO2+ypbjDo5flCG8ToFfX0y8MSSQAHwgUt8/vk/en+aQEIAclC8HR7nzy5DkS7dbP
o6FbWjl5WUnMyVpnddf+aIf+ZBpD97hPGUCFBz77CWST/p6ALIdDcWxnjv8Meb6jkYeJbOsDSl0v
iHM5hJyy2JQtf6FG/D0WMEykuLcS8UQjkFgGDGyIsHtcRx8efce6PEui3Tp5NHRLK4cvi9M+um3B
dT2sy7+eYmK0R6GMAFXTnSQx1I8pAhaM4ntSZivT/HtxduvjYdyWMo5elss6Wrd67dbFr9QHOC2M
KKF0N0qDEh0gAmBmdpPEz5LoOyr5czLbWvnjRTmuk2w27S8l7v09H0GcAD74ib/aMPY+Q0Si3XXt
ZwiyWxXfBm4p4uTTi1LE2U1m019oGwTtBdhHlEJd9IGVf8TBCChoEQEVFnRfNd3K+/9enN3aeBi3
pYyzl8XAnBtowIGmqLadfnGWAg03QhLMiL/bZck9QL6EAzn2jcR8zBqfdzfdnVw/imq7VfN47JZ6
zj++KFs573S+/vyjFfg58At9YYISaLkhUNZ9ZCSQM0IsF2Ai96h3i435ezm+p4k7+be1oF6UFi7W
+do6AL2/ThFQhQ8EBbYSko0dTotDFgLpPQH+7M46tpzWsyTarZJHQ7e0cvGyqo1vs6LIfmUhHtqg
YLV9RHYmhkLsUQ5NlVDfulPJFpf/9+Ls1sfDuC1lvH1Z5MnluspKvb7pfp2JQABBmEFLmniKr4A5
poiDloKt1pSvMkBHz4+F2K2Fx2O3NHH5shL0K+ego+mXN3OCw/rKE+P7HkGEnwQQASCMMT8gDzn8
VgB5tlS71bM1fEtDVy+LIb68hY6u5JfWHzHfA36eBdBE9EQt0GOLkNyUiu9zEbj8GGU9S5TdKnk0
dEsdl8sXFd0v2w3B+CsTEn+P0wCBufyF7uWUcCil3EeQraD+DEG+o4qHGWwr4mXlIl+NfP2LyUVA
vEAdImiYuOfY/2IgEEh84B7vYdiWTp4p0269PBm8pZurlxXf399a90rdgtsqHzzIv84yQokYEnMc
IP40GxF8T3Io1dOHqsmWUp4pzG6lPBm8pZT3/73zkt1lgjt/fqeNJ7/4yTNDhOxB/A6QCB6WfTuU
QM2EcSiO7MS/9/0+35dmtzruhz0R/KePBf1c1+nWrx+1a39rRIyAv118PYv17KtfpwcHxbaG/qj7
/26tDm5+f40RlGyJBDP4dsxrc5+nsfrBy+8adgsJ6u+vgXr0oU4CGA1gGKSXHAxnAMuFK3gP7EwS
6O2G6xz6v1+/0qZ16e+vCd0LALsFksEQAR00cMma7uslAqAPeEzYEhCzQO/i23m4c1NOidHfVuz+
71e6q85Npp39/TVlgBHru99tJgkt5bCBwKgRZXBOi8kNhqyv1xdw6A5+jv93rQvPmyjuVjSmU9gV
jihvEKuqr0qF5fhBMJmofkzLMLDFtJwNnNAj5H0uxIeKl+gibkSzCJrhxk0ZV4WruoUbWRd5HvbU
6Br9tqiRPeJ9kisjJh3NPbZqbvI3rPaKaCB9utLWEypJ6lNeF0TZbEoXkwk+GFk3+6ybLgxFt1Vd
nuNJF1GZBDbUMqdqLrwbmvinftkSFRiv+ZSaJlEB68eVmyamYA1jeGrSf8psufJmc9yWeZ8qN1Rc
VSw5T7xYRhkJvAVqpkRhP9fHteD+kcvpfFh7NTtOdcxHVXNaDQqV07tYJpcoK9ZD2n4okCtL1btp
PvEAfizycYwjZ7o2TLupUzmh3UU15cuiLehxzfB4QIqg25/jyURJI71CNThzUvFuGgeVB7j7gjt5
aqeELXDr8zeUURTKOl2kjS2Wkw2qUHuNPuG5kaE32viz3yTeitGWH6aW1FHLGhKaQfKDosX1ISoT
9tmx6VM7yjT0q7kJ66G3IZEl/J/2688dk95JzHp0IIeaqcwNeTSXAT2Zi7bbDypzm2M3LD3Z8LMW
5XJ/SPxcdTkmCiMjwoJzuihS3alBNu1hU43kQtj5pq7jLDTF2JwNZVd88M30gYo6DYdiypSVOVKV
Rce0KbpFbWgazZNXhEVffsm0KFbcyE/SlUXEevj57Mop3R8wd4u+QoeGM9gAoihXqG7To4yXlxlj
l9zZ/FAgl6oqGbNLG7c2KjgpFrYpkpO8ScqLwaUixFVfhHMh/cWQpTZ0Nb3ifh4veOIFJ13evIf9
Km9HpN0Cebo6nYlpo8ql1aKv7WXsxZfpNC6YGSuFZvsun2kR9aiXS6t9qkaPfiz1iFa5sxc4qMdF
4XitWO7b/aoz7h1Keg1bVFz0k7ycx/xc+x7sWbD3sE8pU7avfKlkj+RyHG0Sn+Q+adplNTt6oOMs
61QytfU5ZWO9wIHnRWlblGfSknJhaDIcVBmu9xnswbPE2f4wTmi2Sop0UmWaAtqVdjm7+qRDeZyG
omz9o0Cb/MLmVCxJTSblBfYdTuz4tpJVcjgAQbnCLtGho+wKo5wsi6yv3pV5kYWgqn4xBFPvVJG7
UcnOiz+2pu4XcUGa48zZ5HCeBtaouOfUVzhoSdTF7a2pWx2BJ0sVG2d5yio6vklGLqN6pMViHDo/
dJYdwuFR/wy1sY1EHMyKySF7M+AyVVMtujOUz1WnPDZfu0muMjc3ig3crATKXaHqGb+JCzdGnZcl
akpHs++QrENkYx72LEmjwg2iD1ktshVJA10uqrLSavIQi+Tgde8nK9lVl3R81Ygpfl8iHoce4vl+
0KN8mVGeHuS8mY4aHmRXMqub48Q0zFdpMJOLcsbeqazaeVnJMn/PNHmP0tbtGzapxCZ6VdvxvHY9
ue1r3F9kAxsiL7N2Vn7PuMpGMx+K1FNc2vpzFnTDbe/b6ozX/nAoJzasnBNlSOM6CD1eFvt4Tt4L
WtanXiuOYq8iEWfKJUiGUlcorCbfhMJrjsY+JmC5mZ9H1VjEUd2n/IiWVX4+zHF9HGOXn6VI4tCg
7rhjWb+sqGvea9R1ipiqPXXN1IXp1KKoyzBZVHaC5czn/KqXIEY5TPNFnM5vxkBXEREaR2YasoM6
795AHPIOOhM3+wEKks+tqeYVLr3LZGzQYvb1qAzR7swUIoiEmLPI16KLNMmOR5EWF01CzZsgR7mq
MtqpFnMvDIAcVP4o4mia8cRh70p84AVeFzmvCaI4E9UStUV7PHrOKK9quIqrEkU998ELZ8EtxqmO
JCtxCLn6m6pl1xkRUxjng6+otFqNqPYXRZ8Pod/ZedF3MbiXuKCR0fE7RA1ExY0MpAz8RZINMjRO
kveiB2suofN1kcSzPCmKlOQh6QNqVeEnw2cv6apc5XpoL0ktvgQ2P6mGDrwvXokhxQtBxFkPx5PU
2Be+F+UiHS7IkHb7vSg8FXj5BR9xfQI9TPm7Wgq2aEgwLOScvqs0WwbeUEZwKKDVIfPkx3lm834j
6xszwoZitrzsm4KH+TgNkS7R6dzPJ5VsphCiXX4F5+TJQed5Mmw3mhbFFO/7fUKUqMD1OKlvNJk/
d9x86jmJYVFnP12UhKcLbk2ugkJnh2OcnGdp054IlAwq8cmbDDM/nOJehEb3JBKdpaqdtVY05/7K
9kV7mfiJi2abNEvmXLXyR7NGHnghVhVRTOIFc8HnSZPVQIObqtNBGDusw8wPoCsGANw9wHwCka5N
PbVZkt6/NeDbn/91aSr45+uYP7/cvHTgz79OHt5W8MNfLW/NpiHGbv9oI823e/15IGuDL7+JugVa
n55Q/JmLz4S7DFMBlb8f4t2nBw4egd4/B9+h3k2FFyGKAiF8DofNGXlAvcBKkgCqwozDiQiEg82V
P1EvRgQD1Q9Fr4ADJv6GeoFM4xT4AAH9LTCUc/9nUC+0YTxFvQC5A+B9MPSlwysZ4HmArx+jXhTn
fQH/jvucmpTsj9i24WBzArtU6hmcSj3bfNEWWAvVJ/GUK87rbo7oSEZPOeZoOEBb+7EecKFMZ2qt
urhqjsEblG+LbPAuAxynB8lo+nNW6fSorThK9tuAV0s7FnLB/bpQVtv0Bgx9TkM5lSKNXOqnq3hk
5bs50WUVxqUWRwnWtI9S6MUK8RBPb9hoKgLm8zbp/CmcvVUJ3a9Ckb4KFl3WtkepkDocoZhF9ifT
dUUYj4lzIS8nb1hqMjSnmZnAuXXljN7GQVZ+8McxeWuI0RE0UeSfIeAlJ1PZQAowef38OTEy+DSm
lCvngLYbyNCGEhcHQU5kplq/ZKHJcUHCvIz1+WhteVbPRb7QHqyOJuNRghyglSolYLAt2ceAS0Pa
ZXU0G4Y/i0wAmNKmi4lyIiuOm5QVnwcm51EVSSlvEuMlVwQwVBrmXMZUZdwjOEpIryMXIHB9fkEV
8rNR5XlCDnNQAKQyhoaO5f3RaNp3U6bjOOJkzArwMnoMy1wjE85joxcpnQs/8hHjJx0b8nWmaXWL
SAwQrO2n2lON7iEyIznZ41lC9lIH1vNVVc0E1qF3yRgynTiVeL4pFWFDcuLEIA9HqeuPqY2tC6uu
nBCgncw0ygeeJWw9k34AxEETBdWvdOVbeA6efN1HRTsIGRYJ5E5qClqdKBO38sikMs5WZYq6G4BP
Q7rvEzOuusyTS97xKQhJwqYFqTtTKe6Lol6UsK2vHFQ8z4ssp8cx6+xlqlOzTpCf5oo53cgjl8BW
DLkY6+umCqaPVqYGR0HGs0LJvK0/4c7pWs2YBcUyz3X7FkNn7Tml2IujuR7kcV4Ye16lTdMooVNM
QjmK9o1genxnqVe1EHORd9vVeQCBHeP2A+VF9Zk1zCzFOMF1Q+RwabX2K5W4SoyqdXk6rQaIKp7q
vVRDOgYQeigJJCJubFSSDsM7yYb6InBmPvCx3tht0aw4YKY+pDXrAJxjiaImCcYmjBEpPidgXJuh
cYkVbcuyWaHM5u2C9kwc9EHGzkuADpUitBzR+6SZ0AcGW26C1NDMSxlXoEDRGZDan0SghN+gRFnU
DljxRiSr2aZWJTG7jUsyfxyScYFjAznX4F+bXoosREXefg44vCAnpJiOH8c+11HTpWOYeHa4BNhb
H6fCj1dFQMmhrsoBEoXEwWWelYtmGu372XLIlRLr6IKIwah8dOaQo5k55U+sDvVU6/1i8plVgIpW
05QuQe55YZqyDvthJKr203bZNa1WM+HxO0lySCmdD9ibFZKFHu4sUZNr6yYckqqJ0lnTXNE5Qzis
hrEyCwLwpwpJ2mS3eVenVzNP0yNU4CJZNM4npfIoGT54YCh4vyF+26miabqPlZ+nLZiI87AqshlM
e66C5ryesmra110O4KGa6zHCXu2Ug9PXmeo61p02TTFNatLGHLjK2g92g8OzSt8UVZ8DPmzBT/dl
yY5SWWygU+cFRM2yuUKO5CezILNWMh379zRO2mM/TtOPuOd5qXRQzYuOQL4DGzYWXljxCmVh08z8
2mpRrpLKXaMmo3UodG8OIZQERZjkZXNDvYQPymu7ZobFG4aTrOsSF8ogmYLI4jy3oWc7kYZ0yI1Q
ME/GV50sU6FsnmA/KpC0txO1xoXDyJWZa4gytK9WbdU2hzHL9FkFK4VUVgeAhKuhLNySWN+mK1M5
sk8z5tCqmrW0YQ7IKVO4ZEGjis4vO5g9ojaCrdl8GYdJHCJnSISttZ0S8wjOSZb6rfbA3OycZWNU
Dk3zMeMWUQVoUrxxdUveTdzEYHRNQY5RasiVbPvmAze5OBR5mUCaw50HDEud+Ge1E/qMAZV21Uy8
gOXOGWwfbvvS359qXFSRzfqTiTs2h3SkyTuJO1RFo+H4C2oQFkcgYepDsh+URKViEh/dKJCBAEXs
CdhtUK1iSgJwDEPALsE3tcd9JfPTITZkf3PgKRpjyOHC0WvnWZVe5qVhOZd432tMdpxPMX8/5WhQ
JSTtZ0UuUViSplZyMNk5EVSH6YzxeQ4eKcQmbd51CSquaunXEZ66jzW8ieXS1T09L8oJEtgi91dN
UKHLBhnvluRmjBVJSBfVvvEPIEOBzCTNaHxZoYSfc5NdGoO889hMcVRMmjeqT/Pi3MsJDhNamy4c
Jh04yG/nOV1kSOtJOVi2NJx4TisVl2Lc7ITSr9eZ0PH+aLok2O950YV2NsMqxcD3uASgQ18O83WZ
4izygGFrQ92Z9Myw0h5Xdc8X9cCyT5lrP1Z1Mi/HTo7LOOt0yFmVreNugrRGDMWF4INeQgI1r4I+
1fsN8IEshLdXeAs9NCKautTXIbGWtCc8qKpPZdrPpRKYjGKBygKX+7pF9KBManAu1hf0oEszd9nM
g1lpr01PZIHahdukjhVP8kwVpvAgM6f+koIDCg2p+ssAQssb6pV+EtphKGKVFpDoGDTY9Yzz4URY
4PYg/7TpQW/i9DRBPXmLaFefA4WW95D8BvwYyBb21g/SqQlLWuDlYH2yzMUoTqcZJe5I2xhlSqK0
PGE5L9f1JOOP3VQUF45j+aVtSp9DVAYoEZq0hhwPN0AbwDetV4dB0unyPBupLlTgg4oVroZ41VqX
UeWomd6TOZCqLqb6vKi15xS1vMmUb7G/Zj2A5sjlSfqOUZu2+4MUxjsdA2C0aJLPkQ2GOF76Ka90
mGfdNBzIGFIsIDZz9r73wCJ1lfUXPGmapSsqfDaQlDShC6yLVeeBe2CaJ0tWle5jMhXmTTslnoxI
0mWHXYOaI5YWYKtzUuXHfPKnY6AOhz70fK97AwB2aFQj+/RDil2bqHLogd+hRepfonxs3vskr8+l
zYGsYe18KjqW9ArCFh2joGlBo22bzZWaKn5jKK0r5VIynXp9rA9lrdGyneXYh+3gPEgbObueZ+Fw
JFo6rV3q6im0lfYWdKr7zzkpc7EvfdvtD0UqV3k3D2/6wuHubpYN5TqsadN/lD2/9HPgr4d5CN6D
cQId12S6PhcbujdtqqugKC9KOB0WjWVij2WVUrDZmMIGpL231FUgk9Cbahdp6BIDriBm8n2NIVFV
cT0kRcgoqTLFoeHiXc7i5lhiYy6kMeyir1h9AslLeWyTqfzgAWGVh6yy4rqY5nQJTHXQhiPjweko
WN8rW7rxk8gmNB2a0e+nVSFxXxymmuBSsSSZVs4Pguu4TNplrBGDcOUNAC6TmtdGkVbIU90kQKBA
5Lr1sGW3SRK33aLPixno2RmJNmIV6FoFvZ+RJTEyA4rGkn3PlPmH2fPmCySr2N/vJyMhtqX9O1zI
9IJPpDzVfTefz5nvbv2vwbeNc6tg4Q1giCS+mNLJfh6NsCdc6/qyHfoj3CQJU2nVs3VqsmZcDFSk
/gLFksuQMCDD+5n4Z6LgQ4SGJElVmk3AOdgykJ1CmhbFquvy+WDsGwtOozFAkJQdCT6gBDej6hpn
W4WydlANQvU19Rq3GkybnQDTad5k1dC8b4EAubFNIFelLvC7HqNpDsdpTA5k31m3j4fRZGGlXXLg
STp7B4Vu0IrwbDwqWn/CKphS9ymFJLlUY+u64yz1q3pZMOGEKrDNjyElyFasHciqHlFTKBfnEkjY
FHDo1ENdIe10XUd+veHZc6AscYi4B6pjxh5WVR4zKKQAlotIjM25Lb151ZX+Bt34Xb4MkM1XItBe
rgYPk4sEduZqwEx/FmauPm2ybAdP8Ksy6qjvvUVd251XJW7fA8s+HRTYrwCqQsAPoeoxhzW2AVzp
EUAMj5gji6b62MgE6NPMT00cmtLk68qUbboiLkvOgN6DKRQFlDrAHvL8TSerL62DAiSYS7UcoHRy
7rXZhk0tOxO2cxAcJemIewV5JbrMg1hejCSfF1TMhIbl1LHiKG96ACQGyMtDmwWCRGymdEOBsnpl
XYPCPtCZB6lpmm+CclYFq9ZZUA3AeFTJ6agPhvbQQURaZwUbWaiz2MYKKlDcKo15SSN4zWTcKxK4
cX8eXK5VYVnaqzbnPeRsBVsAJZ8eWQJli7bo55tKYLY/j2PlNjCyqhe8S1sRlqzIDmQBuGxMCnOS
tF8rYUks3zTQEHpVBZucwomgBDoOoniIBG7PaIf944q5eEVQr1d9we2B7qa02U90Nb6jhBG0rHJm
Drymjz+5VmRNCHxceaIlbciB37ZA3PJudAAA+WAnKIb/fzLr2+s4n1SoH3ogvtZuMfS6fb9s+6Qu
/u339/VaDm3XAVRYhU/gBTaBD9TRXb2WCXihBHwFb+mEqwRtrtwzVz7fg4aJTb0Wjo36Prw+8Rtz
Ba/1ZAgKrIITDv3cEl7F8lCWfkJGQpl6V732CW8FpAbllEOvOEzvMV8lSdYDczvyhQtSsOB5nqb3
wAiNd+/svHu1z0/cHji5x7cHxFpMw6j5Im2btr0YGKAjIOZn8+XRMu+4P/Tj1n8Wm/8Uf6vILKu5
EF0Rs4UkgZ3f1LiSSKU+VDwVkIjAZlG/cfH+jx8Ga77zYejpZCzoKB8SDYYP2NNXAvkJcAwTE3Bm
59ue2TEZYCN33V9AR9njxeKyQXUORZhFh2t6gvFAq7cDyhE7noTT49LjM2tVNTX1xY8f+J0JbfoE
Hj+wFgjA++aBfSn5eGjSLu5CagFUL378gI3kO9QjNjN91AMgsnlArvODxVBYPhyyyY9JWBeWpMdB
kebkBHcF0IiNbTRUWVBJcbOPdNq3qx8/H29Us0uAzb55JEDNK1sEdgL+Mkn6JoT6x5L7+Etd+M0A
RfJk6CvVTdw7NkOCC8jajRFaeYkgFZxT/JFSv7fG0KXxWIIymaq+DAZYAkjzQ781X3gwZH8zv+/d
fPP9o+kBw8wGMblgMU2Wf0BmMlAR7fKzfyb6lm8oRZ4x67fBovCz7BbBO5aPtZdBcvjPbr/lG4w3
BHWTBsGidBxA4tBAkTue+T/zPGLLM7TlkNc1aYKFM948L9Do9YBca2P4PxR/yxuQMcFiKnPwBoZ2
eTgxNkJaALBERv9offiWOyD55GkD7O1Sm4mzcwsn7dy7yjnvb3zndzYP37J+K1CHhjEQ0HqDq8WU
UK9VwGJDweLH8m92+A7b2/T9Pd6c0hQUgPYUL40n5mp/gL6RfgGFXCARmiyl8h8+ZsvEfWpiMdQe
X0IJgbgVYGINZV+Ny3FRQ9fJ+M9MbdNt9Xg2jemb2B8rsaxJMV8W7ZSeac7k5T9bqy1DHopR4AHg
wZJ4Y7Yobcv944ROBppGgv/L2Zct2Y1q236RIiRASHpdnbJ3k27rRWG7yuoAISTU8PV3rH3PiXCy
7co4vDqqSBZiTmDO0eT99spS/emL05e/oclr3eeZzksj2H4bSRe/KerEiP9/Ofy/HvaZH9AVnp1Y
HF7abCTbAQ969pW7Qb9ymPxp9l5E2yUbrqgzXi4CX2AWtTwzGwED8++f4E/De/FsW6p2sXd5ydA2
xjfYczTk8LhpXdgf4F4890WUjsWG1S8SOapbnaRqPeM14da3Qb+AewGdkR0VoGjjZTE17acsn6a3
W4t+wyvzvwbUb+KZe/Esi2VNO1tnpRTTWL3PpBztJzqiKHw3R02RvQOGkPLbsN/iRXW2G0AL0cst
NWVzezM7uhWo1Mk1Dotn7sXzhioBn4nJyn6qNbudJFlylCKYee1svq7675bLC+m97upYrthPY7Vr
c0I1Pcveysgt/K6eK4kKV0129UXInP5lVb2qV1buT3ce7kW52OoqG9yKvCtyoe+aCMgk3OxRhGnP
OWB4bD6ouXPLsW24lpd+c3V24mylwzMe9dwGLrCXDfaKRxlQJVUpM+BmaLtmZZ4J+spmTK5R/7vl
9bJBirphO5KxKGnszHB2SbXM57RyTtygwJ7tb+pJDj91xFZ5w1yuUCADnFY9kizPuy95DyzBK1P5
Q+LgXuLIVZfqYW1ZqbNqokfuin/0tq1jWNJOvbQBJB1P9q3LSpSG17KeE1SRaprXfwcFWuolDZsY
nqO3zcpab/nXFEfp0xRHMixnX1l8L05NWqsuirKiTAVeMkeb5NIdgCXYp1d22R+iLPXyxNSOe0o2
k5fzvlbkNmfGxN83nSDiGtKg1aNaizIxcVzXP1A/m0jgZ/HyB12VwCYyvOR5BbigHsmEurRlUeBx
kXr5wwE7MFpusrMd0+TM96U+OT5Ep7DP7iUJXhWx6sbNlRMajKVTGdr2Rnev5KA/hETqxT5P4iba
cDSUHSpvRzIn3QnQZBK4qbzQx6tnyJMWvXOCd+MhbpLPqmav3Vr/NHUvmhOuFUMV35V1ts+Pdlcx
7gJjk3Rh+4Z54dx0dtbU7K6MKlnckmUDCg2drDLoszIvmqleUj2jM1DOFUqlK0Uxc5JJGzh3L5pz
IPTyJcNnjWbSHHtqlwPvUdUNm7sXyl0cmXitJlcCuy4uU6FqFHGZu/z76Ne4/M15cRVv/TUTqSpt
HLCza7lG6T94dvbLhc3onpXzCkTrv/+NP+wddv33X57jdMkW1fXVWlIE7vtiHrpzwoY+7DnOvJAF
WIay1fG1HFjKb+HwYU/drgLTDfNCNpmlqHLX2bKeBLtvhcwe9SYCp+5FLA7qqkcfYS7HoauSo0nJ
dMyarW9OYQvvBW1a1VMfOZR5tGq3u36u5wdbVSIsqK5Mz18/K+qj0ZLYbr4YW6/TM13jXLxJTc6b
sH1z1Rj69Q/0SbuM9UI2XAmtO/Y6/boXu3pl4/9hU1IvaNMu6lmeV8t5RP8ePWJL0IBFbyxo5akX
tFR3jFQd4ProQ381BPc7BdBL2GelXsz22pkomvj/TJ2REWychYdO3Y/WNK8ApUmWc7GiaEyuo0/h
C+NFax8vuhITRt86MGRs3tsD56QLXHYvWhuW5gNUEzA6I/8ASiQudVsHVrau7YgX2xFAsrwF7AHA
bytLkRUGLy++hd0NqBerGzBhldj75ZzO1XpAmw+0AV3NYUcU8WJVNpqogcb2rBZ019em/QfN3yRs
1a/kuV8XZnJm1kOz2rPsG3bgLP0aLUC1BUXSVbTn18HjKkWvuInmczbG6jRt7bfJuilwcC9Mx6nY
OtyE7bnjBcgxXSsO1pAscHQvTsFyimrARTH1wiaPE9ojb6usFpCgCaigEy9ON8uIYhi5dAl8/g5O
5Tw9AcSWT4F7xgtVMm6FtLpeyp1JZQ4R1WmpVzL/CJs/eflhk7YiBvgwnKzVJO6KbkpOU9/t57DR
vWC1ptIU6EBbzgX9K+nIO6Cd3oUN7UfqtHdy36O5bJvoCenx606ywFph4sVp0bYyS1Q2l93a5Cfb
pB+GHqjWoIlfdTJ+DSXVT5EpcmvLqJ1bALKzh4yMcdhmv3IJfh0c7dsVHKscmDWx/d3uyWeSSvD/
A3Z64kVp3q6gCnbRXmLYaQaQdmr4YZ9oHZZ6Ey9Olzq1Tc/MXEIfIf7CgGEHZbJ1SdhNI/EC1Y6C
xKIabCkH407Dln1vWl0FLrsXpBUADtnSGlumu9mPUmpMvX+t83qd4W8eB4kXooXirNWRnEuwqAsg
AOvkUUSV/hz2Wb0QJTOZzWxabMcGLC8At79keRv4Sb0YdWwoQLjsbWmAxzok+fZVjPnboHnHXoyy
lW1rSzF21E0fmN0fwTN7DBvai9ABEMR6BjELQK4oOkZd9dC6OLA+cGUe/RqhSaJ15iKgSuFh80bu
2dfc7CIstcReiEYN7ulmwJqIRr0b6uFSySYsk8dedDK97nRDAf88uOUGWLB7loadoLEXmHpPZz6A
KgnQZv2QD1upTBXWZo29sGwBN2ysxaS1/OgWCxrNp7Ad4oWkuFJEXI+PyJr+O1jm73LHw/KUr0xg
x6UHR5HP4L13yQe3z4DuWjqdwibuRSRV1aa6tphLaA+oA1H9TVEVX0LGBnX05c7uRTul0A6OzmmL
2y0Yxd9YQcMONlZ4MYmNPY4gI89l0/LtkIJicyqKbAkKHHaVv/g1KPNpyWaWLtF55M9mOIFTHHQw
sMKLyKZuRjY2+1zaHGCOFXynQzLyD2EL7sXkin7XvqtqOieNvlkFevsjkMBBO4VdsV2/LomxNu4j
gcFzkb6lVv9o2W4CV8WLS5gX7fGYF9PZSPo2xdibXULH9kIzWduM0i1B2ZjQ+MHmdXc3so0Hrop3
WjYTWwTus9goqeMHF3cfBW+CLlis8GJzKyxbwUaay43uc3eMWcWHE8ENqA1KLSCWvvykepWsQq9m
LsG/+Baty2c0Hz4GbUUfrLVQGhtOsS6gBKWgd/UA/OckC7pHMB+pZZolQz16w8S37a0d4jvgpQMj
NPcitANDFaIGdCrznj4KAA7PObjtgSvuRaitDbCRdpnLWIsrrePYgQcStuJ+fKaR2msqp5KQlBxX
mZhjwrqfYYN7AbqjozDlcp6AZuBf62m7a7P0OWxoLz4BMa96kGpMuSfiyk3KxouSXRgMg/nAqiFd
VbEAK1SiheROyg1PGf1ffPH/EUICJ7WX8WM1mUC2W005AGsjDpM10X20xPv7oJXxIVVrRJEVmcUX
Xfa/J9zgtin/Hja0d3rOOHgaDTw+YP31+03r21jKsH3oA6mWKu95J5gp3TI2ZzAlyCkS6kfYvL3g
bB2rJrP1U1k0+tiz/Unmr107ryH4368q5kOm1gj14EVnpgR9I4WyRsa7x5Hr7bB2xO7HsPl7QQpd
iE31Q2pK0VIQxtjnSPcfwob2QnQD4lHwrDKI/2W6WSaTHJKFhbXqmI+WqsErbA0lmDhLPsslgmZF
pD+Fzdw/Q7dR9yZupjIlLVshggIK3gHU06YPO6QzL05ZU9e5hcpP6bYIJBnyoR3D3uLMh0mJNh3x
YMbQ1V68m+P2TUV5UBuK+QApAbkdOS67KWklSRnlZH6X1GsbhPRlPj6KZEucLi12YhU7UG/MWFIW
iE6DptrLxCi3CgR10PlKtej4EC/ZZVzrsOow87FQs2HWsgJLjvR4v+zkXqRbWAxxLzyLtRaQvgLZ
LKtqdcjcfl+YNqxvBp+nl4sCIS8Tb6Q3ZQI1DJqMDyaeA+ftnaGmRXeCr9FYTjz/3CbmnejHsEfc
f4TzfukSVxuTPRispuRYmUMBEPph3GUelg99NNJMuzGCiNuIvk0zHg3p39moCLuC+lCkOMY7S6Xx
WNYtBY1uRaHibOOIhy2MD0XqugKotG5H3BS7PIL7yd+LNnZhX9SHIi1dyitg7cbSFYYck4k94SQN
656j//5yJ9pI5UO6DdguQ8FiaJPkez81h7wA9zIopafePRdY4LioN4W1h0hFdlQonpVVxcawPgLz
4UZ7b21uZKXLPJr6EXxMLX/aIlsDH42pF6uJJDFbi0iXBiTPk6x5Bz5dk17CVscL1yzbwOtfYl1a
wckx5gCxQ+YqMD+m3nE6CyDwJqp0ObEMciyJI/23ft8goBI2e+803VoD7ueGtRmaboBUovy4iSTs
zPPxRoIMq4wyi3VXub7Zp3i6rGJoboJm7uONFrrQXYtVl1dW6ud4qOob+LdDgShseK9oRJEnU7Lj
sxaqGqdLZnNQr9NqgPJf2B/w4hbNuH5QesHK02m9NSb/2IwirDbPfMgRxGgIMMZGlxmbn9t6erf2
83PYvL1jFcJRKxUCmmaZKv5SA6RiGngmBS6KF6ojSuZ5ZMFQpqbL/4K+LNSAIIoSuGXIy1Q5Q3xt
dzQdSkRqcYAS4HiI9ig7hy2MF6pmj9CjFxg9XcANTyFV2qvXUEz/ud3+5kHDvDgd2w3wupwM5cL7
ujqgW9wh2YDnDfkWWdT9jdT7+mzlJG7pRCNezk0zph9AccvGt9Dtn8xzkUl+06MvOdx0vYIsZyZa
FOOhVZhDR8SxbjQf15FE9hjvo+q/DU0TjUeOiyWUVlLU2s+QC9vsSSSokh05utTbrR2jvCtJBiGt
22roQNROYlQTvkRA9u4XaM9O2YlmG8ZcBeQsL/VYQFEohpqQvUhCNmhCQBtU/bVljFVvoccZdd+n
JIX+AwjXxVKaDb/3pGcHIdp4SfOjykgC0YI9q+1NnQx18cBzBV5YPDryDMfu9bAQbm51O0GnMh6K
fL+sUizstBhWp2cQkhlK2FD3YMdaaDngPlsU+zE3LcQR5NCa5H5VoMDfCprMrHRY7RXk8365dS6S
T73A27oEArTLDl1lKvcskm7Iwm4hPtpLbgz8ckuHkqfNgKpPBA0WCKcGbU8f6UVZteMiKXTZcPlP
xfrnKmsD5+3lygWdmE0QzDu1VTkV4q5Kk7DioA/ySperigEqSCXc1rdDFRVQ8BLJELgm3s3GxDXl
PZp2ZU267rD140/embBLH/XyZAd666KyeCghm6yfwAZrbwYKFciwr+klyoa3sVWETyVI/eyB4f4K
5L+dv4aN7iVKI+tlWfQylH1e208mHx2K+SqfA5fdy5SjamfQRIqhLFBUPqSke2gcBOfC5u5lSuhp
JFAe1kO5D7qSJ6jrdCXkWNvAV44P80pUm7iIYkfyWqbbmUzKukMWpf14CvoBPtRrluNaRc0MJTkm
fq6a3aXRFMbogEvIyxNQ2xWSV5DBKiGICxzZPGWbONKiIz/D5u5dapZ0dHSxRJdiLFx+yIaRosee
ExKGxYBA1ssfsGolknircUGIE3aw2dqd27YNvCD4eC+drVXnahzh6NFABtEm/KijNS7DFseL2TUG
VTpt1QBWrRB3nC4pBLJGw8Pw/Yx4UTt1qgaQaUAaVhba6YrGf+FNu4eVgokXtND4G52ccF9FKWu7
rVhlyyyes8BN70UtgcZb0V5Pp66VV3UsaN7bWcqwhONDvhKTbHbDO7mMdkX/aYA2/wdC21BLCfqw
PugrJVR1kD/TZcqzBUIvhYJKTrWu6Su9wz/w6pgP/AK3FbpNIlclBOCo+aChVz4cq0xBHX+dBuhN
T/IJ+saiO+EW1xfHusBj9NJEaTqEfX0fHwZSMI9th/vnuo8QnI9kBwEK2Sgtwp7RPkCMx9ThzXLN
TBBBru5lW4N3BjmlOQ78SN557KAtBHotUSWlCXRAt7Vb2aGDSlbgBesq1/JrT51PThpF8Ad2SwBb
dvYz0Ps/wnaYF9pilvtcWKdKyKROx62mP90MHbawwb3IrkcHIcUeKr5LzC6C9HeETGElgP9s6F8K
jjKKIJcNBZFyZrBo6COGVsPq3gfN2weJzY0wdbIuqqysyc+2ITVkKSFGFDZ6/vJzrlk7KIUvWrZm
i75LyKf/MBGOm7DRvYMY3gRqYCqRJe5aT1B1uhdj/YqWy3VD/+ap6OPEash4MW4GVU4bae4SYeBD
0g5r2CHmQ8XWnrc5FNxlSft8qA/wTBnvmsyqJnDZvTBlxTZQrmJZZqnqjmOR3/Qs2cN2ug8ZM1pB
Uq5oVVmwZn2YjGTHbO6Wd//+Ta93kN8tvBekBXxAljXB+S4cG3Hlj6e6OIsYgnpnjledCrtj+Riy
fOcV7HXqoYwthcZWk87QZu2juBjCzuLYO4slTBvGpWixN1PybOf4fZ1UQdseKuUvgwpKFnMeG8wd
1bX01BqU8p1NVNDnhT7Vy9EVNmMEf4zmnGSmer/skX5WsMEIOqGoDyMTrYLEK5nENQfn77SkaTlD
/y1o0amPJdOoLsSVVALNcFQlhjF/FzFo4P77zvx9SqCFd2u2+6x2u7cCCAFIOB1BPhy/OlEMS+D4
XtBCkKaq9GxE6Uz2HbWjR5k1n8Om7p2qbIGSeAqGIEirA4yPogY+OCmwTkHphkLJ7MWh3eL5pprq
uuw6r1BwnPJbyVMbuN29k3Ugnd2cweSrukHZKSH6AEmVsBMKohQv515wB4n0CfW3ZJ2T/aRa4BGO
nVLdElR8Qdfi5R/Il7XSuNmKMmn4fsrrOH47gM/3PujL+qiynbeocK1jdKoTeArcdfAueyJEp/aV
2f+Hq/ff+RgW2C+nD4swsnFusXW4TeWbMUmUvWn7ZTQXPMQsuUDzjk+nMRXb8BDteBU86Kwb5VeS
UHaxnLjbjEV7eihcBfseDjun/o1U6UaOchz39uigvO6+D9Xe2ovSOHOPNu22H1Qydr/obr7b22a5
0MquGAIaGM0hhtGL+9Ak4Le8gw0Jjz6oNtfTCQ82BmVHadZjEwP5+dTpJnIn/NdT+0hhSrL8CFt0
74EOXONIroRkuLgk3dMCccgH0pI67ICluZdohqhPYWy29CXZ4n84Gd8VSf02bOZejsFbc5cRX/uS
OuBsBWG3ZJheE9K4/vzfbRUvy1gbydrBxKIcNbQ6bs3kxHqCN0JjTiteCPUth6NO8zXsl3g5JxmL
lLMF1gORjviZ9au4OC3qj2Gjezmn2SsIeBral8vVgyyq3Oe5I6+t0/U7/m6dvJSTxHVrYaLWl1zY
9hmoavYmb+rt29Yl0SuVzT/8CR8od5XXrYke4XG20Z5DCnU0EJheDIrtt+0KRtsrj+o/fHJfgwzw
hNouXNTwOJr7/mLTLQE6LBLnVkJh/whEd1hVCVo7L/NQ3aB2UhmBRVMkAtCNf0YiCtOOopkX0BEE
R1AIUH2ZoB030/Uy0+SVBP2nL3H9918ebxkFltOBg3vq6zGbbwsxpZchL9D3hzS2iIPQBTTz4jrF
2LyF+QlkOiAkCK57/QXGfGHUVgqPnRe/YdqLsW1305VZls4XYK7zQ9UkYY8VmJy8HH1pUYqkNmlg
nZazi152ecqLNugdRzMvkGOuEyEyUZ2Spb2LK7h3DTxwzb0w3mks4NOAoZ1j56oYLxJ62kHpx8fQ
7VBda6cCNmx9S+6zNLofeVgVD/7WL1cbsMKrYG0Lh7duHe+6aZrLKKXPYfP2grRKs2bZKdTkezgF
nrU27LAXgl3CRveiNC56U6Vx1JZZO+l7oF4/jzVcyMIG9+K05rB5XIhtS1g5iIstZnUTjyIMigpj
1ZerHu0b+inStGXbdeNJN/lDlJnpHDZ1Lzy3Lh7tRIfiNEvWbhdC1o/a9H1YUZFefbl+zWDNUMyj
YKo4qWVE73YoOzOEHeI+lA7ui1sta1ykxAxFemVVfITH6CuZ97q2vzlmfSTdAnS+A8MPQTQtA7xP
zFFzKAoHrbkPpXMQ6ZmWWbdgLcn9qGoN/6bKqCIMkEZ9LF0BUyG4IaUFiFYDbMdyUZn7YevbMB4k
9dF0lqsKhiO0gIWMQ8/2HVAAr6zMf+jCv1l3H0vHuIPBkqqbMtkjutzH0G4HwaiGcOgHKCUNZZsW
jsIa6WpLxlFdW4/j3KcL5Dg13y+jLeLx7HRSk28yS8lSVjlts6AKPJwSXu7lLRoT6G7M1+eSgdx/
S+Pcnpupn9QpbF94ga7aduZ50sB4xjQcCWrvYKPSpDyhP8L+gBfsZu6tWyptz3Bw0WeZs/WkCxZU
aYbD+MvlwZUtpZrCqTm56n6tKYwYJMuC8NXUR+HpbGFTdbWBXiy0m8XExsMAH59Xtt0foj31TmPW
WLDhrbJn0iX6SPukO6Ai8T1o0X0QHqxH4bdNK9gMk0Ye8igCgWtjcdjR44PwamBNYxbR+TwAWXMY
elM/iYzOn8Lm7p3JbNWaJnycz1GBrgfrXX1u9zRwYbwjGbYbyYBG7HyGRiV5C2uD/juPXRZ2DfIB
eC5t1nG2y3RWiosjlKuhCMOqMNUT6qt9iWKmDo/v6dxmm7mk1Qx98Qh+QmHL7sUpXQl1MOeaznSV
DRBX8wfQq7fAwcnLOLXrCMmsbJ/Oe5a4Qx/35pj1gXcV5l2Z097yiI5YdSch17LO+8/YNGFcQupD
8CKn5VgJas812DPwU26aI/JxWPOe+tgvBxpE1S64WGWafJ8kfYazZBi9mvrQr0aipDxoZmHEZeLD
pmE9W1WA0f37drkeQL85NH2VL5H0I+kHml94JdLlbWNlKy87J8JcmNE4Bf/9z/whS/pIsGqBd0zS
4UekJI9OC0nro9psGBIMdhcvt6VuqmyeOUava9WecsDAjsWw/x02de9k7TukA+AZzVlv8IFq5did
JlmFHXzUi9ZCs3iWaWrOS2+Xi4TXD9xLCxd28lEvXHdJOXdmhbVZ48QlmfqPcCpLAz+pF66ukcwN
qPWcdd7AN01s3RGQ1DDYPzjKLz+pyuDOl+WVPkcyMsfOwc+W6j1MuYn6MLCKMWESmAKe23lsji6F
A2YOmfxT0I7xMWA22VFyNnV+gTup++BivX3qYvWabv0fQslHgVV0XRMLsPI5NbA2Ta4XDk2S12qE
fxrdO1hZAo/QZS+KC4tQOl+iH4NQH8KWxYvSPiFJBf+M7AKdr0rAfwvoxLnZpi9hw19/0S8Fr0QM
dHCxKS6plgoA3G7jzQNPYFgcFqvEi1U95Ra3eF1ciik5dAW5E3HgTcwHf0GIa5x3gqElw/F3xUOo
MEAi9ZFfMINoqyYbi4u7Sh/1a8KOrMnXsAsB8cK0i0Uzu32AT2Nf3Sij38Kz+JWT6Q870Yd9xSlA
RVRKduKAP3QqemCqfRe0Vf4L8gUZocZQxU4EHlpJybQA77pZpf0YNr539VU6GTtYkmUXNiQbJNTZ
xO6uVL3X9ASv4/zm0PbxXG3Ua5avFb9IHU03cBtb5NMEO+/6DJ5qVt3W0q3N4+yq1x/X8Cb6wx/1
whc+fJVaulHg2bqt8KtORCuIPvc9ok5cmmrrxQEuebCrOSg64mzfut2o7HYQmjfygod118uDcP2y
3zbVHlXfKF0Bu1MxIK39gXa7W9cDLjl6fOh5kuvHZapgN3cLu7QM3nbGiTpqDzEtWlrDkTnTuAjB
SlTrQ1qMQ/1Nm0ZaWCn3WStvqesh93za8aDP6tM+LnAIhw9xtz1DQm5dYEPYw+IHMt97u8F5PCls
xNmh2CEN398kuueQvpeoWc7yAF6BsJjglA3qoyYSD5ku6/KfUkv8Mzx3YYbOAfelcFxXS39clpW0
pdstrChxR6aT+jagaJtZmPglcbIe0pzXzVfVsr74AUtEGP2AyOkGAzs303b7lytI70Y7uW/wKod0
4XFd2ynpTxmIk9XZoWVDzhGptulY5dhpxXHh657KE1lcGt8n+cKLS5taJ8ELG4f9Bi4BV0tVvfDH
LrZtfopbutJjk/ERt7Bc5qdcQgD3sI01HxXwm93Q1Ke5wHs/O6JCstUDZjYqkx1ywjPwRpa2rFiG
ayNyCZf2Dl9raGCymeNmdyiSSMiTlYr8Nc6Sn9bdbdkP27qdXrQZ0v7JGZLzT81IsuyJzhWlD65q
clufhANHhV2K1SZQRHA8s+IRDI0c30u3rcbk6tgVtb3EUDXGbUzGg+tvdk63FR7xsh3q47CgGHyb
gYFUfEi2bJv2o1AMTmJ1Hl1lIIUVao3AYnEAbUFBJ7OLPe/4lvBzJikKaeSW9yqH8SD8py+8b9Rx
4NsqDaopezQt15vlMt3HdurPq0GOeuJDbbsP20ZqBSeIWg0E7t2OsuNQN4xAJbbZxQnvmib/ms9U
DffF5vDwa9LYbuaw6hnF/EORpxnBDWqeKaUwbqa0e5f0ueGw1a367V6RNUFVO56hrebQZp6XGtyt
eJ/gtC0bDpG1WNjvRETgzJglY/oZTrhJfmqqKe2+4+2TCwSNZMNymrp0mJ56G9f8A+BZo7x0ewaa
UDHEQ3rn0oj0D0mz9u7vVonBshODNzx7GhG0zVnpZie3Wibd+LmJZB7D25r1NU8PmWSFfornuU++
s66q8v1Q1YWsy3VdlvQuNi0bvnQrhzE8NO9jsNHrlSYFpJ1TLn5UM/xMazhz9/n3lPJRfwa73DVH
dJdwdoHnMeyPQPVNOf7nIWI/hs4s7lYSve8fehcnyVE3iKQfHcM2v6l74p7mIq4vMRnz7k1ubMbP
cd7q5v3YN5t7u4LgQSJ0oqEbkJ+uSsT8dlpnpX726Nw09x0f6V4OQyeqciRFYu7tWGTk2DHKyNec
E1b8ncAF+AkU8ugObST3A9QWeejWtD7VEAiKTlvr8vUOHhKLg5sqp19E0bLipAWYju+yvRHqKamr
NrmF67Pdz9HYdNtNsZuYlxnf+vhzzKu+et+MRa2Pep8jaCJ28OkGiUbyablb3JSaxyl2c3xLNdfi
I4w7quGNTYusucRNP2SneesW5M41zU1zAX46MY9w0eU/BDQB1LFCyXB902yxQSpphm0983SAve4p
Rrdque87CBxfqtpq0GuibKk/NPlUsFuptebwGo0M/940RaePtZr6uTvkKqliGB0xut1OQk7zaV5J
HJ3mCTayByXcqr/SucAMTilsVCFnuGEWbVTDSrXbokmd1VWS5wBBO9c/jSuIaedUm/UvEu8rh71a
raDLCSsI/ojrUg1j+xHixZ1oiIS37ZoOn/cRtVcIHEkJybMD7Z1rb9cZLNkPO/zpDEybxznbkO+d
XgfY1c84ptcDKt7L9KNP5rl+vzSuuIcPh8Gp0EOypngvMNT1a+rZmjMcF9HuhO80kekBBFCVlqJI
iv68LDUVMBJN5tzdr9tUo3SxwcuquImrHRdF0Nma5naC1Vp0cHAtjZ552htyahi3EbzRl6Q4Zbtz
3ScTO9rdLLNbi9LKIapO40qq/YHCMedtDNvX9hnlI7L3h1aIubhAOr6e74oez5inHXWx/ML6Fofe
XFXpCLA3a7YHWcddfxycSeYj0yaD9zM3U9WuoNC5KXk/x70EI0OxeYaBdJyRmwF94+5pgNxdC3/w
ncFFB+Lih3E1RXKb0GKa36TTGKlvpN1y8cAFnbDRVCNF8zcVucN2kNBtm85DnbfLBb9s686p7Nn0
kfdLU91NddvRWzBpuXi0hsDl64ycJPgJ5ky0+sdBLxnC5lPTpTfT0NY1AM6gYWGj5BBTumu6edc3
8POmAA4TAInj86RhfXhY5l0RmMkX+d0iRfEpJz0KvpBJT6sPLGlE9BNQ++cr6PUGUipkv8y7yZ4B
/9x+DtMYr6ckwgF4XDrV/9Qg13ySoGGkNxzpOTksxdjvN8mqPveGdSfIIbfv8aqBRpKLIxgSCuNk
diw2gq0vYxg2PC0avtJ6wmXtbU/QNrzUc0ROa9eeCFQ93/FMLeujcARW523bTemzLMY8ujQD/Lyb
bSAHuEnE2AZyFcfYpm76y3QEz7K8g5DKccZb8PH/cfZlTZLiaLZ/pa2eh76AkJDMpttsAF9j8Vgy
IiPzBcslEhCbQBJC/Po5XtV37lTOVPe1sq6HzoyMzR3E951VGvg+H2pUvwYFZE7ljcNf3G1VVxUN
ZidgC3FL1kIms39r57kyqBxOQ3+LSEDypZ5n9GhLdlf3bXhatA7IAT5bRU4TFFhHkfLkeYt6hMHU
Anf9hzDCvZiJOFhwPXQ0j2M890Mhm6HAqaOn+y2wfLdwMeQ2LG+VDPoXZPYul9TiiC9o15OimcZv
W1hPqOMum8/oVpG3ifNIO3calMixZbNPMHGYdfRFOFNiPk5RBfsoBq2NIr7QIHEQWX0troNsdEHy
IUZXTFw0TkXDN74QnPcBvHs3SmpI1iVEw9WNIGZdfkBfY1CvDpZ1K8IgXugNT822fk+H3u2rxUC6
nKF7l134ZFidT2tQq8e6w2H4mYx9mc06UKTO+9ZbJKqUVdKNWTunqjpvMXrJC2iOjEWpO+vvXI9h
8Mdg0gditj4qBhlV6OoOa1jqOxFM5UOsVLnuIYwchido1ox8RngCu63DplwO/eS9v0+R3qCKeQUx
f0oQlbNkvY1dnJF1muo3O8xV+LmpyXKRJJ4eFMp768whgl0vICG2lX0bo2aKng0KGYM3Aios+Jgw
nKSIbTKGwkWbdIz6PG3mJc4rhQbac91scz5NNgXezawt83Sjy54bK+UBy8mm7hw0MQ8CD9t0zhbX
Q2pV0ftYoBbep2hMnEvI8nB+2yyQtoT8uLZ5PG8pmtlFc/J9k5du+NSjvixL18adHHR0chw+Qo3n
c0/GJI/rpGUIN3GoS5hH0eHxBUMXl2WIkDbri6pLFCZ7rdA7uIjothlM4It6rsMjxKVj5kuQosnA
zC6C7zfvunnKGkIRHDGz4QVT72fW0ouNUMwQGdyiib8qsft4xfzJ3qpG3C1E5OMU4c6IovBQt90y
5JuUYI+CMHmOejed0DHWzlkkO3JoEyVyC4vrgw47fg5kOsx5WI332DPMcoi7lLIF71nYT/eqnmrY
1yNEwe6VkN14h0pvh07uFQkLN4JVpJDjhOpoGjXJcomGcEagM4h78SHhg6v3qK+O5ocprskb16gN
KnRSAlviTWDYvR9Ume7DWbr4AkKTDE/asO1Ck66LDqobx2DN9BW+GBKcuHBcQAPJD0uksJtsQyVu
ShyZas15klQPHsqqAB3xuHuf9OYmGO7hq45djpjMss1TETXq0mpgmHjxqm7aEQ/fdreHBTLa8ZIM
QzGHZazyqKm76C6x6toUzPR1uOaQ7tZVLvhC46K3UxhZfBF4xofepDvJO0RzZVsPa+wHBQclea00
G2/nwWKsz+tKBnkkET2IS5evS5Y6hkMitsjWOFbMKQyV6RpiF6wMmFzkBMwOHUskCcypwQ8TPtoR
N2YeUzYVrUdJ+qFd8Tz5RENUx+/jtO0idODMCNeLkobwwqMO/JtYaJVpEm17y+36NgxlHWPloaii
v7dQ6+HEmzHSN2fSKAfuv/QX7q/Fu9u8kRvNeRvuOJqTVoxvGHWLeUsIfXXdElSnlg3UfLBdGS1P
w2yjHNzcFH/2XemWnK5NUKi2fhGrRW29Ct59CxfXCKYnm1dZH2ujEOySwNePYY/k22aEylIs5BNk
v+2zmcP4GLexO6yjFTvXp+Smhbr/Y4eBCn308muFIOtLBEjroY5iVqGmwDxTt5zHEU+GM3eV/x4p
Gb1OA+UoZ29q2As2qTdxNwXx/BA65A8j/p7eITnUZpx5pKjYcDtgbJleK0BO88MSKAjMzZrmNoDk
ogzoK+eDzvzI70BDImMAnbtkznRY3eCIW05+5vELTvdq18aStVnfrwbaG5SdxNQFeeXQAFG0uHXw
+liHM6Nsjo1Nqx0uDBSGscqfN8a/c16ZxyROkjMLW1xwpJvzJmSPHZ37l2jr1gtnSj5WodIQUtmu
badsDRvhdFZhf/N7j/JFf2RLXL2yaFVnIz0XhRwmlveb3db9MEt69hDkJi8u4Olz1TmCooHYDGlw
LPt0cV1W4l7hCH7wdfi9MaU3L5Qy5rOl6VcOcXK0OF8014SLU+fXDUFAfI68Qlf0NGlcZWtDRllU
bImC8xIlyBeAUdqF57mOSnGvg1Wb/YLkivB1Y13McuGTxdzYRNHqM3axfkJpRhzER9WoJrmV69Kh
vrgaFhytkZr5K7GdCi8TsUTtEDziB4RsoLT+NAaL6D4FuDNRwkZ9Q5si1LI2maUNlithbNrkc4ep
22UlCQjpMk+9bb6tnJLpdlnHZfuKmjWHAb9GVz2e3h1uZKoyCQuc3CEXqowPM+8a+bhGQLN245CQ
fm9SHHwFdvQqPU1XQeluSvuYXGATk/QGinASFZFYqThFMAKuPxo8RfuL1YarMPeiWuqznjQJWYaI
HI75b5Nx5x8B9qQxcB2IkLcbrTuNk6geUsxQqset/9wCfnGfWtqKUzKC9CW6d+mnSJM2+NxDMgDg
Zx0pOkRBq9Q5rg5M/llplxYNMLNdi6WvZv6RIaXCvHJXh/xN60nEsqDpFGBYKQcaLM/MbXKtsiCO
U4Ipp5z7XJSki+/1xlf/I0GARfd9buDP3HGJIs4n39WrQIQGHecHtJbTdt0NC/KKD6IJ4vGB4f7E
GRyS+TogoB4pBfxdDzDqHyUJa3ckbd2GfZFs8zqPWccYq1BsMGKjxvoip9xjSMVgjbnHuEdpMCK6
g2irdn7tdDAu+1EGRpy0FpbiHduEm4sp7tblcyso3HWsboX+bFw7LXtVhX2Qi9ZGN81UlSyfIO0w
t17KpMJbkjawt2rwRvmslgkb1sQQkPRqN6RKw/I/lbdjFU8HV678aSKxNzozdNvUxXddl81ou81g
c6wsQWMel+PeO47xpUJBsD1tRANyqIVNM20c5ufMWOP0Yxq5tP6xoKyH77Y2DOuCOcR5jVml0Zpy
LLE43jYIm8NVR6KenEuJxuEbVfnxo8DxORfEmCTqsrCBiOdVd5sMsHL5MDisG67rQxrTKD0bPG/k
F+dIc8BSG4lPI8b7tM6pqMLmCfVqNcYgGfWssRkuMkpyjnPaA58IYAXd0jpq7rl04ZbPuOFf2oj2
u65s2IBbrbTnMQQmdwcEjtAHPqysPbtlFl+BLb6h9cXEDCVBDKaGEa1H8dMQV+VnJLRgy6h6HJON
nNs7Y0IB1wMic9ypS3mdq82jQgdGpfDYpDPp7iZDdHc3l1bfWKVG+QWV5+Y9mFqti9UGeBuTNX1t
7XWlaFs+PHVr4l4ZJhpTVNuExRNKPbNmnUv7Pez3gmVSuQrDCcj3BfWNfAUDgZNQA7E08t7BN4VO
UX7FLhFlML+2bkuzmMJTcQI5JPQtmfgUPJAUslTI3NKhWk4LqyrT4U2xPtTIKChls1tDwuV1bGDN
YzU1gu0i+LGmHys2nyUPamCxn5E+gn7nmXKd7AbsfTEuzSZ+nhss1wc/SJ3FEgeoyhY7o5exim39
jdNex6/E2XrJfa8jrO5p0i1rJhfeBZ+aJiq/8uswdOQrchNePFPvpu1McgqBckRVPvVJa48CLTc8
F2zu30eKWzbjKKHJUXQTJrtOJPxXOLslG14Ez3dIbC0T7OU8JPs1Tl36pqpAwFHfiBJYdyB6ZH1p
hdCNAhNQ786UjeO3rlsRZAgsrpbDK7IHhcTQXTtylCbx3wEGVdvN3MXle193m6BotPdLfNvXLple
gjJk9D1CCQz9DrCkBtYnK3orxrnF2RHWPo+raHIPsyhTBacS2NKkYlX40ASMgZ/BUBPeUIeI3L1Y
ZhYXq9lCslvYgj2k6+36jJTvKPmoZrE8BkGiP/IyjV6gZjLbYSxhazsGI6CetevXZccSjojqTS7q
I17z9maIWgg1mUSlPFJ7kvE01kJMOVXY2TIVlO0bvOdrNlHYEZVKHLuZVxU8pMytd0xsNd+PJcJE
dh3162FCUcohUl14StAyjjNvIPq1xgLjL6oa4YdfFiRYZXTCtvrsLEKLPyMSB0iD9i6p30B2IGmI
LR6vQ+ykxLEgSERGzCBYhoCGmpd6ZZhICcAxDFdNKGmAwGPUShQzjB10R3kFJNDZeETzTjpvzSFW
oXpFoYBsn2I+ItZgRafIU4MfJCPNdTTPcWx747IZaC+5YBBMk5wo/Dgv41i6cS+nUtZ5nKTKfb2q
t0/j0PX9zZqmW4fv0Qb6Cauy6y6kSt0NJsuG7DlXwXiEKDh1jyBXhh2OiWHYz5RKXcT10kUQgKLq
eDe6EIcIEl/OeC8AsJWKjgrYkYMMf/HePOmglks+UBt15yBY+u2AQL3te0BRBJZ1KDu9qbZxxe1T
crwcrQt3rUgsNkzjzmSMMMLWzXDjVU2foMef4HlBYimQO0SPkCQt34INBok9h+fLvwA5XRc8iHQY
fTd8ruIUrU7tBqxLd1YNpwGcW/O53ibd53inEOHA2xprAE7MbunzeioVEvkRxyXuEPrHgdQ4puxp
HZOJH1K02qPst1wYb7KAIshz7wS53oSBXKoKm/uEvQ2HT1vITQt3MrAZiSweV9PhNgaD+27x7CxP
ajZhVSzIiA+hLe7jJHodE0xoxeLEXOdpsjC41wzz7WvDELxUhMAzmrcO6FyS9YOt65dw3XB6VEHA
ojNLo57mvYi7uBiB7y75OCwAa7Oa+bUqJOyy4SVR08wfUXHTLJlHrrnaWV9SrMLxlmCCESoy34IZ
PSEZhXlJPKKdaUkPtVcu/cbwS7mPGgMqu6U66tI86dI2fugqFyIGXGHNqBvd908ekRTtPpY67H1G
ER+xAJKvh63Kks4gMAYX9YqhcPRpOaEqXujyrh7DZjtFSbgOd0KBeciYIg4NAKqe30NKmvo+3soB
SrsybIcjqhiC+AFO4JThnprJ5sBoDl7t0Ujq5j20m6rPwRNS+3VwvQ5Q+bkZfgo6YINvYddf3yGG
laqIZqEklnosev29BSLe5nAMGW0zpAtF8U3IYop1lppgODZQDi1fXeyFLkrGSnNwOK9dMVOl2l0H
RdZUxOhYMm02zb2v99gwOqzKCQIFISfuroV36P8bC1k3Yj2XJkx5DudTJWiBbJEQN1RT9lBogNwf
qzNbVrJhZjEqOfohGaE/mTDbZWAWojaDBXqTxYTLoNsnq42m97ShbRdgd4gSQ9DgjFieH6rtOzgU
W3C+Bg/THnNikgfdLA4sVrFfT23ECX+1M7qJbh0AhlXhF28SmWAGWcl4oWnTrR8D/DYiyGqgIKPd
X/PZsfgufFuSe3vd2W/KYGxXDF9QgG+Z9GVVXXwfaSwrsyUMN3jSAoBNc7CH1Jks1L0YvjUe+zzU
qj7tw/fZLMGEYSClWJhGA7fugv6lcT5rMVp+oTg8KoyKXG7f2xr82mcp3djukyoZAgBEkyID2sXZ
3DwmGPdxL8ciTeheYTSa3muVUMczEwnkj7s0sfxDBLC5QaERGC3zVSCguH1VgR2Dh7EChfm4CDlp
ZHB43sV5ukxI6oYRVM3dqe7B5OIiSRTZzykWH7ZDM6idbuBprajLN7CiY4/cwTlt0iKkzPAbp8CN
3mK65uwWY1Gin4dOtvM5rYgbT4Htqv4zCUPgVuw6s+3t2Ac269LYBbdjiLy1x8Bq2+CMQ9NmLjAZ
Dztvez7fN9rAutXTMF0+bB1EujkPNWjLhnQDQpPmKjDfONOq/EAAmubxgMYOuWznYEMhPUZWJHV2
J6cq4jFPobQ9j9LV2KMfB0GOM3gjd+hatoWvUW0oPTctuO1chT0kLTs45MMZoMcA6gqEll5psJ/m
OLY5Yb0MMtxzd0zpK0Y7UAS+7MMIZoFp3wQRGEw2gLT0WYfSQJ75aVW0mOuUJkezWrEdVbIG4YCQ
wthZkbWkQvsfUIlI3tJo1vqVavQEvKdVYvtbDLZNuu9obcWzcyAbi64C7g2/LSSWD80wdOymrLqh
fXYcL8yNj3mrz6FFSRQQPHguDq32G32QNu2r8ypn0b5g0QO8Cigd0/IEqI334GASpA42YW5xM6sg
R5oN86oAs51ysW8hcL2GcqefkMkZ6igXApGu/a4HuantCQPYjBfWpFLND3hOD2BRIC8DOYzZTfhn
gpcddkFB63Z7AR8IxHfBnbwX25beYolmwU0clIDWMxYijzG+EtM8PoSSMXVoZTrR260bkSUQxX40
n1xjBTDt1iIMZ28qtfo6ixzICbD2MWSE4aT5gtjHudef+yXh8cOIIBEd76/hxREwjZUuHODCJhaZ
i965tvD9fO1INJrd07lMhhOqcjZ3nAZlSVEtXg23sUbyUraWbRidkk1RchvoKAr24NtNU3S8Elg4
1aQVZiPSN+TLmkqb3JRbJdcnMC2JAYVUl/P2nQyUVF9VO4bdKSSw7Z7CxvnpDgkYs/nQIV4dU81A
k/U2SgLtf/iJSnXrfRVogIlrzPNNYBDJQF5b8ISN1hCuTia5s2GvXW48SnBPM34EWdgtjtscPg8G
/UeSXKXiC98LqPTvuwUt1y+hayt9N5stGs4pKhy36/uclvDtCOOXvNFpIr8CTQwAyVIeKA3YHJtM
rgdc5/0OM3WLRyOO0OuC72blLiKYF5L7IIhm3CZ8mmH9UfT62gkF/AozxEzFRadLFyA6o0mb7/b6
ZPyeWgDQjky0Ok2j8BEIFYxTz2SeY2Mxa4PSmjPbJQgncQSdZyk4grAgMQ2gFCPVVN7HdWrcHucn
Yj2XbmiWdyNXtd6OW9rTj/NqWYKtZZL27AHSrx952qvlco0jJUfd2zLrkds0ZRhDq7UYCEgrPGzB
xT9w70V61jVMM/eg+/pJZRiKN2BaUwu4iqKDNaHmi7XBxDN45GIHnF+1QPLmqX6C4ifCKLSgX/xJ
QqSLByLqYhBDKhZeitdUhQKmiSEENQvot5yn0WQNrKtJNnJIYkgOGcds34EgVcCJgdSE5gtgiq0J
MmYwt8qM4ng1W1Z1I4xLGfoWsHDuVzid0XM1rAmrPyEsAGxNZh36mKZDvxjayNxNiMLHABqylUbF
TGqokop/07NB0nRA+QF8KzF5CHEbgE1upjJH5jd5Ifjs4GZxdaVOov4VYcbevYKNGBCBehljPe8A
E2wWfoGgDE7/Vto1XL1OuiMy59e1CJkcbbb5ml5Auw62YCVyDP6cGO/nHkXmk6EfB93tQvEmkw9s
2f85OdtPwkfakWXF0N3tSPPEgVY09E+6wX7uTxwRPCrKJk33eD6GQI/EEt5pHNP6X9jR/yB7jUQ/
iZSBgcUG4kpwIgFuv6keG3PTu2BEnKeG0AwI9SLRcJGKKX5YNTBbbFYyCHMQJXif/vnL90fCuZ80
ktUK2LsJ5nQ/opi3Kxr4s+6gg51yDGog0UGA838RmvEHusCfM7XmSeNSI4TtkW0xpc/Gj6UtVIUB
F0EI+hq0iySTDuPo6od/8Qr/gUoz/MnWKyF1xGMkpnvGUS9jkKC0mwAy/4tf6I+++k9CSoVySp3W
gkIE1X9t5+jVcVX+OX3pz0lbmM+nXlUl3YN5xqYw+1NjO/Inv/hPYkkTRWYYLaN7gM87aJDBeESA
HP/5BfVHr8r17/+b0rlcQStS0bB9FQYaD/OlzKIaj/0/99V/utvjVhEI3fC6xFuPmGkjUJi6jc//
/Iv/0RUa//5HZzO4U7VKXC51KuLvGmCSy0PmY1Rk8bhXmbIwFhzh16PqTzVNIln099+y5pVLET9E
92j2pR+Tadb3MgKu+s9/oV8jDv8XLe7PeVup9AR4UJXsey5qQM9i8A6sCv737iPDXhOM3PibIYkG
dmiU/CC35kOEK40eS93YGktKVe9QNPp9XUit4sykmMV+++n+z+96sfTf/x1//jYqbPlVbX76498/
jD3++/fr5/zXv/n9Z/z98D7ef+nf9c//6Hefg6/7j+9bfDFffveHHQZy4x/t++yf3rXtzK9fv3of
r//y//eDf3n/9at88Or9b798+d5DOYJtZ26+mV/+8aHT97/9EtFrOMF/lSNfv8E/Pnr9Df72y38M
3+v5y18e5i/f33X9Pz/z/Ys2f/uFJ39NGeRwVNA4QsrD1Vzl3q8fSRk+AgCCRYLwBP8Ip/mAFt8a
31r8NWKMpxAVIsP+2k6lR/vrB+K/Aq/Bro8vx5IYx+///f0ffrtSfntL8Hr8489/GWz/MEKeoPFV
r4+F/3dBpcn1WwAjj4RALzmnP5frMORPLhESNfazrZx+ri3nH7Y0GFRBR8EuaMbjuggiLF5DuI57
GIkk7Oyo+PtvL9v/8nNcWaeffhL8GNh0BLgFgq4c/nMOJNqJWBN4Ee9GRE2+ttxb4CSiPC0VCpzQ
JyhukdSUbbin+hJQnxrtkUPiAiZ2pUf8VbMPonY8jG3df6Y1hJ9DDWgRRFTToNCjpA9IBypPaK2O
CzhP7H0tG7hd5UTbXYKV6LHWGKcbRB+dOLb0PJiCDShp1ZW7YG5dQWjqdxAvwO+M3e8tAhKK3YjR
AYSAFzcMjNlVsQRltsS/9xl0ZdEJKpX1yxgMcW5lco+FITjCN0a7bNOGfIH5oLujBOb3DBkEiIhG
LOPNykzeAHP7SqDo+R61M/0gcBEcIO5ezqZ1+qGBbEFmsm4bsEtu/AoHkz5ZtsyXOjHRORyjuGAQ
Ou+ZSMwDgOCySIbY70JJzt2ojhgToJoDd/0CvV03ARKC4ynBafUW2RKKFBbGLzXKUPYWE/ZJDqTM
toXEt1NdBXv8k/CwpiUrRlfPR52E4rYKiDst/Dri+m6PVkJfoPTU3kBM2gDiSaqdcpPapRYmwNxO
A9n71NFdCc4ARklmPtAJ+iPRjKRIq6l+hnSavqUbL3FgYdQlEMgflSYbfrXpYWu9z3oWuLuqb+UH
i2aSj86BFJTYK4+g4MNsHuNmN6FSOCfbvHyfesl3rG+HxwQNO3hGssDeoUBmPjcVSYoIOCm8BndJ
PR35ENzwqcYzbw2giQ7TS0pk7TOQ+lG+hYDRoTcHbAuIPW0HcUDDgsnSIbru8b47sjoohnJrc43N
TTP9gAQklnU1dp7UwoQPfXdzJAsyl5CEB5VO25q3RqIqZ9BmBEIE0ZwfguBruk3rji8D6u4oVKzX
1EjQeQHMklc9uAJhfP1/7HuFTeIA1K36uIF3h2YtWvxdlTjw3/UYPYYgax5sv6yXUAVbPgFHKtwG
fw7wswtUnWDLe7sdVGXMY9dRdui6ZHtMTAnKfAuavCfARxfsQQ+tb4YLVDnVjsQN3UEgw04Q1ic5
rSdoTIYwzlGgq44j7Niv3UAI3s10gha3hZZb9D8Idpld5ET/AYJ+AG7YgAt8DYSh1RM7Liu8iGu9
JqeRGn4YhirekcELZBz2aZX3gRA7aNB4vq4ldGoVaY4zuK1dW/lwRQjoCIoOIna6t4QuAOtBF91j
fWdFoFaQ30Pv+6PEs/Ds67TMLFnZBVpb8rSsmAoGfb+qbTuIZaR3fEz8QXbDUgA+j+4qXl8EDpld
zJNLaPu8q90Kc8Bgb5aINN/8ONc/+mq1uegw1EcIgbv1UExctpRMbxVO/SM0D+w8Iyn/bnCJOW3D
QvcBImouGj92PoF2faogRvgSK96cmTT0aJy13+akm55wMnOQqOP8OZ6sBLgmS8B3DIZrBdxrAMhe
sfbEE5pj1oH6rEyt9Qe6TVDLQb0E+Fyrye5RwO72VAuu7gcg2EMB16C8s8DtoGYL5F5WgBPqkYMo
R+95nUcggE0RTyGBX9EuBJVCxLFiacpXiJvKSwIHxAZZk4BuFGIrvM8C+w/9BCOAfYRUgHVZHOr5
VU9qy9uorC6omenPePgtdyWB2AVnmj9ob4ez8339CXrKZcl5NeO+rhfQMisRLeLO3FDlMfQX5LZW
LT1f6z+SHVECwiQgCic1DNPOWTOcOVKn3hKUWh83OUJgvCDjCoRvyg4DqJwNrgehfjRj69Wu3Gbz
I9VcZ+WymbcejpwjejEvQx18nFanj0MQRvCWwGnAMTVumeoiAVUXEwb3/5Z8AmfB0AtTV+MbEm86
KIs9vkHo0lPpQL/6vh9OdVy6rvjNO4OlvnuAz2GJDn0JEcmJSb+IW9XDXP3OAqrtUyT75BkRK2Td
GxWoLxq3wpeyjIfXsauDO9hlhjorRzygd9GM79aLDRE4ENoiNn8qk9dqWd7aXgQ3ntO1vAlR05wz
yD9YTg3wxt9sOMg4JGdA0OTpNy8OMiABUDee/Yh8TJ/wKESspUtlJx+N1uMJ2pjm2WLXe64jWIwK
0L4xvV+gG/5R9dC87OomZR+HaSXfII/wJwMI6uCbhd0wv/B30afI3i/jUB4DHtHbUiawqAWTm56R
1cnuhhWvKkJ8UsgCpyRLdDCxp7Zk06c+YdMTOuiGZ99P0xGWvGVf6Qq7HzhJzjIw2esd2UpyTGhT
7VKN2eXX2ASzuPRV19BGXjTyzuR5aZ8CIEA3ElxSlsA+sgvbsVS5RARL+HFE098nR6WFF1o1AGD6
rjJk14yWfmZg4YaLBGMy7kwzbDLTHQ93XRTMOkPpTPQYDWTEcRtUj7Wj7q2bVfRCAkeeRxP1ZxEh
Bi0m63gpoX57GZiAyAnGaMCvC74EZi0nQdrMS9FBmwpvSmxuojQBOC94AH4NGeoRQo/ywW0jmJk1
3oOxCq4Eebm8zGs0yKKVEzgONrTrvUeTk9lt0FmQbLtCaKj7GdejjJwtXFWdSj2uX+s0cMU4+/pj
Fff6LiVVD8lCHeVDn5B8wQucw4h1jHsodQKxcjAV63axKBcr5kloZI5AcoNZjB/WFVYIHKptD4oD
ZQJmvVHlECRw3YFwPqYagpWzHmV9xjgDb1wMIgurSMk+wBtRQ/Wp8Hw/CJlGD+ia2WDDQPpXu41M
Q3dL5id81p5K3xygdUJZUE+HgqH4/QaFkn5Xj77qi0HP+k2VbMtKST3UWTFy2xAsgscRgVNhokE2
RikiVcetuiybp3uT4BpNILq+ZXDAZE01N1mTZCp5r8PTOg9vwMW/IOArkwTZ5unbvDgS50BwQeXB
MvIV8+W4NxFVwC1Xv3wMaj89dBBy7Uhbdm3Roc7z/krnbAcP1B/m/VYckLcBOV0rumv/WHKUVcUO
FC0jBZY0hE3BblDnHJR2Ftle7dYyjPyDXsN4hCRyo5AV9IhKoHUAATTp5E3TivbDYss6i0GgoEIK
RU7Q8suHpUZ99U6q0b8vcQ9mtRqd/MiNKIshoJDnCHQskVyCcVC5+0/yzmw3cmXbrr9yPsC8YN+8
ksxMZqNUqlfVC6FqRDKCfRvk13vkPReGfWzjwoAfDBj7sUq1JSUZsdaac46FkaDaNZWPx1HVgy7S
kA06XLXzPdHmD6qIRNEuRHXSKksctdhHQoPt3u36+lIjX1/F4nUm9a18V02Ol3vOZi0Wi+GlSZCm
XZkIX9QX3/RRJIzNSfiRl+huKkxYyGb8mobMutmLOVBXD6v+wmmT48LNETDiXIFuY0H0rprT+SRZ
3dRLf29hld1R9LCDJ62zy+I42GimUvvalvS+otodtZMvxBeLRALshV6uhetmln+n2sseJacit/9Y
EUxjUovTaU3XWNp6/cByqzEctFl/b/Fi3rjgujO7YOxzEGjoTbY57W30FUJDTfrtlG65k4blPSqn
MCmgvQkj1OIZnKKt9q65G2fIqtJURUFb6wfZVoA6Sqd73hbXTkM1mta1T/UgKoJNfTlEvp5WTvGD
mWk6g3HyRJVRl9FUDn/7uwCN9aWLvfuOMNdhnZfmbEbsGMs17SkKisU6W3xCO7FKDw+M3pAZ9eyd
y0WDmN6JXVWk3gPxr/zdmPprZ7rjHkV0OJSMj7Fn09xceieTZ5dkAQeJWU4JXj0Ktyw3j7rtrHcp
FAtOWZ/LpnxzzeqvlvqP4+wTRjBySWxB6vsir5ejVvjcTBDGG88bQtcYt8ey66rf7LKdHhuqL7TT
NGOBj8wTBnjLyTN+SSBJI5a3vbQkA0O1JpZm5/RS2xKv+VrtDS6kLJyzFZ8tuZwES9sapSYEofyo
CueUry5O7ewst8J9yLzMONc+9kIpiPtGqEftfQkZxnJV/fFZFWKEw7y8QsyliK6zJnL9tWUjmCxi
ZlryKVupaNM+s8/+ONlPtlER7NHbeTdiWI49zSeKytt+ntZ7rstqeoMStNbvj6ETeSuPhqb6MmbL
ZpJifTzg8Tz5krXvOVEfPz+gsPJMr9FSO2VM1VGc0OoFC1CFOvemo8ery90Ubk0zHQ2vMvZCE8jw
toO4U5ECgsKoErIZSadTQ2z27EeO6aK0sXr7mG4V598881GnbaNFebViccV3eM6zLvjUndY+YBQ3
PjA72xErXctTq7aJDJKRPZSaQ/xtCeZkm4X5E0Hf+nC9rX2mAhbHEeDMu6zT5siCSe3ZmCfnWW6d
5KzEpE38oc8v/Shygj0sgNIp2n4bMJSPvtFaIrTH5o/FjrlQs8eL6sQZpIkTr3r6S1fcfdYabdCA
o6nQXhGN0CjX2Q3bJRgSbS29ozKn4GFxl+DFT8UY10TFooZYVDx7tbXDJO9jeW0ves4uFfatxa5O
8s6y6SL16lnMSlIn1P0XYzg7rkh7RTYt/nEgcITRQDvpVlHtasDYZDjH4eQF8tnBJ+H4tRuadn9t
zI9OVw8TjnpISntzdH/IfHmsF91ISHe+4H7bZxqGlapPUmncryU3YwKLd4bS8KPPgs+qCshLF189
gw1iW1jlM79GsFJTlQQEBkOumfoC3tfkOe6bY+DLs+/k1SlT9nZ2e4jgnuOXSSX9g73KJpKYQpJU
r+95wzI7sEjpRbeY+/prPUfsM1fxhhNC8nA0LuERmisGnfK3ZYoG74CHRF8stRuLiTOSzGSSN8KK
nbHUD4Ro030jvfSsSlyheAGHJCDanIZ1J7xLkbGfyVdevCH9HiHVlofCOxpTfmZ3agJCAUKLUThv
beuNF932rLdC2C1n7jwG4HiIFh1kVTHqlelKpMwXk7PfhqJ915agjH2LFmVzmTNXW9Ce8fPMLzj1
b9LRMYQ4/H2MEiigp7Hq/taKQCrhKK0KM1/Hy8BKeL31446x754RU3sUvkyjzlIyNmW/PpCaIjvv
mfpvi58Px/0kx8hDt/ucNL87zjiBbmqqnX1KPhL9LwgHFv/t5k7pe3ceo8lKdc685tNyNf15JopB
h6OC9akinoPPUnP7/eigpy9sbgqXRedXj6CP82MhCKGRfwjRGC4V6l3stu5y8QCJX2arecgKWEub
8Ze4b8782zsFwYvSJeqNdYPFf6zG4teSTX/XrHetUG8bCnGzU2XouFmXDEbf7Lk2NVh2JdE7U9N3
jVYt10nOZBQ9rUi4uRJcvonhDYgzc7zoPjndoEp8v+GF8qodt+1fdzGvWu0Eh8HbEkczzg5p4pBa
a9/N8w+CElkfwbyWx47r4KU39PVqpfmPyTIxEjfau1UEzmMl1PgFbLVN+POwlpQtHg3E0eroxihR
tBcVWA+NBSBUKD3yGlJonUlYVjjmJwd4hjehc94tixibhuss9lfjvfJcYhCu30cb0WJqaCzdMsKj
8HfSBzOcuZrDwCNjJNkPTNLP/ZYe0fq8OFZSRflSvXYki0KJtaboZrQ5LvA9e4QthhuHsl4/tda3
eXs0uSuWFCddicnshSZ72Jd28SBSGASBMd6WvqTUw0h2ywfrjQ3WZIKUhQOs1KkXYd/vPcOcsPIX
ewVNOLILs2SUZ9hXpQiq+US7YtmLNHZqd0cufQcJvukjx5hPtrxogX5ul6Lgdaxf8IiH01yf0mAI
kmKYru4WqD4epimIp8aoXrOuUZ9BPZ4wCJIVo+EIq1YlbleqA8xOs96Vam2OBT60vSZd46gZuZnI
wZhv3TZnPzNp9BFv6Bct/6vVl9FCSDDEBPbHY871it2hORqUvsecydCuVvNFc0saauIIe115fmKb
paA3mR6zinHLNDXtu2UI4udinbKw0HxrZ7SkuetxxsPfru3F9JiY0TakSGyb+0LqlnyevqmHZrMV
s0zT7Y6uK6a411QR14ECIFvVYQBehw9Kz0h7p8XOM701CLvWKt5mR9lXnrOdOa0Xtp0MF0y7W9gI
nanXkRyGv+NrB5IRtnY06RR3jaWvMf9P73e7pUOCU/8lSMVLZTb5wWvY1YeXT75rNZPvzulvE566
UBR6sZNYr/GLanC/uOepk7HMitzGBlC2z7jT5nCjTlg3z8Z5oXX1cWtlG3XL8sNpMHGvnOJHt8js
h1I3JVaXXGNEXMqW8CAgjDJZlOVfPJadYPMDn+HFjuDvEWyb47wGH8pL8cdj1IWhbQVC6Ar1JIas
M2J5n4cHuod7kSSfNM3sg3S2vAx+U59qC8PAbihEis00HWoZpqsShwUbGdlevJGjtEB1U2lSUMkp
rmxu5AKykQhJmpoa58JKnC5wvDm7zO56JsOhvZOzw6HX3gPXg2YYr4HjsHgHQ5QEedFU4gLlJDt7
aWskrLnRcQdnNU9nXZEYJV7qXT3LLXBTDV3Cl1g73SxGqByW+V4EpXNEyeq+h7yldEzt4bL0NEy1
ZulPZu1kj5rbWIcuB9RNpoMCCOyjAZl94uad28q56PMY9xR/4B5MAtxMKS5Bf19PU5nZCe6x+crB
Xz9OrpUf5qwba4wyXXfAZWN1mDkqoCIlbH/8GF3L1edt0Wp3M2O2bmIS1qxm/uW7nBc4Exb5Zhr+
wxQQNfLWpb6JrnEjQ9l/00C3fumW0eS4Oa30T1oW1StlyA8RODg7Zf9kTsOrGciZdbMMvCZMULCN
Whxg3nBWSudxdRh8+W49J0rb6q/WKbzEb20RoSPru7nBGpwxHoyzVW43fZpVhI4A3GP1fMZm0hx5
tWwGdC4JuAo8UFOI9upLi/Bbpzy2/o5v85pjLTL7j8LAIUAKiGyi6bjXbcwKDLhD99MGZMIuitRb
DpYz2V002VYetg6NTZa+wmMIjj45UnJJTej601nh8ubAU+K0mt53QfkPa6caY8kIipNAOW00T3dY
Skl6KRo2qeJpNOqLu6W3ydtubuYGTzk5y4jVwe2+Gc3fde7zMDqF9aAqauNe3AOOkKa+7uEMoDzB
z2A0/MRtc/JIjm+TMIIIg/Ww1ZCISnEkmGEk3Lq0xuapoGp6E6VBiNjg8SM2l50m5WsJjR1uor58
Gokvhwphau9148WgUB98grUsncvn3WxuwxGQrnadV3XPmtivOcDluJYV8kqPRyjX3Dme8CZio+KH
L9mhY1iP2tbpF8PTt9BPAQUbfkZTLGXAZMiV57FWz4bZ83L2tUfAdDFOZhq84Niwz3ldv+i8RKHu
LHtgK8EOC/hrU4rrSvAhyl3SWIrwjRFu0vC8CBSPnrh1P+5NKhzOQkaj9m4MZs7kxZMAYdgtmzMF
6GHGrAuwHsPlQDaCnkhJoLl/GsdjaknuIaKw2Ph4neHY8BjG6527Q0st2z1GWfEw5kN667dtO63g
gB/8YCwj2Yo3J3Of3EEE+8kOvlxhnEt8q4TkvYPtDJSCq/UUUBedC0JKLGyIi6p/Xyfx6cwNg1bC
JlHXeHiTn9JhzuMNgeWld6wqMrWmfLb0pj93Q4PBPXPzd4e4ZiL7hZJGDU08YiXNNsOLu7y1d+x4
1w7VGITZ9KTQmh6yJRcnwbv2Vam0SKPSaym7RzKwBJ94A7LauRiTiS7W2RUB2nY8ZfgaY2X0R8Pl
PA1thxAFSVuqwYJqIRTeynVSlSkuU8fWGTm6rA3sqoCP0a/Md73L7XsBhFHQV2X9C47VyPuDef3C
PypO5JHeRp8RVamZ+4bz7SFYS+FF2qy03xub9nbch8tTsWzzMWtrmYcBhv9PsKLaK30/LCMe5XdV
l3OkmLHnsZzy4ZFzYej4qe3yp6uC+Td+Pfo6hgbBjCgkpUMgsXYKyfTWnt6dcSgeZ03xGq+SDwGN
acmvKR7kNdzGgjKzhE3xWhrucIQSsXFc9fr8Y9E9521iQwL5TWL7D3XmNDWTTNsmcNeY5WOGjxGL
U6kCYsnZHcHt4QpvI3bNFm9TufRH5CjKuHoyiz0dtZ14AEG30G1ak79rVuCP5DJ/knD/nVdENMZ1
/E1bDg2iY612rHfm75KCD8FtY2AFAYCRyDDp/nk2x4KTouG/mKjG8LC6TU5JqTuf8Et4l/hjfXjQ
LHf4RRaywNDK4px9O83OH0FBvseU7h79NHMfUFnVdeoxYztshDz27jLu26J0nibX5kTLvYwHpfP4
9KbctRJNS3v0J1JMkEOC+6SrDikV57/8dtj8MyqM4IYoEl31z66ykSGJYbOKyXa0SKSifBg1V70w
Wcv34M1IV8+BDrC3q8aQ6JJb8PqJOYs9V+WxZ6TOr4b8/ryzS707DZCw3swxMGKTqWxCyM16LBdN
DpGX+gtStGlFVudSVdosHSWfw8Wnij2K4oE9wtCuNv+rzkna+mR8bjz4EMq1YDo2ZmM+6nP+FQxM
9MKCmhaD4/zDhlETDXbW7aS93YitYfZqqwC7LJZE8upsfh+rLe7Wz7Ygoq53oWU2VxTBhq/vjLes
7eJ5lT3JUn97J2aix8C/+t0kpiVWyvDCtOxPmHjpOrytT+gC8/1gaenz1JIG8Cb3p0rHfN2J2u+w
Ic79g/AZfkGt9Z5tmYKIE7h74bHn2z7PRfq01EuxH5WmfrA59C90OCeSQWo/1n1fvbNeiRNR+nro
BUHxNJHHOczQoqqoDzq4I6go7gYcNA3OBWNJug4pxGs+6eOzZyL47Ew2kc5RZerF2QlWSoLMt404
s7iTHelF6WapF7VKIwGXNh9sFdCgYUFFQTxib0c6tWZvd7+pPRqPnXdnXLQYAkJcb/q7mu4AimlY
mabM5V2YNSDCLPOOfPMrnRlVymj3B79prQexCPCua1nEqzR/or+lZwoRcSmpJqOqo6FZi8o9kzgh
ViVEuVvR/h5KkTsfnrbtwPcse1FYazKMo5fItu3P7WYUe4zg+nOOixHeHPdgOLYLWDSqlu4w1kv6
ks/KvTKu5EcRiIJeV9tnpGnjxm8V/75rr+2DkU5OhLpWqxC7sImNomWZFvgQ73tda/afob7QA6K6
qRP0nwI6xMbTwyz1Ndvs6dGa2puWbXHNNO+hU6N7JD8kgpBQYXPOYM/pYaeT4o2RVaY9jkEZBVvz
3S0uuwMXF0kFktz0p8Q6sB+1Mk0s0DVZ2AyteTAoFM54pJOSHapfElqEsYNKunhh5tTFO5/vz9Xs
2BHOEIGrC109JPFK26bS2BXDp26L/JDbBYlCEmtOH9qM6RjuoN/psW1bxDE2a3J3i3SRFHtjPgOr
cyO/q6cf42qtN7FyP7adJ8IRhztw3ubs1c4whK3rcNmgmVP/d2tePI8YvhkXCzJ6VsYJPTb6Da1h
Xyw8vxXpNaN05B82BRavQ9B7f1DggoszGadiElYb0m8T9PfNpa85C42S1J/WfGoIso+N0fWhU9cG
TwWMH11a7c8lAFiBJf+ePVfEhM/cBflvZqB0HmZnPWYmCUyMQWRF/bp6RPhXBCdrwBCDsvUzKBpe
bTEiMGlOh3VL+5ESM/wZkAdyI7eZ9TPTZ26bWTjid8qwkjaBbOXBWgyR4NkhkNpM3QeDoR9Fvv1a
VFByjbv9m2WSPCk6Bzc912nxSax0+xhX8G+cQvqaLD11Or3GQDell7gD6FniLChmSJKqfvLXaovS
GgQPC6S9ndmWS0LGb94iJn0jDOOssVnXRh4nW4iDspttGbVoxbj57w2OZCyx37z+CcXLCPuiMZhi
ZINKfA3qypZr/kHrlPl033N28TSU15HzCEoKw9mNSX9M0a5upZPZiQkN7DMfa+utk6PE64BrBbVH
x8yh2fNhmO7zcU32xlWYC3Mnva98BC/yWEsv46ZwMBN5GTdBUa8M2ucC+qWxgOUiJnPRoRBGY21i
8qk3Mlsk+zwRu51L5t8bvoVRwE5r0m7Cko+doZfltjMt49Vjth8VukHQi9N0h75bXbTSvDlzve3v
ZIXQdDbvSl4F9Geh1K+5BKkeDv7iQ8FIl54WaQuuemFUz4i0wYup2eqGgO3+Mv28Pmuri65W6/NJ
9NDIoiwrif00uf9is8DtiCn+c2AOfcde9tuDVSi5x0nTH7hK8buQ/HqczOoZ8568KGquRBCWie3F
f++qPoc82BWUkr4Sbx1+ndsyK0eF+mSLd9VtaASav2FuKmZ4d9b2QN6/jmqZzveUhXcccnnIqyU/
ORVsN/Kk/kk4zrVNJbRJq/KTulnrI7OMOdqKtuKNUMuJeML2tIme+WbveRXEzFX/TCHVPvBKWB+a
az37fQpapV1ueZ/VsZfSxcl+yGKAcnlcKfGUoxMWuKES2/d4f4JgPa+iZfJaqvoqm7mP6l4eLcrZ
p5pcXbLQRF2CtYLQRvNkPbRe0CTM/X77Q/tq6+s5yxCMfM051V2FaKP72ZSIVOmfOTmj/VBWwcGx
bfgkk8fBNaJJH2tRn4zGnc7MBPCE2I6KC8Ps3kty4w8+fln2D5pEMHqEasiK7nA/0rUu6ohD7rMu
E4mpFdg6mgnbjt6RqJQjAwA1raYethm6bG7r5RPHNFAQJHm14+Zo9miSOjyW+W/bG8x6hgzXarEw
2iuRIq+cWw5wM2s94ScggBhk6nUeM3X163RJgsnfnrFYlrutSBlJBUb93FFcPIP2N3dZXrU/1nIW
IDgmNZ9VpQ9RHhj+t6us9H0eJAnXjab0Dn7qJG/+1j0iLwUfdVGucVs0TA3ApMWyNuXOIYl2FBAA
j1XumU9G4RZXqx4YlG8smibna403ZgP573JBTw6LtiZDzSASu4Phnld3sD8NuSjOs21gaqic87St
bO5ZpSrxbRXoCY4d/O7SwCbgaWS/GRJSQ4j7KMrqxFNBE17RCEzOyR8/76OgDz3FlRUC1Rx/bKlr
vjPdKH7gT9semW1YuyxINVDPgfiba7bxvMJZOi5pU76mIs13yAK097W2hlbQei+OfsdQTR28Nd/N
n+cM+Txq7ak8jayu/yZGPb/UXK8IM2v62AWd4+CdKKukGoW906BxnqbKsvbdwF1D81zrt7Jclx+M
WdwHJKty5zeQRXjk7eERxcB+qSYacK1Z5YtstF9i6NkQ0HN/wig6AaAdkHOc/jHrlPHlACPZ0Tnj
wKibUedOLDSMQWBNxg6a6iDJDDKemZ+JvFEAmsvUxyVLd/ZbzyCjFcEStYFpfJvCT884dEC9E9ns
6WvTKb+5FAdkjlV6qkCBHZa+q3hsafVpnZkWoEaZz0szpM8iCJpdhhHgtU6LF25Xah6HXprrl8hj
5Xloabk8D7JUb+6SbwnUL4QnrcRtbVLWxtTI8iMQ7cowWkvzz9mGIhsGpVgYOzDfJrCFLqRBX957
umWfB9Pdvuq2cA9+jno3jBXgVlrOiIwp1xVa3wvTsDFxHO/u7rvP3lt9Gr4x16wR67edl40o5XFe
p5KY2jqQny6CUysXl5kGSgyvaheONgZ5gLMec4XV1WC+MjbnsUTBrtSVIMBTtRkjzrhx3k9B6u9x
k1FzZoV2qJFuXoYZZlE2D06i2/B2owHip0NTufrfm+Y63BRb/SZxk1MLDta+KF0AC6yOvfZi6h/t
dJCnnOwoLTxGwVB6ts+v3PjLgaM9zCz9G3cuzFktdMqSM+i/4BUT4s7a2efz4hhR6Td/na5Jd8pJ
yx/luGZIKFiG39wS/YM9K/NtrlMBSWaYr8TBdZxINWZYOYNEy21R/5P4/f+xEZ60c6DDaTXhCDgm
243uhPf/vS8+/vqDLf6r/vOP61f21f8j+Zr/lsU/sMv/I/6qvup//yM+gv/eMf+//F/800DvWf+G
YRzYrWE7hJH5Nv6bgV7/N/zrDjobext1TDZY6//DQG/q/+YRZiepbel82+49p/QfFnr+SLdtl3+P
H+f+T/r/Rx76f9kezDfu+/B4dcMyMOQ73r8uFadrXkTm3vckLm/T2jww5txn+5xgIS6jlKslKpy9
Pjxbb3Q/wQTk723oaMCrj1SNcZFq6Jt2pMvqZ5CCG4O1VvGeaoiZ/WGmkE2H6pj7v1Zlx2gyAkjL
xwSutmDr0dq7ob693Geei7k+Wnm/t7RT63/3KkIpdl9n85r9yeuSFPUF1l5YLw9YCYHyfle1G8ne
ZHAZFgDQHTFyt+gGJr86XiGelfl6qFwmmy4GV2WLPZARkoX9XhgjBOypvKr8530nnFsvv/SgfhtG
/QkbQB4XmeeHjoXfcvBEZNe/x/LR9UHuArGi7xUwc6mrS9icjMAXz7wZQkA0246W1e8JbSe4yU5S
ZyuSW10shVFiaNtH4ptM0DMmO5oGqYXLBTCKagUbvy3e/8mmjOvsHzpjDT4mBuXZrqGBoHzfE0vb
r/Ya9SMyqcvFIAfKyvE2utbVSK3f0nNvquF7XVbCpqAb3rFGvjXatjerYJfZULUEPT0wDI9wPst+
wywvblkF0RBzHO5Cv7h2JIOF+k82uRnGv8Yi7u+d7rG2khwICZH/aaPlrGPJajSmv1v1hu25iWx7
uKnZSXKOcMfEJFR6LskApnHto1Opg2PY57HyJ4wWFijPgUlUmgZoUGVCAHpfTIyTBZugptS6WXOz
V8p5sXCahAIqS2cV564GPG4f+rY+G+vewGkNHCPEJPnklHniIzj1RnAd+Qjbtfi2e+fZkT80fs33
Fr/oqz0M/n0GuqXvR6jCVtyI4eIHXmyqJs56Deq8fuOa38+WfVsJELh29qDWKQxUdajy8VVwZfJI
HrbgZBs/XWcG5DadOne76g1zTK3hyvI8DKUBT6Vc6307FxcfQ1d33wFPF1v5v6pxTcpST0i1QDXS
Bj1itdxlU+OO9eRfa4v4VU8haPeFjpFKXzPWE8fFBzLaVdSvZt/DqLLR2JfXWv3chIPNkXA8y9MN
QvqpBXg0Lz9x6ezy1ji4gkcEn9eerE3SWf2fO2UmnKv1MVvJPQNUceJgtKYzDlia+u0/2f9q/o8h
vX8enZYHKMb3TV0P7H+JMG4Nun6/1OnObeTfTJs+Un59aW/87GDBbHN/Mrz+uUuB4k/zYzb0VLHq
WuCANCREwrHzLtIJQA0P7ZHU/mNuMvwqxucBwm6cj/IGBvO7der/5OkmFfovoR/CTx7PNwc4F4yh
+/+SWsWfXrazIVImqT1GO9M6pfK+KqeJFCnWsC8dZoG5f2D7BBFTN4E0UiHiT18mC17aGjkQGjaz
KwrRDmJ963k8s8QHSIAwVBZmaLrlFVsyWi9KTqluhZheWs142yxar978kznqBWIKXEF/jJu8Z9xa
UD727tjslE/JUczmtz7lsLrGUbtYFQAS9gSNjMaX53yebwviV+um9MFu/ZBjDtm7bvCz8zYDvND8
ymqYx5lYBTpD+11rIt/hkHhlmvAd5Hd/feF+u1r5Mrjis0Jh6DF1AmX9bsvikCtIkjXfQdaxbdwO
N6CkY+68LywTsXygQF7/a8lplwufoMSyA7jKAC9iYMsyOeejJuW3FHlip2pXOeMDsfnbMHJ7tLoZ
Cz9INANVGNvlh+jHt043Ocftz012b1mhaLDrLZ4nXO/Q6yxMwR0AN6erX6imEj3bEPeZ2OjtC6tZ
TpNpxa7J+y4c5mH+jWHcsaHVXZBQzNJ/qQwTMBtLGiY92JFFw9Dn7LNc3/PRX3Sj3C3zwi1TfJSq
S2Zv2o1eGznrg95cxnTbDXcDb1Ci2gCoGD7F9pK6ViQx0ubTGdWejFL60fMrPKxehn01NfZdXR18
ue3yhfazt8ZvySo2hoa3SbcxCokfXbWNYTCIOjFx0zL2Ad8oXG/8EJX31GSQBbSuY5a4MPtp51vB
fIo1sXOomd+FXx3hvH3YjGNA1/zxiUURKK1DQFmXmteQjUbNbexkYm7OXjTtS7Vgbs/E2TbXJaZN
C7sNoKBWGnz9yEaEaT+IJUYWR0aRnwx6EkuppJpy2CWkEMJ0rN6svP7MBueieuu9HOnnHfeTqMer
qqZxx1N97FLvezOtM+0Mk8ZhInhkZGc6PiwaI2IVq6LKnWNvFxBFYUfmoeooL8A6fdmsst8xEnxu
rPVLdvmd/DECOkLwxakMBTRYb72NarxhivTaPLSwRWjyiGT8DjeKEZOhIjMXr8bgfk7mdNYZCWEf
D0KtLrHIoI4sKla6fqugZEgnfa8Ajfm9jHo7eHYn7SGTP7YOyZJ+JEjz6zAXT1a17QAYvNui/d4K
8078jJTCHrVaH4CsDs24HXuje061X7P0v4NN/6kyBVFPkVELfgsbVDdY1ChznOc0+Ft5XBnBztau
vX9tDbqAx3rCJFjcoBcx2MGaTyAIVOEo/LeKpSdsvIJkP0a1a0HDVbEp/spiPdQLuaPh0wtemdsw
+7JRer+DIo8N88eUvaAKHXArhb79pFU98MfluZlMHheNpSjPyizIgG8XncVUsEAwwK4JsfkjqX32
J+9kwdIFgQMSTO7yO0Ayrzzrc4Rw466819L89INbRWjJK58gk5Bkk/lHl95DdYUTZ1jFAJVU0zfj
2Khqg19YtkpYecMvrXUTaD6JLIw/8yLQMAOij5KdymvHOgwnWGKTqOQYNP6RXCEa7Aylys+qd7TO
DMbMav/RILtgdfNj2HT+nh0xZ6evXzGYYgkUOEGk9qNZ149GsotMiduWgj6e276IrNqyj/DMyh2Y
tnrnufAoUCN/o1Ef/M1LRlx/blXAsvYppzKMlZrdoRbr7W4BtlGJ5WvE6TohxbpLakTI2kS8vF/V
PJ/YevKXoOhrwJ6WqBNmIsSaxc1AaRKkldylHlId5JtYzONraaEyGwirm31BLfmWegmnCt3BPSFd
xkbTP8il5fS1H/CsXsHOHXyrg9uTWtm+h6ob2oujxUsXFPHokL4ZbLBCpWR88l/yLQXAPVGmtU4A
g18wjPen10KvPvstI7LKQI2nIX22cuPE76Zgpfo6h2abriGu6bsdEeqyrt09tZX7zxj8/4V29P/F
yDVDpv/K3pksx41kUfZfeo80AO4AHItedIyMIIOkSIqDNjAOEuZ5xtf3AZVZRYVYZKtW3Wadi6qF
TIlEwOF4/t69587G54+Ol/+rarPH5+Axedd5/a9/wc/Do+v8NZ9ZXV2BqjHItOHk+tN97Rp/0U6T
OKn/5bH+5+zo/kU9gj/PMvHWSmeOv/vn7Gj/xcFRWAwU8Wy7Nnm2f+C/lq/xt28M2LSF8DxbNlMg
0yR955gd0tLFw5E/tDta+cbBSvLmsdB8l2mls81SXe1yyrcaz7XnnjGEx/Or2f2wtxu/1JdJgVJk
zZiSAbwUU3NfpV2Bmn/q461W6Vc4llbQccB20zoqTMBsuFOdVUIPZ9EnPazLtDe6M0OlDRVNLNEn
lkO5KSevOrGGQT6LWntgFD2urarOLsrBRt+TThqJUd5l7tjGmQN7Z0mQVXvtlUB8Scgoc7AL7FGh
TrsXKwIo84BJTccBAn70FHZnQdO6yzg2ug1qNOfEFd1VgkDkXuRGJ9e5tPwbbHbZXQmcaWW2WUr3
RiC90/iq3TJzEF+ccPIJAKv0tVt1+UFOvlzFPvyqxrFwa1V5JrZtVyJ3ri1xG/byLEXIlNH/uw4z
YjbXXa2pBbwfpmrSsyhmkFMWapgYH4HruzTZNW9dWskohihEF+AKPRA/OU0u0VHjcPo7p8c1UKh4
3kOVZeGW33Rg+zbNbjd1nH0i0PMrmnKnUVYcaqKF1pmyGOq+JiMQFSUVMUT8KnpwDlivuGzMrLr1
I4SQCZEW29Iu/dvSaZ9Q6nDOIm3sdKjdMVoFZoUy0mk796QJ0zM/ZvBZCRFgAHCDJ0SfDYqlDr6W
SabQEJvx1gMitqkqOFsu8xg/MeUqqauFMPQAr1/xbA5FvWKqU9yIBMEqHu7wZErZ6bURa5jKLcWZ
ud2EjJ7P4zAieY3Rc/m1IbOUKboNLLlvOMqrogs29r+yHEZEVA/MVcMbLajN2zJKM4TrBHKQnVWq
pTn00Rdc8LiHMaCdWqRwokl1wLTZBRv/HP4ArTj6CrUppgoK3Hlsych+H9IGStZpY3tnhI+gOGnC
ZEGOmu4uIjcSOCvza9dlH6fqJqYtwR2HC8rFLAc52uHAE/WME0qtrAnwUan+IwiJ91qXPjImZrWa
vMoCTyZbvh/+PXpns91yYByf0X43lwWunVU9wE2kqVP0CH4r2T0G0Ot2wBVo2qSFHT5Iza5PODwq
QsZzXf8y9LQc+tS0dwbAlgWRgNJeoKgwbR5C7900tjneM7RTYIonkwanqYMOMhUHmNnBHttgGSPi
5AtcXAczNfpDP0zaqcDqtS0nGU7nOBla49qscsE4Uo6lvyElS7h3ZI2Uu7EMagN2qF7SecJbXW7H
wUBStcDwWIW7sq4t/ULNv0uMvEDU7iZKwD7c1MHI6BTYKEhxHsq9CaGcWrybf6xgB6tini0W/Zp/
jTwVrsQ+HytOvMYwIGBMnaAzLmgE+RTNYMOW9MjKleFl6F5bfbhCF/gjGkuYCgDOlj06nF2utXCU
Cw9HZmmYdBNIVetGbzp3nTknT4S0lCfZbMLYGBFZWBixmEH1ciXAcV937gCLUIP0BYjF3WtJm66h
0l/XkfLPRdLdmVhSlmQgnCF6LZbI216MNN1lXbXrBz/baomebrFJm8shg/bMbpodfFNkoDQdeZXS
YdvB3EW7KyQ/XQnLNZUpXmE2hdYuz4AjSFxFMl5MnjpIA5kR2gcyMLq0PMM3DnJal8GL5IC3VSC0
7qDrZOediK2TtkM1CN1uXGguB03UtdjWVOGsBblRV04l8/MqoySV6LfWkzvXNEOge1/9ZLiOG/QC
9PX83dgitCodp9oXdiAWoZt7KzTqMD3z6Ck3InFd5gZ9GfDWUKFNb85ilmuZYcQy6JQuOtgPodG0
hzKxJ8zkgV7iLrPamyQoLqnktt2gk6bSWigrKuj8F16Q1EtrGklNQaS5msnIuWVuu7Ja+mN3JTnY
LXRHY2RUfG9bIAK90SwsfM98zBoKa0yJFw2+vHukpu0q4E8WzJ2zewlIdoeI/EZCDxQMhOnneC+J
EWyNNnMvtWkC+DnrHqu84OjttDObkMmkq+UzvP2HkxFKkAa468l1OBcFCkItxfCDNcdfTAlEP5QF
1RYY/sw+bpwN0aLoxwPNWWQ11Gkk4cOydzhsJqM13Wv8d5Oxyzk0SGS5JTKvP6ggNmd5FjB/K7+2
ISbsMc1A+tUTkj36ylkrOch1LNAaVHUIDtghGA+96ITEFobnakyBlhCrIBbMIDoAbZEpdDp7GRTB
pEToRqTJeBtGDXBd4aHfc+NibSOeXLuBZT03ZfWjKMEs6K0q94PtiU1gYDZpSBJZEnyVXiJEsmlZ
1OYeNVj8lOOW3+hIuLn53sou5QwPhmerTlgJ7ISNptdrhADOj4IBrk7DEBL3ODjhvvSmaWc6ln9e
NM23MiPJ2KKCO/Uibbod0OJYGUerwEoPTNvWZUQNn2UzuG8o797UeO8wYmzrqFuk6BPpthSMAHRT
0u06QlLhmCC9LtCxqZo1Ym/P6OkpNGE+XtRZKr72OcVQQYxXvOpFOaUUCF12k5XauCbi3Xhh0uVG
Z2PeG8Y6hvh/opk2zp5qXj7LnM85QD29p/UAJgJhmdmGKRQZZQQ7C1xqfzHIpKoWnHB62Ocivhod
PSOLgm8gEU+0R9VhYrh3GSi+hhLxVb0AuQLgrzEbzmDC1Gx4xvZdXNNG7DJyQmliasxQdebzJFs4
dn9wvbje9b0zbkkeyE4nXxs2SZAQfwgdj5LMcfecGzg8m1Ql8FfBN7tec+tGWkHgAPrVqnVROOQd
4+iGqhjyvhVtnIEPHz0D+kSANZc46qbxRNkELqIYMfou2eJeQWM4ANU+AQBupWeOxNTpVkhD9bbT
vivHGfd1bcpd4ufMHSupa1dxTLb1kDd4f8ZaXNYi8K/LfsQtV8UbgjTBNmZTG6HuMeg2uBjTFYar
C6DUdKe0Qqw6oMfLBtH9BgUMZkZ9bNYFOMSN8NV1gBGP8u0bKQinnds85o2xbYOC81yty/Mieuq6
6srVDHWWG/jYLW2qVriA66tAj0nvyfnhEGggMtVLNiZIiScZuTmPRmmZ6zQBVNk6AHW07IpRcXge
eCntZBzS2ICDE4eicMd3CWtqYye3OCIQoFNKlrsJ9SFS+6Lu1sjxNVJ2quw+God6pZvF09AHFl1v
YuzQv2QnBmvzomSse03D69mBz31FVmoFDqVtz+uGmnfDia9m/DNZHorr1iC/IuuADL0koyzucZXD
B1Sx48qtKztUKFhNTHZ1yxrucBEbIC5TvXgcTTt+aDyi0q8tbwbBjIVTosJ0/fLBEH5wjqBZnOPV
tZ96AJmLuOhatAGWoHcSxDWkF7vrl5nRWFtXg8TuBDROQAHY10KAAEYpSwlmuum1mQ1tsHb8eNpa
CSy4BIDJgUZ8dWjB63ZLL8z8b3Tf/StdgktF0ExJUfYUCi2aJFsOIbJmTd2U8VybhcKmj8uuxvdo
8I2TXi+TfdiXmsnTNAId6oIWX/UZXpqlUth+1noVQ7SIEwQHS0nFUq/ZLQsa2BYNNPqyOR06wHL1
Hrurf542vsvPaUbUDXNmWCyV9yUrqumeb5P83iJ0OaF2a2guzYFgAts03ubIZPKvCO4rRndi+1QE
SsAZMbJb24piEu9iyWqx2ysfLcB9iw31JkzlDC/2/Cv8rNRMQq+y66kt45vXaDBVhnzbJrS6e1v1
3WlQShrclqqds5+hXxzgrLUiP20dVLMwdE7+0gTmWiglsrlOABTfj15PaEtAP4I5FdtrlWSPgVT9
GoaFtY0JpfpWiRE9gze0EA7Iv0ofaz3orskhkPfegLWIR9p5BW0IOOMAUAkM7VQqvtHyBfMqIu2B
FMboirgJ95GcouHGkEN2FtkY/xZDZuI1mzKshDLS0aEi40F38howForJfkYVHZ0gqGgI6Bom2AJW
G9PRMIAc9Es5NOM3XVXaea8XKUQeLxIw7TMvPiWwpiS0y+kRRpjdi54SVsBLV6u7n6FkxEVp4jSP
TR9mq6n792bbjx7nyiFMl4VWMf5s+Fo8KJS8pEmpGHmLJ6DZlnho3iSXISUEj9HT19qz69XtSh+7
AcO2V86U+aE3v9FzHuMT5IfB04iK1VviIekOBRFCi9L0aOYlsUOgj6JK14lunlur7C8bOPPOC6A8
4wxYeEtiJHaOrYMz8rapApKrjcaoTyx4Ul+z2gqYOGbqKR+M5noOXUC8mGklTxQBEGpjn7cwzSPC
W4BQlXKJUsw+m7rC2IWYmvDODmnv0zX004QOI+FpjeVON40eahcjFDSUtzoqVByl5E+il0c2VKcm
yXZ1rVvnkxui2hSJ6A7lhPB0CoR4gng81hvWfPl9bPx4Z7yGrpGD4t9nhAIBpkbovms5sfwwCYtY
/Yxgw5aaGasydIa1p3VxhzcnLm+NNJr6pZYNZMpoOh3qWX2+diG5BdQXNW7cOJga0rUi9wIRjnvF
75Od941B3WrX1UN6nOg2hGXxkBJcXC5S1bTV0tOATxl+P+wqqaFcwkLfQ022aNVGTs56jAqYK1IW
4UUbmv5JqZHWAyQX/HAFO75mgjDnqogobswlFggHDyw6ZYhVKBUXVu58xRI/PnESgu5CKBImvzIb
bSAkXlhxMB5GYxk27nA5Vv09c7hraEXlTdqVZbhuh4xQXMAc+WUXD8FJN5nWoz1pDn80Js05Buph
V6IOWxeDWd+3pah/DL6u0pXW5+o614f0epKRfzv2CZ+iuIPGkVZYj5YTMToonJnWbCilaZbnLjQc
bL+Qhl4z6kIRfK0629zDgG6qfRwmerQlapwoPb9S/XnmBtUF1iqSMoJyusIQS0CDI+udY3fqwTH0
4bqi3hpWxqB5Ow5btr8xBpHsMipWrM2Eyq+mltW5NJmAOhelkQDn0+nDLYkdHrc6M97HDtvTri31
/Fw3ENX1roMcVVaSORXnLUqwAGgLSrVSGy5fk/LwUvTPjvCbF79I6KG2EZR0NCPdXPOyTzxyIGZq
9O8MvS7TTMTIVu9QF0UjkW/Yueh1abBDXYIYOI0XQV+v0i6enSK82IQ2dZNYaQ4ubybIzY20ksig
oTsQ0c18I/O3voZBwjBkeVBoVLdJSbv/NXkPHpMXX6RaijuMJhP7ZhHq8DHIehSnZTM06WWBGA1n
GGfpcDuUcqTAcHAyJS5lEVEjZg7KmJC+Sk8QSRRl4z//h5C+tFIV1rYEZbfovXHc9695fcohyWNN
GM34rXCp28h+Sr8O6O6+W3GvdjpdjTuyMoJbuhstImpT77e9rhmwhmSztZFt7EZMdIzwsvZHbPQj
Z2ohI9QoaZYMyxnivhoNr6bXiLSDb1K5cmO44B3IqFVqOjQK8BgSiuc71rN0fHItbLewbiaXkV2G
9m3hu/beCTu5ITkLIXjtTtfdMOrnSU9DztRIvne9ehiXISOJqxqa43M+MZYMraq8TkBWFyu/xqXc
5o3GibOB/DzRIwXHFyR30tW6c3qSw01eONmOw2cdUc7m+kXo9GpFy9871Ilu7Tte+JuxmRuhWjKe
+OR9LsdwyH6gds4uLLOyblj2lMKR3BthLXaD4TX3aKblaWob0ymj2uEksES7a31mX2kjsq0Zgyl3
rGuK8upL7wzlKfQeeRa0Iic5NrQfdOIVnzwR+UCCdMjBoaxW3mTEZ0WbhZc1mZGm6xJZWaeAZyAX
g7f1TP+HksFXb9AS4FXFGn4YsZ4OysTXBMIRreNZUzQPbjcx2Y5rKEmBW8E8KuOVstHGu5O6wwbm
HrKg6HdWHT4bjkN2KvFEa1FFZJEJa9FbZrt/DSq0ibA69VQEMRkWJmEgQ/INPEp2mCSNyNeQQr4O
NSHMsjlpSOlZaY2KNtxPvXFCOBq5u3UByy4/PsdxzPh16s85TioSKVBgGRIciD2f896ghTX236xn
J9nBxiDpM5vrtDBztWXZdj1zp8bZtmEDMG0I920fpHAUrfQxGUCgD43VmivfV3MOIxpLpujcWvJa
ERqv1SGcOyrF4bVqDLt4fLbmPjEnG3URvdaWRpOLE29gE2zm3LyteC1BaWHYj+FEM5FgPsJePPOr
T8jgrqBLjP2b9ls8oQ3SInf2KM51bvda8pLDBo1iroPtuSImy23aesHQBGs1saVHOZZ1UFxU0XM9
rebKOsD+vqqwLG/NsqIxNrfhlixA7QkxBIX5MNfo0Vytu3Pdbs4V/KiNxUOJNXlc0kCgxC/cwJxI
967jB8tMikfLmfR2lY2NGO4Su+RHsvLEOm8mziTbXiIR56+UxX3lFXb2AmChpdokdOQHqhSwmujI
tlFXN0+BK/rpS9FJt74gO9MgURqYhVgnU9ozIM05AdsqanCJdGxwgexu+8FEL83stPI3aeTSghS0
A8pHG4+AXIF2s+7KxkwuXddj6dkiuVewVenszD3NFGDREyyOLEN0HJR3dJC0zdA04trseu25CjyO
Hq3yvyKGbR10qX5434RCLtjj5cHVQ/oqqtPvVOXzpoTB8AUndkTvWkkXU74en8qAyGQx5lgmO+Ff
9JgDl42qmiuE+uOpNgziQIQK9QBono0YkntT5PqXBs+40xs0que+L93p8bl4bQZ3qAgE5ozYDNY9
e8tV8do5huRBF9lBj0UHZe4tm7J0XhxlgxYhgf1q8ifjDupN9D2xUPQxNbH2vmsGu8yHbupPHZ3v
zsqWZD47uz4VYKQ+fuuOFEK8c5ZCRu8oy1Q4EM2jdy4IyN+ygrHfGZNuEFJsjNGJCKV7+vFlZuT4
L+Os+TJSMm8j+8cS7hGS3M3LApywTvhfE8Z7e+rK3VBXEMimT1DY717IUfzD1Ibh3tGF/DABcImr
ZxfUbREuixTKAQoswsNSx+rTT/jEv5LEHX49hlkoRZkJ8n/iWKdU0gRJDKdq8cEqOvP1hVcXTMMR
kE2K2ij+hCL++81xOZIL5yYXKffHDwuGEXFBXdvu7Lm51sj8ELTJLm/824+f1u+LwrEdho58iij4
lHX0I5L0bmZBTqwlWe1rNVZrKx0/0Xi9dyvzRXQUuuCdj/f6NMGYK2h4wIGpEuSA82yTrCkIMGmp
P398O79mH/x8SoiDiXnSBeldAsXv2++KScOSWEOn3XG0DMEiWFq7yTstPvhRW9brSuIT/viKv92d
w3uFxZArujbIh2PdHSw5wyore5eVU7msHaT9DgGJjSO1T9b7b49qvpLJo9LdeUG4R0o5t+zIqW1S
e0cK9AkjnU3Eyvj4Zt69BGEkJjxwdgr7iGE/ZjJuSyyoO2Rw1Xq07ZIpptr/FxeBCi0oAaSl7KP7
iL26rpkSozc2cqYwoSn3fiyaT97X926Feb/rmraBdPZ4JZAfK5l7O9auaUxjm7tGs5bziPHP70VB
b9cVe4Ij5NF6IyXH0ApcMBQJHeEXuv+MVcH/5FbeW2LKFi5lEp8PdtZfFzUp4aRLooHfBSHpsfnU
NwdmGs2BFFT1yf28cynHVC53Y/EOGc7RAnB1PwYOnhm7VBvMHTLoLRN/LJR8Aj+50jvPhx4Ia8w1
EayyFH69KeyYeW2QuYyJ1y0O6uc4PxSAsj9+Qu/dkTDR5lsmHyYQ5L9ex7PDIRjxMJN45NxMLYHy
giHphnGg/smH77cvhMMOp1wi1By0IUoe3ZEXGAZK1XTa2XmdFl/6CSz7ApZJs2l6k7ZkUMf6tEFY
9enOgDTm10/ufGU21lkmbrOPH61CX05NoqW5vjOkIuKwVPk+Gt3rdhq2IWytRZSWN6WO8Onjn/a9
G5YmsQVUUiw/cbQuGYyzi5ctGaeZtNe+iNzznj4a3lsaVDdRNbZyHeAOvPv4svPd/FJgcLdodtgL
ke4Yypx/jTdnh4EqUVkTA3eQehBf45R2k2WjJFi0HNPPhldVC0nI5KBPNlGGZTCMn2z67905oh2A
1YbJN+24GDAh8tBotAcqGxC0KLeiPbANG0Go9gBSQ86Eqerk49t+ZyEjFaLawf0i+AIcPeQeV1tR
efG4K3vX1xbTLMJBzkfGJdil64+v9dtn1EGIzaM1+WI7/HO0lHMbpxsGsXFni6reh9hAXBy7y4zE
aQxnzcXHV3v3zji+Yu6ZEzCOpet1WLQpZ7pxh0tgtLa51RX5JhVBt+ma6JPF8862o0wB24xvg8l+
Ot/5m8XjeAxkxzIadnoQHpjELwvD+2S7fmdx/HKJ+XbfXMIWBuiqJmZxWIgYkRaDw0QEkC///Fd7
eyfzf8abyyi3G5yALseucw9ayylHqrMw/OQVf2dnQb8jKTpMZVDEHb3itC0VH/KSXZpkuQWwcHFu
l/RZ6llf1XWEpQ+Ct7yNvOSTK7+zKH658tESjEIsPfOwA8Kk2HeaQL76yXN6ZymglLDE7GXj0+8c
PaeKgq5Bhmru4hGdWs8RdxXRQPjk+/PeVQgrQ3WIilBKcfSYUCSWpW1UYlc3cBw03fsydXwXPl4L
n13kaEt0kedLqPJilzmd/DZOSttNwqs/Kdze2RVcth8pDV4fg33/1xXn99lYZaltkvQBxgBFEK22
QdNOq5Zc6HnV/zd39eZ6Rw/Isosq0CuuV/v44fsCZGTQB5+8Rr9/TQxYxvOeylGVhtTR89E4EZPh
UMpdM4v7kPB6Dzh3ma1baZF97aWZXYdSIWTJhqH6GvRSfnI8+v3ZGbrl0gaYdyRhHZ/AaGqMcSkK
uWtnJWEzawrxAxJt+vES+X1XogymCNJZ7lgij09hhZvLoGbKuLPTS61tN+YgP/klf39juQLHSL5R
KAd5r35dHrFlpxhYuBFYpcnGLHGB5eQBh3Mawcf38vuu9OuVjhZiUWiqrVQmd551x9gmHMNPfqz3
b8Uh4pfPIP2Fo2+tJDukY54kd8zmDpz9Tqdk3EU0hf78PqhfKCBImZLmsfK3nmw9pI1h7YCBtCdZ
kTfXsR6AjveFAvaIujKbdZYkBgef1KrvLDrarnMzSjhU+cfthRg+YNMwx9hNVmUTal/WATBYkT1/
fIPvXoYKiRLfZXXPIuq33yinwcYKZ0/s6JxBNhm2rSo++Q3fvcS8HXH45rN+vOrGCr9pDrZ7p6pz
1E5PA1y5T1bDZ5eY//zNlzbSOQgjipC7Gu/hxdC1+d7y/auPf6p31rRhWopNiDOr/ttakKYvPKCJ
cme5m03jP9Di/S9uw5zzxHgSvJ6vyXJvbiODG9VBnIbmPwuKK5TFQQHZ+uPbeOfN4SxHaS51Ch08
0b/+VjrquhhVkrNzfevcdy/gXZ4V3SfP/LOLHO00qq6R2kZcpOLfnkbh10CHuQ8I/ZNf7PdnYiIz
E3NEmjLNV9/A2wfvDDW0RhVzuh/bdhu6vlqmnb9Nlf7UeuGG/hMpKMr9O0XvlxC9t5Fsv2/VXJZ2
wrz7UKG+ms3fPKhab8nHni/beaG7BHpagoBNNxwOerq2JrEoSLP/9LGxJGw8CEqaNG6P94PeTrva
LUJrN0aeexh0u/hqvkrBZ1H4x5f6vYrgUvApdJ0eFsf/o721hGQVkqhr7WTh6istbJEdVtCTI4tF
aXt/FiZLR9AxWYnWz2g5vBpHW5Dfj1oFKs7aMVNPTmjay5VCBP/xPf2+Q3ARumYW+zhIjuN9rtUD
1EdVi48rb3amXQiBwRFpwiffvaPwx5834zAxmzcJzp2vVpI3KwNxcDEkzD52Y1Fk/iKowvhc+jEi
2DGNt4WWY4gCAbaG5O5D3kH6L2YTQNRnGY3khIGa1QZP9WwW6DoQQH/+K1AZUkzTIufbMr+2b/7r
5KRpyo9QCCKbPKs188lS2EY/vsZ778bbx3l0fsMzNTgMwXglPRjpC/fl9V//R0apA5yrvM5/NMfx
lL8kWt68G3P5f6edig/v3I36z7SOZQCpI4TTEbzlcSDi/ftv/g3hsP9SSjc5x8xwp5+ojZ8+KocU
SzoxaHPZ+126lP9icAgYHNi6Of/wWRA0Fnl1/vZR8Ud8jQxKX7pmho3n6098VMbRZi0ZbPHhdNha
sJNLqqlfVx+eVyfV02jc2rB7vqa0++5Lh3gLZXoBjm23Gh7QOD95sM+/q0pk3/oWd4ENl75dy7rP
104HgdKxNPcePl++70jtXRkqTF6sxG/v/nydvb+Cfllk/2dL8f+lONXXJTUfgv/zYjw8ZnR8qt9X
4vzX/nb0yZnsovPFoxtOU3NeVX87+sy/GDE5BKNaklPO66n+H0uf9Re7s8PnTfKBsyhS/rUUTfGX
onvKN4lugO0K8UdL8eeh/t8tShqiTAmpGoy5vJ4baPNafbMTWuDJCw0R8kmOOfSkiVH5+zCXZDOJ
RdH4JjlVIMxiBN5b2ZEf4wfT8DWlQ3CdGeEdiZgOAX+uepnPB3tTpPKh7iSRY2m5EEJdeKVNBFTq
AVsbcn2D7chHgF95t9JU6aGJOf3XSKqxsPkngE6utAxA8CLn37G2uog5e5dcEtGkFHg1IjQXtT02
MKSzLeovMhMd8olWhWV3N+44krnoNeTS9BA8q0gCn+0MhOiT7kXEDGPe0zLOhCdu7Q7XGG6C+7Ao
vuO1yJwVPE+cIHDBvxGX9ISOECN/kBwQ1cHXsNF45cljOOTppsd9uKqFrFeZHH/0A1RLz/cRrsAQ
R2NhnSD5shc1GoyryE/Kg4tlZmyRNQJCwIoSWsNyqnpjKe3KWHoS5mOEKYaMVbt2UMdy/FB2B6h8
0GYFhLOK2LJSZO0QeiR0HsgnIGT6Ji2u4kFWKD88bymI86yXbpc+4Nu6ULX+LTUGDC61l3Vb8tkQ
l7rSJ6uhCm+7Fj92l9jaNuktL1sV0tO/WD0Qagj/fZBgujI6VMu2q+gWTyJ1FiqRRATFuD8ghOKL
46AZLZtIGx2cRTqVbVlqu6q3/WdAZfmCdPlNgWLjrOqDTchbscEWhWPA6olaCfpTS89OzSgOiISK
ojUC5mGJXBusYOq7SzNDOYqs5GpKDXbC0q7P7MyztiVRtyu3a6wlIl1Uc4MHCi4z98gsmu8GzGs0
hX6+LkWQ6FjeSxjxdWy0AzKRHIYRsaCEOHpTEK5snW7/HMyngNMURhRfhyPclFM6rURmRpDAAmsw
14NrY/Iusdu7rp/dBqU7XdqeLRe1np6HeRWdjr4hL9GtTgPEFD97GA2JZhOWxsbK+3yFuA6gUmqX
0UVXtOrFRwsE9zL6UhFqtedtyVa5n0bGQZdGfJ4CHEYsCzU7WibwiMMzMs/s02DQnAvE0drW6QL5
rLxO2xrg2S4RzvOWkEPy7JUhomDUp+230ZqjTVVnXnhWq38JOxvNsGE8SejNJ/pQE/OaW7jVzbS6
TGbtbYgDKknzcWuURPH2+CxxhXenyi/VyuZ0uu7RQUKdXoWVoRZlM54VjXUf+NOw5pe7w12RL2RM
Clru47rFHTCbxI2b1CUgNm6HE8xgiDeSYksu5ouvGz3BbNpzKSIyIkn/3hbgOASQT7yTZwlUWxKX
7jxfrBAUz8S1p9DAFpS75zrt2wXnGmtDEtRLGgzGOX2o77n03UPcFsTiOnq1UYOmTnKjeUSsXu8D
ZXRLrKzBCwHK/b6zVf0lzenc4yCcYyHgkKRzUlHX1c/zt5r+hXjpmPBtYCHYS1ADiuyrMDyVaM0h
13GWGuFNZaV7iKppXApOvesMHOGKtkW+ETM5r2yJJe2salraRYu+qUuWLg87ln20blSx4r3b5EXd
HKbCqFbjNI5bRxb1Mh3M68r3hkNiGOHOTM3sDGkvzN3aAFU8OMaX2MrqS6IW1sLtwh3Kt2Tp9zrM
Zg+85t6mCO9BByQSCl3SYQYyih8x+YdQ1CFWynbKV2nNdE2kJn8aWv6K6ECiKfph1gQyz3gYLKcD
bTCM5p0ztk2x6KpUvw+tsLmlia7ni4zMhB/1JPRtDQ0Rr1vQBV97oyKsxrRIXFEgsBZRgjnJl+Tn
dmjqaLgT21uWVbkaWsITk8SxFh2D06XrnrkWeljMEsi4U3XV9e59mcX1CYrEpRYGsEna7MmfXPg3
FwPwqBPT3RZm5y+r0Q6aJa6a5kuberty8H+wzwKLJYGl0y/NJtRIPVRf9JnomffDgtwjfRNbJsBB
vXgS05e06Va14u8YRnGfamb0pdb1HT7EcNVXYGX5GwTUVfj53NIrkLVp3sLW6ktFzI+JzHfXWYqP
lQXyB4b6TZ3YPhZdXvY4honcJwItN66ThW3zYrojPicjzevliBUQy4RGElTpbBFgB3iPADqRGrwf
cSSQrEkYGA4DhAyuyDGMZfkB4657H+JN1bCArdD9dFvswtl118KSkgnpjAIeg05s8aFpOusymawr
Mj6CvQkfciE8tSv8lPQKKc6HnJ/Zcq7rcgKIrvWEndqkLTTo2sYooQvKXPKkLsVqsFEGJmTtSlt/
SVDSLgjhuaaP8k0EPWawSdowytSNhnX8e98493xTFBNc/8f/LzyzJmzGm7H4/j//x+NLyh4PRqAK
n5u3FaTDuZx55kd157aNHqvH9//W3wcg+RcDSgY5GBPRLoAW/KfstNVfHMp1OIPMkmhszAXpP2Un
tSqdPebzKCsskMRvyk79L5qwaMkMui6GQWH6JycgLvF2Lo6ixuYIBJNZp4FDV/dIV4M/vrPrZHDW
jUXo42JiJ7wLTHv4RJl21L/hMgp4noNEyLHnptjRZWobAiDZIfbalnH3rdM1taGN5QM7b+JuCxGv
2755Cpc/y+a37bDfT3ZckSY73TDAZmT6HZ353XSKgcZ6gPGNOTS4SPUkWLYajOZF5ohslQKPuVZk
2500nrpqe3zAQPnS6Vs2CgNvghvtawzRe6PszLWJHxEHZdIfUn+azowhLj4Z6Bx3aV5/IR45GhoO
o4gV5gf1pvqPHC0e+wE9Hdm46UtP0AG6MIP/jd2MLDNCNBe9j9dzEar8pcr16aUdVH87+mRQWYi7
fvhtG3/N8oEMkgGC/cc/52+kuPkB0ihHFAWNjTXJenz7n+e4pQ4Md7TXfNDkIUSyPixDa94n6z6A
OD04fJiMIj9NUBKvdU33Tziy4IDzSf4KBuncmUTwXoxDcMpmzyBd+4J3zwJS1bXQa+yyix/oqVIF
eJKaiAyJp9Y3Yj71ZXH18b286qv+fdByXn9qDlg0nQRyMv7/13tBNsQHm9D3ddEmwdloVWrJ8cH0
V0Ohgn1fwYCd48OstZbX/UuGrgHnWJq5UDBTktYH29W+tMPQPNiyExo2kOwsjTXr/n9Td2bLjSNb
e30VP4DzBObh0iQ4SCRFzSXVDUJVUmEGEok5n94Ldfzb3RWOc3wufdMR3V0qiiSQyNx7f2vN5OTZ
01x8lVn4ADMC83icwdsP403fpCk2+vxduqtIOHbfQpch7V4M27pergGwOZKDXnVTqNK7M6u6PSNN
16D3U4LXG4t43T4FvYlBBljwsASrSGyyL4rg6yeZXNBq9LzlyfVafelxU1HoYzU6sXcgqZJbAkxF
A2Hp7V9/lr9v3D8+S3oDLqdZMKa25/1xm0mfrpfLAMaOUHp1bYyi3jf5ZKweX+Js5i8BMfA6MHGw
7q2CtDoOqpx+ITBTPxyyLWjKp7FCCmAxvtyUZeSLllNbXSPIFbEt76Fod0d2hsl8SmS1fIbDZD4N
MsZLVM7izbSL5Cw1ZiegNgB6l8SYz0HBM7kfPOPfXDisrH8uljRCGECzLQa1mH/94x6VgSERKnET
dEBB7pLKgtHIR+sglW/UPcMu4b6ljwoxoNQPqg2SEwxyY9pwxEFvqJ3gxe3c5UtNyX84wrpe0sH6
D4tvgLlC748qapksFSWByd1NgeWuw2q/0nG5cRgoifx5/Dct/f/Lx8DwFiX/tZbCvDEVlr+uBQ3P
B9j+PbuVpfPfjGZp1rs4/88GfP75lv7yKn/cpWWQZ15nIwAs7Cz7Mii+npeB/PfG6etl/68v4z/6
+b9fK2Q8an2irkzePz4+LslcSos0LUcP62SLSn9qfAdnR9nGo8W8Fg+NZgobIrpGfR/W8X84VrL+
AuukB/V51n8m1P78SMVEzzZ1XRgX/vhqTsjt5xhXwr9+m79bCn+9W9dZ/t8j/SzhlkEd9e/fnMWS
G+CLguHtqkfZUVKqjOWQZ+PDXD03YXada5w/8/S5KtSHtBRXIPdIqHUDzMeeligc8Mv3qdNg7JLT
AYUEbI75sbNkSwYhNXYyS8B3DCnN25nYnR0SryeX/JVDWPzXb2b9Tv7+XgI8Azwr6Wys+ypq1X+9
CrVDABmnB/AIHjvbeOAY6S24jrQHd/9fv9T66f/tpUIDICFU6N8zziB5/v5S/4fS5nPCuI0XynOo
2cZTomqyH108HNeS9b950bU/88frUlxkvWG7xMpKa+TPr2uyenfl9sS7sZye8W+RDEyAL4bxPL3Z
+J68jTlTqEuyG5VM735Yw2wgrveRJ0D3eiM9sfdZ/X4+5w/vHhgygW3Lbg+ZkocSCA91qew9trr3
ZjQPmTGhYwlQMnL4tzZtSaDSJzPrFqND47cz7kNvApdHiDjMFnjrwoWEQrjR2CvMUpegiSGxK+Ms
Of7CjphotMQWrBRZPRAtDxECJ5IbCP5FsWXRvymc4Al8zXDV3ocj9WdNVO9a68qNatdN3jq4PlcK
XNZ+QlxJSi43N7An4XJChz6UcFOB5bVl/r7Qo+ZYm9XpNpy78dMqQ3VwUifEtt7bzvucWcE+NKpn
CZFTBYeB95nlifkzJlC4c2O4WJlIqu++62IT60sIw25bFLs6C+VxtRpvLQYG7pw2L+5NoCnDxsrb
fkcukGeuGqwvAEfBBSFMt89M5BmQYCcO1uYY73C4+xXnR7v4jgRw2mUdkSXUxFtZek8umoiob22S
flD8mHXQbbqclJ06D3E6tqDQlt1Mszhs5iN2HH2wQGKC5oaGvVmZ3ogqwl/LZJ+LaXhux+GLLpr7
mllNscccWe3CYPxWpXi+4FLuu6EfL7HVmiC1cvthLJQbwHtoKv6uEpRiCHaTmb2HKtSvczIElxGc
/rGX5LbSIYF3XwSoh0zRj1c1MyJs6tK97wEBfNYdX9ug6P0A/yGqOPbhIVldqUbL3EZXBuZb3cry
25TZhxoyDSCmfA7um4ZxZ1GUA5qqhN4c/Jx2QcIyLi9lovsHO16GF9hz4XqiX6CBxfKApby4Y3Q+
OepZARJho3U35KBlcsMyIrOtfF7Zk7jo0K5izDB2A1NYHyIGAtngn7mzFA6xlG/vqLFMPpCO+YEi
kej2+g4nyHMHFY/3RuIwH/tsMAyzXclUbbxcYuF3h9zIJ1KyRfMzjs30uTG4JFt7yNiABya1ssK8
FX6po75v+0iHlCWaOXEf/BY/XtE2OjIkUfCGgbhfgdHNjHU7y20lFQokN/hKW/e9NgySax0ZB3x0
VjZ/8zu/OVIPFptloXad2jNB4y6F+jHhVhtU8k3J7psMJ4ApvWuqHyV1t1fmD7xjFbbVISTCtpNx
TVCtmrqzqpQbKQAtxxwFx17Re4UszC9lGl796qhaXDJ+q4gBV/5wUT+yws7Hloz9jdnb3o4/lRws
fzrH3fhlu8mpbGaK7HnoMa1q2PM2z1L+gEhSEr1hsBvnUewLhr/W5FOxMxsRPDG79oNZjOaxpFR9
JUsoN9yDOsJuN9Jwd++1NOyHIa34TiyC3FHaTcOtYwJKD80+3achYI8hRKpkNfLs5yOxd5xNm2RJ
8y1AlPSlt1OIHLbUJ2pPvMGmpejjsjq6TrfwgKBD4Jpp/tEN9XAeE3e6y3SMXwbGz6V3BRpzCYI8
LfOD62TvLfNI+8TLYSUKlEi9oaJiDMdoFlV+1xS1vVnIPfy0J6LkU9DmET4qI8qKpL23RAX0PeZo
5+1pyLySVHBZA5Oc0GFaUywtKCcZMEHi5WTiLxzs7kYX+XNcFDXvWBYPtjEjqlgy6xPvcfkox5yd
fjBp55B3zFBtMGTk0ay8q7I8J6ol6pB2tp9MgoAu+MYNYD3Ud/5wqLUcSKRbPwiAnFLTjUqn+FFn
IOWyenQOk/SsgxLGU1PIqEvn8VK7Y3yehiZvN64hu7eeRkAkobLE3xOOZ0QT4srfL/kCWltqdepX
vL9VkUPtiuRu0F0AwYj+SjrZGothA+ZQtCgEhiyETu12tbNnvi0jxBzfsu1oDk2eF6fGFuO9MLN2
nxl1fU4b5itdr2seHa99SIkfbpoyFB/kppsPrYziYMZ+9oqTC2fp7GTnLFb2G791s8OB5d7VYwaT
bw70IUX4+hGaIr9tA2PY+B5PTgW+lvtCIl7MBjy3fc5xsFwCZuma6kbabsbS77YYlwrjUk5yAGrA
4p1n6kGZsKGpI1CPXLrnoPeBDpkQz6ypXB69pAhOUpULIXE/PxmOvaBc7ONvtQ6XtwGL8zZkUuYR
2Ht7QPHFszC18oMDlPA74ESA5A54dYI6/psk53mTpSHhDJsBfqbq7w1K6dFc2An5UkiyBu/2jOjN
PfUjoGcQ8+4ujUfj2WJa/QF/qA0GfArOTpgMOyPMk8sIY3ZndOF4hzruU1JDfiZ5a2wzJzGOXKI7
quc/gspN93XJfhFg+Lq6hGlq4g2n77DTvkf13rF3tgAbN1xdwM5V59XXqcyAR8g56LcmdPOdGAL/
YkONfux15n66WVu9IfFzt1jKXpfYcWGnGzz+cFIe3GlU4abXfX4wnBBcv+NV+AlajzXMUXuHicAI
KTB2SqHaJ+GODmVtXYbj3pf4lVrbl0ggYG+UZttE2qm48ONeQbiaa2DJKAv1TR0Y3wKn9+8Dfn5D
a0881CEWTZ21n16Hvs8ogGJuKZbXT7Ua7kRnH/3O+VUHiriZTu4JeXvRvIy4lHHD3qBgNJ4TP4MM
aS/TSse4dIncjUm8ZaMW71VcTYh7zSXdjcIMr5MZDsDruuSFI6YH5a/MzH3o1HRm/W5Ud44dxq++
8s3HquqNi9VP8ha94XyZ57n77FzAwJuxTdPnqeaXEcwof9mzEf4MgDQB8MjynZXyc2YciEgh9TU3
NFaNPQphG7TFDKfbCsEHMbe1iE1iNzUQWL9+lDWkhLTNsbFMM4613BbylKQBIjmIx3Ljm5n5ImL2
JGCeQ1jOLs/rkfJPQ1stNg7OJFGEBkMbP9PIg/5ulsy3dROtmqW1Uc11NJ8lmRo8rVlnla+NG85v
ytclHM+u7NVGpmkc73Kq+FDOGzJBIF5B4hViimwOQ9i2YuG+Jy2PIF8i6/GswT+ErhDLppjAL01T
FV5CoE788kx2YSTRKBbGNVNNa1To61xQoIx61cmrXNLuko/5Y+XpH46ffxsqZ0D4uVi3tH6S4zDo
t4GEK7rpqt0uaaGOg62bHRikGv4mjxvDWsmSodLtWiKaI+bb20iWwXC2bGXuU1jqe9/OsUIJn4kr
BZHgZkwRXVSkBSoaWzxdYdLbFSC1bqlz4uSZfK1nfRriT+34j8FkPatghDoGtG6BjQU7HI2Tc6wS
UT20K4CvM2p/6xiVfy7HoOijssmqqDFMWoeNxqIH4EtFDL7oY1WKwaQUBWk/D5AxhK7qn0RXFLCr
AxsLibSGO4DxCS1VhtU+5qkO8GhO1nDfxm7yUNKkh3tgHxunrt9nbWiAiRPeKkpL09eYx/2ThpMO
HrQRO4ja/pFeHB0vFJTL5zBAY5EVkwSJ48U0yWx54E5eAW6qeWDyazqOhpm8I+eCzGgOASqKpJ7h
02FyLeQDmK8Q0kqY4X4l83Pju/X0aiCZqDirjHaL5gDguUe+8XM2qPijJ/GyX/xMvStVpWXULgi2
t2xjUgc9biduiynIId8n3dUvIbDvHEqtOwWm7Dw6qXARMqBURW7qH/LQ6Flyncbemhl8AUAlwZOY
/RWkS9HwJYUA+c6BHR2lnTUHxTwzN/cQHkQiko0T64d1mm9EzPrZU3Tcz3ZvfHAPW7sFXssRPoG+
F6Mx7ODz0Z6b0Qbf2HUgLkZKR35jzKq4gN6Jr4rNx85Ni3rbmGVzGOIAC7btmKcqCV7IJN5aVdf8
0EOSHUA9pE/OKJonDRliO8h+ecgqltOuCr0Hgq/G99Qtw8ehsKyL5Rv0rs0y+bkuhd+rpEmfhqlq
Xf5jYZ7wMlgo0ET44uu+f/aLsAijoc9+srCUdzi05pfJWLI8yvCE703mV75PC+RYu06LY5rgaSXN
n9yZOmkfRjU3t00uGatIBrBGNOI2jbCSb0z1xFdpITeUJbWXyQuyU8WG7RuNeMjrgAnLA3se6L7t
6IhdUM3hESLvCE5rSPFQd8n4WjhUBmexVLcN4yshRuipezC61KecohWAHfZrJ6/sva/JbK12o/Ma
UwCX6kMb5LBuQERb1o3rcz5OS06TxwI280KjFT1hmwf1Ma2n/FvXVeq9zYHA7WyDxsEGoqERRmzO
85fBdMPIChZz51QC15xfVRxsQOEb55b27J3wjHpnEhY5jrGCbGubkmNgqu55TOZ7ZeuSGZ8K+Fi6
BMsrio36BZcboo8ycKOWYCCHw7q/K/z5ATwWNqFgLIaj5C0wnRLI+hf/6njbySnZWuJP8yHZY4Ge
OFsF7qNIE+h8KmcXAvbf2ZLW7l4gjFEwNQz2d/zv9mcpMX6MmpkFc6wUx3s2PHexEuOHm8b5e+2K
Wu1i0+3HbVM7UwaTPu0hH9lsdoVehvbUOB0rQ7Kg2GwooUsksRyqKvvAQ305gJKrjoUtDPu1iuPu
F4A9/IkWlcP61oJeD0lvWNzpFC6ZB7gyNv0lAsOsJhDdrRBXRpH74EQzvpx2s+u+DUQ4UQIF9mOp
7fCYiazFND42fcAID0g+7naQGTvOmdO1b6eWpUDrYcZ+kIXpvqqhwvQNrCsIKAHgpU4t1pnyXmxs
PXyaO/TtwCdc0C83c+s2l8IOu5dsdJE9CfrrU+tzThPB/EsDWaooAzvTrYYR98M15bjvZMkjEj4g
y78xjTYg8Up/s2qn+5UyhnYxtCs+eevt+xBPncvcCu54HoUsA3w3Tr1bQIeqO9rby13XeMwEBYht
9qM7GmeqYQnr+ViVEyhMrM1t3MhrNobGXQOr9TtHS46L/tQGP/JcIXa1WLi/tWYQFrvAnk55nzJx
M00CpnI4efK9a8MmKpk/eqOlxH01liATvax5qsc4OMfKTQqAk/aPckVTTV26BdJI84R6JkM9+rYo
JmhjmhIYHGqRPGaLXz7PwwyP05DJSTL/cS3cQlD4UAO6nmGsu/1S6/5mqVprBzlW9TvoueqbnXvj
Mefx9ZoUCUDrIEi9nHdidrdK58VHw3ZpN8FrPXKrJqcW8uW97HIBFhs0EGR2nA1o3+ceO/k8LzEZ
dJiUcARHfclNk4MBp+EfltsGN1RXk5M1zl+dOX6pTrwYHAFWcah5Y69KwaCxnb0zsYQ2bg0+XibJ
bRDK8Jw7SfY1+hXUeN1kyx2VLZ4MFRtrwB4WVOEWiPNOqgwn4yzFVxdOQMDorf3qLHfqfq4vUW8c
vPDh45w6qbvzrNEAkjhmHO092pnLxrCxfEhzBEhIqGvTLDFHcP3qKgVIGo7sj0zIumDAaO6vc+zf
j2nvMsHX7F3eFiPO/YxcLCzwRo1YLpkIc6Agtss7gQCNgVm4TsTBpDh4/cLUHEvEHKlFfw8G6nDJ
IWRy0AcAdzVa337reOu3AY9hPCh1DwSLKiTVJfuVpxOCShBZqNIW906YGEbYy6xzF0UQwe+/pIwe
npjeAvDZt/JzKeeVFDKIQyw564o5l/jlpz5Gqbz4Wywu3AcCYkHHlhbsMQ+raYN93d30hTUfPKXF
oTG6EgETYflNMljyrrMEgGJH+TeNbyUIGtPEfJKB8n5SysjDaMoDkCGC6K42u8cqVum9aVEXDAUW
Ht8b7EscD4zQcR0C7Fvn84JmOfKNQx7XlkPTNQDBjVHn1Izh2yRs/zXVnndbLEpui0CblGaZ6nB5
9t4OMC8vwTh4UcB25W00vfxUuVW1ZXMgd9YMpTEbW+a0mIK6zETBgesaEO5CO6VbB20vffCBaeyd
Edin8sPsZ6Lgj8kyVlvbpY1WZEn9Unlu8Zwkg34UIvFf6dcz0eJn0PoBpKNuDRKj2ZZebqI2rvvg
NRCwqWxZWk/9ApPLWlazoNNLgD5oXySToVs1KVR5bTHWSPe4VEJnrjKQcGZ34DGNkyTzEUQJDDxp
FKZOwnZrGb+zjLY9x183D/dhM7G1j3XW39CFDpDLd62s9l3mD4+9GRjHku097iHKI6DA8dlA9HMn
8ZCVS37XIkC6ZWqzP6SNKqNpcr3z7NTtcSrMeh+0Oo/cseMMxHxPpGKkB8x/3neVbb+Ycwyt2fqe
Nd5HWIYuMEZ8UKguxnbnpbpiNpQJsn4pL94Qu8cEedSjbFx7i8czuK1gJl6yrniu8QRszHJMf7Vg
Yp585TjPQ9HENxlbkJ1ox6fYgncexN70OFWTcRywpd/NPEnroap3HZwYhEI6efJ0VR2YM/H2VkWV
mYKufZlqZzgQS+33AwHoDc2Q9yFQxslISnGY4+oG6DLgMofLCDz6r57TyicEKriyYt4OC/zKGSLW
ZqTzVWCOvjGspty1qgYXmnbUhmKfGT+EcglDTDp97olpavqxdlvzHdPr2hlL99PpKn1Kpsm+BkOv
0J4VjiEx4vXHmvrTgdFTkDeFAU5P9laws9xr67YcxfpCjlvlAtvLl1Xh1NNaljujLU8BzFgtxS7M
wdFnYnivIOPj5U0Og5hNCII9fzoovYfBUNum886W7o+CcdQNPCLnBJL7Su23oXdQHZo0f2iEa5At
0xNL0zqoPDGNGqLSPVEAeylg4iXS8Lc0HrZWllHsGwd5Y6sMwiV6kl7N5afdx9m2sNV3rZOzSU4B
3WLWoBpHdQybVwawzQBn76XLEUi72Y2P11ZumrCtQODVdLLYevgnV2AxZ65QbLySwdrGdtGeAyml
SMlxAlXM/L1mlPsELxKFQONxaB/mfcKaGxkMm41Rmbk/mqp2nnBx1AMuaStVmwlo+B4fQ38sl0U6
1FoaXOEiK7yVR+q+q9EUyQek0oLbU0mPc29oPsMkyDhrjVTbigUJPfet3HKW3ukgWAAihZJShsqW
h1g48VMrbezRQwh/j3TlDenyKAla6xZ0dUYDc5ymBU2azj5iP+ap6EP/xkJvNvmzyDRhcE6kafiR
4MMGwU3UjKnbVMQnYCh+uE0Kz5zewzAvHsLEdwmBOkFebpeB/ggNWsZG3RGxcDEDwW9h5i5QgTdD
sjrDDFoIrKeh124KlT3m01g8DdCp8NSRjTzYOZSzzRTDGdvASPTfZV0OH0tjuZ+Q67G5O+FQQQZl
34zKhEH0Zi73WsNiDdrF7I8509Pb0uCr5jCIdGYTS6ZLAqHeKBQr5ponRQuz92/BSFDDh9fvOD2C
QF3eeUYzc/5tr3ZOYLySH6mxCrm96eryfE+a+mqLBMQmM/YOIEz00XgQGNI2uwtXXPoet3nLibjd
YIs0zv5ifip3HqJkseSxHMG7ujGCLOh2h7EKv4/J+Oi28xvi4hlvTsw2I9fAwWc86gn4woNTq+aO
oEG49RQXepVRbExcLHl+Zw6PPLtrnpAFVbK8lNWOYwAn1R7+aLIp9Vh96dEFB+zY6BWgwNZ1akOU
QuQdOMyR18yxxLisu+kJOGP/kgxSM6xsU6Qu3fYuZ4DBKItLZ4t4Z86+GZkgxsFPNnH8xnmhMnZM
pbWRj9L9Zmzs/nuGkBXdo7fMJ913RoLQusjZ+Ga0hdueh27FqDytCijlTO3nSXhkahf+K0cdTB1F
BfG1rN0nwCQmGy3qpxkMUnZb+XuXCPMArp6C8cK6nzWuiqx41m+Lz6mt2tLKorLhcbFcPVW9TZNp
P8DJI73W9TbQUyMrjqQhpwuiLe9tabVJ8Yu2Hlsi7W4bKDfGZYY1jNrN52NgHkzkB+IQ8dWmNPST
symnEJ3Hd9mY1BQq+Pz4JEXqm7vYNcsXjnBZ1Cl1KBYUJJVpnICO0i/oxuKl6tujGuREvmJ67Tuy
F12TvKD5OkgwYMeSXtJu0KrbGgvU7chVLjXuXFzthJYi60r20jc+up9AcjIZudA2pWeoX7XO7mTr
F9DPYfyD/KOndtuncpdaNjO0TNYMG8eSyT5cqnUenekXL3Lc7Ic1WK5kiFFOx4rz5hsDqtRSPadF
3Gu1n3VB/TWaLS6IKVMxY/JtOD6VwC8AvZp9cSxikKYhGJkzbpfqxQLspODpc6DeGk6io3ryEZbW
XvIAKfCu93HPdKPM8Ki0tBisqjzOKiwraLbgIjdONelHPWf1kUEzmLtWGljoXwyQIDVGcXYnef6W
swr+1KYyQcub1pMnURSxD5TZydUOSxbz0fekY8LNSMphxzohTmVmSY5ILeF7ZY0YfT2IyXcT+5Zb
Ig8wwIeOMPkmBerT4fJouLl7g1DnBMuDQSNreC06nXLe0MEu80Z1mBDbsI2zbjxf8tiDz39wO3ZM
6BN768KJrdlAOzvqMWpbDRz+s4M98tUUs9iSkRbnYt3hTtrKwL3L5o5ZcZTpVZnf51oj1UOrch9S
/nl1UguCXijcKIDeyvnOReOjO0j2BTYRoLusU7VVnJlrclb2OntlFBsnVth5O7J32w+sygesEvT5
G7V2wtrY/FZSXriN6fpEsiDPUcMofRwAeV8Ks3F/mqCaY+zPOAKyIp9tZpJBmaRoIHA3D1NEzciO
jNQc8EeJ/k1lqftkcj0+pNLkUkpQU0yObh5dRrM2DX2nLU8a0jMsqhSkRufGaI2C6kmxZBGB5Oop
q2RxGDqvxzrI2taQf8oPU80k22Yxct5xJQaA1WVNvkYmfo8+vkl/EuWy3t0xyK6L1bUR7UOxxYWG
Riq3UUL4eAMAu3t8Uuic8tpeTqkIeMQk3B0UhJs2+BCTeK+D5SsZfftCBPGeC4rqPNWjbVX2+X0q
zGqISOOsJwUnxVkfalrVB8kpdzg0LJbpNgXWfOSybtku2pRIpypIb8w8S16IlJIF5MEzGiBvy2Xe
Cj5ZRgR0eK5HE4O8X6mfFrF5mxp77Nv9lRTLclMbs4/HTIy4NhCAc1n2WfyQUBx64urKvhW1NN8m
yy4jz++SXSLcZB83sb56dVNuW3/gPBnjU4r60jTemLLsXwptUYgK4MliMzCDm1RZxL8DL/kKE0iT
MjYwwHh6eYICLc91VVd7ng7lzvMhNdWzITl/GqNFuwX3J6dixN123Z5EzmnLSsry1iVjQ9gh7Lv1
mWFvdRks+84Z9R2Flf5Gp4X4wKTmvRpFpY48DsJr5jJpwlcRmb23K615+BQhZJ5ssmJz41sTmu7U
zM6xnuZ7rsWSzbOj3htvzH/aIXhWRbrlyfetcdosnGxktNAoZlaBiAsmR+IS+EaphzwvSUyuiDZG
MG+Nse+eSFx1d07RIGM0ghpZx2LWTCmJadhBQcuObZbSK9eFcb/YacCZ0avMY2im5U56PdMopqR+
F+b+czza1l0qG7Ycpk95prQm7mRuOpl0tCsDXb6kaKtdTDFb+p3NRTTixa/Fl80Q53MlRYvF04n3
ooEJz/61GbdOlr0aQo3XZUj8Z3suxkexjE2U5w8TRdW95eTDW9F4RExMe34TpFB3OSMnJ7vJgi2w
l+GNBeXNK0r7QkadncBUFXd24VinuuyMQ5mAPU5gqG5jdyw+xxFMdzshHVLVmHEoMVgXGKU6cgrM
yEpIq0+3DHoQdPc7vi0V6PcqaYll9Yu2fla2YOfVSQMjHzviU77mVcC2UYFFRYX8zdfbRA7WtnXW
IYh6CFiUEnmDzowKj9cflO0Pt3KKm23qmeabG5YNqyy/FcmLrDIfKKtmp1H39p7qbM7f6s/Ecozi
JhlK+1760DcrCGCRSOvgNJgUL/L610RlBkg5E5+E8w5smEO1WVYRb4zkZxuvct7Woz7sBcl7kKaf
zCN9BdRVtwn9apQa+3nV/bar+Fe2zVfhrbxxYnh1pkicLAXL3uJEaTWeE5WcJ795nRGUY/nzo7mk
BUQgyKBDnO64Wbe4V6Ix882bcpRPxNeOzAZtfWTKxyWvy6074eHFQ8V+b5ppWQUDhZ2qMxDOCuKQ
7W1pO8chX85OS517AUjwuOpcjl0wk/roEyaPpc44Ng5D/t2Xi9oLP8kvgZ8VTxadrme35mzY6Iyi
d9WYh/+u/7fS2y/65EOkqXPhsGvsNYjpQ91l3cvv2bj/KPz+/xBK/v8obrwiYf4yHxh99B//7et3
XOTuoyIu8j+67qP6a0zknz/wv0LG3j8ME4JoANHBI1LsMWr6z5BxEP6Ddht/N8AMMHm//89/pT38
fxDD4Ojoe/wwE6hMUf+XN9T5B+ClFfUEeIczF7if/8Abyk31t5FCxnZJQ/BKoNngFPFaf4wyNqk/
MXtPWztONZEnYxapuRsY3qbr3gxEvoJGl/dBFiO+ZmIWl9KYLL1PJz2X1TZlOrXbAEHzVaTp2O1p
qGuXMBsJhOMs4JscmgVlUsBhbUd4xfnigGZPCJ3JxmFRGErKdiTmnDU7xyjRLl/TdE5WWw/h74Sd
RdauoqZ3nq0wu2FLPl8Gy3kK1mwenyDSiDWv1zRWf8EDt++I8uVrps/17Ft6Llt/TfsR6yX3t3Cr
WmsWUKug2ftLwYRRQVLQdodl2xAejDlm3I2iSw6OTr+Toc5Oi0WQKxejt9XMR+ypFH1KrBmMK3Y/
6zWjWKxpxX7NLQ5zDN0J+tKDXlONCIbSz5B1h2EdytVIkT78NQVp+OQh84Fk5BTymkHmfcWjb971
7fypB3KU6AzY7ucCRB43cq5/hPR8BdHLngjm3Nqnvi3PnNUZ9xtuK6KaGdFfxgWIbzpNQE+ZQGdJ
sLP7nfD0FmpTeMKsyX5OQlKgTZbrnbsmQ+nuNZt2DYsSq931vv/m5cY5X/OkgR9N3aS22TC3O+xP
QRSs6VN26IrRfPO2WpOpS+YQ9WbOaiD1WihJi0ivSVYnqawjAwAoR8Xv2qzxoOEu8YRzrW2pnOF7
1Vnk73iyr7lkmsBpPvM3DDZLrjk5P5WiJFwObXAleOyf7Nlbfikoe5sB1VNLAp2+OPvp6azS4mqY
MvvlKNJvxSLtjbl2Wml+MlCUlf2nLOg7iUA8mm14i4282jKQSY5QC2VfrZim61IG90Xjs9/z9GOQ
Ng+Fb9Cvnfx7XWXTjUvv45S1PUFzo4ite5TsbZS5y8/Szed9IMrvFWmOS+d7N8IqtcEZpCse2Wm7
zCW0+Wk2aHe3XrC3OXHt6tnWW5ovy6kv/KspHPexT7oO/a0fM9hopLWJLH4Rmb2tnKJivKgqhwzD
+5SIHT1hdrP5yJtdmzPcd7k3IH2AwF8hUtJxZRzwqnq8YZFbjwpiWMnkRtWNPJDonUf4GA1jO4wt
xg1JMznZdT7DBKhI0szbEpWN/SguY7ZFSW46ajOIOp03dUJ++yycrOqPA0rF/8nemSxJjlxZ9le4
6h0omAfpnQE2m89j+AbiER6hUMyDAlDg6+tYsqqZmWwhiyK1aukNKSmZET6YmeLpffeeq+LMLgYW
XIUr2zejILqOwFqHak2KKsTbEZgNuPuJSevWy3JFQxxl9ss57bJyJgl8DZeKuu/DJwyeXnMscA03
v9pCrhFfN4/4BJDvR1+yjdzfLGlau+zwI3yJS4QLiyoW02v2meNTsk5meva3yjYlvbXwjIavxp6y
iq04YEvcDAvTBbFg78O0xfJGV8R4ilSe3gP5D5ckT7GV4RHXWXNAzy3NjT0ZFXfFXDPlUHsgPOSN
kl9WUBibHu7ByLfxUuQmnxDQ/4RwuCMWeV1RDirUz5nqYheezDzjfWerU9z7TV7lu5Uoergl2zqI
W3b2vPoutS57MWlbbe2U2TA2/ZCCmUUYLcLDiLBw9LtelT+63hjlLgqKrsBKF4Kmdydr/ayjgIGF
DrXHqCa66pU+X3Bsi0RhGuQHbbOAzpZUI+x2FBWVzXryDdv+KHyZ3UBaUJ8z12ucUZnuqFzD9rjJ
wjU/VtpfP0PPiL1scDemPzznKnjOlH4P61wnQ83OKPTmbrcWWfkAtppjTwqfMtBaPVG72wAEGsJv
wu4Qgx3lrh8WubQZrf16369fU6NP2qhODGy9m6qf1Nnn76UJQpnoixyh2MAviqWWAyo25Tc6YbSO
fTFTyVmGRne39KW1NTKdjnsxo0xfK6/6eWvXdTmfObVfJ+XqgOLoTj3lVVA6j2nZTemuDIIQS/jg
nwd2rvlm6ZWpH70SRsWBNk6RTGhd2VMZWNmX4ZcW9SeygmYX9q58pgZaTXgcV9Wf6HgBI5BNckAM
F9nGksVywFn8XWc5yyGf9zL19sJnsSLa9erryeMeE/q9Uou8cw0abSdH65vQGR8WVvTHlI3mA3jz
cTeUK0v+1QwuBlGmb4P22ofWMCO5mcjJPw/QAx+WtK/K+ylqmu81FMjDyPLvmE5VwGJ9pKnNT6X1
YAwMwIGtojutKJXaKCsPvws7HN9K7vdd0tee9De9c8VYU5YT/grLtbtAJ5t/4TOfx5jOVza2g9EF
RA4NwIu245NWC/A3l7/kNVwW50Zm3hbT5D82jeW/VYgFe0kLS4B7jY38xao7zamAzw2yR//ciK4V
8VDM9U9Mqs2vKTDmd0SLkSW8m0WJ71V9Q7OOQvmU6Kd3dCE5N6IcDPpAi9Z9Zp/RVZe61SESlNVc
SdH4kvNtZGbhe9AItlY58JB9ThIMhoNVuF8N16qHSo9lgHFDSewrKg1eyt7yPtaRpwdraQ7IoFrE
uz8Z5oOtLa6QJVvJm2ZBRAvtwD+kc+RQFeZZ54x79XFybWrKBKpv4hERNTgfGkoqQ1rjunil6Nre
GNE6vIA4Nm7TGsMR29SBW7gvyrW/qQyJyLKKqiaaP3XlsunNqI5Hc11KamFVcxqUHu3d6jiD99Dn
U/mODMkbrhEUhm8rLkoOymcUED6tMYkcw3RU6dHAjNQfTNfk2UcBtV8/TNSfLHeen2b2g8G+BwxF
k6tpR4SOtfjgBFQmtRk/Otu1kkB8RTstXb+hVcx70UeeuMgaeij1ovP0YNncDU8kMjzzMuf5WuEa
NdowpiL1kSxCG+CfMRY2Xp302lcqbmJdUUGSlzQJQXQ0qWbm4846M4pny59uCihQ+1l10TMuMv8h
Z2ohd5Ry5vu6kwfDXZ1D5LGDbm1pH3iWVXf4YSoyNQNxUDfDaccVuUxQI9bLkLpYFGpk6rN0kFdJ
UnQtZTi4J39o5J96oxe2JaNj3g4LfTmImo8mH/aYPt10q3xqFgfqct5DC8MKFEDxkg+dimlNMjDD
tL54pkceagKTTc0r3LA4XkI0k75pQsBorptHBx9nOy8rTlgn5s7pqnvbLk1wL6hMpZE5L+6sdEdE
xUBxb/yCI7lSvl8kbZ5XRyNMnZfFmjCENcsSiG0ET+NJO9THHa0lLE64JMUXjzgOyrSfPb2ZZhbE
h1KaKPPcPT5bq4rOC1WK96vb3MOr0vtBjhYNYm256evVuzR9Gyb16J07XGB0bqln4csCN2idnmfD
Wz95WORPIrDLr3Yke90VndXtcDsUR0v1ab3hGtN9CdTvTdN46VGU5sxCo+Lh1OoswL8g+xy3LPid
HcZb/NTS4SGwnzUj+42XEQEBe2lHXHr1ele4sEtgljQ/2mH5wYKzcGLMR9VVCsSMsRudMkoTq6ww
D/zuYvZ/SYH/Man4j7edP6VTHT3WZtMofXSbkmW14w39qQao8PzvfxkSoRERdx9FyvtTun1aq5o1
iTEfA93P2FyEyONuQc34Fz/ONfL49xza9ce5vr4E0RyT2yD/+MccmhUZtgojbzyuYz1+5tenu69W
bgNiCUm3a6OQP8sJRAoZycr+V7xo+/rb+vOXD0h/uxHp6cj/848pZ1EQjHDU0e1psMyuQwDoKNaa
18FgmofyIeycblc07vKtWBrSYEwSkxk9g1R6dn8bMSzqo69DR+0z86/6nth4Ay++0+3JNAWwE3oz
AxbTsyzv2LBwVDXBigaSYw3YeNHln79u//gDcQs2CfTyiyU66/0pYro6bhaUDYvkVQ60xHUYLMCt
NHImOORPEc93UYbO8d/9os6VNWdZIVOpT/fCH1/EPk2FOxURQQ8p1osDQLyo1DezFycZLN3nP/9i
fwxJXt8xfDELkh66Ak0j7jVh+DuqgMArVpeAso7zKo2t19tfujB2lanVv/ip/vGT5vC29MhG0vNI
OPr673/3hTCgksLsZH2UY2WrO7IrKQ9Oil/Hwz//iQD8/fldCC3Q5QbJiAgU9M+YNFFIN2d9Xx6V
a8FlwpuToANm4oLy4YxJQXp72Eer5I537XW8Ix3nuPeh5SF0Mu6Nv01+mKsEbvAxXdlPXWfD/rc5
8Z9/q//wO2E9xVsrQtTh1+L9mTMgDJeKtiaUpDsy6Fwt1ot73WguSv/21wGGeAVHXFUkUsx//N37
XTZ0OIJY+aZcBJKehIVMRIps/9vX+Z+W+v7f4w9ekYC/e0n+QRG8+fzKls+/3PefXz+H7PfSIPW6
1z/6N20wtP8aeiG0eIs4IhpZiDj3N20wcK+qIaQSSAB0Jlzz5/8lDYLP5A9c4+GExC3o4n+XBq2/
mtBUeNFxD14h0OG/Iw2iKvJX/e58D1wOCp/+MNsGFeiaMA3/+D6SlhHptViHnS7HzE04krI9eYLs
DoHBfM08Zb2FzJt4DNagvEgSL9YprFn/hLPMn0ibybu+m0QHTGpxCfsUnPy1itp92gjbv6SkXLNX
gaa9bAyjCV+nNLc3dmvbiTZgVA1m+di5jn4JvMYjZD5Od21tvq751Ufc1vMz42b1LNa6/hq9wLnr
AXcebLcN6YtbMyLQ1Xhf0Yg8sG/zdBMTLKnIK2eUBip7wV3mLQM+CFXTxmxaMzuRMVweIgJyADKk
XzYnu+8ea+1X6yOFz41zvFrInlozZM1L5mt6qqymik6rOxNDi0xq1qlTtrPpyIqMe5dD2+sXNFs6
VZeuTnHdVTzSLjT8RtFpSm24HQvVAP3DshTtFx239L+KSBcTfm8RfWF71d9Xa27YIdDsXSHROUVM
QMLwMfpEOOMMv2A29qgnvVqNvekXFxzV3Oqs6j7o1bGeG58ScqdPwwfbpROF4f2Y0cNtnFoja819
U4b+96WX7nR0fHYJmy7tgdCVmW+um0yjUbL6xsifC2J5qeUW18nbfMbVLb+NpSu+RqK4P7Q5BLcV
4eRgO4SYFtKM1taY4oP5DN9G7WuRzuDOvL7a81shF6Q8wELl0LHF72S7HlhMzbSKKnFxKCAqPlbe
HI9MxkbPUr42T0Yf8tg3SjtWq+DK1qY0QVvQgqjrG6+F2sLPktGBheK5pBj2OR6EE0qKuLh18QNb
uEHvONS4RFbNGPOUzZ9C+rVI2qwF9b383CNOPq60q5WBSNPNJy6gdMMI7QAwq8I3t694k1vmUDgf
WRuQkGxLWC6j/u5YjYlBezIOOT0tSYRovDcZWTLU2kiefVU9tk4uUdH67OJ5C9lfdgLf+r6UN2JG
RNiWy5rtO0qefvSV7ecxnrvynXAEpeeG7bEm8qXQIg5cu0JpRektQCGWOkQs5H51GmpU0yBcuW0v
pRguczrJJK/rxzBnaJE0+HZ7N6eavnWi59J1p2+9i7XGbCfe79EcelmMZFOEO9L6oXMw8bR9ehUP
0bfRbGhEpfcK90mNSEG4zjLm+WjC459QG1au3E0FLPFo0QN/tedO2fswS42/yRKq2TVOMOlLh6gV
JVkxdzMLaBtmtFv4LKMzY7aY6KQVbFq/9785a9AbGumEFtp9Wo3um8sKz7gloZv1O2h32bjTmDG9
BOXTXsBgzo63m+nSNpMcd2ixsc2aWNQGM3ytCefj5LlJJ1LRsdXlJqaDiP/qMQtnLvBLkFrzm+Ld
FW7MoCz0Du0fD7ycM7ON6+Wa1MZ52BxUJtUzqod3pJ1FdE/F0Cw4Qlh851dxqr1MZYNx2PFa8s4L
bIxX3BHsP9HeC7JzitpdJ017Sp+LzjAT4QXgQNHE6nEzYEgr8Yta6ZRUa4nCzaKw8p1ZbLG0FsOR
d6bGcoGmQtypdx/6Sda3NSiEL9/QtX0AHhLRawt39Dv78d7YVFnRJSli/oQzJJIcEtp+IepovXRu
hTRtFpa7owlZHMjvXqMlYRvEARlMGa9XGEWSehUXddrVM0wnLHmGeMzHrsGtiWHHkm1KV1TmkFEr
dVH3rF77+ds01SFsAK9+a4J8wZbnzcvtONvFCYEi0pu+bfWWc0gYicb6fvAtNd9MrD4AZYYlsbI8
i3Y49vUDRrkldrPafiRXRzhrVh4IxKIWzTHtiClifMZHanWLPCs1E2cm9vls1bbzxmV63lm9s2xW
IKWAw2ccPhWPyGqrDdP8rgW4R8ewdX5VjcS6JYo07k3grxf2NUZcs/8qNkVTjZvMrVsi2M34SXhd
f8jZcl8Hcq5Hf5zynUmB9yNPSxnuOysYnhsr1987Jd0veMHz89xXM5ad+gl/Yk93OZGQYZtNzVM+
uhro65q1p64rOHmpSRIHqwLphzzv7ae6zmXsuQqHP/Zp1OyQa1uPMuF/E0HNywq+cjgX/hL+YgMx
Img1bgwZwDzkSkGqCCpDkMI07flg2lT/lhN7q9Ium0NFAmbb9/l86w0ddfQdW7p8t0Cg4HAV1s+2
kcZlTHMHH20trPayVA621qFfm5eunBHPEGl4dtUTnSytO07nosgE7Ci66zzsOiSUSV26DzSHOzd5
V0R3dQ8yfmP54Q8ezf1lJb/yLZ88Mphc/ttTqwtxrvDP8r0sHFSeo/vHCrZvs1HuFN3xvaiPao7M
18Ia4OyMc7M+2gFLMOktrUpSnzVfkP/0Q7t8wXCQb+e0kuqWV6/+ZhJGTLSnjH3eK0rAsE8kmO2/
cLmu9xm917dMLkQcorp6XyysnV0E0vJYU2sDrWwkKhU1E5+3ABeUZUr/gfWimW2qMVoerNFY26d6
KA3iSU3/YVvgX7cChKfcpE1Xhcncg0bdhP6gvsMvcz/YRk4Pmh535+hldfHezEKIu8VVrBrM3K2/
E0tTP1JaBInj6aY3TsOQLqjTZh7Rny2m4Ak1FXApkdng1IZYDoH1NvzvknkG/gWBvXhjGkEwJX0j
69izO/5lkSrvwc3tBrfBwMnMi2u9amOo1VYpzJdEWL0qaRnMcHd7Wu6XdVa/vIbSXRw0/LPpZOMv
Dy/cERJxe5mB6lytye1D0TTTuhm4luJULKf8pay7ep911XAGDGruTTi8p6gP+IusXpZvuVUiQ0T+
wMNm4ZdDMKGY+A6njH95dZ1Ghz6vhnzXLs762cGrcbe/pZLlYqQ/1KADSsKGib2wCF0wabYmfXtv
GV5PkD7v8o3NH69B0LQ1GY5gqGkKCddHBtMs0VLYLFJlKNoENxFbaf5OUBRR3nxExVjxeXPqeaeN
VVpkwCYs317XXnOnQEMlSI5PGr28swvG+dOBcrTF5XmN8EFhO4umY0XQWl6BwoPGLTgzwQCEZvOm
QPT+WM2G7JnTBN4tZrnJ2ERj4z9mzaIvBI5ryEoj31vfQyDhOjjJeG7lcO1+Fc7WdkVzz6m/JD2Z
j/XAsNO0xPJS8QJG7HrugGJyBxu7m19FOOT6lKEpWRr2UKCalu4jlDmPmhAh+g5ZmmxPO+rxU6mG
nWSWD01cQbO5c6Tdu2SprvDrDPHQJPAQ6BtF5taNB9b4L1BXomf8YUUI5yVab/HamweAgjWoi0C7
72bkTdlTocfoHhEf9xgHTPilmC3VRmtzSXcDT+b7GhTBKSublNxIpcKDA9IBgTXIyGoLfmcHU0ak
/ZVycVNaffCA9xxPdljPeD156iSIsCMpGyWfnMUO7+dFMLdlXjc8lLbypp0Zrd7ASILQzWQ/UXrF
xtJ/mnz4VeTRfIa8sEANd7riRyW089hBWOFJ5DQscKRBts+bSN9x4oFLKgeyGkuY/wwWAoGMQt5L
pKPG2g2m4T+a4+x/NGvO+o3GeBn7nU3X27yo6JQRE/5WBNN6X5m98b0J6VM0cdjKsz2o6lxPS/AL
l4hsLytuMVjog1d9Oa5WrxjelkO5ltMZcEEhEzfIYE2bAZB1Nln9siSy5hQ6dF3lU9mbGy++WGAJ
l0M77E3lqXOV9VEcLJL1LjwRFhakROAI2tz48d/RduaWrAXXMKUdPMvbhf82gGCeVVLv2Ka0F9Xg
rE8AR/XbuRbyzNLCPOKFfNcmwepUNDKB0z3yjdjdR9qQKOLR1J505oRH4FGcPK5wH+QcqK232ELQ
pkXcxeTw2jhG9moXmArc3tbkRRDj7SH61UATGnynP2oi9tsuVOWO8Jjeh3PW7FO5pD9Tox3uXLvh
/FsiUL295nZoKHffVIoqekYENyFE5VMQ1DT3mrTAscvbYWctRn0ADlOcOxGMP+ZCtQ9ssdIwTqHP
MLsEzbPLs2/nh/NwmMtIfDDODHETZY+y5mgeRr7RZcUTO1Mxs6HRIT233iT3LQl/9jnjcBkpWmIA
wXM5yxn4t6+OFvsA1klBVWzZmqivoqvNeZvPZXgkPB5+EClD7Kw7X51m3iAs6Zf+3He2Ylgs2OdQ
Fva5ht0XGRpmK/qnr49TbmNtVqdHf+n702LYK9FZIXbUTXCrlYtj3kSSOEqGCkSEyZhI2042njbt
PyhIbiFLYt2f/a5QF7PN2uMCLAkfs9ebd0hmOObYsV+oSHzmbf/gu+KM1fPVWWf33g0KttxeucZW
UQAGs+Zow8s5xVEhci5ua57dZIYidZgvIwAHR2dvuG+jmNsnxIio7l58U+lP6P763l9tW7JPVvnN
svrBwbdn99ikOHD3wM9djrdcrzAczLuiHfq7onLRCIar38DpmQDHuuae5owfTJ1pXBee9z6w1Pne
rsMNfTzdeaCBIOksE5K1hHT53Y5S87tg3IBBoZvdAh7zhkFvPYOcH27zchqfqoyvDXbASwRX5V1X
ClA+bm94x2qt7NvGD+ZnwhJTsgwF9a9jaahvXRp6J2UB6q5Z0mOJdMCiwEnYlVGgz16Uzk+pIHJh
hsrczW7I0422pJ1jsCEN8SHACyU2ih2jn9jaM43cl7wbO/Z6XUnuaKRbtzM6QCRNMdYKczMAabIl
8Kwo3Aq4DRtO+6EqhqckM8bpV1CmrOcDoXG6WuzAuZkooA6Kp8lXbxuzExeEEQ/5KusPLXrkifHa
5LMJjLwV91Xemq+pnBrG76K6x0Vtf9iZ4d+Rw7bwr1832YCsCTq1vA7HkdvNzodmZVI+oOVr0WmI
/EbIku6pbYe6PkCvCbet8FW7heG9vk9Z6x0DFKAjm3eb+wIe4nvcN7Z/uAokn8IziEsWBE9xNVzR
1g4kxyomeWU8WQPhGjVPbszzpX3KykB92rj6N8ZgVQfbkx993lBUMAwKsMMoigTsDWQaHpFW4qeN
99wFizoM9erYN0JjwYqduicLbw/2GuwVKXRj52gjJ1Q8V3X4mnfSNvctT00HOkl5HRnxes7tThKG
5BehItoc0wEkHRacyPyFgWa8DVc3fTN1hXE9W5x05D8L8neJcfSEglM3O6qLHImkpcuTEeDFeZ5T
tT7Vypr8S6UzNZybTMPkXLOl2srZIDGLKrFXTvAtqroq2nZc39gy4pDnRILIR0Omt95w6ew/2ACv
zW6epbcpBCwsrmbGcxuS0DbghUMqzx1yVs1Ek6cv+1uOfN89d2OV3+Huc8kdj+Ebygx+Z55HTNKt
t69pBLj1orb74faCDJaMhHOhnNnaWVFWfpEPM0geA+K8epWoTdtYq6PRdiIoYkx8CAYkS+1exX47
e1bCVmi+yQvWslwLR4EeUXYDsUndKjfhXB/nTduKGT7p0ADNIGzg0cPoaj7uQ54tRB1MgH2HgZtY
vqsCdlp7rPpm0heeIq/Wt+M7dKLrqDxQ3gdJpiyfC+RAL05RLO/whGAbl1XP4Q7USeAmUlHhnzqv
cj+FgcOFSkRBx8UMVdkyeEQtgUeexMX4f5qj1v9OaXr7hhs8fCdqVeuN6DPjvglLZ4kHl5bseHaG
ZQf6lBFWkl48MokTyl/boozB1Q1c7+rOZCedqxb+SRaKD7db2j3bLv+2vEKquHRVobEjJxMkngy9
Hz76h5HkdlmcfbcsQBEy87zng0HMxvLZUdO84dxXUMQPZQWRkXewUz7WxGsOc+rQlJL13D1iOxJU
EFgwfy5Wbgl7M3QVH5IKZziBh6rpu31qV8YkNuStq/ZIs1E6bsfKyvfFFMDXwQimv03+1dGdLuHw
Oi4ByVN/1BE/deCvZHMKBY4YsgoC2lQwJQNPtp7DIMymratCnzmhEM7ZHybcVMKb8k97AKNzcKU2
rB35AdOgCM/FVBMF4/qW1+M1elLlfgjgQQeetXFNLd6lVMO+qm3/hCASSBymTr1HrS2/6q6ycTMt
JO1L3IMjvr8A8JkchXrF9JW/dbMJGnFcUp8fcw0bXFJGgBdCuqNVxzNvFbIA6VpvVB92eAQmET1X
suc2r22On8W38u/pMit0EBsi8YVzQmJYxXLIG7TwKusY6q6v9wK3mXOeq2lcE1iGwY/eG/uX0rex
KhSSyPemsJH0NlIF5PcyH+2Ru4BRbAsCr2BDGssRnzoga6rtHq1URnl4m4MAInfA+cmBnQuKaCrO
f0x2NVSuxKvVGlwTMgg2fjZ2Jh6/qb0FJqQhfSyF/uaneZqsQTd+45PU25feJNcrSCqMl9a0JxxO
BnXwieEM4gsjXJ7ttD3mDHvXFpmYxxLniq51Wb3AinJPa9Ss9sYcVQdVhMekS0wimveuX7Rbw77m
n6bWXC5LjWHteos0xJX3AWyPdFV5xVDJ9cHu0qLdh0xGPVemaEg6GOzjdpJuejPTGjTHvcKdij8R
RvJMJTsHKvXKxOI5O6cNqBeiE7M5XpbZI4dndDxlsNcCVotlbyImYcO8ulCzKLwdVsV0X/Jk4wrm
L3VCpQ3+5hCUl09UQ1wNnbNALFoavmFh6CG9wQfn4RWrLOgpRvjYh4GF8pj7/sYlGa3JQGFQ4mNc
YqswyrYn6c2xKbCvdcaD4KoRvmIJXLbCJwEAGUp1PFwsgIdc611cqhg/P0oGMm+bS5JgqLgu9pQa
oFw2B/KxIENzIKhLZXlW6OC1lWN7XpdJvOZVxiRdh21+X3ble2s46baRQVAccx4i23S01UbATEsT
XMj1Jwsd46uR7fKcl9FoJFmjsbkEHLvL+epGBi0UlhWsBEB4h26+atnFFP1gmOu/m3lYvay4QwHx
tfOw5bKWnQy65KH3YSHCTZaOzsbxfZtDlVYTy+jmHaqFs9MICmckHTcmjzXeD+Zij4lRNY61WYN5
PTi8cR8Br7SP6UpCNcsLSyaZLeynHlIQC541VLRZ2ZY+Z93Y7lb0FbFbZ/p14go8A7JMO/jrLnVH
Rx5C3r45HyMiOQBWszm/RWwoFnLA1rReWvaj/gELncN6JiOwSbLNto5qyZ6yDi4OSuLyaaZy6xhu
k7Qm6Ey4AuX8g4VMx02gs9+ZyTRI1CLP/KeCqwk+gCKkiLjHEtRDjX5mFhVrbEZZYMQmqyiDsa3r
3tjwN7/wiDOLOj06QBzSS/TTHvKwiEMnL5Pa14j93ShxjNkgPq6om5KJsver/f/fz/53ajowAkT/
tKnw9Alu6S//67Nq//dfzp8D99z+D0vav/35/6zroJXwGt6IAsdyXdDLWCb+c0nr/NWhgtQN8Wzw
f9S7/p8treP9lY+ER4LXwRnzt2zHfxUW2n/FOMgbxMW3w37V/bcCHO5vJPe/m3AM3D8saj33z8vZ
2qYOAVlq3QMxYYbj9LQ2mQmCOBvldNuyZWm2EeFQuHLGnGHUHdxiaxpdd170lB5xFHa7hYvjrV9T
x2YuOkg4jPWhRODfGioVVdwagv6k0bOmhMkXnSOFDoeAvBwrO3BY4WXLm47KYc9KyET9QaNoqr67
s0a7eBN9Stae4OYeYjUJUSiX50hE0bFesRo6EiBxVWf9qZLgpG2Abp+ERPxzwL5DclizTkpYuZKD
zbkMFlVRUVZG1xSHkj/QfOHkTw0ELGfDVj28gFshrco5p36KIByuy4HJfla1AWhy6eRy7rqJNAdE
NmjU2tilrLv2S+Z+ueRvYz8kPoZbVfEsRrue49RukRkyP8XmD8BhXYnTQUOEHMmF4ptBrfdWE1I7
WGnhnVCyFuggGIvOgxhSJ47KbGi25lgBZ7T8yrupCT1sMrsc2WLO6dnLg/a7W6wTwZHWSEJiJzEn
q5NEg9n/RMcr3ki2tG+U/Y24Olv7Pbg+D2ITEfnE/XbZQ7kEqtgq2f9g7knpWmOLv88CktP4LAfv
OIORo++NDPIzrUbIeqsbpPy5sYQQba2YnvVqMxuXBuqAKdpPo5WFt7ER4MnpK7WVZmleEdv8LRLh
QMSjA5RpYPN+uF6ptkBvrGQt6V2CkABF3LfJyQk52o+QGKtf3cyrkNi9075iz4H0GqIjipfBmUOi
tpMNJOhaqwetxKzY4LpFKO4qXA1Hbj3ZvWdXdmy1fZrxcmMb5NfWN0vcjdlynxIB2gx9TuKBv9K+
7/kWP0cc+9bWA51LeqIj2B8YSm9rY252QPNLm56Oqj9mrrHsqsxKfy2tz/c0QCgpt5MFsCm2eKtk
2xRL8mPgD+lnZIKt2XjsqDYea8ctYRCPNjSGTcC9HQUfKWNpQk63f4bsBO9rjVpL7sa1zbm3r/JR
uqX4haCMCw8a13ax5dLGXgPIjehkr1jszevgbKKwHMdDHhrmV+oZy+eardaLw5eFhMpT95fJjpaP
NGFgeIdrNcybAKA/EHU5QIRupxKKN+uy0ElY7HHHCGFyNYmePBcLbYXz3TZY1NwzfbUIi1MvIInl
Gp5Kx44325Zh7z054PrIJLdGVaGBD7W9za0uhLWsR/PnvHQNQV9pcR2vVtEnMEzwexpm6p0s3KoD
snEUMcvoH7ZJ1nuxSJRTvVcecNmqR3DX7YVsZpGsVoeqVIrIjQmPaxYSufh0HdxQld8XlGOnxEPZ
XbFd9LGuAxe0n8p2qPhZV6AGcTVPvE46LdXZytnNJh7OBVa5fjS227lfx0OUGeIpstsxsac2+tnb
QAsTrQz1Slwi+46sPH8XaT7tfKALtys3z3tZA4BUi1fdEzwheC56BsyNay3uB5BxB70ycKA7sj1t
LgQQzGSuGvHBX1IdyJaa9wNBGcLvEcoUc3BZt/5lnUpCcyNDnpzC8oJI5H2ErmBYqeExgnXNuzpm
iJLblqVULKlPn9DYLInb2vaQn0KnOVUOFoMkDK6vmgrs9JLngT4sLB63JIzNdgu9Jr1AICiDGEgz
l4OuD4Z2y28HomTrRi++M+LTHobokfzeA4s2LBas3zaTG9Y7lkcLk6c3ts++N0XnitUqzgdX/mjs
zD2NHkOsOY0myoMuj1PuAC4ZyBtDPS0ONpJ5UnrZvPW6bk74qPdbcJvOpl6KIOmUa5x8od1v2BEw
uMvM7UH5EvMvllLeGpx7NxUWxbtoIAySeShsZtMPj7Q8u/edYISFeYKeNY1Ft/fnzL33R7d4tgYj
+2kFQLE2iyym7Rja0XmtdH4wI1MeGNznPfMlzpYo8w7ubNdAr/SgwbDOVX4j/oO9M9uNHUm386sY
557l4BQkD3B8kcmcU6l5vCGkLYlDcJ7Jp/fHqurqXeXjtvvmwAYaaBS60K2d2ill8I/1r/Ut6BvQ
xs1h/sCO0OwTlcV3mQaxdxjbW28mru9zWoKE8BLPeOW5DeCrVqz2MW3I21lwFSO+Q7Cn8kR2dFso
rddW0I5PyVhE34Cqw7suMYMHpB5UYE0MHvoj2Q+u7daF+3f9PmSZfO7ipPZHMbtrKhOyPdwZ0rq4
RiDGYcHCj90PDpkFE4hrPUs/RYo997VmEQaMHINYoB4cMRNDkhLhcPAgH21pfTUPLTf5kO1J224R
99I72yGIFxPaZPYuo/pL2GYcXQy2E++A+4CItGoWXOcUxqoEeeUcAUBdhxMb/km41nl2s/7VgGMF
S03gmeEptoNbWixnvBsxBQdkR4hz5scKrPplxrJWcgRWxpfZF/klcjl+FRotOpE7z6uqc5sfATdw
BKPc2PZDpR1ndvBfaB/TttCbnpJFHkMrkueY6p3QPYZVqN6N2COHlntGeM2KTWTrKa3jbUUudh3W
bFW7zkKqaEqnOwEF1E99Jgbf07joLq6b3WQVnHQaX3OgiEGdiyoYqayNJCq6WOq83Ip3s60egyGv
2YqVxjrMYeupsWjuBsoioRwGzkOTeP0NwRhzP2cTz2tG1JOryUsk9PzQ9JrFMNBwiXQS6Zw9nqsf
/7Vj/P+DdeImPT7/yEDJsfD+p5H8ty/43Tbp/mLiRsQwaQjG3596m10mcirJDG6fpm3a1OT9MZEb
zi+2gT3S04k6L7UtWCr/HqnmK6RLFIXPAWZM75/xTbpyKZr5+0SOE0u4fIb47V+ae/gj+Zv+bH2u
KHdtqH00dyWeuQfMc7PfTYxuo+M0fs+osuur7DVC3wBQ6bqvMUHls2HZHZdr/mHtck+XV1Fhqeck
imKY9bO80r3cCQ5MnRSnIKZHJCxqKZ+NeWAZOuQpdkoVLZ2ubZUflDdJVKl+fvZMWXzPhdM+R7ND
vMkyMWOjMY43woU0wsSpra2KhpABc9ZxrHvjrmuG6mQ1eXFEKuBjvVAeQ7aXo68bmvmMuGxYpxLJ
84S6wIWAIuH8gUDxLA7MetpJJLwQC8EEfGAkiU7jNggeR3oDdpmt2SeJxeKtikv0yURzFUFGNpdP
weiKx8CeBo/4R8ifbSJaAF5P6CIhO2V8eouBGa0rK+CijuHW7qW6zEbCEjvh03fG/OlY65oFzwoM
FlkSnI71rVYWysO/ARLNwye+JSqXX6G7Lr4JBbZohRKWddchYepvnYDOHW4MBsw0DgZiNUh8K4hn
iIiNNlUXpHp7WlXCzcpt4FiaRMzr1W0Dc/EgB5ur0sQxS+KUFJsalLktO6c4EzKxD4muA0fKEPIR
sokMGZ3N4ng0v6M2dQihRnaiQX+36j3LGPJiBQMopdmtWFbdnYehhiM5fmtQTQ6TRSvg1IoSH4zu
3NuFcLawf+rPqU3J4ib0D+06AnM/SqUPrzob8V/dkCeba8mtdCfjcbDy+goEa2Kvo0k42tZGAtE2
IyRWtEoLFvaaw8w+diH5cexxHj7eHOCyjRuLIdbKjoTpHeyVyXBkcU/A2y4JaifasEGjtt+yqId3
ktvtvbUUS+8L0BSs9TXYWi5pGWOV2CPdwdKLrktJK8GKZWN7ZdeuebYrxzgIXaMrCkJkd+CGi4c1
H3hL3VqqbI8VIbmNw46BQ3kYDIOhuc/EHLx5IBCPmrIWWGnGRVKb0j0PXoO3qdC9S93xRsGKyl2c
ZD3J43WOP6fhDyHLCCG6IWanBwNWHJcuXc71JsTCIRtjE099facVSE/ulFCvQI0t5VxvZZkFuJEK
No9trz1VVj2ua684shjStkB5lgnVum6heiJme1uql3Hv1NZzEFGO0BnNtiiQq9HGorMl3OEzzaof
Op62C/PwfVWX317cgHcy1Wa57bEpoWgLq/E1VGjfYcZb69BxsTtSXBzLLqNZOuO3njzSKLeDYajc
x5eDmGyN0FsKhAIsGU7LDNHZR3YE60GYZJMsFqG+N7fZ2UVn2PAx7B9JCOdXGgZTAOz0cKQWDMnb
VhJUoSMgreEpCy0aFtHUfevQtRDQ8Sb1/LqG0Q+Vcyb6nCaUPdJKiTPCncco2pkdbw6c9FQb0fCp
FdjyRbaApxjSDD+aA5SswW7raD24jvoksd5tOz3Rtq5MbH4tWjqGMtvacckQMAYqrIAUBqzxsYpd
Flq4YykZCh4d3toFCEc7JmaKrRuym/JVNCz75zSsNjQOdZSUJDPFLrG4d2mMfnN1diqkuev+lBkG
zHUnUDeB4QZbkRTxNwQ72MPgTvHszK2YcJ2qcRObGhXGswH4Pzf77hWemNhX2FLDVT+reD8FdJZ0
rEBwJjWOcVVTeboyFbwhrwrrF3zf7LfqiQtVMITbDCPiJrXy/l6kev2ipZ06OhmZMcZSx9k1HWk1
3v/mJklEx6YUJ95HOObpxjS8/RzaJ7b007kVKn2pjbA50RGx72al3Xdlj0qcu+puiqvwWrLBvDZQ
xXdunps3VX4uYbQSLJ1usPLFPrpO/wjnYyFWD5QEsc2oaKAptYtoclGeuBBM1wOK+5mcY9LTJe7p
R2tIXwPPa1/pLFVPVdwVV7zN6jZTs/XW2jlJx6oWI977tA+uw6ibzrQREsM2whlOWNeam8FtvXVj
u8ZVlM10/wzLBQnOI3r1bK0jSIbVCrvFCfy4G688so/386DSbTpn830wt0a9DlhwPbv0mW+mEg5y
FlkgQNIFcIz7q1yD90k+KxV1B73v+CFlmh3fY2Lnt2x5bQe0602bx8Y2zIh0G3opf+hDNO0kDfIs
tDM8x2aeYtxN9bEFEmnm2hkc1wKxC9lLDjzuy7rCLK/LLcby4S7yGpsSZy0sdq7rqoM3T+EusKJy
zfScPmt5Nz+2ForUbIrFMOlUxhHmdoVxJzL1QyjMT5bgLLb1QX2wO6zUBodS+TjqPWtNi9Ej9z2u
fWfugsmV4TYTyV7OVjvK3s0mj/k1VqjibHKvzbKBKAwKOjThzXrqjXLvGK95JExtM4V5cevQi0Uo
rIrnh8JgeCMvnHVH0dTyaQEBP44JKEtadOZdHDTAxMPUvMbdGn45XRtyeYlaXDqLmj2xGLVW1uCN
GwnY8SmpMVI4HDXvARsuDl2jT9iNKAHWwUns8tGh4vorNUnkdiah3oybCESkVn+NEgOnQM0GHVw7
8IyRQ3TEpr2hESc5zjhyXrwg/MBeuuej5UL/9hKw4RgUey3c55V+L2Z+zhNrn+NUBRcoCRVGEwrS
3W6g+gUflHGvaj4k+w4XzWnME3nf5yrAY9AtKQKPIEtE//bKnlXzUSbZhVw4P6jJqA9Gqdk7qgCA
UMBoSGC8Lsq+bQy3YcDvdDcJHq2Z6W0pzhoeAVGkW32ui7Wb6/VNyoL1UZWz5ksFo1iluVyXTWqR
sLe1B5fy5dGa4LwKw70FLZhdKAhdErVx8qxPk3Ho66zb1D2UQSwNajeoJged0ePA4IL8Ik0qygJd
Fp8Y5cft0MwDDG4pp/vaiivgUtC1SqPZs0aMYE1201b1UYWdoJlPo17Ib4fGg3UZ2LQw4F7LNB73
2L70jykndk1TnmsE67FvTK7ivRaf0owAI5OkGr+DQAznGbZn7I8ZN6QJ1ve2GcbiI+trYzNojXsK
A63dAU2Ob+TEHKVDa9s6LU25uOrKK0gfC3gLG4ge4FepmvGTVpbmJi6rS+ea7V7nKu5PusY4ANVs
5UxSnSs2VyvwBWeGTtIPXm5dp72R7oOSY70QmgXWWu2EE5+nNvrAUvtZ0r3jhGGzzYp2EXzC2Lkr
yrLERVUKClsqDZwv8eaVgXfrIYNfiPI8jXm8xmaSMEZ41XxyZDtszanV7lyBFet1oHzAIdjTjDtH
QivfcmuwvhmyCnjPZqY/8ZCqduPQ6l+OPYTVkToZZr/aVd5nT2Gcvp1rnkYNvO97L7Ud35q7+Uo0
GpjGxL5jmJyOuDoga5BEOZOd8JjmlpUtVkPUoyLUGyxrtW0+pEoP91kDnC9fktRDm5yWiMKFEwGD
XhVmZxmykV5loRm/lHzFGS/A1KyZM+dL3boL80xUzmvKZH0P0bE+83kluUnd37Stq6m/VVoFQhhL
iXtlaXorCHHks7EJmHBhBSmYTKOep/czunS1KYeSQhcVZWezQXdY65lhX0ya0nylKmRohtXMQOSU
xY0yWluum6wJaJEDljavVUWX8SZEgSN9AMn3WagIlkNZotaz79COocOIYXXNocDtdOmphUj9tsmu
jF46FMpQtsUAhsa5xiqcfVKsrH/AqHOvpKec1y7SuwOkHA1EA4l4vLFhpCIA9ERIcU0SsiM2P0Is
KUq92sAmdB8aOK0twNqaNkZy0SsiV+7WquwdbSggGouyxkkZefp6SoJ6x6n13scLS9roCj9yrWiX
upCzxpgAmhHeGJUNZLwP90Fe0CyRBM1aZdoBt97esuMLTC64prLM/BTEzL1g9b7JRR3vAjsNfCVY
N9DbttOWKwbewz1vxLxG9s4LZkO+k6O0828BkcOPQ21vyFHA4WTg5oqskP89zfeK6Nmrh3Q9ROFD
i48ZQTd81Bg7VlwHh22dtNfczqmaGdwrorSVnwltb9IpsOUy8gFR4qyQxvPYdtcgRXk2iPCtLYxT
KLiaEbA3/LZzpD8PWKJVEbUHR2XzJmMxvgJQMbO9pQXJzHs8wVbH90kbxBprAY0Uab3NUsMX6fiO
Rc5vumjfQsPyIShdz52jbgYak+C6i/mKz56F6BNAvYQfTP3TVGPa8wzzmORNeBeUwBqsoLTXYdV3
OAyg0uMNl/WK4gRzi7CuGEohL+5G3Q7ArNg62G32yeZag8tarRxKqc5y6ohpdCnvr1unzg66K+wL
0+r3luYET51udC/QBlkB4M/kwpK0Mj6NDaB0fzb6/jYVLPI3Miy9pxS8+3trhsGJlfZg72sYngw0
9gtYmy7ctJrtEVyaueAchanHd7IMx2xDdm/el6MYVzw4xHNIGOEeJ2sJUA13H9wqlTZHx3EwmPQu
hiE8xOUzIiPGaX4VRes+tK3C076glLO4dGkzrd7RmE0QVQtIaUxAtzbeptRF/2VMXWQwnQr3EnYm
5LI5AJtJQCp9nVxX0raIFxnea9C/8ckiKkZ/KdmvjIWfHOVunHhU2/BODkbkhceEXfe+dVEJVm6k
exvc5+VJDznzOYXE8BSCbX2lyi/exbLt8g1ufufRZXABlClxtSwpBvVbRv1f+eWHqYRL+P6Zxbkf
N20d/2j/tN8WOt5RC1rEf/8bO/B/iTD7X2kU/+df9Pte3EFrY8Vtsx1FjftVa/t9L05Emd225xFT
Nswlv/x3Fc79xWUnbntSh3wo5BJs/psK5/5iCYOvoo4NGL+JbPa3b+7mN3Wt+cu//zfKFG6ItbTN
f/zbIuf9SYTjgukYZKR1aVrIcO5f0BhxTjaYb2/pNl7OtGqo2gcMXsNL1FNZS6X1Q6dRGZubLY7E
KI1KACqUjNglQrFvD0n6mqm6f6+rIj4Eyus2SGw2rTZet9ItZPYYqv/tKCEF8MdH+BWH8iYExPaF
Xehj6BrpD7OnbSruQTwTwLJQyRo88LSjf6DSm2cTFeW9oEfFR+oAZE/D581U2HeqIAeQ6mbClVgO
TzTgiA2JUurSIq/zPdUW90XhvbA9QwAYwoLjvGLU1rRhJ3IIMSNOa79pSkKtU3WPzTXaRGSLWO+1
3l0JEcTv8HDdWxndWej7BJiGxkBaae19DNobZ6w3PBvTaO8bI0i/vaDMzzBcow9XZtiZJrJNHRLK
Q9IZ2S4JAh4zluQpCRKdvX1C2JYKXBnobxhnprVE1dwIJvPzQB3MtDbmDoQbgJ3xzWRoKUHU2FZM
RU4vXgvC7isRlEyrboiZlBSHfWW3fUJyB33oCdhegzNIJ/BjunPZs28ocJD+12rtP8Z//1EQlY7D
qP0f/x8xTh3AIPjr/9GJsCtgjXz96r85fP7Hv/3xFb8fB9Yv2Fxsoet8uOXPnFPH/EXa9IoQ9l4+
4Kx0/zgOdHs5KSTEXj6rjsnj64/jQLc4KcCjCqw3/OAXc81fPv7/6Dj4MyNkMcgIWAaGa9Gl5QBW
4ET6WZI3HHQ9Ox3IY4AbWFFFjo2MVDQrLIqBqe0dfyNj8NMNv4rfj6Ofj5+/nj6/vR4vyAoA3scC
ff359dKQQVfCSNrMFhyZ2Qq/MQUT7BuIOP/0M/hPXskwl5Ps53UDr2W7YnEZgVlxbMHb+/NrddI2
TKrXoODpAj5AZtN/CJpOP3B/Lq9UEPZXhLVpSDfa3A+r2vsEbdDf0DyuDplnYc4FwKQfxTRgYVMd
NiE00bB+pjqO1jhwb1iEZKgfO2E0H9Mw28G60R3mc1q7aX0nuzw6q8EsvrTFGShdpT9QVQZsjAOh
0k+tVYubOGWZuG5oVfZbZPqvVkYU8hLO7rHHpd13N7LeBUnFSJsDwCmCdL5hm8j1rSVAvmNmQ61A
1btN5KydKna+/R7GNMqjijy+FUDYwbNLaI3JNqrYqcZh6qBWupODUTXUnF05mxwpEPcxt0LNDFkb
EkjiXHT6+jtLtProNPLghPw+6D1UWM3Jz/kkH2DlUYCs2O0e55AESWzY+c04pucxgt5IT06/DuPy
RcvomnaFcZtYc06Fr3MmvF3j5DWwWqALrU1Pq88TD5o1sycFWMAVUZK8NILi4OLyRo3f6DTNHLmH
vWD8QTUcLWJ9VVxQFoYNZeydS0ud1jZt2G1EVAabCFEbW/NIJubTToXGLaFLlkPa3VT1vq07zUrq
Y7RzHTKAaeYdDC4aa1WavDyJ4JXQw29yx97K7hL+S0R8QpB5B5PhrfsUk0cRNcKXFi9uyAyHsStu
h47lcceVEMdM+B4a6irLeWAaMvwYYB2udPrd6ZnSdvEgbgtV427iHVX0yPhIX/dkj8O1GI1PuwvO
unIOdLum61TP4PgSJCC4Xa6NxrxF9R7XRaZ/JjLbmkqQjO/anSmSb2FIfNNB/WLzL9TRXUwz+UZV
PWdteAzZeKxVH9BAEVX3rIh3mt3w0OpPUaBIVWjniGXwpvQmfu9Gl4qqKiBjdU5MawAjQA/LddWS
2dSKl7xPSuz9rJfNIT0Jb/ySXZn4aqTLSWX88GpSN6AfaNLs28Hb4ElddjSUf1ODlaw6y70YUxRe
zGD8iILmeQwNcobGwMLBZOclA+0hMMPzlDhizRWCig4Ntd9wCn9S8NZGGaKUqGIna+MFEzR/AfCS
JL6xDw3xR4AQnuQapTGSWp7WoURsoclngpeWg6EdmoJOlJob9Jof7C2kP28dFAOclZTgWJDxQeXm
PT+0GsHJoHEeBsHfNHfoPM35OdAFha5GZ/a/Hq7/V35UUAM8kf73w/b+vZ7e8z89XvXfvuaPWdvG
PyiAg/C4/HnjDSiI8UoKofMSv47UfzxcTfELhSQ8e1j5ODx2nZ9mbecXZjIoYAAzgGDxv/wTz1bb
WZ5mPz+BwFp5JoQIXkW4PMf/svBWugESWEX5Luk199oRzuBsUfHplJipbwm5z73abpkecqo61cqr
AkTqkbZwoap+z8rZOyRl3ZJ158/we9ajTwVa34sx5M5lnoX1GNtBczUYwqQh0kw+QBaYl64Ox0PO
P/eYU/gQuZBS8QjqrfWpMDcC2KjoleUhbDxAy+ZmGsP2/aZri1WMK9MHI9UH3/WEcVzk9huyy4zG
rDX9NpLZISxdfP1lkDzBNG6ONUaQJzSZ5AouzTZm+UozIQlsCg25yvYwwJME86F0eCDaeNjXZoKE
D18nWNshLsBVTovxhQLbfBc3ceFjiUx9s+rUxnRH2CQtNZj9mLSXTnc93wsAbkc27RaxFGf09PKK
B7x2HFNhbYkk9xeLUpttTxnWfd+KlmwjElniyPxSGVYDnbHRN05T9Xdpjt7Stx5FVSlQRtXZl6Cr
6bmqRiCPJLdfdfqh4FpSixE6hkWUo1LXaWrWe3tR6tq6nFZp187vlEDCOYmTcltAyPMNcsl0Zjjp
JuDqcKyZ/B4Jd3zDACxtP29roCJjpoZXMqDhU7tcvCaOwQcv6IIvfbZ4RFu/DvGMCAz0Ew3a8UHi
mW22MQWyS3kc9wLr1zuCOzvjWzJVg7VV5ChucrcPzjFpkJNHYnhTlwMwZ4vC0Zigv+f5QIInCtU0
E0SCZqU0LJbdnJ9pYsy+9eVmE/S6AYGh0NFdqOA7m8tlKBjt6p5+2dS3qkwwqzjf05jkt8QHiqM2
SvNKpWHoZ9iEn8dEAs92ve6ZkHb8hMQc+k2l3QHwKU9JPxjf2kh8JhMJSWIQKl0BA3Iabw0j+YzI
Atu2E1yVNYSPfnSCk5Hic+6GfFkXJYWuL1Re9CmHSN5Vz+gDOcDV/XhupuPIcHOdld6u0BSU2Vyn
i8gJ+3NfGfl7Tb5qPxnWsF9cWud6KhWtTunGCMdgz/OF+605m/J28NziemiHiU4OOR4ZFu3XyKyl
u8GUrL1QXx8/hWWqDrkahjd6osU7XCE619lokNtz3dNgVo0fe1TxSvs2HvXqzuzHbO11xDoTs6qe
7NGMdnXRma9lX4bwKXvoLEQk6YQt2LRdWTgcI5//a3kJG24U7NNIH5vkOdaAgMprsBSI/m5ZPgeM
9M0qykS3J4OFy1vQHrRNQJIEvZgS1n6WfkcLug4rhtPhGmcQQhNMb75fAWl+1Rv68CSz2Dmyv5po
E9SKKzhZmC7axLiOZ7e5KsHwbNqorY9N79QAnNlM8YwuS3kF7CTuF1+l/gWpW/9y5dR+MXNXVwaU
kBpDKHVia9vocRLneQm+vcElvR6kGB6RHvKK1J4rAP3YHe5Ib9I9P5sSNlGBmYBjNRc9s8u56Rq5
022KlGaODlR6DmClFbZfWrnrLs/wctMyqsbbmVnw0ro6Duqao/gVO9LCHxmXiNPC2JrJiYZa4Pcp
y/RVHUsiy/U8ROeWkswXAJf4+lnQdLej1ueftEDKEbU7NN6s2h5tAspN9DpSA2+tOBAhNDjUMuF/
ISPtvJLtaQcMMab7CNHOvgCJHV4qYZCjgzVkUoKsFdNBG4Sd71p8rDqTdqx9hMXIoN1iEXnp8AK5
Gw/b8Y1YNHizmJZDewgmDkbW2bDu23zcdkY/dTvXEItcbXjaq4xGXNyqGLk/4UoCoM0dNBP7ODZK
ylCJNVyGNKmizTi25rgJDR0URKMNSb2b2H3jkDLs4p4mLxRMDNWsEhBEmw9Rz4QHO7rRohNVzkZ7
X0ZCOzn1nG27rGzrjUNCFBpclU33IlQouwCgu9e4DhGD6AcAOzJ0gxUvZkeKczpNUpfc2IEiP6kn
uCVM0txkOfUjW0550PUWx0ljxuN3rcn8mfhfQxitmdI1/i+WlWqs0rtYOcFzN3jNVepZ3/TV15TE
e3fWOOLGJ7UPRnZMC7ntBPC5zu7Gt8ntcVMB55FvVieapdlGTQchQxgGsZPiBdN75y6AjeLehCqg
eXmyMh3ai1MPWxyv/AVqJ2p3Kl3SdpKl2sBaIUsecRGNJ9Jd4ZOglKNik241Purwks+T9fBFlWu3
Mj1MtJRkkwHhGmpfkY9oHGA+S9CszTr7oGmA1fGSSPelZAv7MLVSEZd0DJhVOnGodRFZFEpg3+h3
AQUNjx1S/5XKbIAJShNJvMnhxL/Q88b37IAvPUqLTmxyGbQWrRoW7cciTatnnCKZdYjhUFGK6WRL
sNgzAW7VcInPOLS7V81MKVvW8EU7K7sP089K64HRjVUyX8An8IlpSZCTRU27E2eo/i70dnrGGwfE
IbcmPElwZzh7cxPbN380V8xi7F6Z+Ofbpmf9sIoUqUiaW7TXiuz9CZSIeMzylodeP9qALXLvKZxH
6qVLL70Fbhg2/jDavR+1ZnZlpnlQrwooz18cuu11ElhsSVj5tU99b00tEA6zeNNUUeL91TFQVGZp
3sNGc8Hp04f2kVf0NEEgEkSCRi/XyBcHLqMCBqL0Hav5XO60vicGn7STp6AcLkHgxMjES5vVrPpy
kX85EcVhz/oQ0DBXT4Nzl5hJFG6dgQVh3Sdzh3m4UDdepNN+0AZLENAK7eEUtJlJ6JHrxgA2bQBw
NoD9B7mNXT/94GfFdmEe3fIJ6BFPgZ46UOTb+U4RqqbKlthRTYiRjN9KlTgSNEexGjQqTTyVZMgx
IXeWc+4JntDdSpdduCf+4nVnB4/XRJJWAqUCftbSUq149cExmpiMchS8BBITe+aNtOHFKe8qFSHl
U9eM8rYdYo8ujZife0JK/EbHLnI148/GLORazV2np+Xd4NInBixLGFtZ6y6feHTeQxxN8pygqlVr
iyccvxn25AArX7Lyhd5xO+9VvElm0TLR6gSBG1rlriXbJeov3Nx4n3WKpLTKA6em48q5yHrkHfFS
VQGuHXmHSquM9zpl3O8qTs0fKPp8W6GXEGfQx4H3N5oi37Gc8AfbmHQv0857imk93UVzpXH4tcZF
oftcpZMdjL5GIHGXDAnmeNOifi+TOpapLMETtiuSxjsHhEFPo9Xi1MfU1MLNiqPmje5u7u8pfPXv
tPSyrwCX+5FYTPiB52YizdxQbofvA8u3KQ4TXZ7TvxTZ30TU/8OSBouy+IchxpsuT94/fpZkf/+S
3++M8hcP9C/eIVO6umTZ8lNuEWmVxK4rl+ygWPjAv9NlTeMXW9eJLDrustH5eT3j/WJb3Bb5QtvB
LS3+ufXMr/uXn++MwrEXYRIvkWXzH+svquWCLpNxbuQ71LBmX+uqe89jWfLZMIMbOKDNaajE5Kfk
c2EnudHKRmg6ILokJ4xPTBagp5/cfLI/vVqAALNwsWLtBgk0JONJU3mE9qpRc2HbwRHjBSf1OL+T
JQF0Evtmh79UjtmJR9PSxOSyxi/gd9RefDEn6PT9HD8ZhfVJ2JhPsp0dVVNWOyNLIZubAmBkhR1j
DZoh3sSJoz+mdoxMhr0sPZoz7kkq4+brXHeyH/SGizU7NEirsRHteb3hGgFKo9pPCwGwQd15MkRv
k+Ppy7U1dbFfe4F6w5ac+uHMqwYgbbDlxguURJj9Ab92+GyRBTtoeUEXsCSfWeXZLRG+AmhZ1B4T
fcoOQ+2O153muiQZGcdXDTbYcZmhupuIuNZeUzI/FeHQ3U1ZY49rmaNVRszElBEAbKjH8T6mRfzS
RNawMoK+2JEkvDHwKD5yoQy/qjSuX2I5WLfZMg8USANM7JW5HmsCbxlVJPc9vg6eVNMTM2R1E9mx
fm+qyj50vNcn+qxiznM3fxqCUexiNgEr6gIgVYe0M1RV8j5UZXzhvhQNgGLx9a+KwenvLQ8nFt3j
X4EF02mOVbduOlm9SKBR3Pem8oecifglkzv7jjc+R3QvqwgzM6nUTVzq+m2P/WwTu4m6QeH2Xiw5
lmd9Kq2TmdVLqGROPy0lWMqpmtMZFIl9meCsXvK5xDwsWDL8KDHqQ4sJs0MzIpyqqB6OmbACxlCK
6h2GJxoNXDyquWZcVZPzFdQn3XgxE15Z6J53T7NJcUztpvFZqztELxNibHM4hVRh4ElgjNczmhtl
oS5eNAMw1+bp0ZhTHawJII7QKqpnHef5JZ1w+ISiF+fJQPYNq4yB2OmpbcXPDqFFGt5VNjBpEpYv
m72IqBDhwoF0qMlvZlduEx3YrsqovC0gg5EUrTEeWgSgi/ScR9C/FWtHm41n7LhbzC/Og0dX6bZM
s/RdRhr3qAZr2tqWWgBHL9Q3Sc2FrcIUv51zjcje1NFHP4nKl12BdXeOO1JEU3WVyQKjZUULYgqg
Fe6Sc80Gc5eZOUEgxIGrwA0s307ctd1KnF5juZtDXC3sIeskWE893d+DUeCNnHa6RU9XaKNdlp1Q
t+UoaaZYmCmKG6BFHcxWAkPZ0WSSn7hXuK8qHlm7hiLvb2mBGu5kXr5aMvvI53Bjz825yZ0fWOrk
zczYvC/xVyzN9AGHz/InZljVKTPBNVPOd0Nj3bnk99gu1K1fES68D72YdomB/QTuFmgaMag3u7jU
8cyutsVMo3dSuytk2T1HS8BV6Gre1UqKawfIwrqYcp0cRdgeCxo1Nl1bOl+tq4KtLNAh6s7kw0Rh
8iaA83pvEpPZWKMFdXbyRtqWewgGdjETRk2XpvoJl3cyl+NzmAUuptCE2Kdqmi1pmeI4Olq80B+a
XU8P9oE8GGgGvWEV0lDCvkOtmW/ccLa3oUPUA8UaDlEw0eRQ89OeFPhgG+YqEfPl9uBV6UYLEKPp
ErJ2RByAC6FeYp3Uo4r/d4FDuRY6MnWLrUUVwTO4ECzchYJA5w39UVRjTh/H4O6jzMs/oHy0pyGi
rdT1lLjjQ071chxxqUmHSiIwGYP5KOPCgQw9peVG5SQYVuwZwH9gFCUrGbvmNumTlIlRhp+jlz2a
Q4UhbYp3Wgq0mzeC/qfC8Xlg2C99rt2SfrlMMX/zABcPxF1G3gldhoRb8gJRHONS6iYwz7AAFEXi
+kGd0jCfkNzcmHXE5c7r+PwTKUVBAgbd5jYpUWQyJeg6jELi1TlFCInnnLvE7vC8RugWpnVKZsqT
8THc53M/nmycAZinuG/fQ+SK/awbPpVr/k/yzmNXcu7Msq/SL0Dh0ByaaZDhI673EyKvSXrPQ/f0
tZhSC5IgqFGDGhQa/+hH5k3cMDxmf3uvnR1GXH4B96RrXCb3qWlbjKYw1C8u5cFJhzyInXHBax/W
e3SQ6VFy+CY0azawfZbhByrQfTw4z6mNHWBDsNMmelrPbzU3XE7fYcH5cLBDAJCQrXyBpNnlOId6
0RHYFuH8gWVMPggbjwL/up+7A2Ja9N5nrPp58mSazo1RRFu0ppFG5ajYdj01OljVND+eOiQpbnOn
qcqsI/mSxg955a+y8Mz3jrqbIGmwSbNLHLgv1Y8R4fT93KhQ+vowrI7tuKzfaF2Nzg0izC3NTfW5
0pz+hykm8A24x2yD+GbzrCh3nbQ9tB7yr50N4BOWzBZ58Q1l4Yb07lmN3Pj0IrpWLSaniCeF+UiJ
uuExcCP5nrKoTjrs8RXBN5rdxZxmv5gMbvMxZ3MrNaGnp/sWJwsjytSkogRGQaAv/RG25GbinkOk
Cw2Zv/UDzIxaO7ukUxxogtE+miRJL7X74xB7+E3LR3jTTMTNx1AaZyIQbomfPOltei3H/tfCNvTD
RYLaZjAud3oW432YqUpie4M5Q85m5aYg8+PlmzOS82OeNPfzwM1jrmV7ZaAIrZX7ndwkYI1eWHrS
oKlDSoKaEpSCMWMdMUri/C6zOwXuzJ91oCdaFk+kkeel2MObDOPAjLunOgam3lHN6GqkhzfkN1/m
hBhGXXFEiUT9k9fT9FRTvUb01UGjsHJ2b9MsvHvXojjXGe6qcii2ZRnfcH/b2coFvGqqN71vn5Fd
4EWWmXmPyQAPo1fOO7Y971qG2MK3s8idt1QSyq04VmAY+yKDsIfieVg6mNCJc0DTVMFIuolSQ6tA
6VpvlVtCxbzt6bbCibvTRXOowNPMmnjIRPzFhvYytsN3x0StgWh3A6Gv2UW6RZQmrfnuQvVm3+UU
FsZbSUo3YAQ9X/GlrdXChRWYs9XchDLe5TKMYi7zhPy82FI3OE+XjVM3o46hPKWXVArzieXXvcx/
4qKEhqwtR3gA6jqnTiu+EVWWnCERaZggSZs2S8fAlabCR4akyw7XnrzT3bU+OP22Ig6wTIjVWfFB
E6xQVxu060mL0bY6SQ2j7IwuEDUAnNBI+kBnWnwwwUL4cIZ/pbNdgxLN8wva+Zqqb3D/OVTq0II8
BdUSy0s3hvodx+/m5DqDcYDDEJ2aMMUPPjXvABecta7BDYwhiRkmzhpkgr4HmtS49a0X6jptA9Uv
NydQJr2WhD67Dz5c+9hoKH44gN4au/3VDJUMEgPRaS6Ie/eAMEOha68yKdy3kla5bUJfw3NptUGB
BVLxcSTKB3qg/cCLKvAX6sjZ8xz5SPVCbgj7dCdwl/mhb7C6I4gdzLG3eVOL6ALjvb5zXDapiKCB
2ZfqtY775gJ3rX2vkkpHQG0gwhOO0lh4ViI21npCYQ0B9zQJycoVoT9GnrazwRP4C1SWfT2o8Jme
u+ZeRIYbNHETPphtbd7A7a+PnMHGh8rIy9c2akEQFiN2BCLlD4ZW0BWa9Pk3U25n3yR2+dur6xB7
OMkut+EEXTupdUHlgUXPfKb4BTKKDoFhwQ+lj65xrsScPEYRpzxQXE3yQl0GWwbIhMBQYXSj5wSj
IrMQNzrkvADvG+aMuOuO4UK9uXDK6KO0FtDH+OgCyIPFt9Uo7wago3yZdV3bqH60N7apunePOpmH
rEnzx2qcjNPoulh5Uz0ZeOsNogvcBLY8ManfdevmWsb3XWphZpcxB7aue1FxaB20bhpvSBeFvj02
5Y3V9d25ENLZIvv9jOWI7E5U3d6V+byWipnhLlts912fWvMclYX5MC52t0UYac5Rl9qcP215mHsJ
XUGyvS1F5P3UfWgEHhfAI/Xe1a0dJckNfI/kAFqdA7lVNqeKuSi7hkWWpGxc3TeSu0wbyy2ICrF1
E9JMiabTXgcn+sZY2ttCxMamn7ARDE5P8n/JUGlqRpa9o5NWHNvsNy8Ua7hHAhIUDHl1evzw4efz
bxkuXz1K7MYVVCYypooCvZ1I+Xs62tdA3r1A8DuH2ASGjIxUo3tXo54xDLpy8CHMJa+Jls44CbHG
kub1qa5wrvXqDZFLuitFgevf6Gi+5JKPFlf+QNfaS5c2uKr3ZkZz2C5qXLovcUx0d+PQcBjEPHNB
PiBUwxQocQO2+sXiCOY3hlE+Rxzg8SKI4SXCSL/RGvGYzlG4o7UeOW+vU0R6Cgt8OKMdONHI4jJz
JBdiBypovgGm1+z6iKGXOU+3qdV98vVkAjYV6Q0kyoVEZAv1rYc9PFKetm8X3cTCI0rQKCZf1DyE
QNKm9i0owfeFhsmI9XPLCFesZ4NkVzWath1qDXuORU7fBXcXUEPb3g91noBn65rD0HnLVpMroEN2
6UkfYPU1Q+HeqmW29h1APEYx0XVwTMG0rRW0bMGOGRlwsLTHGZ4pemNDghSLZ7xCcvEnyyUhTQss
VQ955Fe1lvkcfA9xdclcFz59NIyXgqUQyI02DY+dTMv3gj5Z0n6wZr5oz1u0DUVMYOdF3BBqFkN6
X7S69jBZsuiLY2uRVtTcvlUbiyIASPZZeZP2qf7BDtje1FrONTfGQ1SmWUP4MkEUhFfpvSlzCV8M
XQFNH7i3bPoEUuOmKKf5CIRf38MH7/cA6uyHFrPXCdldHeVqMjUny9qrwWi/7BYNM4AgmLxjK+2/
poIJUlfXPIwDiydvjUdzr14de37Jg2dgIRlsK/OTqkPYhCD+xl16fBnoIH7smdDeZI6BAqmX1bJB
hb41+Uzvwfnwy4B3e4mM8afOU2PLTSg5xWLQb8ER0WIxhZ5vmWvHJaM1KhlLTb9lt9W3Bd1oXDmo
sJtn7QK9H3caqb2dw8Fi4+mNtsmxURElZGjJMZ18zA3SuvPo5JO29Qpj5MBdFVdRiK3Rwt0QEfkS
2PfJgULwDFg9hGGvr54mO/vFJPm6zEQY0jH5zshBH52G0s6hNX34WEzxzem14/Lj8gxDC5uv1AJ8
QKHSTuAT4/v/EbPM/yKPKYbv1bz4H2wwSfHrK/6V/59/V5z11x/+m7bp/UWsSiSuUQ7RAgfp37VN
+RfK4GCroRb98Y3yJ/9X2zT/wi0M86djA1E0cMb83WyKVcZ0yCp5JgK88+eP/huGGATWfzHEgKDA
3w4TbjXA64a5Fmv9Y/kdlGRW+97dl9A0gwTmaMPFkBLjGozAFxo7AxgRey9jI929zd67KYDJBM6Y
hkfDboxvBpPlgVs5BcfwGlThFXur6NOPvM2cXbXYNQHNPmu+ml4AaOiazs/B4t9oZM8eXDhIu0qV
4C91jCXfXgn5a4o754HMYjJuSXBYX2FeFdamtOx4R+f1bvbUNUmt/IybVecOYPdHygiORKI4meml
2CW1dysU8cHai9SbHTXed6bZ2MjieA73iAFqZ5Y6lUBrOdF3BNHzQ8lQnZYuNQJpT/1+6aqYfdij
OJ6mnj1oHhXQ0HD15sS9BbowwshKq0MFVSVoZsUwubEY8JL/vxvtLN56oC65x5n2vA/zMuU+Gib1
87BU1U/C8enaC808Na564tTswcXo3DvToW5qY4Bu512tQqZTLFt4zvu2daipgrTMsTMd9u48T9At
jeytI7h5wpLTn8rMYOkuhmuYJckFhCjGFJhmIKnq+IhE7PgaWRa5iTIn+WRx116NMCKEmnTWJXK7
8LOeGAtxV5La72G2+2vBkPatYtZ25QPndUoK7UNQUJEU1s2IwakMEOUp52CUuSV08xv7ZxkwmYYs
k5NFhLSztrkyCSI8WbDU5a7CK0MWky+8xRullbj6DfyhCymo2FXibYiwAzY2aGCaGsBcqkxfjUTd
AWZ3E4ymx0uPDAdvSi83wyDpwIhGMz1LLXxxMQ0EHK+LJwuO12bomMv1S2y+T7hKDsqgLWmwnOI2
ybEJ++2q0doDuaPWGIvACbvtyE6AGG+320LGP8STQ2bRZS1vdH1Ij4qNjA9dXGpQ3BcqXrxvkAbR
8zTonPLJdb3Mk5Gf3Di0n8YSiDJXaq/Bw6MpyjKEcY9fC9lf8zRKyioKujZWq+rvzupuQQbBc1NR
vcOwadws5lzsOK5M4DuosdvYBt/aRHj5c46nugkmGlN3WsF75qW6CLS2VB+LjKszAlL9gAvAOS9E
pXbzKFo2ADLk1uqrRVqsZ8d5yeoJf2vBmL/VorNs5zQYZRbvJ5TGZ92dvZuYVwfHnfT6VgBpXNFr
aXTTVyK6Mxfdwm+GfZunjKIcOBet2EPJIxoXitlXc6r7DmXKX5w7sf16UmsOmly1yIl01dRmdwQq
vjp9OqEOQpsCf2SIXtu11ci+ZdYHl/SkT+TmiUhrENGWdKQqxaZMPra14B/W6n/jRDdXE/0/j3QM
Q9BKCIIcBRu8/T+veqGDml51LAfYIxglDGiQ5EJrrvp8HUswcHmFOFEYW9Lpb/mUE02pmra94RZC
Ai2iDvDcLwMl5PSPBWVc5mewylziabeG3RSZ5VvVEAnsnDExicLFFpV4nOBCQPxL9gD3kOc5+/Ns
o1SY1rHkuUDHXNeFUc6US42DaXHSt7Ts4z+/dMdaKzX/8bVTw+tZaw2p/DNR+1Ol+A8r/kwvBSUj
kdjrMiK8W9ArnpmPmjt9ANDCFg3R35dO1FycVjkR2og57txhQs+E9FE6eNRlC8FwiascAw/aDIri
GIA5HH6YfUdPccGhzmnGwwpka8wFnd5Q7YfbIUNyNNzLsjsZueH6WZZ8NQ1th3y3irtJue0RC2gT
0GuuTp7exSejKQoEvmxotlmbmceS843ti0z0W95Hww/HLA0GEMZ76U3FnWJE8kG3RfmBpDTsRjsv
P43CVDcympubHCT6Lh4xcFf96LwBaqSsomCEN8P1fOB/nV27qOQt1c34NA3jEsCJcLmt2dQRqnrZ
V/ZI+tgd52MENYwae6sPd1FvRI8z5RS0unCD9Pm1Id+nWbzLLE/ft6PEhM0mu81NUgHsQcAi2i5s
X3oD7HxkevULpgUvaDBt/OZuRPVfn2Wr6NdtplqmZ2woke3TSiBftF4at3QxaI9mNxoH4uiA7xeq
fH6atJpebMAvL9KpyrsYHeDOzSQy9XqDhhYbX8JGtAe8mEcGAkHPMCtAREGOcTua+xylY/kbx/F+
GovsZhhL1RA1QxWOLXym+aymAFtj+0gZEKA0Y+HgXOnGp0WO9akKLehpYf7MRI4ih36R4wIvdCk+
wP9xTIXjdFlailC49Uznktb3S+GCHMIKkFwcmi3bTeugfrd6OhMeK1yCB+1QX5x6DG9xRtX3NjZd
4uh6NB9kQUBYgrTYtu2oth4Akzs1xtXVBjgVxF2JvSQy6XuxHe+ew71xzJuQ44pz1GzaP6vydjbi
RzA15OzyYq9F83XqbEq4XIcqdrYJf2ap6tY1K6LKYheu65gZ6fF9sWjab3dd4YZ1rcvpsanGlpEN
2siGeKvcL38WRvVnkWSlsAKGSNFdu66hLtotjO/EWFgIYmQwY11vAa+Uz9O6BreGNZ3KsWLNrY1m
fkN5d3dcYVjR9ap5GJymOi9CVx9ytEVQ5Y6D3ag1IDStG0O67hHOulvQKQG7J1v3EKh0iXZwsLwl
PshWtiDh1Zh+PW3ucUPqjfM0i0redjUNLsG07mu4AE1aJoBRyn0n3PbEnBcm0bpPqjZdAggT7KA0
g7ifY51Ktgq+02g1RlKfGbINrKF9gWgZZuM+jClfCNo/W/oiuKVGs4a6S0hl2FEnR0fI0vEROX9O
DfN6gNA4SSzrkQJLAIcL+DSpXypHBvF67hAcH0MvbqiSWgkeYc7QJNTUdGbQXQfEw6djKJHw6OUo
4JvUMSGQIj2mzFJ7WjMphdUHgJ7lVCnCEHmWXaXRpUezr/prGhUG0y3buukBuzyUs87tvu1iJk/U
Ff00S23cTbgUv4ZcDXdJNyfPGnCKxxB7XMdEUzlHeEJaoIUUQxI6txLsM+BQNxhTkNc0Ux1arcmu
nOkQ/Ueq2OG+gj6/Yy4Qn+qwLphsDh5qzei0n2TZ34Rd14FHzBurninkjnmYvnfxBT1BHHS3gC2M
Y6vBBQVObg9PkedSFlB30tyaEMDv5EIFrGNP1iPldfbd5LnSTxy2Lpw01VNdrXjPSrT50dSStA+K
hEb0TTy4KRtvjWrpTWl3tWvazOxh9A4cLKkm9Bb1ZVZlzXsMNQhcCQ8apR4LZCRSV+AhImgJrxQf
yH1GY0cM1dJOTvAlcNC1rnbymmE8EGCbTqmDpZBQe4vm09gRjCxNIJ+5d0vUT09m3gIdoEV1n5Qh
V+8FFyVvmmvfx7ORfTAJoi1g5eNBLS/6zwh33Eet+m4ruGlvvSoL9/yVT5G04XblN2z7orTPRu3x
5WcGk7OVi+R+RfJvSpN+EuYxnAKpxrKtu4SXEWYpUDgKTt2qtjdVuvwIQ8PN2SO8EoRKmF7AICNY
n/TNVpqGeKu6zDoNc6euwCuhTen4Y8eEQqYqdZajY8BE3oyl22xdDuxbDOc2aVL75AnrN4ybz3mq
zD0bGM06HqMdimiky9MOimJTpuiZeJnnPSsPB+swE3A8E2gsVfGiWwCXrUZXh0Hl9esoKZKAft3+
ZH8QzVraHYZ+QZoRL6ad20DsUmkfpVVdDXu8ZbC3uhgmJnvTZG8zImlUKvwVCD1MnokjtrIF+Aqr
Prp2z767IqRxKQKX7Ot0q7dyfk80vqdihU5Po6ZoLQdEDYrF2kc2ta6+U63H+oVh52acwD1McKxp
Ug73ntUgTcOnuSRtkZxrmrjms1oh2LYGDjvm/jKh3ADJHjKiDb6Zde6FBj9WG9Th9LGsRyb3y8iE
JS0AbiNA15i4Mad76crj1kLJLNJZMd04CJJf+YruDp26PRkrzjt1O177kIfHUWHTKXWw3y4vFAhs
qsFr5jpym9ldfCgBd21HD3B4HS4TFycTAIGGY3XyPGOfrBMeJl3OW/Fn7BOuEyDGwTOUOrPambpy
PmL8IHtGD+kmdLWM5o985qltZwGduYwp9amr7pjmSNehui6O+L3GeEA9h/ovZgfOLRkUtsf6qcsc
C5MhRTwPRtTOxX5MkuU7xSWPeOe+FATufE2xty/rgGwc2nHviqbbzLE57cU6SEsIZbz00dRA81oH
bU07tCxJQx9EllHf107IRI6thO93vg7qkCeWJ+b+dU3Vr6t83ZEXiCaM9NaShru8rIwrBBsgRGFk
XzHFG/fqzyzQ+jMX9BxPeyR0at6Zejn+trLPsFuCcsTwsNK0YvtWs2fr0CYZxyKtvBb4FS3R2GTB
8tABB5Pu7UQ1rCKMMuU6airk9wxgId2tfYyAJGZGoSPRfgoiw0u/jkk5EJ575qaS+ambUX/3QLAN
wzJz0KY00t+pjG6ydebqtrW4d2TYvPP9YvNap7TjOq/N18mt+DPExcWkSV9jn92TClbvVPeNzwiV
5nsoMvlqr2Nhxs3WsVtHxewE8cVex8eQmPSNCnNGh+twOU2jI0oxhklqUzb0G8b3ZFPsh3kdUkuM
rgiqmHPadYy9pLbl06Iq84PrtnJhP3WmN4yMCIEl3St+JTBmRYixxxxfytZaZ+aL5k2PDFLQ0zWo
VzPMph3NcenBqiQX2ZiT7JyH83ZAjT1whkSXtP4M7VtThHcSFDQ+LTXtohx5lu6J+Jmu42Q/GD1O
r9Uj4Fqtd4jox3RIRMwMBUKhdvwOIDdWm8EA3+at+eM9IEET+WVSPEQli+imq7RlN6wbrmvHxAv0
7DnX5vqUWZ3aQ8jhQEYd5U4xHCZoZFtPgBG77aLqChbKapDAbl6vZI7VNpFro+1DP+EJzErBgr20
I8WScIoZM9Ig2nsFPzH0Re/PYWm+zGXSYbJanK86Ks1DnLFChGbRBV1vzzwqSXEoDXy7fUmJne5m
abhJASsxlKX/OcpkMKuMwIsehtcSJzY850+JMIMt6hgxftTj8NwW2OeNDI6bqmJ8yS78N2cU2xwq
9QmFrww4PjxwL2dGk4+8twUsd8xHxTWGHrRywp0AnWDZJpOMuSYlDndzN8vPsSsd3oJQxxpX6d8L
jb4cGLrydxxC8rNHUOSuyTS00UIdrTck94Mcn31To5u9l4nVQtnOjPDB0gZG0hy077ir9GcrkeoI
YgdliaSK+ZJq1uD3hILfaXMufKPOqzOIyZT7X50easzkB2Em+R4ae3MpzbI7dMno1xNHySmlbNuw
vIWYR6rvecLM557r2l2vgX0qyaZskwLtIybQpQsGen2anStDnqbuMLu8n6r03jsIckQh3AejHDws
v076YjMaPDIVzS9O0rmw56m5C8f0LgIxof5fgfR/dxWWtF+RfxGeIbx/cXaOaWmEIRSAvTbP3RYk
l/1FK6EN5UGWrrfxWu6/Zj5FTxGdWhkgJVg/QRzX2j3pwPnTdpa63eaWjLdzkjKgxFVgfaHpmMxa
oKLqvh7j7NzQCojCKcCNVht3QiCcK9s9JdBJaSvkhqj5/7/r8dhu/3NNyu130sX/lEr924/8VYV3
HbKnAsWHPIGLnXgVRf5KgHF1WC78JzHcgl75o8//TYU3cBgTf/BIpQpUekzGf1fhdQcahKHb/IyO
kmLK/xaHGZvrv2gyTEnp/iAcaxJXAin/L7HUZLAbPCeoezyBOOKrglWZ2LYmrrHTxiReOljD8PkY
E8FM3BqA7C66Xea7MJ+ac5amGOwmAeR1MBOPe9LqPzCM3lEbN+RKsTdK3DWTjiFt41EPtY3wP+gs
1GN7opWseVsSmQfKqPJjYubxocjS9qCKgXPISrLCWFTeJhi0+00T9YMXSNPC2FlQFUbtxWyBNjGs
ti2Phptb52RKCJeo2upoezK1K8mmrAFhDIhkQ7RB+wk7hQhK3ZT3mXgtcy4BrgtQYnIiE7lWWGdL
dWGkYr9yBwXNSqEsxapZTVsRKbF2wDWAzgSeukxf0j5/HxeRXJM2eQpbWgpkVAxECXFs2PYSny2j
iR/Ctrcf7cXKryJJjf00aOtlAf5xMpfxcZg1jVu8AE3f5ruoKpetx1u3BfkU09zVhhtRxiODSZbs
zHOvbjXlZyPqEyIFLLlRLTfKrpIHKjfTY6nX+Zb4z/wxLZV9ieUiVj+aVlL8ZWe0wqSuaZ6yivXC
74RJTqJTdTxhvuLMr61r8YY3jUAps0IiRPU0Qs0rOA8/Q2UWd/bM2MQb8tw7UudpYPFN16Mqli/6
nguj+1U58dgcRzbdsx2RNyE7iopCxW/FRKJxB+SRNnXq81jrOaWb3D+xeTjQzLA0RN5dN0QUWNi9
Y7m7EnrzqZuoBmCnhnonQrfB8kwfdbIj1WQimUPtjLzOuEkGLf3QBmXswm4EKkEj5/qShvyh4Wr6
DIJbbmXvTpesK4bbXndyPkpv4M5qTS6RFgNf06Or0/gL7Ms0XhUyxwscu5bdBrvFvUfu8tY2rKEI
ZBtWByWd/ICXbgR8oOgL7gUo+0Ym6X3HjXtLERj8XEiDc3QZeUnDTuV6tZVzvpayMip6iB3lHnon
EwebBr8dd6uCHsRsqA5N7VRX+uj7XTQ8cpVBDB2HnaPFL9WIlFll83CD36Q56lS7v09Oo+5k1Q6+
tDCOum152086xvwZi46alvusydd2XI23jGYYH2Nuc4WYaBb7XMqep3oGezG27YoohJIAUBSG4bJV
HrRfX6snGVhI5T9OGr7TntheYIyW17HxJnLfY5pil3VwD+HuulRcI08lwyQwEpxabtOu02gkgLhx
VgliJ3KSDlqwFYlzXyZ596ITZ+q5kuXOtfMg+U4Y5gtsHzXNcY5b2WdZh2o6YuDpFI3fkZ1sxWC6
84cl+JAeO5dKjU6W1XfOtkgTud7Ydg2beZg9jkeNSvRXLYonHC7pWpGYRgM34MrEr/7F/Tz0LmVF
aTFGCzPho1jh56NySMyRfk8YY+vD/By7jNik6gl5GRNwz7gCS5mILCOf1cMC2SWQ7PQNS7TIto5U
+WuSTONeedT++Sz2L6rxxosOOeuGrGf5nLcS9h98C4pc3XwS3w6TAAZ8YX6FsJLtBhDqu6FP4bSU
82LeEkOYP8su1N/zdsp9p4U9NfEUscLWEZWpff00JgaNrblYJJO5nMDDdzT01f1i2eEPRPj5kFEZ
+d2OE1W8huAf1kMaHpCDF2vaTxHI9SdsPKtzw+ncyO9jKkUe5q5xhq3TkfzaOWjo1jEipR/0FLmN
pDgAfB1CY8rC1W1b5NeycGrjCCqDIhVpJByU9CxankyKYAs6YAk9kV+zrTjoOMpjLZdltNJsvOw6
yUpje0HIqfUYoPiidCqu6rDaz7QoohiuJ908us27Ir+0LhMajXDntNEspGeTjQdIb1efuF4uwFY8
e9zP01Rco6wdnyUUZ+q6PYotEAjqDwUM3+bEzyOxgbRK+N5RDY4pTXOXXeOAoMWIi5XskEXlWPjY
0ecvYTUpPo5s9j4ZCxH2qFOirJvaibn3zo0ovT2nMFqeMBiR8eKAa60Rhyp/6KgwMLBAp058DhnB
oJkoFXnsYFWZ4F0XLblOBl5HDOfWcawNa7zirx4PprR5Cgg9nKs5T6gq9TgKashWflqxTIox7h+c
SfW7Lm/Fr6ZfHqwB+RrZKFSPYsooSow0roTgg1oH0Aln4W5jLJn9q43whQaM4ezXVkmFjcSu0+hA
OekQb1Vjw3/u4rUZWqzOeihH80+ke+JZ6v342GOIzoJqmPtH24Sy0vAMbybNsB70rrFeicwXcOFK
68QYt9rItI24yczXxcutyVc2Q09XZpfFW05GzwO7oZBn+S7yimimMte8KHNo+ElJXHSUnfJRAn/D
aT3vOKFq5d7KLfM3B6dZEVZwi/nejET8LGPC9Pzrwj1nemFHe0Kf5nM6pax3jrD7+tRg1Wm3bdH0
t5qjaHRG3vFe69wrDnqZWgwkufObB6np2O1CLST/Z8ec16Az0p0bdBiRmYFasCxuO+TPfusOXU69
dSZu2xTGK2N2RR9zO8wlZwhvQo1ycvXeAFC9VQbc4grKMR0skewecYprvyjEkIYvVeckOOnoRhcC
/jYFkUbT+AZpmFtedXMKY6K3B7sWI627sep+uhwEdVBEY+Si5HiWc6jmfrVgKtOJfRfILC2TImbB
thddo9S4L8arM4l68VErbFRBqdffumvIjBv+UJ26mEisb43Nl0v/1KFuuKkqizSX705IRX5vQATy
2ZmWbY2Mtqp3InrHudteAAoNr1qS0wcr5i69Dnr17OLQMDAPJ8RaoKzIM/7SdJsWQ6qCuCi/hcX8
XY7giJayqo5tk/GZD8pWN1NWIz1DIIDbXtHwXKiUdo4cPNa8I4nc3KXJsvDIhz3AvJyELf3YTUO0
XGX4wCJsGPouksaKzSjgzmcZ5KStRpHUWcNW/qzo8PpROaFhWu3HvNpWqoJDkCwlX70pKppggd3R
sCoz5MLVS+clfkUs8aGRFv6gVPgyUF27weXa7lsiKRtcnLWvFfOyhWe450B6yARqHVGbtNxZ+IV9
tExcg9nEvdh0x2pDb7a1FZ3DEpgUWfdKmDaDzN9PPvs+6wkpIeMUkec79FFeXyogIE9UqBMtp3I4
YH42EZy289zvWtF8Rm3hJvjcYhMTGvDXEOpCVi3vOAB+BnrWMLmK6NCFxgCfYaaAeGPNLo5fVdkV
5uxiFkTkYpSaOTZmCgxb8UYoaBKvcVNp9LNNprwzB9s9LglRXMIaJMYPUV/n0GI9ZZBt98rssyZD
RC8nC0QwWhVsNNuNaTawK68+tGwXfs8ecJxQsR4qLxlfwn5qNnLMjXGPx3ujtLg8D4aDS77pIWrh
ei3ARLWw9imxMLzxCSECZUQ2/NLQmItPR+eQYCSZJYOC1tmf1tJIYrhoyWslSnvPCiQoNBBmTVw/
qzq4CaNHYYQeaSus37tDEmofhW5TnBTaGWr3OJfNh81ggtaSOkW25IA2v7vuVH8pUjy17/RlA1BK
mBwMkzKufnm26p6kPpgXZZnGXTHp3TOiOo1mZg2vcWNG9sw+GxFqGRLN21tGNR349owxdXpCfVuE
yZNDtSTeGRwV3hRROdgu03Z0mWvOsH2DlCDIhjqf+JDnBZIr4YDoDeex7c98VRoYMzkfYF+ZPUIT
5r9fzF7USbfHCO5PsQ7F3fUIhsOE80CxgPvPhYlwxJkQzcqbuwstzy08r2GGYrcYofD2cWkVPywS
6a90HJ1r7orUDPDxlVveM4F/xU3oGev1mJY4hiJhoIfVS2entEAo6JpJMmr+UJv6SWciRXMwTR6x
VOOWVRUNytEMmCyOF1ob3U4xi0fw/Z/TKPe+I6/m0W5jO/uclEwvbS09Y+MkoH4w0rT6p6kSuiQF
KmqiZcauRrvxSS3UW6J35zYEv90sWUo4IM5vzXQp7yrHTg0frr3tex2QXPRtqstagqqSRfKXlwtU
RJfmlQTp7xOqb5FvaneOrrNXpp+1UQFLmPLoURV69maEhXj8L/bOYzl2JM3S7zLrQRrgEA6YTW9C
ByNIBvUlNzBeQWgtHMDTz+dR2d2Z2VbVVYtZjFnvqiwvNeDi/Od8B9Qa9z+aUpo7xpGh2gur7KA4
SNHjb/Vd0u7wR2iqS9qWMU/kbqdC9SDIjAORgXldlk+zvQDliPm5H9CL/TXKiz1uBsLFJzoF8oIR
SJ+/drEdH6aFw4WeWy7xGjUy/unZNYfFKvS3jSuLfdnaC5U+FIKeoj4YLp4VxoixynjGuQTjOCya
c2TzY3AysjKOLmQue8WGO9OP/CwUlXP8QUOuX+8yZbWdAid6aqrl5b/xefxVUQg8AhnknwPTDEhB
/8XhQnl0UwBSXfaQYNIHGhz7OyfWRZgkfW+SBSS0pctU//EX1XrZH60lpCxNm+SUH9CiJizNyPyT
mTCxqiWU2bQH0J2fOWX0lyhEMoOGFz/XS4sLbJ7xuSCx/vrHX/mvNkb9lZFNgPGCEcDR8xeGbu26
igINmmPIdKC+URAz0gvhGaeWHgSiTEFY/vx/IrLdJj/aqqu++v/zp26zq2fzx/+P+FXL4zIiMFf+
4Q/0X5DMN3SiZfGn/p3+jSCgMax/+Mj/UOUCFwMsk6Cr9KZbiX9X5a7taODCtLR2xcH9uybn/iZ8
6es/se070vuDJies3wKG5gEPPWlN1/OcfwUVJ63/+kghxlFqZvLpHBdy3Z8fZmzYKQUQM63FBFtY
xAeTdxovLV6w7np6N90Qiep6pu9aj6Fd3WV0xkZzS/Cx67hNc01sxidlqoBEg9u7O4YYxa2vLw8U
tvSPYA4ZLFgVQyKOeQFhVC4c8VCVJ76hYlPo6wg7vqduZ5ceorOnby319QLjXi8zwfVio10Z8am9
XnhSffdxyt6dV8v1SuRer0fT9aqEOMRpmoAQR54hcrFrAkFB4w9Kd8TDG6aP4+A2Bzg+koDgVH7j
dj8F6yG0hp/8cAAr8UbSbBbZw7PktqDWwgg506vCCvcKahIjSOXp8xYpmB091GO0a+1GVrtk4Yyy
4aKd3CW9RQY/ixun2BCaWMwbkQHRXDHZQHggnBDKA5wC2zw4S1qWREMcZAuultB38CkYHxXNGwTs
Cd+cq7BKPxs6084dfj9z1VJUlZwmIc1l4+ecz9eFLVtvk7UtGJ0KCCfU+mp4z0VGvMkb+uoXdwSq
zRxJ/Nvo6/ocLgmWIEWn1qp38Suvhi7gpOzWU0aphFAXYzEIlWA9+GEXMZAv6NFRvoX5ZnzjIkbr
Igm1rto75NMuhnDDeiOo3eFq3Y1LRHRzzJ8rOx/nFZnVvl07WKSrNSxS64vbRpCvI4OtYZE9saIB
6ArDWg3ySRA47XVct8iRqQR+xoTRCE5WgkHHqjm2iLZrLvVMbiwe2/aAr6V5jFPfJK+ZuOQElrRQ
dKG6kNPcov40u366I94BrWZuZkFYRAJ0bXuxJTNRr7lIMShLfHy2ywyytUfY2FWuNe/iKJveyIHO
t2ZUBofOzbrXqa6SN4fJO5nIhVOzD4WIkXi/PFnVNF3KiMO5008QXXHF3KcM28h1gy1zakwxBM+Q
wfhce4IQ3Sa0EBC7ricH5pTmJur4ltRCJctsJMutMUSVpg6FNwCqqoMo4mBX2l65d824eG1xRKwh
gr14tlMwcCHd0yGHN6M+6PLkB0Uyr1oahZBQXfuYxPykaiCumvhJd2rCljgtyZQXBoY1k8VhuiF6
h3FcLuO6MT3kSm/G9mUVDr9/5mvRBX/p8mCL0d/MZTrd86zb+5pCinoTV9RZ+HgEH5jMCqqjXOtp
idTyyqHZO+QS/9dOpcg8OHXr8pW5s3hzKE16zaoeynDcpq/Sco/M+oaDk/G5UzNk+NZlvXeZRdG8
N6LoHkqQcp8qCDFMNUIGTyIZTEqZKJ2iQ2RwGTqzptDeh8dwq+x5wXHoiU+1AFVitNY5L0JQteWM
ebZhmlp8n4ht3fu4LD/SGJE8Lrhv4rDsxkfbl+FhrhPrmHDI/Sm7MJhXOGkEoVjDne9TSZPyKjDT
+gvLtvWqH4Rne5HLVyyVqje+MvOXpTHlw1xMFwkYkx06Juu7RhxU/JwGSAhsoda7DcPd2A/OVOLm
yPMQbq4cbmbWiMdwSqJfBXYaSMPjNL9lQYnju2NpPtiehjClnLS/YGEsKX95u4FllAnvmfuSxc1k
oKNlyd3osS2i8hN3H2//OIBwqEB+XkyYa2Jdk2OC/4VU7SLxWxyVk2U3EUHfMLfRRRzhtBU+/urF
4xlo25kEriNMyupCp73BZt/UmzZvOWmVFojDnPMpTW5zPFx8y84Vre28JLUHMnLt96J7JFeAolkB
ASRjOXRPadokW8+zm6OZBt4J3074GOWO8x7qzsBStwcaqnsy62I6w8ZT9qoGLfiA0YXCwUp3D47X
GkL4B8MRBDDZW8ugiMmyZvvs6e7CHPRLwkWARsPMpdswEJygWR905WGVO8sDzppI0Z3cY3Azk/w5
HiP3Q6Q0Jo5jJE+WH5sPtu5TTJzAO+cCwz9kkwJpcID9l+kOxqKc58NYTVTOp63RapEeax6U8cTY
9szfqcojCeHCHgyaW14F8eLpxkdCANFJ9LRAQgopPqeuCT6N3B72DXMhjHO6OZLiYLmbqkQ8jxYd
0xBs5NZnhnyO2rb+EYWR+gzqlC5KpNUek/G1oxKvdkuKCnPPiiArHi+r/Ao7apNX+rRxGAyKpsbG
NuaNcOmn6cOpOqcKjyoKNb9RFOp4JXVtZq8LNGNdpcnQhFbN9tqwmVzbNv06aCCgsLysmr/1capR
fcJxC+E7Fkzj457qTo3oGe6BCNHoWfm63RO8XHkb6srPUpd/tkAX9ey5ax/KSreDdroo1Lp2hma6
PrQch4bNS5eKIhCTL4vhs8RYkeDq2an4CU4Od4QhBkXu27aTU3DtKhViNF88mSev7Nlwndtrr6kM
qDgtXcpOc8p+9nDzg5cgboEtYP+mHbxKaUjNxGCcKBpdzGMyduWzXTYgNpqeYlUAXqZzisvZfqtq
k0T25LbHpGMSQKybYtaxU82px8DxODHMu3GCOGNGRJWrpUtdF9q4L0vZ8QsJWHS1Pa9/o7Gq+oIT
t7zRIeTtc10T25H436RAqx+DsHGwptuUAs1e5731QjfM9spG2wU46IbHtK2920TX0eZhk71VuqKW
A1vj7Amx4GtuuiA/B/PgvweQ3lZT4n0znbze0881bYTBmCHRRbhEwZ1nqIJwHq6tLsG14aWUnWZS
6N4XREz80boMpoxM9SpYOmvwGm19AjgXbGOamxF6dJmMmPL4BvrHcCQZ6G9F33joQAbTC5uhkZFS
1VMlavyYBQlYAOtIYDmSy7s/t7rHZqDSpiVnw1jp2nNjUXkTupTfDHDqWg5GW1MX41h2B5iq9g94
MrPVoOtzrN5/Jn7a7lUwPllyrN9aJ2/3o9OSf5EjDt8lHV1zPxkd3WKERvOnhMfkrdHFPUk4Lgcu
tjAQLF3sI64dP4Oh+36qoe6jbWkL51vQ9fP3mhxbsppZ1aFWIu62bD/MecEd1CF6A7xS4oy5pLer
ZnAwhQMpZQaf+XvSMDOI3YDB5CzYPvdhKiy0tQHi0VzypgbVHG4qRrQXZqzPuRlJykuc8DmhvJdJ
OXrzcXBgKVhY4EMWw8r4VbuF+UxA3z6k+czWW0XtDrXaWeMCtJ+Vcwz5le/wWwHo6dzbDijUuTCV
s1VAlYARmmQiyhjMj4VpWs5TdOn8voZ+b93JIrHumOOGhCFM9RDSuXLOQB3tMiMxYkBK7LHAMUTs
rmWj5GYMK7EjFJfeWdPUnqNGl7vjg3YLhuxRf9suHBZXLdeZV3d00SiWvqLlVCAseScic/3rELWe
vyEGG9HbWsKvWGb3sZZKpKDBOCXurKbMGUgZNIOtXAEHiclhcAdpIL5EsocrRvphxjY5T8uN347N
t86zvBc/92bsapIyJzBZHmJS5T6w2DH+oUMufucFNnc2QB6O0AaKIO9M+SSXKYIX5iL78n2SX19q
H0OlEX8F3lhgv1fYgDcZ580jExw8xijUAcxF2XfmgaZEsbM7u8NfkNd2uQNrZBmbAQapSW+ylt+X
qxTfa1XeuQr0zFUQ67HGGZ+G4XRP5VXM77WuX2uFH6rz8I7iNNcb5LTydvDlusEE0q+763BgZqx/
73de/k7nHze0+G+DhBJFcTU0Te5u3OuwIbgOHuBeKjJqJZGcw1RbDCdoeSrAxjCxCK/Di1GGAXwz
yaPKjKTRFIucjM6mLmfs6Qj/bwxdnWjf64lIMCuGB6mIkpfqOjIpruMTJ62cr651KNusrwOW0Owp
gDClDxYyZ3QU3/fXgUx+Hc5QQbWw6emRDZmBR94ZtWJ8jD2WBjTOGqz+pz4GTj4U5WnCXvLGsuQ+
ehjpMbOGAUg6RkbTnHUZp6nljZSKNFZBjF+R5Zc5U3sdObEkMX76H4nkn4LoexjK/pE8cvpsy8/+
M/uTYQm8mf6o32PD/m+uK8AtI+OJ34up/iaNSOc3MIiu6doEh116Z7Ay/S6OWPRSkWfD56QdbRLG
/X8aliy8TCR9A/6Lw//w/qWOGi0e/knnc6nGEloTYe9EXv+LuOgxYqxlH1Dp0QG2KOd7L8y+LL9k
dE5JVNg/AGn4arAB/zeGPWS6v35lAJGCS5VvelxVxV+NUuC/bQ7eOYSkMGjB6kmT/goHkoVyiWMe
BVZ0NlCCbwguibE8Tl1NCi2HxXqXWF39hc+MMX1GnokJP1CEb5U/43kUzAkA94EaBunH/gYZefYv
ANl5SQZzjHe2G4p13FIxvXijvDGi3ttF3C0XfAIsoXi6iX167b2Kcm9DedAPZnUQKzJ/l9JHsO6N
eFzJpnyci4L4RGRuPUOYvLdQo52pTR/tyaKeappG+86qDGg2kZXdSQwc2jGcqjvbT3XIg68XzlO3
n2yveJjdapvVKZUghDW0PYqtiwjSGifYzO6dJXywmpNsXVTNiOXCcF56iZ8HBqEV3TMPYJBYFiCr
oBGuBF5rputixqvauymJ1zR6TfBoPXruOFEnGdebKK/2lhLDw1w1ziasejyvWDuhgjEK0k3CNlk+
3augjK7/CicRUNRRBZgGorQPfva1YiI/K88A2chYG3gt/byR4BnbhLUdP3ZVg7oEvDgr1znHKVo/
M4hPqAnxibIhdcIqWcKqysEGGq53B6vOuTfBM8Rbkc3uBWO+XONMMs/JNdaAUfUyMbAFyMsJBAWm
kf0NMG4ocMwRyn3lDNN5TP1+h+2jXEO9DXZp0i+nchrrF/g6clg3dQcxX4LEexWckjaiN3yKIzMa
iPaDPwbVBcMU49LYyYD9EZTrMeGVTbF2ujogjFwNzgFnYoIuEZvLKyWROOGQdHDgrcVs9dOqzv35
nn+nGmxQpfXLNaRrbiNuTNsRh9Al9lRnQeIgd7keWmIpLt2mx6EbHW/llxWh8GgEx6QLle29Q767
ZuYNGcedR7ILC/ykcANNHOLh1Pv+ymMsTDBF1vMxpO27Awvt1reEMvoPLPI8SFljfovMCmhlL+sf
/GaSx46m9HuZuXhgmzmfy23iDPE33ELaQjck0U6kYKahaFjjhdAyX2URMblD2uiYkeFH/1DYAW88
7O0g3FEbsKWPKUiXGDTFViST2KVdPj+JarEfS+QhIt+W6AmccRZhIEq35I+mkFgS0og44BhawUfn
0wbKHSb3t47fVpiqYJfTkhF5rwzKoMEPgzXprhsaOau+ewGGxPFKlK332SRpoz0kbNyMNMGje3na
mhRyNNYvAxbeU9zXxevopuGDN9nyWzlwyV3FXOQYZCrbfI6ArkFAscgObIfSLZ4qr3G2HSgAxvxN
REIqJLmMgIYhx97BvMbX5bW5YW28SQr68bAmAjcQ/h7TDU5KBlMWznXfPMxITeM+BtL5iB7T6Noe
Mz8tXKotnJYhq0jG1FKRIlHG/VzPHe3DmZ+9prPBqM3EOALBtZTVD9NsUc9oOysOXNHQHCwjlTMr
oZDHAefgiPpZMDCtUz+9GEUeX7CLQvlrkdezNVMi9ZCgpL3yJ3VX5KAKAEt+7W1Dx2ufIu4tG6d2
1BYEb/FAJirdLjWXPpSNqflmd+wmLGbm/K4wYX2wmPMX9evSQI+RVumuwXYbwboZo5R7OuoKTDq/
mDSvVvUMrie+U6PubwamuQxn/TTgvkjfdbkeQ6Quoo/LeKeYl77mZqsTEBSAgXwcA/ipJiCO96Tv
wNRGg+vWMEyNEnDubNKIQrPtxXD9+sWnXIN2vxDnzjZUpfNNFUv9s4mWVvd6o9jp3D39W9wuI5Bx
ebzAT/DbOTpaoQGHQNp2dscJ1IwvZDxVvMVYbN9UoxfF+y63++BmNgYk5HmweLtgsybeBiuTQTtF
OwEEjWD6M6cuw11XdjXSBt6EnWNj89jQD4vGGdoaic6D04IKxJWBhwBvQEbk1CQsHFazixbpdvwT
y3XBwrf+cG472npheSw3QQqgtxZ+SClE237I0bBg3bfydUjb4mZkfH9aUpOF2ORsfPDimR00K4f5
rfAtFr3IT9Sd02c+5aa0t74sZUZicUazb1a268ifFSbKpykT2ppjesUKzkEGCXWQ7dc8jPFDy9A0
XidlioPYDNSdzyx0xw86ru2oKt5KbmQ3UeZXyTqVbDuRl0cEI8rlVIjSXGMU6qisJlZh851/Lj1I
JhWHq0GaeqzBQep7RKnwnROCwNwOKqx0ShIbwVrUrjQPITMZJgyDH36a0cwdcgDXNp8rb8ZB4Xtj
/GbaJJg2hU8XOm6biXBTbfGzTWE8fyNR5T2z/NYX1DP6CMxpfq/Yn88e5SSodnhD34uBgNwKqK30
MMDg8FiPqURzFYPVBKRWMgppPMNsP9Tg9heGC6Acp1BcTNm5v7hVERIKk+XF5UX6ERAIcQgSgYGd
qnwvnIROAL/q6Qto4X/8XBLwW2u36aS7DgIDwid/NPGQOA0U/IpO6MEUWX5uxlG+u0Mcfy0ZYTSi
Bw3ubCvPfH5xabzQt9ZPWDyPy+Ro7GrELGS2au+T3SV58KgXZORPEhXwMnH9Jd9UfW30JmpJJu+J
KlWaHo9n8Ujdmsucx26dTYeNbTNRLsBLgBOAjBbTGBGEd9VYvY1FS9y3xdBFHqpaJwW9EzsOBs2y
HnpDjqc5drQr247VupkpW1gXIRoYZmij3iAx72HYzu12qA0aRgvh/2hEb5/KGC89dD4rapmlBN2h
MQwPM4j1TpVn80IWx/nuZ8RtDtLkMdsGsPWR+2geiWmdkP2X7xkpGtAgKVfGLug/mrYHNUy3vkA/
y6Kw28TTkPJ22gOCslK2blmhYN3amnCY45U/TEZ1GkbHeVN9wxNVWGXJQUiDlB2Tba/NTfwKPmJV
tmKDt77aLAwr1uk8+pa0JXA0A3H73ksSoDnmXIzAX2eYlDLWnLZsKuYbxFHje5i0g7/C0Yg9Jmt9
c127Wf9hN9o2nWPp/YgMILtru5vTz0nZrAIB/hO1shbDeiqJMzqHaMR9wUa1qBeVKWLnZLDt7oiW
bjNBYzYfMr6CmnZLKbz9aJb54u9yJnhcHZe8aWG+ls2x94T8CSasXU9E1ODb5pu2qYO13Vvezh2d
+A3Unr9yjYUTWxuCvsmKDjnbnFs6HSZGooQEEeR7y/gxW1H9brprBpRk9xwD4RmgwSrq/WLnJJS4
dCFK1kCuZj3VkbgfUsCkkefGm8ImXs6ggbDyVB6iwJ0oqUx95yGtIa1h8CIv37X5Vttc2HJHuA6h
S+BGDrhLfaZ1wSKsN55E+0thq9q2IyhoBoYyuMihxVgdT4qulTSXj4s1J9XW7IP4yZgt6tkHxe+P
l+J1QmlCx6bbutz7XTq/hY7fPXfADcC+Le40byh36KyVNdfDV8Bp8IeDq5YQsd/FBWJVaGpHn+V/
2X4HBncx4vjZqeeKLZZ58a3qbBKoQiewwJIQmqUeAiSJNcywVw05beqlKZ7UwqKyqsuwHja44CSd
OuSLOFT2/SQOg2NPTKOyab5xeBA59BLM5x7ATkt4kzEDDlk7Zhsrm/yu4DRfbDJEQPPoMraAjegl
T3XWQHymnGe7SBt8TyE1jayBRKQE070qSG2kpgZ9mboFz7jJ8pBgwzQn4GRl7AUQIUambXaIE2rF
Rpk3QJhH6PWV1eRoPQss7lXC7K/bAMfjVyud6sXqi2JX4+32tkNWm6dpmeKRYYEWkCLE7TcEW9pT
CoYMvzIJy2PVyJBTUQmeUvdSmFEPEkhUr+Zg58+K6MhP+L7VASFsgm6Z8I6W3Iwr5gItNiuniswd
11j3Xs0ZmUabhEZALtW0TkE0cjwMCMa0/Jbxi25GFWIrxsnAQNGpquahvfaB9oAcXSIpVIV6VDTT
Guq05oV6MLpE6Q2iV3RuHfNZYhlaKSP/xYCM/tHs2kXaXntJx8LAAOzqzlKPINhdxeyDSD9+IfJh
hW/eMPXhgaMNPjv2qdteOjvCjeRkcO5dB8f5apxqhsP4NfDpRy62yCr96UlC4Cs6Ta0Tt2T3wUtL
pjYQblRTHQshlrspzl50Pcmm5/K1rWy1LzuHvH1l9BthRQLUrnff8QLcJwbGJ6BQePFyBuwVQbpN
W40dGCDZZ9sBAsyKkXm6iYd8IFKtzF1mt8m+bKzygelnAeOgrTa9xakRGXFuQ77M7OTnqrSSrTFz
F0Fh5XAxwVLE0NTtyio/UH9lQeNQWxI26lJ6rflqlsRbWGBhpeBsfQOQMeD4Et4jRkl6muqU0HU5
3eNnnCALuYN3qJwpOIYS9j7nExERIjbwSjI/SE4kUZG728QHdNTmJZUgVXCzjK1y1lUYkMNl8f7l
d9BOfbP7quc4u0QjIPp+JLVYGaN/I2NhfxMNqG6fDRSjYs3lLK/4J85gkttJKHjZ8hkz47LgNJTr
ya4nTrxxVz8XbW9Ckw/hCStqtp61j+CUAxVajYFRH0BijC+1bLKPcDAXPBbmDJhrkGX3YWdcgzgA
JKPYlSEu132bZspnJRXTpk+ciAENCuFPw+rbM2hkTpZjHLCBpRCiOQ1A7FS7fOQ0maV+8EBLo5/u
LL8ZdgMpF+44msK7JrlR4RW2OCkQYmHPrH2KZ1Z27bNQ+QpY/IYzUncDH4Jlp+dbe+89RuKbaSAa
vJkmg4dihBLjgmvhmrCrUrsk3lpR2LuuJTEF0MmW99FLZf2q3USEG0cE2bzxOz84BmMwBYeiUdTw
kpDnEK3s3PvlR3a+SVByTp3S4PN0WiTe7ZiD6WClBDcLp6dbNGqSB2SB6tAPtv3o9CbTi8g3WRJD
31Mb9ONoXtd1B/YhKeTsYqwAzrZO83IUzNSEeR7auj7A7eX01PsxBvjKmPofgJv8fv8/+ug/p486
WrX8+3TF06/2M/+LOHr9kN/FUfmbHdAuCbfQpxlGWuiP/yGOsh7j2QKOqPu7JUWi/y6Oit+kye0F
Zz5WBS9w/7PA2/+NsKiusrAEnwsnr/evOMeE99eaa9xpnmsxNUeJRevDiPYnGySNyIbCBU9jZtgj
VIJGp4cY2NGaGfdwLlP0KxL0AgfyUh3Mwu6PFEpl+Roabk0y3OjfHMVJclVCEvjm1WwMPOhldcxD
y6tWgZ/RAdMgaOG6H/17M+6xio+ep5Jz6zbVD2dxhxOlEEF7M5ge8sJQJcOITSGkZsoBvJBte1ZC
4vlJncJ14gZHQiCPfoK8cwsC6b5nb3wbT/Sqh3xGHcI4TeVJoa694DVIsy1djvgjoOyflq5pB9h3
pvfWLEowJhH+cxcb6h6SHMiwUUt8Xgm7drR8b0CVjDuf6NUQ3AiKJO66UpUT/R4mDKWR9Mp4IzhB
mlvVhi1OWQzyT2bJJWqXUZycQ1tkXrYC/ItEq1xTlhuKWKfwPpb0SW7deGFkDS0S1EkH3kndM5WS
3Vl4Tt9xFCUWD/09cyTQHGvCQcUxwlwnaVF/NYqJP1PuhGBoMreE6VLThfAInG3t2fqG7ah05ugl
Cp30gW+947SV92Roe3YkFRDSI5dfZz8yGAz1cbaGnH5kePgmlWO0yZmcOe8zI8QxVUrnmavEeJjD
cL7jKh9cBKXvPbDltJ22XWdWL8LGeA0jtpjCvRe12U3dTmbEDaydXs06k+QKTe8Hy5pNisUbXDKi
w8Svxo98Il8q9fItI1bxRgpveONg4IBDoxDPx5pVmAMTOdmcMAiVT05MNAeJhRIbYBOWoY7O1Mcz
XZURF7frwuleF9FBr6eU1lUHV6+xJA5Zbke98rKzsAg3ZBkk+Vih7kDBxZyiWK+jwfJ+OddFPFxc
TkhoNCzuXbgER4fM6Lxprsv/oHcCR+8JzXV7KDzTztZqCQrKfq5biLpuJ/N1a5mv28xw3XIGvfs0
142Ii1x30/nLlKFN6a0KLzDbllm3w5d33czYkcpwnVw3OUroYBcKvfeF123QtMvwodB7o7huk0hu
vIPqun0y42ArjQS7apN72c/hutUiYmG2Ct2h3aAgoomslBMDV+aNLp6CIPE3HbcPMEAj8VmuOhwP
09ea4Wwuh2lLIbCSdDB6QX0yqbThccQXNkNWPZidmb6WQpl7hxjiVibOciZnm3NlZuNvJhE26yRT
El9oUPbWA2Xq1Wur7A2RWvtguaMa1oENpAe/RVE+RXG67fNuHvdpiGYBAY4nheile2sOfsIO7pem
4gvAKSTkayT1d5u2zbMYrTGghJ3n5MYQYTa/uo5POr2Z5xEiNdxsj8TkYOYt174xRX8s0ozCb4PE
tRpK73tG9wl5rKhv4qMC1rLcJxlVJmuLV2bYBW4NyoxT68S1D9Se7R89EFPLPc6lGaefYaSv/UxG
l+RP73JCmbgrwPqIxSDBmMws8/SBx6jxgE2hMdF/8VlN9ans/HTLPWIzoVmsEMVtLs4DWBXX5add
/W+XSitzqAeYgsVUXzox9nurpqj1fzb3f25z523hvoGX++9v8C99/9l+/l2HOB/7u0Pc+o1cWoD6
JEwPSPEf6MmSgSbAYtOyCGz8YZ+3AToQPhBAHmzLBs3OJ2Nb7eN/+1/C/43/4Ht0pNnszPqj/gV2
sid1nOGPY1ACDnx5FEVPghC1/b84xONwrlvX9sQ+wr6dY1/1FJFZErX7IJTuJ3xR8WDB2Fs1dWaC
lIGDBbxy9rBBONAwlSvVOaBidZ2N7B5hCuworl8ogN6UIyqRZOKyib0mP3K7GL/HydAfaRilvDbt
I7qQgqVEGRt9dzkaM0TFtY8E+Uibq70rUdnuBYalVc4Y9pCWOCQR/OmmSz2WHjNTB6Os219cy+c1
r9gQam8sBZMcu+7MHpNZxPBVY46TDWpssysEtnduc8m261P/RBgZxCuiIkOT1NjHqR38THVPI7LA
bO6sLnT21TyYOEaS5D6rvWbPX0Yi4kwZddq9Wm4MK0H9CnS70yJLasjzqCKFKDgZgspg4Y0AQBU+
LvFVNHJtWUOiFCuLd/iB/txo4zV1dRl9p/5uFnlzR6r8jJX6g7632wW6ArnS/LDM+RlZ9EQ2+yGG
2Ld2neECXomimbrdTPhSdvquurDDcn1OJwilUCK1Bbuob2t/UlhaMrC+vYsajRlk5HZjOcmDqNJT
yz2e4BK1KmHpUtHsE2raxcWMP6Sn52+E+iIq3H/GfDtj2v4ACu2SNfbry9JZQ0VzpeE9507a3LTp
3B0m5OLbKY7zZm32drQxu6H36CwNtzhtnnzcuBuvmCSlAY085MjTLyNBZao3KZehZXQZsV4b1hkX
iXGsqCL90dl9uB4yF2WOJ44xdqnkm8o9cSrRs4BkxpSpe/xmGOkUyc/EU+3W5Ok8BHElS5h4cbkH
D1l+UDbskZemICu3zPR7W1fvvT/L9yBY5J5havZYZM546WYJsiFBOqyT2DyXSSPPaQ6no7E88lTd
dA6rKTqP5lTuWqyWh8BU5AAxzz5IIzcTfHhFhRkJIxVYyQ5JJxzu/DLObvPJQU/NMzFhSiwsOmna
CkO+lcrXHraeWHeBio8V4/sn7MEUAXEhvwhL06xQRMZPm+zETZhB1rJhfO/HbOk/VBGqc4i2dCBY
ZD+jFjGbIimq7m0jbT9ytOQWaZTj7XqcDBdfp5lRDxGqwmg30Nw7RsCZsc1sBdMgVH7NjkTuif4E
vkzpeurCgbx4ZWbDKZqC03DdZJMkORIJCcx8tMF5En1FvMU9K1MRbo3E9O9ZNjBgZfSn3FHlFyAi
O/lF9Ut/Hgl6XSZrJKIpYKY+BUtl3TgZZtqVQ+nBD/hG0b3ZzzFUJisVu7FtOrBSUgtBljROkKqA
LSkLxChftEzvxWLjOtX4VALewxbLa8khwco3lu9MBykVxNXeUPWDrzGsODXqc6zRrGPd47PrNLDV
v7JbA41xFWkodrKiaNaKgbyaV9yrDfi1NGt1y+2i+HBxLsGFJQBhM/l+qa/UWFcDZK22EN+R6AnH
QrbAndG0T25ZT5tEw2cTjaFFy+IdmzWcNoxy9eAz3MUA4SqNKwVjWweaiDp7W0v2B6pA2oOsxvic
4S07BBkg3F4azQXTc3FJXOm+NgbDQ1Ojc5WtHYnLVIlDqNG6ch7E/ahxu7TpQJGwwGycgMuhF/QS
4LhG9DalTRg+C30UTVW/uhWUClgd7Wui8b7ZlfSba+gv421vl2oQsNBIYFPDgUmBdJjU2nQkWgo8
GOZsuKM6ktQpWeX5WGWlfY4Kit1mjR72NYTYwtMHmjO1MLcOwbdSw4qbTgyPTdCGF/5veKw11BjD
RrEvNOiY5r7mTnjdcDdqDDJi3bhDvyw+xJAEH4EPqWvQ4GRMDclm0jDlDFfrVjdIeKTZpTi2Grts
NZrA7FKte5NpLHM9OszmNaoZwG1xqRvwzRz6foh28hk8owlpxLNkdyvC6qO+0p/nQT5yZVhHGgzt
xzJ6Zsw5/io7EOBeC52wb1WZI9SLxtp6lHjJlZnHXB5bR6mdMTOfWfetXZ+Z2P9f9s5kN3Ik7bKv
8qPXzYTRaDSSi+6Fz+5yzXNsCEUogvM88+n7UBVVyFBmZf61aaCBBhKFzIpBkjvd7BvuPbdl1wuk
uu6KgEi3mk+kkPkBdpALOMZG//xST/UJZ5NxaRb9ISO/GCFQcDkaeGI4srfmlKFoRFdw8Mqs3ra1
Wa/NEQYePGGsHysT4VV6SiCGiBXvSUar2OUuEHIAeUkbp8ewQ6G/DswAAvHIwHvZrwrP42TuChJb
GI+NeGaEPdzXZF5iYgH5K6vBJiMs6+8so7YzuAOFdxiZxm0z5htsiUfYJ/GdM6OeTbOuuYEqWH4t
O1L0fHbaXyt3yk5jyctDiqz9wMDb4okt1SXTRHzCBR4js8mnC8Q5+9aa5wPmiHmfDzJ9MUf/PeHy
ghj1Fo5Oc4AXwkAsNw4tI7BWBevKLvwjk8CC9Y5h3WHo6U5oFMW9mnp69Rr0Bf11PkHpce3OogAn
ulbno7nDdwXUWArjx+jX+mTKon7i8wE53C27gzVj58qCrngnOaY/uLJ0Tq0s57cazTT5MvmNn5hE
EKV0OEGf+fe8ARmvqXQzmpPafXPl1G5VU4VXZjDGG36jhR1oNPelmIub1MrFuYmi7GXoRb/tw6Ak
r4bI8HKHNrY5SN0iriKb3PuBgNWCLWFguCEqhUhOq9arKHCHaItojXAfnUfhMVe5ceeQKhRtQ1ak
h3wc8dIYTa7TveHlxR11RpRfotA0QvYuKUHZHAPr8CgacyZdjA56uPZQ+Z4Gr05v/daKvmecOBPa
oCWkHm7MqrF09GhlGWAGBQHdTUzzoXH6dDfKfAZBmjjWIfPDaIeOH9J6EYmt5YkISreMmBRFckun
XN5hoL02EG/kJXLlsW6OdTEWm24kf4aOPYHPy0i6qZJgXQNaeR+icfzBCPy9iWzEAGn/psseCqSN
BvXaw6l96OauPcxOFK2J6R3ODsgBilbRX8xK1pvCp7N3lg3WkHI9NWxYTlblPsh5yC4aKFBbJidL
vmTO7hSBx4pkr2Bjp3a+C5suusDFNwB98o29XwzGfZtk7X6wTb1WMteEwU3+u2tV1o7PaLDPsSjy
NnTZA4A8fRlZbnCDLJgIwLlvd0acmWsdpvo+YHhzxoYC1SKWMxgh1UIUkL0XIL1wetj77RLC7FRf
zRgBm2uU/k3GRnUrhgIKEkcUO7fYJuwJhZyR+tY2qFB6+dhNovXgohELYQkxw0+J7LKT3ijgMw7O
NvRFuItbxw+orgaDtPZCXTgIq7dmPapDNmrz3mdzsq1LYV92NM4HG7z1HiWb+dTWSDtKSZOe6H44
Rqlf3Djkb8EL1TOwrkAY0Ysd1e2hGpKS1bTVbkYZ4dCKIO+7zqyeuOjYpOnapUuItNyqwU1OkZm5
B8dvO46WEtsZ0sZLVJrpY5/kZCK2udjivJKHGXjD0asmtQMoJeDplyYTNN/jqpkgQFMNWJtI5OO5
Ee2tLZod9ao4JxgQt25aPxt+samYcVyBTHvN+yGEt1DYjxY8ItRBdb2JCpqXkv0T4hMxnkobYAup
UmAiRkWeS9cU+Pa7DEANDwZTuqwldA6Yqn4QTC03U9D6/AQsyWpyrU6/6zBv/tGX/RfbsJsiytuG
bk99lq1+7tc+Zd0ss0OLVL7wUDTtPi+dTZNzBIPIdE4QsqOdtONiE+eD8Vh5cnxwTdN7IQqlvJbh
HFzgUqpeseDFWzLIIFMaGMT2YTeVD6MFBlPYBtJ3JyEBtfaMG6IKZMjnNsKnAtw8E2uSP6HJknD4
QptrEJzIymHtyzbfl72jtipPLlw3Mr4RpBxsLGMsrg2wwAfcglCsGvOIO9Xe+pVnvsiucy5aE/56
XHnFxuF7X8OMta8UWHPCHa0aQkflzsc6dJwvFOvB3pYQRM14eCt6+6Zru3tFkYKiJ0cU7slpQ5zD
dIsX7uxHyXyOeoSUduKSWyXM2kPg2Yfk3aVjjbFEBLX9LtsKnB9SdxAqaFrdcIvEqHhmPJrKTRmh
4FugEv3Zdxz8UhUFL6pXqW+Loumvm3SOjR35eP4lmzX53e5E9A5fud+UymDJ3IbyrphhPq0Mps8z
9CaxLaZeX6i2Mw42duFNQwgtuB4XSx80TTF+75vxpQnJdMtxPe5IWUl34FHSXU9Y3kqXNuvoeo4u
/cF2EVSxgUNYa88zg/m+2SKQiK5ncnV3ZHnIE6mr+iYSSFfwZvbRHZ917zh643AkZ70/zoIiG9Es
i8EQKtMmG4bxIcwQp647Sgbsr9iMHIRZBiPlpdTuP6ru9KMCR7htXHARU5fH5dAsXiC5E7T1H2Sp
EAcpxbz1Ude7S4kPdJlin63nyBFBCzCQvnb2lraAoHBvSRSIrjpUfWpVkyN83cQIrUp0MQ9kqhQX
pJvQbmiKM86jpQuxPhqSbulNsqVLIdSAhsVfepehxpGW6UECMJ68amt1lbHFidmsvI+ux/3ogLCF
5SWRlc64dnE5nsba9raTIpUXPCoPrse8kH296byVObZCzwUDLMnwvllkzvvJnQiWdZeWa67m+7JW
epMa5Z0ho+iAjqM4W0ZZ3CG2YRELuXhtTEQxEKIazSeHFMSLPqRPU7VPb9zFXbkOXSqxlcv7gIhS
mM+yslHJgli88dzBeap4DzBaL11jsvSPyUcriScxYc8CEWPpM1Uex+vho/nUH42ot/SkpWkl+2rp
U7ulY2WOHZwrmthy6Wajpa/Nlg6Xb3Lpdel666X/TZdOWC89sbt0x7YRuK+5ql7HJk6+6qWH7pZu
el766nzpsN2PZnte+u5w6cC9pRcHGURbni4derb06v3StbdL/z4unTzGLpr6eunv86XTn5eenwBY
ov1afrVH8LHqPoYDyTIn6JaJgb3MDgT2lc3EOOGvD1bzz+dglIhQcKQDyefTvqsGgqDGyd2jYbqf
X6yX6s14qe6Gq+YWvGV+baRXf/0V/+wkX3itjqmwmMIh/7RhGxgbZLqN/D3Lf/8rDP8IH4uKpytc
PrNcUx+WkD8qoPVmkIRfTXuGzqAwKcymPQKOmyJ/h4N1IozPoU4k2NPiZpKY4MV+tn3juWlL/aAJ
11hkicUA+UA5uNaREdYAAIvqbLGxO6FYHI/cz3zkGBKstOPewXx096zxA1rojIQrZVa7afFAspCY
v0D48Y/N4KfHviJPrSU45jGLhvrctXlyG2Y99te0M+eLnjLvPvT0/KaGKE426YCqAfB//aQCa/lI
Qtp6/psXdYHM/jLOxKfsKVNrhqpKEzH369vYeJ5Fy7cEyrauIlUsOrYS8YeNtHgrJV2X9ABTCbVg
wEwvAqIWdTaYcMd8bdwwJH+8cIL3qe+GU5aq6cJwzeYG17P3QplXPFnkTCPDabadwDdGKTzgw24j
iPhGmfDxjC0sgM6UHETLCAE1U2w6Gx0YDjudIC+27cR3ZXmM6xFPzvkbYT0kOGStDpEoLXcSbmeu
p/jjqpo/ri31cYXh1oUfsdxrHy/YwmkJvhc/K4rmV1LLp//83w9Fxj9/yXb5twSYX4Aw/MU/v/AC
U/nlP7YfY/fb7ns93X1vurT959B6+Z3/3V/8yWF5mMrv/+t/vL1nEYOTpq2jb+3vES0K/hxT7H8/
uL98g+zy1uDX/GU9//PP/Rzai988VNaCzRUgFiaO0I5/ruflbyzG8S2ZNlN4k8Xyv9bzwJYFWwO0
Opa0PAw6/KGfY3vT/o11/sJhtsg7tJg//Sdjexr2zw86OwGl0FJajOx51J1Pc3vZTe4IXW/cTm0p
+4Mmj3Mz9g3EuDlUP4IErNO6JVnHAs7UzyDOPgRh5oc2zHCMaOsSjY1eurGLl2xSnnfFFgzJGFgq
+c2qNNls0Uz+yqhQptUfKrX0Q7GG7zQtb+06ip4NRQjovZjUUNxWMk+bTYT1BH23yllL1rkmHlil
AzV1HJaeS0unE86iHn3k8uFn8PAPseeEycJZc58EN3kbmD+wwaptzD2BvD7pPFDqaPlkEhryqoMa
AtkyHJSNvN2skuuhLoez+BAI2otW0Mzr4dQC03I3tQ0t5QpWHfLC3GWdducm8oUQ94m4bEOgTawc
iXp68PXE6DZkjTiPHMEE9Fpms84/BI8S3TrtY98QuFxBU35QrpHpHY0+eslJkq2xHvo4iq8bS2B5
wQfyqKvGOhvCmoLd3Lh9eiAcYUhO9VgugXgBNlWOWYXZcsKR2gC2QAEqWzNB1CPUUpQjFWVDgWho
kY86aVOcTSL/bgmPKl8bFKh23aJFbcak6DYJOO2t9oalF+y0C0c2jZ752/B29UF9Q/aTWxzJqeZ6
nz+0sagM1R1jxjm4xIqKelYzZfZWGINQ1bKqNcYdKFwktz7brPlStQ4qhsBBZr0WAy7WA9VS/Fy7
89DtuzLwyWysx8njJF20wO4g7RvGDuawjlxSFs+uaDH29F6KeamgVzvgB0JlTIhQ4h0F0ofyArkw
8mAUG11P5vuQH+TotkuGeiGLbTBL/r39kDY3IFD93ZTAoCYCgCAi4B4eO57QKTUhVkE5otsIjfQQ
LxLqchFTZ2GBjD2o6/cCBO544qnDXQdmHFl2X6N/2NhmQZ9ci+4YpA2W8greB05vA700jg5fn2BW
Wl9Lz+zGQ2h2bsZoJWgowLlYJ5K2AviMA8st1KB1cua4Cm/ryFlWNPqxaTqCBlqGsEdkBOHJHQYs
bo2Zlc9uHpt3CEGbL/D0NHyDBNgElfQq4UvLe7/uEWwUadTKh6gO0OibIqFd6EQ53Ue5Bfc0zObL
3hbwpVOiG8zrGt4g+v8ikcOWUUzZH2YRZJde7NGLj6rAvwJzM3ttjbm69mJHVJsatEq5gd6XFGsD
IvpDNYUlC3SZabZBhmu1sDBy+6zaPLQ3ZTCR/oFNJzAvOoszYdUEmbqsS7PDnBKCml1ZcRaxvwKs
t3UmxdMOOHFm/jwR1l5USGbJl/WfjDn197PTY+sbi/ydjJJuldaMjAJfjc9ez5Smakgz25tVnb1O
rIqIFMOjf02nDm1IZcVFLtL+oQk0QQ1k7XEWkPcEzENZN7h/0GIqz4oPXV8QYBKZFJOx6GV2qESl
Hk3omRfNNARf7ESGHsupltRkqi4H6a+F6noPTn7YoZwPv46lsYSvhy5moyW7jMcjrR4ipB1HtHsg
zhURMsaKuhc8se/o9J15QX2iTyN8CN34/IRPMf9W9UXv7frUGmm3uXEwB6D/RY469HTiwXC1UDOP
vpLLMjQo0uG+HIBwrkPksWoT0mU3uJqyComt9MtTr8u0248Tu+VVM4sy3iSWImZy9nlW17aomuc+
npxr9IDF2sNE+sUMfCd/dOOF6TuMfFBWHqaYjW8UNghjrkH3W8aUml5stvZ2PfB4hs9zZIivLdjx
rcu2EKdBUu+8LqwYkOFA4AjPLJYHEV9SBWTVatVgbQFZ43HsAwY4IbLw8odihM27NlVJyoqq/Lts
MnCfTYD3V1oOIKJz22SuwhoxvhWdT6/XiQXKz+pbGRdqlvGbBkHQH4JIdMmlsvx57QYcOWtSDrNt
KSOhYT7X3Q19f/CASDhPN30wmkB1SBIoNqZd8SR6dm4guAq84dFjigJkn4AYlkC88hHGL6VvmW4a
co01kJ1WBFKn3JBZzTciCbi5iyoJJ4uzAZ8OklRic0L0Z/IYoSMAGYQ3aptzmgFWcqLxgtR6Qbah
mg2Manh6x7Eoo3VPfcBQ14gAmbeV7R3IB4reNUmrzwhpilujbyP2oFU0fyMALa1XhWNLjCIEkRUb
vkS7oGTj+WjmKkkOjMYw8EVE6EzrjMmbWhG3w4vAanTFWjKLb5pknigQast6cyv0zWs3z8uHCSH/
ZcFKiwlcMiZQrRaKrkfD6a16J8iuxiUIwHLD/mmYkBQnE6qanTBwIseZIII9cDFuXibePD30s3Dr
zRCjvkfBgqOCHXDnfncGNR0yEgcJMwrxLxRE8KYrxiH4Q/MhmAsEeo7L/GEM/WuFDHY6qC4uvZvJ
1Sh4jcEJLzHneK/anuzbWBoXlRVH48ppsztAFNEFkUFtyNKarZrFIbfxg944MH8Qi7Pla1ym/Toq
OTOlIGvni13jksKNMLvP1OrWDzxcPgPtsXjDhGeGa6zFyVGMMG84YxZlchDfTyomQ27o2NJPdRaz
QZXRnVHlzsmsHCH3vYVUKgtopCHXobE3g4ARtz+FGD9wabLQZKnrVGwJRsdHKVDNMHUF46M7BT8v
+RKabXDWPZoAXYTzYUTRhqPXw+ETlgNu65Rveh8HxYDS0JTtvg2D4cIATqHWQg/tNneiyWGnFjlX
fWXU37AmBO9q0OFr2EwPhsnFupJxAKLJ6WvYdWxaMAVqghy04xDKVnMWoVi3ZtkfQe3pr5URluSp
5qk0Tn0cH02FsBgho3vL9gdNBFiNhxRL3Beb7WhxZcVV/wN5Sj5QGxAKdK3bEN9hGA8GhhpQ4exH
3TLDuci2Fhl7Mn4NZOC9w12N+qcCv2K014VZvFe2JepbcCOOs5W0S95JZcitzpFn8jIGgdcRsND7
5bsVpD0oFSXD/ujjVNLczgloKFIRMo/oIKu/r4TLAC5KDAwmXgNVpRh1Nt9ZdXXXN2VSnOwaxMbK
8obpFu0VNj1rDi/xN0WHiD2wWIdj3e7rkCurTdsMv4AKWQ4ic+djQiHe3kRzHR4zFIon8iEiNluD
dS2UgkyetQP9HfsWLF3EZ3giDbjLqUHea2WNj3bO5pzFhySyFG8CB6/7ZBhkhWNrEW5LEkaq87cp
b71yz0HrPQB6ImcOoBMp0YpIhs5rqqduxGIWY74zTxa7TIiBhZOu0ypgaiSU+aSp1a6a1g72XtoH
mFWYvGZ7O9OECooFoU+cNJhqKyHjhwsy3XBlIbrBDm49t37zJusK1A2hcgDcA5mUP7DRVM9mZEP5
Nb0QWA0p4xQcBqEjT1VAUu5QJFgAXLjNqACFfT9U6WgjKvEq+TIPqlp71ZwO31qVEZZowE8kOmA7
UpO/meNMJuwU3sfkdR0NYt3Vqh1tyztV0Br0QcxmP58T3H/TLkvzLr6KWLsDbBkMJ2Zsiy36IMtG
k71lIYPnzHP6cC3M3A12UdWR+UnqwHjRoXl/aKoGx24kA3nPJMKMNlJxlYcT+4l6aoI7nv35MPe4
q1ZkCJrkIc9ddxO5kQIAbKFtTBtrJw2qgihV3xk8YOMoF0tMWLuxfWxifIHPWVWG+MRIHiD/payp
CGe0V5elVXU3ahjZt8XlaoTgtq10OJ4EW5etBZFv3Tf9l4TYuWpH/Hriw3F3am9lhUzDq9Fr7way
z/eBZOpOloZ7zHOSqNcAA5PiAB/aAA2ZqYhgCx0iOEWSarwip+6MU2yUrIA6K3MeB1jcYgOsnvy1
rO7RWqSuw4CCi/YqUEtzVjhNUnB7e+N9NBEmsSuQ8vIW2vMr5LDhi+S70Jt4CIW5dnm9y41Cm7VX
Vj1+qcDMCdqxRF0TXSIeKHA5YeO5p1jv6vDEZGr8nvnVtNOTkx5rE7fNoWfpdEnT4PqnKi7l17hg
D5yatDMbiozZWYezh/B7TsbxyygXQoXMlZK8i/4WtRSGB493jNxftArxlg8zUTNAoxCZGbM+N0mK
Izs0Bbc7ouzg4KNLKjd9mO4GAeFwhbMuu5ag8QMWEiIyT40H+3xHRyxY0UZGTFdFe8OCz0bG4KlE
frFbLrD13Hb0r9hU4GpPHUpaGiVPT4+se0yFhMbyiPRo8vC9r2r72Ied+ZqNOTra0K4PSckxP0sU
WysbR9K+TtpiCyArIRjQDRhPZfi21hPmzQK/qG6+KKPyrwOnt/farMMn7D6puwmIvAFBFqf6dq7Z
gZNQAIJ703i+xskU5HqLEx15eTcEeJN6GVDXMKkdr93S9UBZtZH3HiEGvLea4DH0WPUStqBxU+Ys
ZLNydnYYr8TeTYR7mhoTFrGCX1aOUXnj9JXYlLUmaJ67maDbKeqaOyI9sJ/VnTNtIiLrvsVtqNud
J8lNODgtcGpa9vYdlHN/zQh9ifGRAlGsXQQBl/Q4iTf0dGKDhMokZFHNd8BOyABOI32G0qDxRwYw
nQiOuyz6+SJwPBuRgQ2aeF2xlk+U/tZ0FDyJDhy8hzmUjZAuSVaku8cpFW+vred5Dt953NAeLSqL
TkfvaR9lx4Y8vU0aubzeMRUyDJMrxTTvlNkN31BflDcu1/AuYu35hZoiK1YcfvpeJW9C2vYW7ohN
oZ+zc5zsfIsEwT4S7Vfe+2Ur9rWLQ5KDc8POyNqbLEDfOxAKB1/U6miVyWHOXQy6uiNDpgShuYuh
d93Xpjld4FcUX71a5Rc4eoY3HD04jPwEg6HXTmI8pAl5NVsOyeHbjHp+AAVjVtAAbPfUJughVhXR
wOm6h0n5Zifanbazruzz1Fn1gfAnc5toy9nHLHAOJc5oHpMyuRlI5LsC7GjDzGelex6AuaDgQr31
fYobVOAJFSQKxMx9mGytz5NkU6IbggnCMcXChUZ0Q/5E/D01RoIOEE0vl8lL5YFrgdRkd5eN5hBt
NekM6xJPgr/PCi84ALvYV6mb7PM2HIHAlQw/El22j5S7pCWnU1Oux4+eA0ftpkLf8cO1Qg+/J/GY
jMDnVwJe9F2OXnNElhEjTpIKVH2+BNghGEigt4R7m2ywgayrPang+rpLSJ5coYA01tIucoodI1M7
q8M2Fjitfe5T+tPOUdXLUIsLx5ywQgt0V3ephxyV9dt4mwoslYDlMxiNefJCTJJ48UVGlHNX11eY
zExWopPclTYmz7QZYGwpc01FY9+Ela23NmqFU8mKqYKKd7BG58qlzFurylEXky1NCilvxgjI9p7g
Lpseuccf0wTGtucy3rFLo7zTQXbmoIq3fGTc59yoFpV/XVVryHYRQrrgAXqJ1+8j0Y8PWo/NbmCF
zfPhdfa1Gzgu9v9YT5cD4ZRbTlyIqCzDd1MbVKd5Dkp5MZpxyQ7cLjBdh82rEbviwdYVYq+xmpvH
ufeo9oLEArkXC+SUieBdnaGlad7/Og/ardMgdz1V40AZMoTDprdtmzpnTpyvY56+oRuNSEsmOFy3
c/a9nxx/z/lQ3OHHGSiHfOMKBYO7Vf7w3MZcrJ2Z5aB8wrLY26PdY30b74BGO1el7Wcma9oeFRKY
RnQkbEujC3g1RBKL2v0uWuvG8Cm72ckRUeX4040mbmM7osZfm01KmgGDkxh7/D4c4/ZIJDuzqamY
9ZOWmf1qJ8YaCRw3SYAqxKlamIv0G7hAKWwBJNjT1zlKrUdoJ+LHUHcG/YDHunqO9rFmhXNVGgiB
L8MebRh/Fxy5Of1W2aZstobVjAdK7wlwZJzdJI0tDxARqm1NrMl0KxIf9/8EoMpl68z+pwmppGY7
kJTDKAMRv0Gohu0wdLfCIm55ZeNxYs37f3djwGbi/01mvDCl/NgL/sVm4XsQYvqbftkrkLr48w/+
Y7XgYeKzhbSWLYJcNPz/cv65HomMHJva/Knu51f+yYzXv6HQtzxEeMxBHbYS/1otSJutg4CZBszM
JsTXc/6T1QJl9a8rNHyHQoEkhNrmKv6yxXvw+wCEzg9b1wZUdKi5fQI8vov0zrWYjC8bs/B9JNj0
1OoRRzrGAVQY5uSSsT7Qk+8Cz7ceqzjOjrSUGqYgmMkRVaPBmBmd61jtMyO0Hr3GsZAxDOI6Mwy7
vbHsXFtrBwELRCKlYtxVRcFtICa3Ks+CIL4jlCACze0gDLau3wYPDXnnYtUb2Ne6ziS4wuzYT3ZO
91KqEQAX1mBCF9NkDQLrTsx1tOktcTVNRc/kq2TRkQAv+MYwrwRcj1WoYvcaBGcRNxCvasQUZxth
IiQbhUaOhZbLaZVmBzALhCvJCKGt7Y6bwJ6twxRNdCIK1W9uANokAGzSt0NoeQ84st09CRoDQvzU
W8dwMmg+UYJAXge4BtIZUaZey17J8glBztDdITAvcUY2xZ2Jj3q5UqMpI6jEtcRZSj8KTgPLlduK
ffq0ZqWoWOlj3xv2vtsjUOGEhULj5dUYbBrTh6MVGBYJT1zwiGcDc1q4G6x2zVu2yN50XQeuzm/Z
chksIAX08EMSL0rcsHTNGSoLN/XJ72H/bwp8V/226zjEdhZl9EsP7tK+dZGhyB3iQTAJaSgxR8uO
uTgM9abHlaabfu+0InwXRRk466zMPNJHOvPJ9lEYbgIRBDirmx+0HRedMVQ3koLoDGMSQoBF+IkB
euPFQfyxCsl5HkaGLhQQDGnaMfMurXrYZBNOPjNKxI7Y3YyJuR+Pq8oWJASpvHm3sp6UK3AU0T4i
l8rcpAVzb2oL98FGPwYtw4GpgxCide9TKNPnAajNWsGbX3aPZKGg5N50FqMIArvDfRJYxQnPZrYh
rIzyK3JP3JioR4DWPfiMmnd9VdgnrWN6Q1wlUW6KawZma7KEmmWohIHW1M01I3QfJecAMqW1OsUY
uQY+UxShg3A04//fMzNLzzZW1A1/V72ZkJ+f60oRx2LGKnrgae0uCmGZ8VrIYiKaxYvi4xQAdYMt
3xGAZWo0jAFbjX5Irj3X71/ByRo+rDQMdEzDxon+ZYBwtZqNYdjUdUjcS+Y8jehRb6up2BdDnG6h
VkN8i/vo3ZbUB7XrlPdZFzR7BxExr3s87TXxna+O16pjaszdZdlO34uuAyDG1D/bEgTWHpIFVqtr
aGUvpTHo+6GYzAS8T+J8KafWxLDKiOI4pD2SKkYom0iW1ha8YLe1e8yNcDuq/ew5w7oe7XSdoWtB
yLXMnesgPaSeQTONTsIesvFSL7npMEoYyDdBesPssjotwUwnVhvedWBVPnKE3m/X//9a/O9Y5Sxt
mtxF//5OfP7etP+1+p4Hb+nvt/Q//9zPK1Fwu7H5UcJBDoPpjTvnH9t21/7NRZIBD4lQEsH/opL5
55Xo/Mb16QhPOOQ5Idnhl/5pkjN/sxXXLiIsx3VtR8n/5EpcVum/15TgtWNlAfuMitshhujThego
I6A30S6DwS7ZVejY2NHoaGNHCTvtfDr+7uX5E43nH6RIfD1FaYB/mVfE4wf59QKO5egjmPbYfiVN
wNwnib8rS1W3vYnCf5x6zjwfUw+DHY99N4lMZDvitOmeZsAkLKMl1ScpIf3mb74v1AufXwcE3cJV
qBGkx9Hz6/eFzS1CnpRxo8n0S4t0dmOi5Fs5IDJkq054qTgzUqve+VGK73q6tOtO/I0Alvf0D9+D
BRdBCKlNS9qfvofEhZC17EP2ZUQxwVjWP7lmVDz89Y/6J+84kyTXxmPpIZHwPokrHF5kaGOxu7cK
8B8J2zDlkKIZsWcE6TH8zQv7Jz8TM25+GsU6B7Dzp+erlrVJFL3r7b3c0bvRpXxBFij/5qvwofz8
ysGGADjhacEzLD89VXifTRwcPoK+kNqD5EQmBml312fRt//4xUMWoylE+Xlc/UGW+PZ2F+UBgmbz
f4LQ4hVdHl8/gh0PHAhWFU18YuU3Vpz8jYruT94p6D4fCUsKnrD49FONHSgjp1HOnkxegZsGaT/2
cqZps07X4HgOf/2zyeW9+HQWIChAe6k4ETinPr1XEcKeuXYCoDqGSlYMUr3zQCF6l5qhhoBBtl2Z
V3oH/QihehEXOxOpwVeN0WMFJKK6ixO33lt51m+sRPsmA4WKlBaLYAAbJe9NK0umB26Ye9Wxi/No
jc/CpR4tZ6iZZDcTJd3O5oaUO90Tm61v6yyrb//6ZzT/5HO+ZFFLj5WB+8fnkc2MHJCYO/sgD+Ux
RkBynNAZsEiyHw36zzL2EYrUwQ+W5eVWyUQ+sJZy/+al/rPnle4DBbzpCNv63IZgKFW57afePkWe
ckR6f5Uj1kIFQcH81z/wH7+Sh8LLsaihXXjQn99TXFrNgEjC3TvE9a7HBf1aF9kXYmzl9q+/Ek/m
p+6Kbo+tsDDp/9AiOH9I5KqoXTCmQWVSXi+3WDKiQ82Jf4N3fLzTBg+CrNoH8omybdy1U7KBqFqt
fZ2XwyopxuHg0ZXsJ8dh99t0tr7vot5+o0pyD4MmSX7NtgGxddOqc9v2xUUSZoCs6nCiHDO7eNyl
rmevq45Zocic7ii8yT0QoK53Xk1GklE1qELqSm4tu/ZMfqOADmijuyAcq5UknBKTddmFsX3N2p7o
hiZsNNanUW7Y6EbXTL/iNwIgMtAY3rAVqTcfJs9G/txXzjGpWvx91qyuB7bgBCuoBjeBYPpM9svJ
FdK/NOFpeElrbVO/zI4hPpJ1k5mskMeufMDIU+IcyMs3NxAQ9xDlk4g4VYiIC3ToRNKS9kqcziES
bXxviLK6hhXiIopxyoEArREh3DhYFXuU3r+s+9B/CsnP2Pc4Db6BKCaSxxfWK9XqM3tQjxmkUeiL
uK2hetUWwQnhhlXBwVJGdsh7xpScAIG8M00XH5oVavdCKKu5nnvCNSFG6D1kmWTPjwMMs2ce77O2
2DQzEcynvoiWypvR5tnrvGWRT/xMt+mkj+y+I4l3n1ZD/52SiddksPIz4tQl26Yzryoc1bxkluyO
VaGaZ2xz/YK1iCuWCCzEVn4tvCfKNuxudu615CRk6th1ol8PSGPXNQNeUJuatrISPp7QwC3x9jJv
RhAYQKxcxYRIoyzrXfrawKt3OUuua0n2V03H3dhvJJ+CoeK95RAiwWarStt+DUvJ1NqT6hXejuhx
cSXhdR9UAt5Wn/B13E4Ab+HwYCpXq6kGgpMN3tPQ2ORWWhbxYj0mAoZhMT+D49s88V4fN/foj6Hs
kXNdMuIkNSsjhxMPl/NjDizUzwJBLl5zssbivcs8el7FSTedJSzr06xbXSB1H4DB6AA3pP9/qDuT
HkmVPNt/l7enBBjj4m0c8CnCPTw95tygiIwMZgww5k/fP7+6LdXL0qtWb1rqRZVU91amT4CZnf85
vzNTHU6ykX5QYVafZGlG/3Yi0kLf6toDHhuXPFAx7InJc5ZYNQogcivxd1JqN1cY+nvo1fG5GGaY
d4J87mauDd5vOnWCRJDXOxmGdycl90HX1705dWA5jfaI66e7S/q6ehT11AdFtmw56KdP2JnnKMsa
qrh5b/tJk8nWb3t/79l6xe87Q3PHIYI/itEWPrVyoE1dJsbLCCHqTiztb4m/JcoGGAAdbNuffgyK
gg0q7Uua0XUbUKHkYumIoi9ptaed5jlW2JYF377uFSdvqIkdzEt6SOvO47PCZhUqqz50+nfP9NlO
e0905C8FnnKIa9P0Y8x1FG5+4scYRgW2C62MpmVMd+R9hMVWFDeCXfU/TJ/meKa11a5TA82jZmJs
PR3sYmX6W3qwl9O8GtZdbBJHml0mGN2QW4whjomdeXdKem0fVAjAv5VKvCDO4+dkGa27toP8rhWL
eYcH0//I0MuegeL0hA0SAcowptnjVjK/RzST+xR7djTboJmobk0oeTLGkMP/GFbYeu6SZnzDNaOO
ntRh9dgYYaZhGGiqWetTX9o3qK41rSF16xYIz44Ga4L+Oc0epKzmio23sAFAUdIVAc9dH83WVadm
hSAzI9vQ3moyHolxqbRE5y9qlNMhp27wrUH42OBl9fGKWms0d1Tu1XCzTwkz14Fx4k4qsEEwRzmp
O5e4rK5wDcoDnj/nMJGphd+Uh8kKZ7scPG0rhTP9xjlJsXTRFBXxlEEz3jAWiZNVqtOEbA+7Ok+C
edKXgNGIcU+ZNQNM5vbltiupSrRLOW2lRdWcMnoOFAbtR2vXjddYNXW27Sx4AWW/AjutycpS+FJN
rv3EJmndDS0RJ1tyKzsGFhLDsaMJ18cJX8mPJiPhmNewzA2tIfhsdrQG1R+GlLjb+OSC/qosIVEI
4wM/oUv6MlutaDYnOMvDJM7tNMTXWo+riAjTcpd71smSROp9T6OERzi4Vaeh/Qnx0KPnBkgv6euL
Y7e0Fkw1IEpnnpw3zBfEpstk2bp4OQQEqSSGI1Zr+JTlUjfP7MvmH2adiT0el3jXkYYJDB4256zC
p2u0mv+Y8nnfO38au7CYy45vA6D4zOO8RXCC1CDd0G1lrDMXJXYe0UWDr1QRobkQIiUnmPDweh3T
Tn3CUYpBtbt+hzqTL7O3dWrUzV6t34uZ1ZskY6g8ucMHswG8uwtFy73H3Ca3Oox0VEuFaimvPPtD
Yj3GmZsQdSRXcYArvXg3dRQPM4mTDeVt68ZYJvQugjjbLEOXowuD23jq7ro1hjRZWi8jBrow8bVn
qt2aQLDIXxzcKVuFm7CgN94gtRk7E1duocoA02P7CE7u0c1Uu5cNbWQ+JVH7nungcV4U6dF2gOcc
5ySxaN9qd+jg+m5sTRAzsnR2PFI0+jCJpk+NWd4vfWVewD1mYU2c+p02MRW1FiFBsJp3OCyYMSlf
frMgZRGxRngojj4+J4judUC0dfrdlattbSRozTAnrb5ZV19nz2gvWw3n894rZXUAlvstTVMe6cYx
HuG+tNtOXy5ZNxbHZSVtJX2BG9wwtPFlLIrk216LLkr5bR6IresH127jrVb73XW1y2SrKkw9fjuc
jVpLtmXm10fHyxkTFflQ7GfwILsplwudoy3Qqkr/0a6WF2BeNsmijvN2jW2co4mV1MccuEPgzSa8
GTH0m9lERJdzVtxZS4bm2BNPn4K5IJA32LH8Zc5meYfDr+jB4/CN+E5e7uLaNw5WKnHdpM5dYQ1v
SzfL0yzn80ys6IuqzOG+bQRasFHCIvOw0QupIj9W6kMo+AyV3o6Hyl52hdRe8CTh0gdfnERtHddH
GRP1ThsE5WRwqudZzf0ZKU7udBbBPfPYY71U3bPVpN6mxiiLMXrsvtp6Wlm52RRszAxGuhwSxp8m
z+bb3PpMYXnyAxx+HSi9AfkGW+wm+MKbQ8gYL3PavTaYoXAODvepOaL5LVMkKVQLSeQ3UTnMEFxn
UFijXHej34+UbYx4YRv3ZAJ14DWz7AcbewbZSU5gbI3xvNXCMzd4MV4oVsq2jUs5RaH/qp1sP0xG
fygHYLluqsy9IAQUeZDDWPvIQ/eZve5Kjb5Z390qabvbxSF+tWkazTv6kly/Cbl9D7IXzkoVtgMl
DhyhwpoahR1b+SLyEsRiJ83jXTpSuCZ4/U1X2b9wgcZvLjGwDc7/UJ8YRK75uu+b9nnpAReocTn2
2vDi5eZ4SUcK3cbu3e8R60Wq/fIgppmiOJGhfkxGVqisMh7A8/5Oit/d5I27NsvwgmbJE3YgPElt
c2xs9z6zAembK/ZGd1D3Zafdd1xBlNz7sGwm4f2Ss5tvE7MKWKVIQTTjTjht9bqKL6S4cuvBuAiM
Ka8wnjUlacBF4wdU2RMxdMVTrH7uVu/FaXP+034UTfxzlvZ9apTvlmn3d6qywDmWHVWBVfqcmv7e
rqon0EXvJAFBgFhlQOvemS5M3rs5kpVoRmLXI3J1n4OhNIEghXCDwVa0Jmaoqd1OTnnNuasOZZ6C
HNcPzrSEmtfaGw1HV88QNWzzNN47hjk+1H5iUzvhqt99WfqIZhg2Yq060jjlbMd4oix5ij8L4XIw
57j/1N/cw7dDPresZju/0tVothWtBUlc2VtKYMrjUpRw8/G63rZSThtZAthAWnpDqOY6Dz3D75jJ
1CfT6uZA1TN7lSYGPk4WYadBRtypKSs41WvsYfjAOaAVHgUArcgAUSUv+b05t1JJrLmPsDYeLDFl
gWN2P8dq3SoAcxvmZxhYCqy/dswzn1hG0Ar/CofgJPL4tV/qc+XEUHtmfvdEa3QKeMvukKZrw6Jf
P+u9NQcdAyRzzpu33Bgx6rnY1TL56WrWq1PCXQdZ1AVLo/jRuuKlMcVwWcqxepkRQzcwPcp9NyUG
jcekNvDAUc6Kif8jG4d+l4Jo5JEi86Nbkxpe3FYjwDzdypO7n5SMjjs8dXxSPcdImY8PtoHrPq2E
jFZRDt/ukoqHjCrOTecIrAl0hGw1f+5BhOunmjPLNuf8w2QsZnPkyMA2u0vXc8CwG699SxvNBskQ
DzsklscWcMk2xgRpjwl2i6p/UK02RDPPjsjCQHWS5DrY9M+cmzOja8+rCWa0ox5zi1ePCpC6e8Vw
hneAkdzWzDpCP7ASAndy5idTY0Dl1g17yQ6KdCJpMZn5UEe3c8vQmflJTWNo9iYkrx3rrX5u2lQ/
JPByjuBcSN/kEVlN86QvLYgTNeSngg7xF2VI58Wb7d/Qws3QJIyMh0Xor+VY9vsafNlj04zd58S1
fek7zzktmQAILIS2ayhW283VnAK+8NXZHlQVWcg4oZummCZbwiW0HVKtzb5Puc+08ID2T+jk0xnu
0MiDxheUDEiJ/abNcFAVJmuKJ96Xlq1iguL1K05S2nRaoIhpx1ao54i883NboFXn7JVyfdg7LT24
OYUbMED75X0AKsOByYlKbt8t7JGB7EMuoim3GURB7SS5Tj/DahXN0XXTMayV8yNFiApGzCWndfH9
vTnaxnZGSyEuSRJJ0pFwIp/dHXK9jGp/mrc+Nzpnqaq7oy18jPKsY19pCxIxEya8vC5T+AAGZpQ1
Tg8NnOvdMJvOrip7+47XWaIB0itRWuJ1GEa8Y+z55AUG2YYiYzfPAexxUqb4WZDkCZy5/6JPY3oz
iuQnFYflqcXc/kqe4ovjeHf1Mcam+HK0IchoVdkaRTfeabp6Nk37lZdVx7rzaekE+KVStsPKWpag
i5HczFllih+qS8+mrqEN1Z0SUTXoaEGVZqA6Zg5tJzWXj5TN1k5lnMAYMa1XaheNkEuwIQ3CMh3T
yrzx6mGEcyo5Wy05o1+0ivqZmZxPviRtPiA8iWs2ZvrFJDgepQtHQzoBs+5CH8UnKTv/ih7nBI0m
+g1QU0l4bs2D3ncBozeDe1+ouruvqZyNHH8uDuMMnaFpYydqgb3swM7UQaMAGgnXyI5LumDgxMQF
F8S4NcjX689JWUQnIFy/pZKxb5nnHQqH8+nOEkA7M+vAEkYSqUo0D6Wgk6IYKVHHI0e8AUvzgcvv
h285jUEAMWn3cyLS+2SsKfeRMrszxzErN9TINOtdOQ8lIL9BjD+WXLe+loSo/K6EkrrXIDfsxgk8
Jz7b1X0z6lkvwJS4wFS6Ic2+JVeaG4gG7899mvTL01oBNQlKneE5nJa5t4jAdOXb5NgD3qCJ497a
r0+6mVi7ZixZIpfCChmdPAIz5MHpd8UvDLJQWTxjDr0ZV6peYw0uVGM/x0VNomSkgcbojjRR0bRQ
sIBww5brqe4qP8pBmfFR3FUNm7SmMrp3S/nCC3XPWKflW3F7gOKTP0usptscbgj2Bt/YlsZEJ3Hu
9fV7g/322NuVSR0xELTQosgMDGs8Pk/tsj4W8UjuiZjRCd8ybGMNkL6O32GzaDlSuyqbcm80PiaR
3s2GkLjDCvpvAbHoVjqLsCZLmEjAcEfcdZMWZa5sGXvfyudLDLXb1k0Q1JcWLgaJM2MApTVo1FG2
qtxq8dR8OGB5SWpPbvHk8hA6D5VH2pjWX6oFOFHuBr5q755FHGdsZnbXGAy/bhRXMuLVjkjZHNiI
mBjT9eQ02TiyE8PGOM37oUGJANGonVHdsY/GeMPG+AaYMqytZk+AYTGM7NwxAQqSg8gHNgH7hN4H
GpObzei3xclOYEcUrXpx2yxPAS4KjVMCxTQO56m9P3oUgAJ8iCYfU7KLg/jKuTLmIVDBh0w17Gdt
w7uijA4zI1scG8ClZtx8dOv0tSoab6hzW0nQTC845gHr9NMOudaATRHrF2WSSF8qc9mXmWvtawy3
AVCS9ii87Ao4Z4jkOB5jS5+1gAuFBi9UYTwo8XByVW5+ztLN4hCgGNY5oS8uMDOdxqxYb/o7y+2G
neva4G6Sjj4KJx/93bCYzSvyR/ODjGx/TSavf/PAZDzwpXMuRrrbGmPnPrCXI9/SJt624u4LieD9
JsfS7an4mx/sNQGxr/tl/IkGyw4fvRzyrYCfs7F45uHuURREboei1opoSlqspoX0+/67sHRq0XRc
5LSDTTNjx8quaQXBqe8/s5YO9q3oDDVLeRroPKJxh0LG3Xro/aWRbLx1xqpef6tudqtTbxf5c0HE
LDJSr70nUziRiLxNXWKCc+Qlgrmkna9MJa8wTOpqUwS3qxqMHUgjLucZ5SNhKFQ923VnhHT2sySX
59YsH5qCR3Vq0qHM3DKouzq0G2t8iMsypHlaUQuQR5yC4oC8wPewds91P/vP9TxhNoVIkbubpFZV
6BrrW1XPr6u6VQD1hblNR6im6lbl0/RJIBeMpIlEF2KoQ441017UBBTPz9Avkd6LIEtXrKYUGVVV
am17ycmrTex878EC3KrR0hBf6IY8sIsd603WkSjb6j0rI4Qpr1HIOxNupe7WAmepifAEsMlh3TBZ
0c54mxdJQgycBIlqGmcEXYN3bPzkwcwdUjFZ2jw644J32u0dg+74SjGpRvTArr4OZn9RAmMszy/h
POlJ00K5SzhIdpxYZChupfSaMOmnXyiF3BaegtSdIG3qk+u88bnWbb9U6jasoOFQrGMvbqeW8hLr
CTROY23FF9wjNr5ao/lh49eGGaAuNs/ecntWFuNNRi5ELL4tp7j1JXmetsuZI7DEoZm82nPhvoGl
dO+ZSslTiU3gyvDTPTimEM+6nSREBe2/Gm80awJfUir/fVw8yWZGq2qiymuvc33rGZKag3AH65z7
Kx9l3YZEtW7YcEs8D76nv8R63nwXLjUrIFhV9VC3usmYoc1JbrWkEL5azdYP8bzMe53pyGNW2XES
ko1XLDvS+bm4lvtgN3n5WbprjGqaJA/DLK23QRNE69SQVB+57a/HprL43/XkI0WUFCTqwUwwhG5r
aT/6kojqDUJvfCgi6Pup6wlDA8hwLoUOPgo6kEou2krKz0+1rZnG2YuOce5b1qZ8YZAUv1ZJJd81
7v9IU3zzOV9ncXDYTdK1mq2vOM7TtzoxUangmPTvZqc5HyjB1k8Y3yRimhUbgQDPZCm28asY3ajm
Ejk2mgUFuyKNSvHF/E2kjzAS2k1A+BKqm/KIli+gLV80u0oPgvq+UzdN/ntumEWgu1Q64SnMjg5S
s8Mso28ADXUx9Wyg5zdKlu27V/fxcWW/zcZ6pWe8YBO46VWlUgL19hNrV/17rAd5ceqOiITJTmhj
g4WP2OrlFGRpP8lpQipmFq+j3+hUaRpJuYPhlJ/xcpCC56kPmUg21YWRGXzBOUHzsrOSjUltVs0j
qBXiP8S7MMEv2PBBzKn8ZPZTebCmxTvQ8NYTdZbNF7YshoPS6EVLGBZYJ3jDrHyCJavrIYg6eeKB
QdjYyvjlIMJ3csdReTaD0Ww5ScvKzm/56LJgrw2P+heIzukHovV00fW4fbRHV/6mI6k81XpdHNch
dr6p9fVOcd8094nlaljnjVF820MvfxdmMVkbjRZQsGoUs+Vdp1x6ptzOCT0CWcRaJosem6UWzp5L
1Q+pn7EwcoJfBoBqr4RqYqVfta63XhK3qr7qpHshD1QHtWJDMi4NKVOXVlmQVnZbXNZhWj4qYjug
8NBPB7ZTkBVc5Pd1r3qkPRrZFXGJaeZLHqB+FhvNaVb9mKcQmcO0N3RmDnOcnZe5p5HRZvLKMyKh
hUvQtXqX5qxhYYFmsZ1WHJmbqh6rEmAXC46pCobRDevLaWytmdEVqOSzPriIdm6Pldx23OSv0EZB
b5R6wyRLSrtyocjTKSevKT+Ut6V4y4IR0HYLBrjW/WJnZOFPzarlV57QPh6UZePme1Ingn2UqZZl
y9Wcq11ssG5ueojETuD6tfNzkL5DRp5t/10Si+nZ6W8rm08vfbJqKPdabfgENZfPrivWDdPjCVuu
kNwnbJH4BAwUDNMhCcuyi5Y9M8tx35NyLb+6ZIqRLXs7SJ0Fu4hh3Ns9MiZrgdU5OxZXKw1dVGyT
mreOoYfgXzwZdM8MGAAto46aRFRMOwxXgsJMM+QzZeS/YsqaDi7tdUSukx74LCn0jGBX3P7qQOiw
6loGWwDGN8sdmOIS+ETvvIG/Y/nIEw5wVRdXBUV1hfjKy16/W8jKcMi9wT2Wsap3gICcoMx7QmdE
hRjoefWBHl2GZS4DtQuVBTMxWDraOwrb1K81J8OLQql1rzl95GSG2FHItPkWo+Hf2ZrlH3McV5dp
FRqcA4sT29Kp7rQsgxYyr+WcvxRby9G1jcbEb8f5RhIOFhQ2t94oCKAT9r6knv1AqAhmLR2rANcq
yOmm0uY9TMh03DK7T7fUWH2A412umpNbvzQHeceAE7qYpGUHW+TPwk1Lfb9O0kcAJp+CM7W+1xJp
nMtGalfSXv+VGeNfbS++jhlcsHBTM2NZNwvFP3l60kJ3myZtvdu5ngEqp+aLS275gYxdxrrNThVA
nJY/6+PIUvrvTRPWv3p8eHEPohMuPxPzzR8en9XUHC/zZ2+3OEn/4FMmsx87xSRBZ3QvplkPYo5k
DMehW3xNK0tKNwz0sI0FSEp+2aJRduB5FYJnQ86krBky1bMjthO7eGbOpnGpk0kgzVRY8BFR7XXf
OZY8QgpZT73Kzsqkt2+y0QcFbq0yGKZi5bnCLpi1vtQQtwtzV80FjXA4hEKHeOMGIAEgjcl+IsvH
dGxajEubOb9yLNuB5o4kiDQe+DRuuNTZpTe71OyJ/+KrM/+kmuE28dFtLSGEiUL4JyWo4lLi67PY
seOj5NigXywgZzIY8uWAM/nKYBx/Bu5mVqVlWO4yNSxbn/Ryw8XUYmIKcZz7+LZpAPQ2Q+VEuS/G
gy4VqflZu5sBNkDVLNgAizzf1zkcn3//69/MpH84rnzfZqhlefw3Hp2be+6fLr2MtaQZ/c7f6V2T
65samhEtQ+uc3q1af6UCxwlHFufgloc5gm0afjP1Gg6dfnPsIbrZRo0nXU2gAWq8G//+3f2rdY83
ZxFzJ+Hh4079wyhIwaHmGA6e9sJArGIcmfj3elx3/8XL3Mqg/uVLINmu324BHu3GH6/TMDS2VNz4
O0agS8Hy7Wr7iXRROBMI/zQ5v/OMLJqgphIxjIfRuWZsQucQcby4w7fjP5SLV2Cd4WZpKEx/wHSu
L5siXrXIyvSnpi/Uy7//aow/vxue1zrIK/2v/gr0nz+smkQrAOkorj1A5DwUVpMEtqsjEOYxPbto
/9aLXzxIPZPvsDQJFVcmAfyxTI8LgawQQ8PyZcOM/B8mnv0vzi9Bx71dof9/r/YpW2X3Uf2zT5tB
6t9/7G+rtvgH53CSrVztwuVmxX7R/9//Q6iJcJSB19r0Oab8FWr6T5+2xZ9wPK4GXRBTQi/+Z582
UhypJd2DoWfhrf7v+LSxY/8/t4lnOdj3dN3Wse1YHvfJHyuF8BMNpEQ87geI2yfTYB7TSGVcy+KC
7HBe+3iMJse9axiQYG7AUAXze2fEmKkN26iYvTFzQv569Iz+ZIpm2GCA+DmuaKBefmKcDJKlZrlf
KiAihPAfbIfuSjgmfnOhonVB0FrLn67KPhRFFswpLPsNNFCxqd2EODO87YBkeMjT67P1SUwPwErg
+SQYzVrbubZ5K4OUKmhmI28q6S+1M6iN6aZJ4PhmsAxFlPYg+on6Ot8kQ+ODvlbla+cPetT3U3UG
JYvojpjdUrG0WtOjUuKEJ4CK0yUyJPatzBTGpq3nb6c2EIkaHUvR1LwBFh8hiU71hqKs7gaOy+5j
JNLZLO6QeOJo6nEj1FRkynmlnbdH3XeRq0LT6teNPpfEOtzpAowa00vWVggoMaQ3RwcJp8inIIyO
8rMYDKhFY3EP+enOrf3QpM1th4ejpbAXUhO5lpVSYhlCJMUQkmfp7VhyTS1EOlwt2i3F2+O+w+Q7
tnb34qUXxyxYYOFi2dhVfM+/WHL60dYLJYnza++RXytwQZ3y0s+Oetp9V/i3DGltS1ItulftRxPq
aQ++Q40GTyUhWbQZLMXROGiPXWJPv0rLI+PbYuvryo+kTX85o3UxKLrZWMDZwHK7l7xdf/Bbc1g1
JfsOc3Lvy1bLt9KlstGgACBcY1JAZOojJkoHrxKHzqOrjIGEd9Byfm+xZGPYyxQ3G56eDcZEi9hy
amyUqZywYqCdpJCqSoLPIXAcOEZzbLHbaO0fA/OGBltK0JkF71o/6svw3i7Fa7G41a5veGFYTVUu
rrDRzetiaVffg0hUGS0MQGIxsWex185yHDjSvG247WNZo1cQDdrGqGubxTDLMB/dLbH/eJ/m7gja
gemoRqyPed6cnsGgzJvFdOP70kmZhObasynF/cxRPiKWxj9ZUhk0Sfdp0dcWAHZ7Htnw3kpi392i
m34zjq0BYFq/ARaDqDUJ1nrD46rAo8AszgJNw0BRdiPMtpkyZ2Ooo8HSLtnYF/ftXJyJLGAHSbKv
2ja9nQKORRxwYEeof8P2+YGcL/CN0SjmTuhekmszx8aA2aVja0ZN4L5k1Ab7U4YNZ5+8cbeldL5u
7JPKTq8zGwwy+mwWFRcghbipccIii8WvM6ujhzg48vfcEGAVkyzDvZ9XcAAeRc5qoqwjQbygc/YB
uizXWUe/S4C39s2jt3CRQ0Au6bJyyFWG1u+tcnkl/MURUPtMsaxAZ6L69FLVS7FzV374VDvVtPnK
ZpAP+DiPafltl3TKgk2HmKA/aPptyMMvua2syQf6jpJem/HHlF9QPw+DoSOukb5MakR5u3GvML48
YlXdZ4XYd58h0217y+ZIThNSdmz1lEelRwPS72SGpy0pM+dqRKs1aSCdXhbDjtwRGSA54Uhot6Tt
cGF0CJIukkz3wEUo0Fk4gNrrywpX9tpCIKHDmduB6lx9uFr2XB2SSb9SQCMwy2WPVSPREeitm1vS
boNKo16S7lIaTW262wXICt5W661v9oN4S63+Q1Q+7TBU3xBgmwKhpsMgr+tQHJIa6XKG4Se74S2R
kCoDyqzT515ULVOrVeg7epby75b55o2YYKiXCXn4zVsGhPolK83XxXZHzG6DubxnpaSO4IYb2YnM
TsK18sbIzHxzYzPbDvFUym3REQoSgwE6h1ttv2jAQnZWZQ9yDzp5pcpP9sZW0fsIab7/668WuM3R
tDzUkjnW3DrwSBqmARHY8qJ3wNUD7l4z3+mYSIyo6rWaCUFZ3cgeovTjsAFEATrGyFCdh1bD3jZW
gCB7j/7wnFjBXvnYL21fk5/UnzCHn/G55Hn7JGp5Z7epR2mMsV4mvabps6jxGWiebp8EtuQI3YJ+
i6xNyqs3Odo9lr4EXbXInhI2oR9gfJmVE1tRQIp7f5d1RjUwQvOsZ2x7jGuGJj4nw0L43R3f/FFU
kiM+JYCp3jKbTThJF3r3wbjWvuCaXPr7W45wZHC0MI0HJfZGX8AKxiFz9rPZAkMjN5i9jXWsPRHW
xH1iDRlVy2y+H+DxeAeqlsVPu128UEB+aSN8AfYhETZwf4Ha9MypAFy2yRRo3xRLdip9+WUVefNU
mOAAIOC4Z4tZ4I0DSgdVPKwfuJWwMOH1Y9RZEv+3Xr3RWCMUQhP7Qf09cziJsHrUG7LIpeC7c80o
pWHjiy+8fJxag6whmRIV5Rp1mRaHdoa8WNLb9gYIMhllam3x7E8ubVEpB8p6TLeSZrHQSsucxiwR
15/tWjPxmSEarYEA+F8F+HRBgwJD+MjTRRzWUqkn+ARxpHd4wHFWx87FMJPywdOOs2nFza5sVuNg
QBV6FUMCl2POq58tIkzkltxddNhQCcICPTw6WNKWMivALPj6+JDo8ZV6ZbxYoqTSHi1qvQCZNAya
Sam8QbrHCdXJIvpra5QuCzPncvxqevXZztm887JkpPJnbl8aT61R62r0YEHyouGEHgw/T97+2rL+
jyGN/xdv8DmFin+7wT9/EMP8qL/+2OH//ef+3uHb/8Bz4N8ItBxr2VJzcPt7ky/+cdMRiD4Jnfyf
Lth//+cm3/kH41eLHZYDAZk7idOg+rux0P6H4euEGpmGOJwPzP8WnwCR749NPhE2kyMIf5/HycH9
Kz75T4JAUfSuFGpNDl6SlOfG6iSXlxrVuRV1HQ749sPGmAhE47QJDZQapDygrfasJRHL5LMzKm1b
4pwnsZKrDG3fQPtNMgLkqa+o6MuS9z4eoJtmMrGR+XW6s/Tq7MYODrvWXy+NYwAzi73ytCQlalOb
PtvxzGCRNOdesVsIRkMxg1zsJ1LVEAGHCT7ekHh5OC1D/NRMxF92vr1wNyt3beswpWrO35gYyDCd
uc1CCRt+pUBl8TjvdHrumBLSNfauGSkJkhZEaGSvRn1TAr13ZSZHhTV7i+53HVxtR58vYrtwyKIt
ZH16KoYzHettViETisTaL5XR867EtZn7+7TpoM26HkclRmzjbB+1MpuDtQbUBioNW6Y2UOQ45fBR
UrpyVmu8izt572ZQRDOoR9tRJdtbaizIB5TsymbO105O8isd7elITpQxeoJPmGXCPlNKzJDQN8qt
k+n+O5hbSnzLVK/3syeXc8bk8ZxaS3xPP4Edzgt0dL26l03hhOxltF3LYeNjtmz3lHvK2MzK2yFJ
1lB7GXoTLAgI7zwmVkUPZOdDOBsyNwuWAmGYWoMfY0fL8GSSp5+aoXz02hgzjCheB7rBZoN/x6QF
d5aQwFms6rMf4x8Dk1EmlSLK+/ib7kdBXKTy2dQ1LVEHV75T68Z4p/AjJU0sD2tObgRPTsSa8dfQ
bPWxF5cYM4cbLhUzUYM5erNUcxZNTLmopMYyB1Gs9KcDELPQjutDV9GuSMqPoVvRX3Lmw0Vmf07T
c6+w/GtpTMplolqDqAuz5RbGD53w64OkAWIrb2vKWkHCUmN/8VJzCHEdiPucKqwgE2yWawx5sW2E
2pjoEXlFRn85xtzGXNZz/GJpXnpK2+EotMICdjpV+hcVU9+sy/hPnRynshECY9rUS/5U3Lg+w+C3
5DaajW4hoWtrvteW4Ydm2iMWNjU/U3BiH0wOEHIQVrQ0Q04gq032lUzSR4p1rqkYP2N7YdjNerSd
2SgH/cTtRScixcbjz9JmHAoBrgmWRMt3Xm/FADI9/tIbhJRNxVUUN5cmGsMQ5lW6POplvKbMA8Hz
9FqePMwOvJHlpfW0Dqu8U1+mjuEVQ4oTUenAUxPfg0fwC1dnuZzLHLJYP8zWLqfXQFv16zKnhByx
zfOr5ToWExnLl6J+BDwOCgjlfG+7DQfqasHxDS83Y3LP5d+dqRmmwY+YAUark2yXw6z0Z07yAPf8
pCeFYl6TLj+0jA065OlnDIVZ4JG33MwAPNWtzEUFbG2NXQvvhMzdh0W78Q1IuAYMpKsUi0F5XC0a
kVdj79OMt+lJnr2Pnc7/H+d1ZDFXfvQdmtZLdofcsY7L+j4sHMT0+D/YO5PlunWsS79KRs15gwA7
cFCD/7RqjmRJlmXZE4aPbbFvQBLsnr4+yllZtu5N38pJRQ3+WUZmWqcDgY291/pWSxZjB6CIRx1T
b3dQIenG6E+CbDwgCkHarBsYmlR3TgvSFRnncFsFmdpiXPUQUARhB6AqnIDZijGMsqtq6eLmowyD
lofJyxvyfSqiYC7qGKvcSRZ2PKEoSN12YyhQzR7bF0reViOiB4/KMHxDDMNMBss86XhfLh4zv4ki
1obP4pervTarj1QjDiGXg7whedm7RwWIlCl0un2bueKB+4cHH3GJSvsIaRFGndUK5sRRhiGjRo98
Boaox50KC5/EF65V1t6UBZFZQ0Yewzbgxvq8FEVKuGhSCc4JAuPD7dQKLU5ElsiHvNd8L5W+Bx+1
bJcsw+nYMbIisBAsr7IPWdB/6IeTv0DuiiP7JlBhc8MU1t7I3oq2qDORHbRpxEiaglxExAQ1IWHl
pIeOzJYAUdtD9rnJw/GAHuirqBjwqhbfSjhLym893tY9+63ftec0ONNsCK9m4DCcHTNGzD4cT84q
r4LxDaejvsdj+5DVQbgD0kbvYuQWD+AHLyfiVaNdgph8vGcFSv9tmjoIHa0HVDT51k8FIHtWJJy5
5iscemv9jeJNNjcO2UjjHYvswyKa9MVziS8lv35AS1ov11nejzgt6/6Jcc68y5DzvoS1gKaI+pZr
Xtf2NsKvMA3iHyOP/67+/ib1gvHOauT+973dO/PNfE2+t+38c/H3z3/2o/JTNHGZ37v2SniAp/F/
MByBB1DDsQNGXMAXfvwv/6z8hP8HLm3IVFJ4FHkS1sb/rvyEDbxDMbuhapSB54TiP2nv/mkGgpma
Fq8Nk8G1+Y/rrOunus/7V+S5pbxPEZKPTtGvjGP8smDUATpp4i0ZVp2ayvn60zd198Pf/3Ps2jpe
+fHfXn77n/+DII83L72OOn566RVLnOd2p/cIcAytuC4H7rNwg4zO3O/UjyX8SyTLz6/2p6ldAPxS
4EN36GTDoXiFEPz0clk0EGMKOPAwZLl7Fev1ApkBXJ2UzAniaZ5tsJ5Hfmm9R4yr9mEwBGTc295u
8M3zqiqiDx0/ZWV+N/fBjZdNWOkKb9Pb0UetIzyCuk85G7Jr4aAc/P13BcPszbe1jgCEYhTgslZY
UOsP+dPbl23ZBT6aAppPfX0ROA46t7q3EG0NLlF1/eJBteKGTlNuugtNlr53I+zFE2DRQSqkzkY/
5+RZbzNlIyHC+uy4R1nn5xWDiiuATB+NDG0a+f/KcszI9qBHgAgRoDTiV05PfRlraT9aiIJaTNcA
L61iNw8x0st7kta2GeQ84hXoPWUX8Tyeu9zDE0cbz5S7KSKcJ07z+yDJH5pifu/qb0gLiOWYNp+5
zy7HAPfPjg5ScFO3IeBM0eSXkMvMJSyv6th1PkNHxYcBCvrktsI5ykLGj35u31dU1tR5vLIDwOsk
42n+kpU99AqStY9T0rfXEpThBtqqHdCAg5DlCpO+m1tOBLRU+gIqYnwAfUZshRWBygasdlIKSYcb
Zt0dXCP3Yim76qrHPvvZsWUAIyyt3ykcNdzmwUHhFPE/T8Ql7r0xkefGW4bvjentq0FcjzIZb0d7
iWE5K0LNMyevD9wPl6sKr+rG9gFjDZXACRc039I0+5bGNXZULoVbKcF6AgW5t7qGIckM8zcvPqUq
udIumsyBeI6An8bryJ4SHf8AiATz2TIiE7Xs9A2ZPnv6+I8YEqsfA79//zixAf3y9OKUdtdHmAly
IJExvREvhAgjdIMUeW+KAqc4Zq4aEbrukxyZIA4tn63rMU3ldFoSY31eS2ONtIf2TJTq+gQk5sMk
hy004+oad7D6Ds13fu/kdnHsPAy6ftjZlLB1/rHTBkntFNkv/93S+L+BS6H3cNld/v2h9vAl+9L1
yZfqlzPtx7/6caYFisGkD4sGDcQvE0s//APMIQvCIz4J+NTasfjnkebYf8BfYo75F80M5w8WEzkN
ngOOStie958cabRA3qxNIQXh7AgIADtypr2F5RDDMFmV1SNVL/2SjN5o6qIbWXiU8dhe/UsWKJo2
egroXcJstb9pnsdqxzCsvO0I6Yw3pYwVvoYcPQu305OvwxwEwdygUwkIR6I+HT0evcyU0pzCcjqY
YI0py3Uw9se5dRDBEThMfnHsWdhMUxe+RzuuQahl5V/SEmno+Zuy5EHh7v5pIYgX8pOzWhQUNtcW
AXTJzdKuovgErc8/O1qbfYzEjFlfqOjriuVGg5jfQ5bOod/m2MPwSD4MstFfBzwtYO+novzAnc0/
lygk0SnEMVYzabgA09NMkF66XfyN7n/2ERtBrzeoYjkLGtwAYFuGcnrfofw40oxo5ckOtPlEA5nO
OPkXn/BPTSP0Hbu5TeeutXclhimyR6oexnguJTFORW85C5w9OF8MwIjn2AytoIsaV5hMSup+nAnC
hHgkhBN/sWmRM7yr51WWTtVBJowL7tfnOPwEmpWwyH5MSHR0w8q6YgKLjHgoB7PsLDC8zrUa5o5j
ArMO3h3SqpjdVOajMQRzczvoOz5AXrhcpqe2POisys5Ob/LTkrnNXcHI8FsixPQhNJ7dbMwMqIBh
oK6uGjI46o3TjNM+wsj9xClAW2JRtb9l+kCdXc2aEA57Md5TgsHrSesmh6W8hGlI98StH4iHzDSD
5G56Gsa+uKvwpt3nosuQ4s4QKZK0746OPcXPGbMgb70mpoEC+G0mZ6cCs3xkaDK0V74YhbV10okR
uLGSWV5Y7pB98QBCllAUQSheC/y/IKZbu+I3EwPzSdQDUPqHrN1Hyp+ZqbuZZupbd7gB+jkABA+o
pnsyvk/gliFK8BM1kjplach4OyVB3uyHPiobFiw3oS3yzBFYUEtS0nEsa/CB0Zg5zb7XZZzv7NrC
cZiF5oQZVd6bblQf8oyWXZgnvKqF5L7chpgr76Ksd4qHKdY1x2fnXKTad+4EpOXraWCefCzIFeAC
R38E96phqh1YsERE3fpf4X8HO1GV4Bla46DYjWacI/bkYP0l5WpPHLf/KYwz6sdSEGWGisxCSN4M
hmGugzf+4GvJtNiZekbJsOcOdm2bHoWj5czbGgjmA+IuyCA6ycJnm/iAj1jf1NkfFGHO44DS2Lb4
49mIYsit1UczAI/f1g4qXZiL7pfAS32mwwRo+wxlRjqZ4VSYd7pacM/mxrhX7QBgcbMUQ5ShfGvM
s1cn3TnJYqw8RTCr4sjYYMoOMl8McdCznD0oGTavHNmDY8AG5EFyrZt4xGKfBiA+oKKKYTshvmQC
4Rn6T3iKmMiA8x9v5gXN5042sqXgVUxDIFmqteSz+xk0Df5kglZYsF9q10rJbmksIB9hUnyb4Rkd
sjB2ThVPOPpWu0u+wqivb4Og8Y6TzbQ/CUG+b2TkuF9bWPHvFFmn7vW0+GnLhKoePltL5eAKBEkk
bLBeSmTxB1YUAI+SCQ+irqU+cJjMn6DLFLeYWmxm7uRJQWvNY3n0RF9RVAXD16x1p2MQdxoTDuzW
KpnyaWcyYbrrsheDf4oLf3nPZuOVjzkGni8qs9QtoJ2KFwh0e0UHJX9OScUzG9WrAJdmUVof6Xya
Wxgw9osZkwWcTtZgwNC9xsTG832y0Vl8QwkeOuztqUSbzq1FPbmTldHstUssSWbocPe4VctjNsJT
w61dMYK6aYO5J3q79h5VJApB15zQFSif+c6lhVbtu6xOrh0v/Rz3osTnnsoNpDLzBQdd896Mg4vA
brY3oLit9y7bGSHrMMzBDeULlH/icOTezMvwxQsRe1ykk1PdhbkloQlBLyTOqPcuA+Rizz2O9Aah
yqj2onHqCg5L76bvbbfE+otNM33S5H2sTlRVYLMJnct8kiXeDXfB7ydHW3wzURO8A7DkfEbSUt5J
iCAHR0/mqYjBBdyVSQ/fqJexx0DQG6vPWVFO5DD5k4OqsyGNyfj0PNO2Vnti0sJpOwzFGDzGaHpf
JgQU5Q53jyZSCGMUo4OuTVaPhdmChKp7iBSRN9AgDsp9QYZts/GwgRC9vkR3ph0We09PLR52qg/Y
tVxL+B8733c5uPOIvBMbP3EZovcPo/F9Tvf6GlKIvIjNkDzW5ZqBJhg4N5HyqK578wl5xQjPtazX
PGEXWMhmfQ4x4xdBdfKG1nlHJ/ABk+O0Q2PzscYGSTrEGleW9fQfUy+6Th0YHXTR3W9TkuEcSkIF
Db/RtEYbPIBziruVu2Kkg+/elJ772LWIMQDT0EcxglrTpSgFvHhyP/Z5CqG9btiJN4nXhdzNand0
LhFtMZGeXZ01l6MbIbXxrBoNrGP53gBEaqa1FQeFWQ5TqzB8Ton6VteaDrwUvXgCRAznpbH71LsY
80JNtwvL51vk+wsD2YFShzFp2e9sQomIqcvmA/yP7CJn4LCXg0aHmxTDtZl6tSPkE+Vv4cDJrfvC
3idZFjzkHqMID7/fLhpCPJiEnb+o1ZFSKKfbTcvcnS3t4DJdfDfdjXZWI/zxIv8W/TMt8HCsSFIg
VxHlToss6zRntWV9QOZOritWqrTeqtww4ZEa/PCtVoxJ9iULhuzlhsnt6h13BPqReLpsUgvcDaE3
aJRRktb7WhjnGflXnl2Gi9N9Z1wBv8IvEJS5+JsuS8wPDPsZ0hLYMdnq3bIw1yLmsQ1vxqVBitpL
XMTIZZJz2XQO8UctmI1oSPpzI3umJiT1zZ+5JfbZbnZ7TAbGUjhyTRyR/FytChCaBoY6NPYLuAgz
Y65dzrd8I1olHQhGTrDmd/hXOWr8bSNBWG9qwnGeKKLQQNNTll87PbfPpu6Tq4KMk2RXSUUuAYfS
dBtzf+YkCVsbYyJeU/ROAI3fmQBu/YZhYr9rfCtZdiLHzH8aYuI6PFq5BJuw2R0QwK6n3xJozAET
YvBVFbHceAWP6RaWuNqVzP3vR7ikTw4dHuQrEDMulRUEz9moDXplxmngrJqYQLJYMrsyKX/ylNbB
nL5rRRTfTFnXmq3DWOgL3S99L5vSh4jUBkgHpd9DFxkWMHDIQ1gngxfymQEW2IzEsl2rRsw/fZKO
G4vC9N5DTnaNh4bsoCgRjCfYxr0ngM0k/sZ1MjdENFQ5qqzEVeVHzHn1d3opxI7l/cx2ERMz2u5J
Ul2aY2T64guFQvQwD3CcT6ppAOpg6p6xAIkwLvd5mSKpgsQnpw0b9NzvIPL0T3nkCu61nNHvTD1H
17jBhz2PQPu9NJ54GPMBUpRowuI+WSZUXBqSnGQmeJRDGH7HKs3wwlLjtfI869NsR8QOALlZ7sc6
M5/YfykXXN1Ll5FFh7W1wsW+YYCkLu0qnj/W6YxHyXDGfPRd3KV4pF2yYeLCzvIjHe0A52foIGeK
nb4pqJTt3L20rYIqpksr4OSK6v/KDwCqbUCvOZckjvrFQds56bd+wumGozjR8zFykji9Wno/v/aM
Sz/IuAKfR5rRKt+ZsAhfBrw8X7tWKb2mvFVy33GXeoJvi/LGT0aa/Uc7qVMLeVabuFcpflKAVFbW
ZAdvGUdIGaKqQ+tL3XbBxZzJYo3oWwovg6NGOB3z04Hrzo604Fo9E3wh1IOHCKw7Ir6TRGzmjBvJ
0ozMF69iBDPHDNbGHsdzPxXBPpZubR2nCueqw/PEwlwsVZ4I1WmmLUO0wbmFz0PBCqlG0azxHonD
1MtVHs0kWYbUBHeQApcKYekSxvJEWpoFe6YcTbEnvczsJVpdkPvQ0XGnIQ/FuYOOJ9Fa3yRLTXnU
1CmhnlI0pXvbZ04VXXmiG5J3agyM/85Po2i8YHreEzrsVfd9QETvCaAuSpq5sCWBSXr2nEM3LUl6
iZoszZ7TuGnLC6+NcDE1uZq7z+VC8A/Yclh0zQzf6DP5PVW0CaYYDV1cQPSL+d1HSVjS0HWUmYhI
0q2QOAYTMpCk/dlhmE9qer9K+3QEMzdKvTk8cXzr8SJXwly5zLrbvfQ6QuhsmR/7mIwxykB/ep9U
fVlezqmf2YekbRzwRaSCZTc185dgu0Cd7AlLZwZHNN5g7fp49I8of8PoCsXWZA5Npji7YLQF0VWl
zaxxQPUSWT0nQ5nvLcsvuk/Taopr9DSXN8XaJd9aOvGWErVgr5orfHVzeAFYAlpK75VB8sQh5XeX
7tRXlDn2OJ4GiDwIktK0G8oPWLDc7IxjdKjvY/Cgu8pv1shADXJ5Y3f+gBY1xO1IceduWqKhg13H
xyEIDjX9ciFiFQzXiYVKmRQFGrig34P+EMhWY7JUrXWdlvmnEEo8FTka6bsEmtzXEvXQZ0yWIYFM
9nKXkZeWDdo2uzYFUM32PRZyg0UzO+aT3yS7NCKKQfblqntOrOiFABVLIouEtk/XEl8Vpplk/jrH
reNcdiOjRWr7gRArPZj3RmiGRD7UBq6Xc3k5ONpyN6NbPACdZ2+qwi6/jieeWKoW+nO7SJFEBNIm
Hs5doBjfCVsRCFr7LSjHmaswNNCuZfIESyl+6mL0DzT3low0nTQW72aAMvImtCvs/fxrID9uNdjQ
aRgWElhcJpPYYoenOxsT3qTZ+pFYa9l9IOyLGxPSMQT1ll9dWmTHbAsfDSyD4G4N314EBP7YIxVx
KT3nHeQw50GntXtMG/iomZzt5ewIvg5/9Fc25NQ/8s2HF24Y2/z7OhA1CoHusrGr6Uvc2fET0Kn+
46zjPjsKHK1XgyMCAkbDWWyNgq8U5wO63LwtFbTeGvQw0hevIfdNZ1ZxGxqj2ZccVYYHiw9GgF8e
Xit/wbRHlDS9pUpFwOIg8oe7ro18veu9NCEUO83sYTcagjd2rg79HxOD/2cju/WFvta4V1Ncmf9/
ZNAHoRDi963L/6q+fSm/VP9AjfWP2/Rrff7S/uOyW8VZ3c/NzH/9pX+Ks5w/QijXIDwdZmACa9e/
xFkM79iykW1Bpg489ol/9TOF8wf/DQ1NpklugJ+NDvg/xVkM77DzMbejvMJgx9/9T/qZ4g3deI2i
RxaGMIx3RsI6f+2X0Q9W1s4HbNseUY1wmfbKc9WofE/t1cFebWFNLcULiFRIkGF+rgUKnhCt41bj
r5vTmopSVd0umugXRGNKJMo8bH/qD//FKO+NfGxtsYLvhj+OAZdvhFiBX9+iM0Q0hPO4PaoSiRce
drmHI0weYBKeBnhlrjPd+h3krhjxdQ7F7G+me//mDbhECvBVkVS3foc/j8dy0Sj2MziYeBTISZlo
cwmEo04a7RPdSLCBUUS3qb8yqHAAcfI+fv8drAOPn8aZr1+BD51KcMX3bbUGEP38DjoXPkpBhOKx
NTHJvyJ4NIl3m+q/m7y8Tvr+/EI+L4N5FNXgm4/qLxFwsrnWx6oe6guO3vAQ9M1zrdmBQgJLtrMP
wEf7HRpxXPpbIGso1CZ5T3JVdSrRIewdy4m+dHCh9i2URHQ+tI/W5wL53NSy99XzsS1dTtvGnTZ5
7gZ7nCAAE8xA6lgTL4fIyDsO8IL1xxc5I43B7Xtpt53CFq+jq7giw8DCHM8whzDYGUHD6LJay+Wx
xu90oHk83U5d/iKcJd93Q3GurFKhLotuFxV+J6v8wVmCj7//hbBEvfmFeCQ4p2xBHewyuPr1FwoW
4s2J1G6OnhOpfTrNn7Io2mG47reRlOudNw43gSZT/Pev+8ZBtT4drufQQ2WohfaTbeTXFy6bMGg6
SC5H1SXUCH2RXQbcCC+kpLiKnQ4/T7AM27qV3nU580BXCOa2gar4QQELQEmJD0Z14dYjfHVDPnm+
CyNKVOqx+VhkTLIV6k7a6RYl99+89zezlPW9+4JJCvM+CLkYWn9977YJXZLjkuLIrbPaacvzrmMK
mK0zAK0aTb3Pg7449lFf3jaTorIQl2OOeg0s2iaCq/tjA3KnA7RCH4/4RnXG2YQWHzqY+TQ+rYPt
5Cxff/++//xbuyhjmUMx7cJMGjLw+vlp7CUODFDkxXG0WkLkXTYFoCz5jy+69RtQMga+HCwN+TeT
0VW28OvjySu7eAJt32OUFb75sY0sI0hoLQTRgXxFrpMK9kDf7X7/+f7qVRwunWpNM+FW8caUVxUN
rUddFMdkDqpj0Or8qo2S8+9fRLm/yoJfVy7KZOTFOGTRIcs3vz5JxwHGqKGABFe8UJKTaep3lHDM
cLoNGS58NmvkbBl6wrPFkl/RHHgRsbvcg5XYe5UhT3yayW93h3CLCcoCNh7bGINY5GCvATjZFnkM
lXq0fGs+2H5wS4RSe5lSFwEERtM4iILCyiGcmyByuQdpcbQn9jc4+aTW6tDac6fKwOx4ghkVby2j
3uTx4N+7WpHRtSAxgGiiNnqaiDNfqcik24cHLIfVBmmwe5C0Vmhl0Vtr0D1EfYZrJz17mXPPZTO6
ipos3LhO9tJK/CadgUJuhxUhWqFNTW2HuJrSlzaOsHLD7EH5SouAjjILTrC+CfCADNIUTBBYg24e
f9BLsxyGInxMWBxbC7MV6pz7Kg1xHyfEFziyB43G0z6uuzfO5O4jCcV4lqxWYU2uAI8jk+aGkLlf
hM1Up5WQposxPXd0Y3cMCiV460JvU+l9rloQbjFTygcw2RQP6cJBvPgW/oTsBTQTVv2YLh5spQm4
fv+A3+07AfZ0mZ3iFHMl3zL4gKhkmm6fc4DssmkBIN5az4HddDs3asNtmDgKcYYTbY0L0IW9rDrS
Ozg7zOo2nobdjn4BIMXc4+Vyy5NXNO8zET7iDyp5DNt+l0cqOVL8OBws9L0Lh5+m6toHP6UvDWj3
HQXGMQqqc2t3LYo4rvpWUADbnfg1UYc2W1g+PimN/kHr4gWmsARyNlzrfrheyvyF1m2I0WPudrHL
B+3G0tuMhOU5rEBVDWqHdug2j2q5FZozACBbvpMGtUnUsM6Zl1j7uaa+ygUvNQ/5ixVbrFh+2TmA
ayxq/ie8N09DjoSmAhu4kW5JozOKX2oGXNzY1oZCOqqdldSnCT7YJsk5qYulPDt1WZBDLuytP1jq
fceIasmSM55cOOuz3V77UfBo9wWfkfL05GeG2mr9YagMbju/7dGTc3i8rt15ZNnYTSiBbzAgbZL0
rCJqRi927olDCY/9XJwVKkg6GOlZ9Dwarwu3XXjfUTUdgsklbrfkSi7VI+JJeKH0gX48AiUrTAjn
voOQsoNiw4p0G1B5zNoRhK/VhsXfq0tUjCphBUGEBn9p87hgq0OjKYfkNNqWtRekwW0bxaKlO3V+
feO8XaoYUy2HzOJMI+4D0Q5UzY+M7cIDShr262biUQuSBpZoCJt/4LcLaOHtFzIwhD/xnuAd0ywI
s202Dad6rBE75QzZcJ4SwsYGZnXrhhV4/Bs+B0s3//EDl7Z3Lwv9XDMFAG2Oc22NGqAFd37dLkyQ
v/RQ+ElcYCeospgX6CCmkGaP5Ib5/aYVfbcxI18ilwHqoYV6iio52AyeuFCezE4FyYs7xtoK2qIA
47g0z56sT6+nE/A8CEokPxw84UZX0s9eaAJGd5Kkm5IiaZv6wNvbroJDSSQI++m3qmAzcSQrFz8g
DsouhXjDc+xa/N2BvRbXHF8ILUYQqSjui9ftbIY8TdiBf/u6KRmP7YW733M28d5S49/K2l8udOHd
c99hhix4VEBwn2crBQPptBkhh/y4r7eJZC1Y/NSx9uux4+Pwev2ENKBf1kdCp979ehQEvrzvG97Y
62/QyBD0u4UOt0JGnY8nwrm9Lbxvlk3F9DOSHvEZon22URyfvDZ7yZu42LfMu3atzWJ83emUy2bi
Jeqxnj12VOIk9uwm47tOzT2Jszy/GU/mfsSfSrcYu2CxBlr1668zgeTaolQ6LXFl74jE4L9qlunq
dSdOp7UQ82PiKVME3JzxOYhrhXqK8Sg+WgLAQTBPtN/4X7FvrzYI0xzSmikLwpH0tg7tfKfW1kDY
sSOwhvnz67ni5Lypbi2ec9+7F8AsAQnORzibPIiM8LbrCsPGSYHcUKaz0xyYyyFBqFl0bcjGUzQs
q5KmOpEn/DROSEGx/rrICJ5TfBQQttn1ZS6qo475gxq58uF1/y3W3REGZnUkyhojXVjXFzrrelTg
6ZlJAc4LJt14LXmAgiU/+T7vWjJl24LuyYHvUw4bWrx7M7b5jRUV8wc70SgQS55uB7gdkor8/LpW
6PydM5W8VMv0CHFt5sDAwTsMfNXraROF7ItM2NQuavv8ZgqIMvUt3964hF5u3B7OnSdBaxs04Idg
WGh6+216O6Z8q0T5Up8DOcq0Ti4A8nDgzb2+ZZfU16mb9JfuyKC580ofXkjCZFgs4SE3zDzrGjdn
pntw9t2IKj5KPNy6zRKfk2AyLeW0mx4G0eCPVCmd5CCh1JiAker6OSJE/jBxs/pqhfny3sHCcM00
gYjSpn+fQSI/cs9JcdwL8YxNI90s5VxRETvpjoT6aOc4QPzjQtPd5po01PFaGjRDfdl6SXAnTLkK
D2a5dUcyM8nEZI6yXuDyhDpZL+2tI8AKBu4krgAKno1FAlwWMOkg+cXZStpYhxxl4TWRCvaGPIkz
jFR5XwdNvkvwGO043ruDhyTxIrRKfZt6RY5+krTMsS76PV4ce9uZtt5MRexSo6DNS8qck3fmGxtk
+z1bKNh6ml0bocn/sUlf38vAvexD/VysoS6haZbN4PjjzUBqyyZnundsRJtt08yNeHlUO1XPH0Nv
yd9eKgJ5hDAoN3DDIw7A5zV+ZwpFXrNW0Q77fYLmEZFHMO6zeP5qmDdtcGexaQH1hS44ABvTxDGx
GjDb5ngkycZg8oIzG16RTBmbETZhZUm2+pXt/RC7WFb9O2uEv9yyAXS2OcT0vPYq5jeNkxsL9wmO
tJpFOH4AXXbV+oXaqLQEfBBa3xufxReMQAAkjOg9XqkvXs+um2G4vuwX9x4AHeEdrX1qLSffVTFb
pp2Zji6usC403oRdN5U8tevNZ8mbFUXAtpSa9EVMdXhIEuonEbHT4E6ePzi9q9dfeMEVywnkVn70
MmZWDRBOFU+0w91rd7GfXwW9luieq4gWR5nr9mu8hC7bG1RS4A49kQMUwQlB4sShUjHZ3OFw51uM
rV73cdfKT47NORezOcCb6fcQ5sKjaRByvd7ovZDiLnB4TBVYSQ4Zce9MqmWmkeZb4tH6bb0uUS7M
R0gM53AgPDCvhvtEsWKisGxho4FWXTgK1vc5KPte0H04diuoMuK0Jt8iOxuRnHOvfibzgBrZs++7
ZcqYjWIuG5NuuhICYkVqB2bXBPFdVYynZhafuUDqgz147TUQjPaDsfJPGWdajOJXyzm8Gls2NeJv
8pts5N0oqipkfz3V9bqdAiVcbnLDiTcoQIWjpx4BT59x/54oMKa7JZhaqkDnpmmpaywRnpiz+Nwb
VYoTZURpPJXvQznuB5mAyGQ4ygSs9W/dMUvubARun3AF0hymTN6LPLgsXFZYQwjuBVPgmgKL7xRd
EN+zG6gnQuFpUlvp+FhqC7Jhy3KTa/MqjWeEHjjsZsW+FnXUOblOplsLZqfZ+OG6Sa8qbUSG1N5d
v/BhqTHlMjQ4FcFO1G19AdXvGNmmuxRh9lJZyUvMaQ98pd8jsLqNHd7n64neT1zC1nJHr2s1Zpnc
Rq7HLY+agMu13GfObO0t3vDGXc/Maq4JBV5vLWiLpg0ORDj7cftclxw9w2jGdzHTX0YNNj824Nxj
j6TuaqYzCdq0mN7lfp8/aJRT29IWeysmQ2sKEqo7bvT711OuhaV6SgeHMspF1B6rUJzihpcpJGt4
Spzlc4lN8xsE+RB/Dn9Aod3bhgRiMG1nNYVzFH0pxo6/0pYvqwrkXEZDdSo49V5XP/fNfR9k6RWX
1ReaEHyqwn9QU3qECnNfxRyTXcTJlTXW97VR5bmLvjBxONx4kDA3c76egTHr0+A+3HbUUGwKcXPf
hlXJYRY2RBKDYZZ2ckvoiIL/5+TgNcEB5l5/hfkTY1TTXM9yWfau5uVXMuU2cymwUku+YzAKU4CZ
2cZKRrELE45hVjtHnOEnGir3/vXsDSee08SNHn9/8ff+qr2AE5hMPXS+NlLaX9snA2CSIc7AY1j4
/3e5Q8PW6/tn3dAUzGzyERYQh3wKfuV+KZZDIkvDVtM8efqj0s2jrVLBM8xFdy0zTGBbez8IHvMh
vrPlhN2+hLUlC1hbyWijGx+HO7+E/gx0iwK4jz+8NjJf70iBkN+AfyYv/kQgidf79yJHqztavThJ
f56u/GYqT8giKeiGtSgNuAP1YGG4L+WS+7VH7WXZ4sclzAgHO6/6xkyova464sXdeK0Ck5RIDO68
eJZVdIkPf/rPW+RMBBwGBbjJ6Qo4bzpSGbjjMuZJOUYdd0oVjNFVZ+hIANs5Mdn0ntK1lcrn4/w3
PG5ipGj8/c/6F00xaO102VyBIpB+7q+/KuYY7aUyN3AjOriuckkuEPZxCvnY2rD4Eh7lw5UZMOn9
TbtK/EUbkes7GbwIxl1JL+nXl+bJxnKRh+ao9DRsPDb1HRFn4iEd/XKH0Kz5bOws2kf2Ah/Sy+5q
xL3vw0YeZ2cSz7//GtYO3NsOnY8ZCNB8ELC83/SBjTR2k9RjfnTXTWBtGKCuo4QGXrNvPfc+xTv6
N9/8+vHevCT9UWa/jCdsDLNvPr4D+ofrJmEZXeSofaFnktti/pMo6sepa1c4kTUClmuZq8ZDefH7
D/wXTzNzAt4Amcuvo6xfv/ySL9XpEcQfNWELu5yGzrbiQvE3K/wvvla6zNLzvVXC/6cxFacpycLU
EsdFpO7WECm0I7niszV3t11ItEVfpH/zim9peGtzOlwNCIr+tmDus666n6Y+mrxUypKyP8Zp1l1H
aEUPae+2l2wJtHJG9ZhwfKJzo3sm/fhcTgUBBJNooANrwJXkry/F0++/6zeutte3xBwRzSqLnSbw
m8XVWEWbhnbDM5Znn+vGm7//KH7zjBqvmPTfRPWuU8Y3KwtqXBC4dP0VfozgTSPYAC30oyrvIIIE
ty3OsV1ledW+jtx0a1M1b8Tgf3GL7END8mFhBx/aFHLVkI43RubfejXiN/bS5eb338I6lf3T24Jd
4bHUebT915HIT7+Mo6ZmjpHrHksSWbdBQfHsIzI+GLviyJQSlpA+wSDrPiJKav4Xe+exHLmWZdlf
Kes5nl1ciAuYVeXAHa7o1CKCERMYQ0Frja/vBcbLLNIZRVpO2tqse5AvM14k6Q5x1Tl7r73kP0Ez
CjNKulrxqNcjhSn2cau0lOg/iiXpzjYuyZNCHhrH3+1mD1Jt9GaTLUirDkZj3Ej2OCBYkI0FXYwh
LtiEikqNwniFIJfe0tJ1TGwyI6RYwgazlpxVYzlbCyHB66OvRXmVcWsoZS1tu+eFLZ5FfXj/3pxa
+XhFlk6yZdJXxg5jn/Zz0WqPLQdDUqx8jguTVQVr1Qb9Kh0y6mJqCREJ0bOPbWauMNOL58uktLo2
U1B2kwOAASkh3qm4Ts5K0WkbS9Al6pd985ywK22yYL6gJEFWnEMlFEfyR/PZ4oI9eb4gB4kLNw0U
egIe5euRRy2Deb5ms8mmtFmR86t51NQQOyhkidIitNPOzgnFrTd6rCooPoQdDngr3r+Vb19+hWuI
10vSuRdYI19/iyxGJtiroNqhYziDEEfVhjcBuqn9wQfJt1MorUPdcXHIAnBRpzMNXRCf5IEEkSDW
kThm36NP4Gor1ea/0rmhwqGoSkVLdRlddAFMENWt7AhW8TNEMEMZfpMc4UlAlOcq47yXcATk/gL4
Wc6MOYd36tsY4enNGyjZ95rP2eX9u/Wnh0YDjwaoRfiz9aZznHNylUgky11I+q8nUyD1dT6W66xh
10maEQD1ofuxnJemhPJTV4W/SKb/YMZ6O0EqZBH0Exc01NtlIpVdo0pdL3fCLH4a7kRkskQ0S3aZ
XA/TR58m33awFAhNBQwTAYUACfD6FTHguKNckiX9yyHYJiXM86UtSfxHsHb1wKKAy4Z6bmlygMkN
rsjUeCwgMV3YGZt7UwTfSkefLlKzmvc9B29k8YB5zYyTveY3/UVsDFfvP6a36yjfGI8vG2KbGf1U
SFBbo8rwppU7pYH4KhoUnRoY+E0nOD9RysbQK9IPmpZ/2PDzabwRRMgLpu3TkUQuM6C3ShY7EmF5
hQvD5CA+yvO4MEe4Bi311CDPONESVkV56ugaFCqXmiH1djxoshBYligh+DSKgOT3JKNahn5GaUXf
VuxmS4MjZmhz7Das9hGzHdX0pSaS6xycFgzwtlXLbBZZ1GuX9osJdOMm4US1zgojBOaiTFL/QBJH
vvGQVpI8No2mXkn0JokjWbkN1bKZ9wd3h04+X5GZfPNsZn7ubRSpCfY8db8vJ2E7avm4UdCh8L8a
2jiuEfoO23nmNXz/Uf5x2sAji4CHnjC+89PdAIy/sCZwaxdMbXhNMjNFAY4vW6hPLdT9smAN5JAb
ufIbZXOq2RYPGr6wgzBMkrhl18AgJ2pEz3N9Jgdao1NE0JzZlJbXtvLLc2vTLHUXzU9Wn2W0uy/D
mIfw/pW83cA6zK9sXlGcCDJ+T+b7OjBpwdaq2eWKxbgjSmXh7jMkIP8dUZzj7HLm7Ivp+MozVJ98
sGYuvtGT9QYIApZhNC9ojVDxvh7GrjOC7Rhz8jFTumgFotVrPaHe76RUwrHnmJ/y0gK0YYQJOEbG
CO4Vqgoadexo+V9WQipIJxS66JnXlLWLjhJ+EQ/t51eBpDWZiketofj63H+gtEFsKZXqkZROP6wf
rXLpBlgU2WOKktCjlhrfuJRz5zK6qavB/CRSyyuFe173KPEte7a206J5yQL3F/+h6ZFq4qfZkC2K
1ZFUUEW78f2H9IedhSPZfRN9CCBAWPZyF1/sutCPEps2hMWuoknx3CDIzKUlrNMRKiOG4dymwypI
5gPJWwSlLxgn/D80D0oMQ7RhZtEhnKoxQLBa36TL/FbZ9xDbcau05Zecjj4aYXoRSmTT7v1v/3be
c6TNjoJxLzimnp6ROnTaTUbhhTBtE3ww/cVlqkgmTsXP1ajUzz6Y9d5snvE0Mw8YHMowK7Own7xV
oQ4LtU44CVLahkxZtiRVLZ37515M8/x4O5pCPfMLSg5EI4S+0OdsKweN+NhtapLoFwYka8fS7Hz/
fpwulM9fzmJfy3hbVEPL3794mPbkxLGW5MkuCtERtDXfYWIb0S1d1nS5K//2xy1DHKWSAWtKvll2
ktJCDVsku8Fa3lqVnU8aGyqz4d3h7PjRDvKZLPLySAwyAI20QtGJkE3n5Pj68sK6p9tYR+EuDEOL
iLHeZC4kGmQ03S2tJnTRQ8KOhBh61gy2ofvIArGj61p+aaK+/jyAI7uOe2IQje6qsZ1xU9mtvTKH
vtoMjFGP6kpzTJ0y3xEqgBi+zaPz3Ihd1CoEWURzm2+biF8e9fWSWqPdAOSMD3EHi6GIyaTUCnxp
seOUe84wMLu0Iho8EwfJWhhhT2DMsKUiWW3qoCK5SgbGGVoOjY5KcoVvz8QXo4ydkgb3EMssFnIt
xi6SBFc55+Tt3Gu9l+aO43XEtZHaon3TF7WdjofmZmKjtiW1IyZPkpOaT9IYZUNLUhHE8LaK6FN7
eZIZZwhULXRgiRt7dlbl27w0o7MurnsSP01CAgfNN3aGqpy9C3DoXCv9gPruXdmaV0EYSQ9WbINY
GTNYos36125wjR22A+uDgWacbtSVdNiESUS0zEqC8/rrh+0GFa76lFUeBYWzfz73GCmqkbwRdLbZ
S8UyE1dlVeU7vxzwsYH93shyeYAFkX5OjekEZQ/7elWr2IvS8HsqY2MLlcTGEDUQSsoLtMFFQzAs
E6SHHTPf0kQw8U9xtx1j1u6nYjDP3eXXx0V71Yby3lKoTQZy1zeu1Rmbrs7yvYwb54OC0+niheyP
AcUIZh/DRCNOXnVmTkIYqsTBEDHvalwJlIg+GL2nk+fzRygUhmDfbd0SJzeYU5hFIWDJhBvj0it6
yq89QdxeUs6IQTCwcm+0j05Fp5sCPpS502Rzw3mCaeNkhgo0x47tsFbbqlDVhuZXvSYJqKLtlpA8
YNDS0wyrORQArfDjJ80HZS39dG+vACSxQZZs4KmnUnF5/VZNVZZCvC5Is7NLogGxlfG0YQ7E8fKB
vuUeSrd1dsx295Qdkh2Gnf7h/VnzWQH3ahpbvgMlcslZBtHvIhB/OUszbGola83exnaief1UNQDd
jJqDuCA3ve4jd00qYfOElc7H3qjMy2JEdZq30rnTEjV7YQ99uSEVZdtls/MoGsmtrBp2dyGJyElY
3w6kcGDRU1xOC52uqkwbO8RQfZIkeuIzzfVoRwbitaGCEj6eln6w+bIk1/DqGtnAwnqxCTyhcM3a
/Poa8UcQiMMSuu0YVeeDUY9bUQZgZvuiP3u+CBdD6LUYAnVOzqq+pvHor91ZzF5K3u16ZgvmGdQi
1kboB3s3CPGNFmB4HfRch3GWv0q0GHutt5GQOQARo8C4SSR4yLKO+rN5Dpt9WtlAHazZ2dmj6ulq
NxvNimPUHERDpzbAfA4hS48917ZZKWev9rHNlyHRdnXVXI785LbE2LQKw+B20iwNKvaQXk9zSVg1
KbmgAM6sAV75bIp0FVRhfyEj1T5qxQJ+/RdM5fr3fXtJojLeLOzcTorwaCoVpWDI+q9vZ+m6fjRz
btoGSU3tpNPg/8b9eRQMdxm2ILBSpr6dgQmsInvy15KK1zomdBnvFa50Am6IbKS/DOmNYRZDNj7i
lRdP1RJsKGZ3PvJbMHaSGUZH2IQBSg7biptu73AELZFM7pFTnlgLvGA0VBpzW8kKHjYpPGvNLj51
6dRtCV2/zyhIewmRDh9MVuab2crUOXMzYg0LRAzl0td3II7aCQxDam3JOeuu8I8aX+VIaiOLFq9A
0zlY2wun3bXDqG0NLSMcYq7Co47DGthzVHrkjnckPxTZA0k6yDsihl0yA/JfOVZMdt5Q8mLagebV
iOM8UfOOTG1BklzkxOsOBs1mqklNmEIy16V5N/TGI8ZxcJiuuvPD6AdnHdCd9KeAC2hqHyDaAO4e
Odd4zBcQNfZzt085judh6WVkoe1sagM7k5bflsYkLzowxM3opsYHNZw/vTt0LkyK3sw7bzaF0xiF
9Ch5d/rU+oXbwLlexkrdEeOJ56v/oIyr3qxcQOEsA4UalVzwkqdi5qyjViW6lhkWOZUX04d+RFgW
Hss519fkZIxbQ/jxJRbK8CidmgmvZvsFqmTGwlixg8etCwCy/9y7/vkQwAudSZDVUflgb56CmFCO
iXHdx0he+f+CJrEhuri8l3XM8iEHRjPb9l9FU803skDMp1ewtfSiaPadwRiAzJKfx42wNxBQgm2I
JP5hIKH3loa/7+ky7G/KKAKxJdFpJCbxDEQPg4/UONog5nIPdGRvWvwxezeZmDlmt7vI7JxQStwV
F4NgWm7KJNk2y9ehY7rkw2X9gwUy1Wt6lhlcjE62tqQCJ1K1jELIqERKF7gL6xwvpb8ECPY67eww
LLStW8O+aPpA21bcyFWodHsTUgtiB8qAmD8YaH94W3hJqMUsevRllXw9zhrbTpMMMMbWqRHlxBb3
ry4tFqfCLDxlMSDen9refh5dRRTpbLE4qFunp3Q49yiD58LapqTe0t9mNCCbcw9ojpw9vuzqg9Gg
v91YcmwDq82JF5m6Uu7yjV4ckhzkbZUMAnOLjsnYRBPKULgx9jl5Yy28ZxEeR7I4IebaZFJ29b5u
mC7shBRuXIg6LKecVsCg/PXIyRmMEguV6HnUojBrRAl6uysrLiWyi/o2a5iurXxZ3C2/ZuWJ0msr
L56mZRoJcstHcc1LZ+vpE/pFMPk2qtAYu7MXUJu8J6mgOcy2c5H2S5pyY/yqCrfw5sEimjR9kiHf
XRPtuJ0cfz5S15IbvRsprBT1fTPzrusaM//z0grDlMQGJwgfUZQZGzdDcK8j8kUjwmhyXVbJkFfw
WBBpR1KV2e4wz7KaZmRSBiX7kgQg1brLQJ2IZaySuUZQR9ZN3/KZ+Y2MP7pCFa94QtzkHlU8a0/C
tNskZfUpwnkKmZo1M635QqVSBUQe1npXC+kCTNX499+mvO8RQX7bWi1piQXKEK+TQ7UekRaspmXV
jUOJLzdKFIOF6SLSB/YD7Qg2Sh+bQ9gK50KvaOB3KX9028DZN4oRCv2F5xSwg8h9t8WNi/gbzXe7
q4Omvox0VEQEjhasC1ymhlP6stfmGQoQgQHdVADtrnz3ILOIewfyeJfO9oM9qe8EyOprOFHywOjs
z/HUGOC4GDWBNTk72CNsWSK20c/D3bW5fShN+QSNVaDEc70OM+5/6Both3Yex/Po+n/Z0mngomdz
8K/tk/fUPv3Hz2eK3eVT9vO//tddxIv1Kjvr7x/57dx0HAj5i7mJUyUNNY4//3Ru8jeEbC0KFl3h
X+Lf/xOq7/xFq5RzEogyktSQY/zLtynVX1hEpIBg94zbB9X6j/98hUTECPvqzy/3eSf5cjbKKINv
tZh0OPM5pnWyzwOXIPIhhzVj0t0/m2tEiEERXZi+LM/UOMCyxgpCIEWDI7kMxodoMU6hkoMcJkiB
0l0akRka7+9x2Ogep0h1m5Ooeyi0sr3IFCjrF3f2DxvT5Yz439v8t9/3ZFdmaZPdRs4E8DpKB/ZZ
RNKUUmDRypkPS5p3snLFhUv67u79D/5d23vvo09OyKVtZiWwgAn1A+EBM3CuyySpnO1cjcWGHTLT
pJtqq04HgJ1I62rsaa/ZlZt5bFqQTbGo7ac5t1aFNmRAwCtFoSC8oiABQLTk7tnGeJWCPiBlt5vW
kSJ2PGF93jOx3pZ9vKnTCFiZADvWVloJESt1+sck0iYmx2qoroswK3YhG+m73hDBeYIrfpWkcMvp
UGdnmSuKC6tzo4sazteXECuAp2tU96HYS0Lk54p1t92I/PvUh+IAMHNHRQ14P7ouLxh08WAOxXhQ
fT7sUgMBqj8GEbzrDuyV27SU9mX3SG9E7MKcNRXUJpSLoIo4tVgF3qz4wbL9q24abgACYZAZvCHV
Hs0md4+YDbOzKXY/NzPxCOg6j/VkCm8KbZo7c3BBdhdJI4ECNjfF0OO6Jf2TCJjeUU9txlmsB3S4
orl+hgdHW8l+uhrJyN42VdLSkkKHrIVw2Mp+CbbqfGARKUp4fzYgD6GzDor71BzP/HnyieyF6k7v
Qmpkq8cVSLvliIaCewuRl3yJIGu20Sz7XRE7VH8GsgDycUq8bBLFhgsL4VaULSdhW3wdAsKh7WAg
AM7S24kWVXSD7c44Y9QgoOuO0L8B9jqy33IGvB+ptt3Q4YSsQWL4qrSRAZtDuRchkTcEw2+iGrVV
DaRhRSJ9eOV2zN69gQfKDRfkbqxvGsf2D05uix3J6/4B74uzdmQRbqrCRiwf2cgPuzLyesyM99pY
nXEo22hL5Q4362E2asNLARhtopa3ebQAhw2lhhbCoTVgoPg6DkFIZkDURjvRZ99Mld+3CRgOVBa7
ioKzi+OB9ozXkHkBk4d7aQGkWNlJTwW0HdbsaUiHot64TulSEjdcerDjV11PfIbF0+Rs5e9s61Oe
4yihz+ysQqtMPcA6MZ1MzVn7aYw6vIIorLCqVulwy6oujlpAVdIewFOO+D1XBUXy40R0xF1s6JzL
lNqNg3mXFBYQI2fUgGQCZE+6+JKSrMQAriQZbBD22hjBxqTJHZLrnSXxAZl2cNvJ0VlZmXsMrORQ
Zc5tRNzeqprG+3aMjlaJ6LYNL/tKL/eEWXuD6jdj82lOqytV6Q3Rl91tCM3qQVZJtKUNvMlF95RE
LMp2UF/UCXFCWX7faNBKsA9VYfZdEJ7cQs/wUoVLp5K0FBvDvHQnO9xhpAJnU91Eg3sG3v5qVMFZ
7OeSI0GlyRWQFbUNfBsJS2EUzTc4pBb3PRd3eMu2OLfkrUYNfUuY+3Om6vi9h0aM26W24faPhvsU
EgKyElwWVY/G4lEhb12Dv0XiW5WwCac2WKchvI2R3BVcClF+kIQorcquCbwaleCN40sfH06C4FdU
3T5FxH5GMhbndFM8ZAB3ycWohuMkhu6+xnNMIcHUVkagiR38TOoogJygB+VKnOtqFAcXA95t5Wfd
9dAZ5T4qpAKxRTUmBU+3hsOEeiZF325X/lU5TWe1NKaNZSf3Ux63oHFa1ofE/ASJLtzUpUqw+QU6
Rh0Q2Pi/60tJ5txaOLBlWjNNVrJGtBwnoKVdTEuHQI3E9WpkvmtBFG2U6H0mu8Z6zKB8Kn9mvovB
Hs0OWKmB2i5qVWKEBzWjzC5+qSDfwzBrd5ZNcprWJwmpXNEXQ6tNAlj9GxUZ5OKFvrYdG2ilYJhI
qtRi/QAlLL8k0OD2g3VMvl1B0b2x7uNHoVSmTqqwRIwNcd4QGcEIhhkiTAmyk9jMBR6nPI19sBdV
enLXzmW7T3KtuvSX0YW4VxyRP1ZHl8IDPpXi0Y7i+gZ6tutRAWTmC/Q8v7TU7O8TXUQEB6bBHqAa
5epxJKFhnpgYcnFWV8LZ49D/lduKyGyA1ZR1shu+h7YJoFu9f71sok43DK8u9+R4GZtpCkEci5tm
Nf5tU4P7m+CJetA553/rZPm8N3GoMlM34h/kVp+c83QaGVkL3mkfdepXC9cQ3ZT5lZJB7tVW+fj+
dS2RS28v7MWnLfWrF6dKLUK0Mxax3NNVuIbtanw2srA7xEPwQ4/qCrhC0l5T8gzPnFbOe3yUhidp
oK0cwrQv3LjbxzxJD5LTDtnZuI2bDvCEz4AHspN5UcQjJL8EE0AbW56civxaxNhcSlRDYOp0flsR
Ays2tPNxWairZck2Wbvfv84/Pb+ltoMSVkfYdKod1DUTjXqyQJzc4oaYG3uPogpXW2h98EEnlfrf
j+/lJ51shZN2zENBi2zfkxW/N333pz43KN6WFFMAf99sSRL2iCxlRfYMiGE1FN771/q65Pj8Ddjx
60tWluPwaJeh++KRIr2whcY6srcri7jBJY4tMySGdddeIi81Iku7Kk0+eG3/dOGvPvZkTy3bgskN
5zW0XotpoLZ+KFAl3lCTlhlhfj/LJ8wWWlNfp8suB3p08sGF//Er8JCXIomzaFJPJqVUcJQus0jf
G1FKp4ElMbKaCzDd/trHkY/G0r5C68d+07C/MutX2/fv/Oui0O87//LzT2YJeooNRGYCstq0+2o0
0XjZ5r5xllXkxExa8EGr8XXF8venUeqiuYp3weK/Xz/ncIgwelFq2VtGE5+TVDasosZvN+9f0x9G
zlJQ+9ennFxTA62HAmxh7rN21FcDF7hqcnPTZnb5weP70yctlyIk9D+LQuDr64EaiCt6tsV+9geA
247+OaWgxrj94Ir++Jq8/KCTOY/zR9f6aW0yOkv1Mxraq5je346US39FFce4SwK8CTAV2R5Xy0ZZ
lm35Qb35D0dmEx2nZIgKOEKc3V9frR+OQwXN1diDUy/381D396U09UME3nZfGuNDUaLZCfpgEWog
laygDK1BVYqVyrQnTUXJpiSWolp2F6S3B9lnuzbSaz2Sn+Ia5vv7b4Hx9mWjlYORG1Ho8o2tk9dA
0zFiZnPNVwu6I7FwqEJDgWZvTnHza/PF6NrjpuwE0dkhot0hKlccQqmKjQnbdytPN33G0lH3+YFt
qr+JCx2CKWeaRtMnsjGqX2U5BAdRZWzhDPOoq75aRZnieDY59rrUonZTzgV7q9LHaZv+lBFGl2mo
0DLbCCqapvm9xfk/VoN6SRX7x+5nsVR5mv98BRv7x+s//t/BHgMlYzM0/+dC1f1TFqX/cfn0o3sJ
Gvv7x/4uVom/aKYYCoyKtczEL5KA7L/wL1CjR+zjUJl6Ua4CM4aUy4XUboDfYRJg4fobM0aFC30H
P4XsH2kcjf9/p1y1vKv/XYJBiUObgBRIg0nTXRRHJ0OvrgynI7Cq3oCUJM4qw86rVV/pZQdrJJTs
JZMzE/Ikr3LyUeHJPtlwKRNNMi5B6ngGOhGu6GTyWdxb+BfLFEOMNu/9lpwarQ2ndc3GfdV2qoWX
HsvzCFgmLlURnbeA+L5jVA42bjmGGRHuZjOweQBv0lsY6cd5tI7QxfERWIRvIT/JWW8b98KIYFR1
9QQ6y7fnYNr7osSQXqobNuFWclECK2Z/Z98bUNXXKsAL2au5KClKDfqVWeiYJju7uQCbS0hvxAm9
sEiJTG2jbFeERhuXykRroosKbiqQnvmmnmCFEsGj3avZHNe2U7hXgxEAVCct6iJIFtSCpk0PNDHN
TaX8dKUDWVnBaeh2chLW0YUms7OYAg8zKDqDzDRNA8urwiXkUFUIyoGsIEfUom44aJVVGMcKhmy5
M5XhY42Bn1trUOPX4HCdr45vxoRFy1LeYhlCX9tkLjNOq3HXGipwUx83521Q45fFcZrdZEbQ/8z8
SXyB4o5VTlhaPtH7y/lRfLDD4xAAhCKhd8juoAJ9Jg7PIldThitXtkcnN49unpf7IKaT0NcOocWV
9tXuhHshOnO0vbQbq1XaNR39uSTuoqMdA+cncGccLzvICzysJDn2zpjt0tBOdtIJOFHGlVOc58Cf
DiGG3L3Rh8N9YBTxDso3aTQ1TIamAdsydzzuRk/EU0rpZmMTXY0yQWXjLtHcq4za3jnJHoswvC4v
yGakmKaod+GZx3KiNc4eske8WWrQ5Ga2nX4+Rdga18RxKlqUg19ucfzw+Gs8kZR/TE600CFyTdKh
NVEh2C0QEzvQnc9L2NVFid+6HgPr6GAxRpfDe94GUbquYBJeGAh973tQf6sw61qPXUWzMcQz2MTl
bIEmgaMi56t7DOIpyAarTu6coHF1r8eUpWMNQYkYeklR6d2CBBm+xk5n6MgeHCm4xQIJbNL0EaNF
H6xka84zuAQYOGa/pXIwXzq5Mr7lpt/eCvKHw5WKQXtNSy7PQB/z5xzI+k4NjftAnIVk8xYS7BMv
ET9Rl5n3BuYaMiyLsSLuGesmkP6xL2rkdhZSOV3TKqy1i2RjEFEQAMesguLQJsGA+XqkI9zHkpJk
rddYvJ1m2s3KmqCo6A6r+WzH35qxTq+HDB9VFXTpfQPeaJ8X1aHJoZg76fBrRkG6yupx2Ca5YfwC
GE+g0tjE+ymwoosq6cLDDHnC033a19xOo7+03RCig4Wi2utGvX2wB+l+j33DP2jPnWgL/GjeDEO4
DprM2gP5iSsv0pvmYtbrcDNh3/5s+CkKlG7QL0UxW084c3La5TChpK3rm4EWwG2OlviuGFz9CWeO
fa13c7fzcZSsptFpHmBIF7u0b8R5OwbZYxhb1aciNowH3AzmISTuflWCD/XJau0TwmS6ZNiVTZMi
Ps7pi6GIj/T6O/kBeXAMDVpgqyxOHfNBFlExbCx+8rGe4SeBYf7l+zgE9+YkunmjUzye95LOPj6j
CF5HQdS6g/cIfCE0XQzNXY1KPhAVyGNrREPZ6BrpWWPcR0+8aeO0yn1ysumTuhF2iIjZGIVqHazD
ZGnVo1GachgYXbbpFGLr8xaX/dlsTDr0XzMBkewQrnvwK0f/ammWC81/7gntVP7nxpA1sg6tHzQv
ztnTb3y/Z9j0keY/hfaEDsYnkPEYTNbwqYtzPGA+RGMfwmxCK7SKwV2Tyt1v/CAan/J4LC/BTDTy
LMwcd9Nr05dpAJbnTQE3Ju9T7S6n+vWz8klOaNhQbQYlydEUXce5dOpBjSAUz/JHXv45AJ3SjwFm
lQS1JBUwKC6dVRHVUA29PazRxbfNumurFqL8UOpfxrI3FmR5om+xjeTmyu6q9guB8425UUlpfs7M
UjxWUYBjr5rl96hr5dowZ5eIWbJsgRY2V4gU3R+NMReXohrdeIc0WuQrHRjkDEXKL3ZTADN60TJG
UK8qMP5BqYx7fxpthLQmg35VmG0FVLvmC2TJnJBxFM4kHQyoako04TF7zIQGb8mcaTJfhPMUwX1L
prwl38DqsrW0jXncOrDVtV1mFw5HgGXdcQyr+MTS4wcekZ6qWxeYVx6SqJ2PSR3jyNT8fE0Lud2a
dEzOq9JnwSOXA4xapdozNGTEqKWhocEVK7L8Ghxwt0aDLM5LtGVrZP7WNTrtMKTPrYyruO/tSzDB
9TqoJDzLqQacjqvpmFH33IX4quoVYLs4X9OWc9OVWxrhLRwH3fZgpTTaCtKHWAa6xiahrYFpYZn6
EU8Z722HVR8WUeI2v+rpGf2fkFJATx51oUBfQi++DR8zs0eSKor2RkuKndHa4zUeffd2Tobgk95a
8aqQk1r7tSCapwyp15p5ZhEs69aLPC68alTDsJW2Zj6kRdV/7yeoGmES1QpvYjAhAg5tMa9xNImV
YVr1hTOH5xNkroUKcJN1VbMzRQF6Rcnwvh/j4bKfS344NKsEiJOmE2mUGpfmqNtEhyotuh3bFhas
2Ypj6E+bmaYPSjnoz6hXVlox62v2ZNtIBLnHBva72WuWBz75KpkC+GtkBMN9KPk8ftDe9n6mzlrw
Wrs5seU6K8twC7ZgwNQe58419gM3pi+uG5mXIEyhVm6XxbFIHMSNrolUt+ClYh/ERuhX1ofzJeGL
Y3qgsT7f2jK2IUwZEfYjch5EQPxfZtYrSXWbc3xX/6TQjDDMdKL2e+eE9bTNsEiGq74uy73qJbnA
ad7LVeWkWDvjTE0WU6uVQ57QATMe8sgGwjIEFGBXSdblJKtM1bGZ2rnD9242Dls+i/WwhO30ubUa
+XmoRLpRAe4WltARuXFrd7QJORCiK4krYX+fy0TdmLU/fNJntpTAl6LkLHAMIlnhULp06RpRPFS0
t0akUT3jKZtc97pqyvkygVK5r3Nl/qZUCynjKyOwnUeYEzXtIL0jFiRx7LE8+GME4zPJbL5JzwQO
qYMMGJolVlL/dBMZhVCjEE2yosfTnWVYVoh6fyQ2gExpYe3FWNTnneaGzWbiFH8exllJKTXgY4JY
x5XPcyF3x29CQs5AqDKJAVmzmnPcLelwlaPNS8HFaUQcpxDuwVYE2uRfBWJ0ci8OcFatSmR6NuV9
GshAI8rW2lpTKO/62q816p+KZKK4BwR35kLnc7Y6VqhLp0jds65XdD3DTKDiV9TmcFeauMH8mOx4
l1PRfTkP8rMKhf2ZQR33Z7pZG8dMD4kXZNJJmNIT9UA6WZ8fR5u8qYW2V1HyH8mcQ7Ph1mxZy7E8
EmiuPTlaFY2er834d1A24+EY6FdEZLQ4Tb9thd2hrskZrmchGJHPKSrjT/WEXZwsw9Z2DlbLoTwt
6g5Bd6X9FHrs0wnRqS8IVpXDNAIIh1YUxo/GYIqQU4LWfuZpk1asz3EKBd+gjclkvvebVB5nM0C0
Y/nteVaAiVhb/oIN59I3E1+iI9jJHC/L3kpD7ACBj6aI7RFMHLey7lshq/LvuN//WblwIqwGjSsp
vtikiHJS1fGEvC7DELrVdmlkthtfFym5LsG3PMrvaMI9Gm52J62chVXRm2CT+bWJ+/nmxcn5+q1C
9nVZhdMgH4+kmlqlhY5MnOrlE7+RWQLgA7YcvRNtLuG29FH6QVH6+UT78sS7fAzuH06cgs95Q2qd
mrmHoWWScbYgMDsMPhixNUNz9mY4Ozgu+jKTtL7z8EfO8iSRI1Zwb3Syix71cbIO8Ha7c7vM2tsk
Uu7FcsvWNsqSS20op0dC8DCfLekL6451EX22sAv/d3H1/9djPkhm1m2A45LF6MWb9UY8dP8T8nvw
lD+9LMm8+Mm/yzL6XwuWmQBkm9+HoIXKx/CzackoVn8hUuZ9lOA3dcteQk7/GdDs/sWOAf62hSWT
2p9DXfbvsoxu/cWWx0We65A2jN/l3yvLuMtge/ma2mhvsbgDk6d2b6DkfD0YowQsnUHriS1Ie2tD
o1qKzrR52ZNt4boNP2NnglQFa2DfFdm0pqXabPvQNvasFMaWMN0cEhrvJfxGzn03DSkZWx2+4KGt
CQoKUzKDlI8213ACdSArodi25Fj8qKVfbOd0jBW/smy/NZEvGrrO9OhW9RjZj5w5w09tmTcXC22q
RtvXRj6QcOEcFQ46IL5Di5cusNx0jyWjWnHWqzm+mBoEmHz4jgq+Zopzjmwp+0dbZtg0C6T7K25H
hGh2Uua+tp1oWzEFJDQyIXtwKI4f8kyZ5Tqv7IFgnnR0oY2ZjpavczJ6rpLRNAtASnqZe6HmWhed
70T5bqSW9pDXov+CVXyeVsSOtdhDYh+2akQTWookmeA+2PCaknpAmKGNdrBqITFctawAn+rcorqM
8F4c8XLkq36YLvVJ7/ccB4fvhcgy4jxS5qsmbZorepVa6A152q+nVLc++WIwzlvD0O7DRInFVUAV
jfik/jBV/XDT+0G+qY0g+OFMKTc8sMfli6cGoS58947eoFU4RC53QENFGlGw4THn3+yutA5NKNgi
sVuSfEkQBiv8aQVa/1i/IvmMzff/Zu48liRHtiT7RXgCGPjWOQn34Cw3kIiMTAMzcGb29XP89VtU
b2ZkNi1di5JaVJJwB7mmV/VoEWpS73UuS05cLkXMfpDtBfMXXUZOd/RS4mRTP5/qsLe3YhRWjlad
Po1LZq3mXE7OCtcpozaBCzyuo5m/kN3z06zD+cIFNebJKog4FASKDJa8rbrB2mGE6RldbGeiwqcL
DqGlsremr4cNHUjt2bGYPy0rVGsVLbg5aPDZ16rW6H6ze5/Ghb0to1weglHZZ77R5CisvsWgXdi/
WmPMKfVk8gA/Lb/onAu1q+fweyhg2NouXtGiFulBwZVu23k9x11NodxIArtYZmbdrnmlCS/ZyTHy
vjIH801mdx4FSR1lgUw5OPj7d9tuPlWKWQKfxATjfnrr4dxR+TkOrHroIMie1TIfuiV/aARdIal/
CpqdDA1jB6w6QtIgTduxGQ9+BeMEzIHA59r0MnvhPggvPZzdp7jwg5uJYclPJbUuHz0A+xe6wABc
1i6W+D3/U4ZBa3GVRMCkOZv2qPZQcE1dYeliq2W0T0AXxNlRxW5D6WcdEIbGQXX1VeQenO5WZahV
nayScIY5MZUNKA7FFKqXpP+mBZHpY8SG9BJWDiPzkPGgkIHdERT2A/2Qeln6yMEi2NA1w3aBwLl8
aJZWcnpGu3paokg3HIYRYVGwp88my+mEzbz5pG0oc9jyOZDN7mT4ncoW4NzoPMWiDQ+RaV0ou40/
vUTxIl5HFc4HjEb6Oy4z9aIHUXcHYLjeN9d39hc0lQs0wHfwQlVapF9OUnooZ0t0K+BLw/A+p+F7
q20laHDKldvuClxm+1m2VGfeCm/3zVhU9xS/uS8Tec1T0vniuVC9C7yxpTeRDyV4SLPRURsRtM7W
7mjm24/2KO/NnDuP9MkF+3zOhjuiWep3ziXMt5q44g2lbrgDM+syMJn2AIUpI6xSRteqUoaCn04D
hUOMtYE5N/gr21mefWdiPxkVBecm32fd01mO82L5wdxvw6C0tty/4TUsBvUYddJ+8sQimhvvwE1P
TMPhqyyVTb8i6JPfs6nN2iZmtobKnbfrzm/XwRid8lb73PPsdPEQ4pncJhYxuEzNLTTvW4+4a5fp
YY6rq513gwVSwbc2rNnAU8eDc1giRz0GOeYynxt329sq23f8i5CqqZ77CaFo6DOUliy+n/JMXopF
Rb8LN84us0yKnSNqg/QOhFsGShzCwbe/C9MWl2nyF5JLybBPlR+eOd3zHQoZ3CVxizFrzBERQhZ4
lda5QWAf522o1LfTl/UWlGJ3cEFjvltpuwui8T0PymbPrZ8enYI0RSvSjZUX049XZ3/yvgm3QW/p
dUoUbT3VKOel254yy2v3/uh7R9Jz9wK24Yb+QYvUf0XzGLG6o7SSky07/9Z6tNjbobT0hwaymsKv
lN2jSECdbaS0mm3niQ3niheDJ3en8Nrt6rT5KG0tjmUz4D3tsu+blFWeOA6H7oqVLslc/IcoICOK
ypB405MzefkFm2KDwNIMN5LTGYbQr3FpDqgHzQpbUbFCNhgx2C0OpyZx53iDIfybRjY+9C5GhJ/j
mlaqcMzPAqY+2MvG6BRfRVLiR7f5z7H21B7a4KkrErJuia9bvTEpI/jGiQatYC3NDTJ9+aV0SSkc
O4hPt2wg6iH0ZZdcD9O+Sp3WXlfUDzzBYu32pp0jDobk+tfhtJCYSmWhdgI9ZdNrA3FztNw/CsBR
tuUVD3zbY8PJMGPJkvjOmFEN3PS8BzLR1+CQRF/1a7Y9we+q7sf7MBjm+6xIewC3JbHBmZdYHOPh
pfjrUtfRPT8W2WAM+vmL29utuyYRMNdAVeflLUnSn5jL/dP4wYax5wI2etwVfZt/8UBsn7KA83M9
+AreAZsmfqiak2MuxSMSp/m0ZGvTuV0up9ztsGnapYFWMw967cbdfAmjwv/uRZH8kvzBWLSGZXvj
762UssJd5zbda42l9wCMf1ui+ZwCIhYPTZ7It8Kn+VsZoh9QCcqPefKanQgNm4eorFR2KFnAHOYq
Br07sZmAc0J/1orSoeqBd8C8H8tiutIMZ06Cgewtg5B9WnprObWsRzZUANjHhgQML6TQv0OQBjVB
P2R0TDs+Kx9Z8bdoffsQyRs9gyLVXa9aMEXK8fdF6u9ht73qoDArqqrICRHZaNxuIwilhjaBrgib
KC26atyOc/fHJXLPdMKlWCzBVnDIWfEg3qhhhuwXWJtA6EfLbd0Tp1rvWDSaKL9K6i9Y5iyfPEYK
v1c3JG9l75oBDqMwYoCpG0WPsL3hfibtTKSTCvcKrRIvQiJ2TVnhJb6FcDJXXOU0noXQfx2nT2m1
4zW1ICAG/s9IR4BnfNi3glHrGhe1t6vk3J4HqGB7kkoru595q8SdM70MYKlftXczX2bLtJud5WrL
FDERL8HGTgPS+9MC0X6+5WwSUiDaa4Bs8yhL1667fPKLCHGq0Hx3kaEvPLfzHZUy1Z3dFO47n3eE
jBaMVQFuJguxJRc4i6VtHarMSzE7huFjQ9v2CoQOMl2bFPcABcsrZeTJI06J6E6Bnr4jSlCIVdoU
/gN3KGol8lt3xzlEAS0V/h9jI017YILu3UU4V38UwWnsSv9PnCbxJbjVkbDByp7drm3PdL54KA1t
lX1ajhouPDbLY4uOuenb8LfEO3wIq7ykNSEfr4PnRJ+ed2v6yKsK8ZkXPXORmzeXhig2k3/mZsda
yZ5cm99onh6U3EqzVLuSo9Mh7sLgaPmhfkryvDdki8YT/dVkoa24OrlLod9mt6/uF5V+1FS+PQDl
KD5nO2oPboixWhegDGjHQ73KAYRngbNl2YPonDr1tQtz3nTgDfB/UP1a2TycxxgXJVq3/25zlOFj
jtR9O/LAY36sP1LWRr/iqixOjqy4gLveo56akAWo93Fs8JrL9FEKFkBqDEZgBGb5nWgcYlDv9SqJ
BH+yRi7qQ97jSxjKMyH412CY5HtkJUyZKrhtiqfPrpNHIwtIeAOUFVV+sRWbHnijLqi7jLwb2x8p
xaIez6bNA9NgMqyiZv6dUYJClXWjTnk3ay7raTpiPHXIjlA4KfrCxsxOxfGcRrDmGx6Q7a1YqPyZ
Jzv+kVHjHuEc0MWQsZqw57L7remNP5dTwIbIy8piJ2b6MBMFKJuddL0jusDH583eveVH7N/SosMU
XFVwm+rm2+aCuY40RVGyN2CqEqSNOfowTlDCchhCTSYltikgl5l+TpKsZ17Iy6/CiQ0/Cqt9VZn0
N4cxcYTdTJFIQgXhFA/tq2WZ+amYDPWvoHWdzyqsrV8K5WvXZnZzYPNEUWsWl/BXzKI49AyR89BF
QKgTOFN9VNSKvt642EUYlMN1PLO64yQHXrjp+b58MD8fGpM/V9Yc7GsWL+ytRra9lJJCWgprwBo0
VNdrqtz/xgz8wPPvlirm92+G9TJVRNvwVTOe2qci6GwwvupPOy8HCK0vESr0OnCm7CHjlUgmpNKH
PgrlTntdSx1SPRxZ3w+frV1PX2aiNjMOk+DNQpu6q3Wd/LaYmQgejxUCdOfHe74ej03HFF5cUzZ3
weCpzzBKRmYj3z/WNiPt6FoWb0G9QIlFAbYPsaG3C5aWxXqlqnjEt5mK98JNqXkH65Ux6tfRLiFT
+9vG6O4h8vok8Mok/IX9MSBUbkfFW8OItG0g716H2ZQfgFqzvU6T7ECUe/kKKuDwKzhKbBdGTRrI
q8yjpA/8VPhmeaTQiQ2AT9ct+cNQbBPYBkeDUvEU0/T+JXUCWbmbm4+G9xuP+N49htpT26CY2W8M
pIxpXW+C7TgA8hVJWz8OsHCJ/NRT98c2cnqxqoDMVD95/SXw62A7j9olxUNTySe2i3Yf9uJvVlTx
ibZaOk61ztyHSNKrMlMx9caDgzCFTX3PprH8kfoBI6hMEmJnaa0+Rr9gcjVh+UDEKlilQ1lfk27y
r2XXUQFueqM3dVoRLvKU6B+KcGjuGa7zBmt9rQ9dLm7QbV6iT7LGbLLCQ1sem0CBRXdM90xAaZxX
jHDqoETsbWJOMXdCOiwLyqp/DWySIPWtTFn3haQwF5tE0oGKZfM95ce5CsTK72dzUoxnp7Y18wfO
/OklZgp9JFLJ28Tk7psSS3aKJyf/luHIuyiZzdU3fkMVaENoqfNy51L1WMhSpyLEmJf+0Sa405L1
NBhxSVH6X5NHmHEVF679pQKnaBEPzPLuFZhgVgJNGuFh8GB8SFjbZ8v0ztatWb6vcJyYnWadeeE9
3nymS9K8TWHrb03jcTCIiMJq4jL3pPKi1yAswhNmWDZd48SqyRLqygaVESsf+qLFeJBNH044BBsf
X/R94i1i3/WOYT82F8GncRKLocEGmN5E5dkqfKbOLA/rlTV67TZsk5xC1UDy1UZfzYwCkubW3iBa
7WzNGZyfg40Xm4qJtEyQRDxdkZsLqLg37cFRfEvOgK2is0r1CiW9PdUF9R3bygzBt+VxvlhMzrgU
FwGOyNBq1YBm1WApzhB7+akZby26cLMkLy+ZB2vCF0u19hcPrOe/Bc3/Mf33vznv/pdY7TwYYP83
WRd7CbWeD93Xz58+/ae06/7Xr/yPrOv9K7r5ZpFmA7RPYpj/kHXBmJDNiT3UfxHdYNX/kXVd+1+E
QhFbObwJnD4uv+g/sq5w/wWrgoTVDbzgeERL/3/cdv/djg4zh9iW44V2EAAEh17KX+GfdvSBWoyg
G/1p3+RD/DxjSLuvuP/o1QPU9G3FpjjPdtw2/y8/+n8hB/8pJ5OU9zCekLvlBw/+7Sf855889iTG
Fn+a9oE3Jrusc/3mC7AgM0I2OR7Q+cahdiDr5vGjxK5ktotH2msdhaU7rpNitgMYfI0j1j3O2s+E
kmSUJDJ0K8/RkibCjvpmu2+o8igUm/zDLJyqW7ejYw3oBgN3QFNH+tud25U76K7iNeWGn/SCLV+6
FvGbsnOVbm0xTY+612GzKbAdnzNk6oyxiDK29eSQhqy8MNv5jj9tIqXOXlbDwOGlOxs6iU31jcmM
biN32pjaqTd9Uv8GCuHc9cSPHjl+h+9Yito9Xtz8DrCawxOCA0O9tmSQvFoA0POtkVZ95JHFqTDR
fxgSoMQhpyfYlI6DWPINrqCHKB3D3bQoA/i2pmPEqYjHo2PPDe9jZ2b1GVmMSbF40uC51jxyb8vT
elxWAPDuq2beREvtUeVlS3KgsPfmrvWheAUlOigGj6CB20BH5xcuMyxLsYdZiZEnLUHUuN2e/g9Y
aUzhbQKhDzltT31Pv+59U/I/1QyhST/fz93Y3rEvHo4m6bpVQpHyjkieor/aG+m6AMBPDTSNzHMW
bulwcTf9gjQz+JLwrN07Oy9z/aOHg3NlTdCJnG4cT+wCbknRVICmBOg/+pU4ULY17hJynNhsioAy
0TLZEE3K9mbuLAozvJrqcUeWx6qyvJ/GmeRh9Jh7IVdZV56o1dFhWHnSpuzpUvFKbyN7uodWEcUw
nAhz24X3E4HR3yA2eESjIurpt7Pr9V+aNqEa+pTL956lJvyUoxddQp0539gB1A/zKbI60opPN0g6
j7ym6d1bEKHJYtjZNRdxexywAkjbs07KbZpTalT9rjCR8FnnHcqqbYbUbDt/hifSxyknQNuug4CH
flA/gKKixchOfGxNXl1UG4EOefX6wty2+ARJS5i7+8VpSoX1MI2elW91QOaIo27aoDJi61sOJg0T
QoiwOzdlXGj19CisQe88mWp5krJhFEH+DT/p+uJQS2+MubahS1CvDa3kSc+RfbytMyoGW6lYjdeC
LgNciqvUjuQBO4z3Uncdh8yIvYrmwxxztXK1N7t4iZry3lX19AatDesAi4T5uQgW4VJQ4nXzNvKR
Uk96Hpw/ddtg5nOV81a41OnuB+V4RM7mJN55rtCUKvUtWMOV0b71FKHg7IK4xQ7URzlHcZ8eC7Y3
doHQXubpyyiyWzNQa527xsauyD/u2pdZ+DSiiJCO1QSDS2MxB+ifQBbfvUrvUE/3jW0B/tCCmPwk
ysMEeOE+8PJs03rjXTYU0IBQMe7iIStWxrl5ZjkmbZSxhkPetNcqMP1Dm9s/OLOCFRssRSCGXJ2d
h82lCkMOSJDqdqGGLitVmD2QJBz2C67QM7Kd2EInqr9N0E07razgautcZoSVk/ku6Yvlr1KE+zhs
i+xMdhc/bJ5H5FJNhfd41Wnf+Q4Rk08AkcszbBPCpgp5we+dwd04FEAGf9paOyUDRq09agotxX1p
fQxKbquhZ1ghifha0P+566tpfIxZczPZZexyUG2gZo3mT+O2PD8oq/dwKjTJJsaXRFUTbEKvQJmL
aUvbzkpyah9S9UBJRtKufXd010SWkqewhH/xAjmjG1bMTRxkJGalwVLjtZ+xgW+h7VAeBczpPqJr
dQ1hSTgr3LshVxaOD54W8pvOvH5jVX50gAnPD+aH9rpEgVjlixCvUVmnZ5/vccUqhd9h4QKWc3Gd
EnDnaMiHsRRqXSv/RLt9eGlEkJ7GwP/L2ym7whtu9mUHtZHjG1yhY+4WsHyTW/C6M8ZmndeTm9xY
uu1+iPLnNTY3oqxhUPWsTBJmzW3aWTmlSP4kL0s6PWVaFu9DhiOkDN3oj506455zxNKuiQNlex/X
ynRoGpYS22maoiseP/UW8j2tp8UBQQBG/gdKoffQL23yrcvS8Z77VvGYHUyVDhQeYuhlj0PJ2qZh
OmBiRUze4j42OMqNu85H+7vBl7nzVW/2pXCmc5jFm6WrPqxlbNQ6XXpB0rov3HCD3dB1kPNvCVPi
6BHLmTYbXmZsVzeVOveuYR/Oy1YHUODLaW4fqEN4TFy2lyk2uQ2xMOuhHLzkulhU1FOTt84ib0fH
ZgbRxQMR3kq9lfKonDDfzpHXnfOWN5NPYYWLa5ofIb3Ek/3ThgtkA+GxniUBTFJGHzMTg8xcWnGw
8J6vMplYGyHKOwb2BYdh5++jiWE5kSJBgJZ8yeninXNfvkkXH2k7zFwAENoQyt1hBcOmn9bKMumT
Whqcqnm2s+ZkS2bR2Q16FHfpklWbklKYlU0M6GeRguM7mPpL2Ue3Sh1HrOplKThgtRDx+6TbNyFq
C9/QvGUWdNc9aXd2luY1KVl4ClU3WxXwwZZtlVyoHgON3Tevsw8xIK6r7jCAjLyNGpAYKOEEsBM5
e55AEUn2Rm6jogu2NhULG7/yggOedm9Fz94DmwhuXyW8+4XvHVWmH9aimxZvbxVBti2WUO67iE20
63YY6HpOD2fGhf4zi25faooGsBvZuTxQ9x7Tezj0NNxVyfwZh3b5FA6GIHFcFn/7xUds45VzhP07
v+dNGbCfX2p0Td+uIektY7WRoZ38tVMDQxW+Dau/UoBWA564t6bIRxnPnPRBWjFvzkJO9gllYtkv
Ine/YtaKd5MtlntULSJ2VlOBTk5uYqOMFea9CTDjScLwfpax45/taHJedJsnf8oegzRydqT2rLWy
ggeTkxzzwfZPFOVVNhJPHm8luHCWUwswEAyRE6thBIq9IrXy5noR/HU8ejcbHe1PqSjlD4s9OqBI
xoU1X0KlHnAbWi+kxfNDlvb6nC+52Ve2nj48f1BnRMDKWhnGh6uGh7AT/YgEOdh2EW/9FH5DkWv9
Z8wDxW3Kiu4J+OL0FKd1w3k4C/DYq2TExy4oJEyK/i3StX1N0qo6pTimKE8FFcTLj2UFlJFAfmRe
69Gxa5dnf7GWl2lW3mGqsukR1NnANBkkD25fQ4YC7XymrCL8sEpoMa2kg9D1kiP5QkgPg7x2UR6Q
JZGW2baWPwVcZ7T4oTaw+uOJ56wCYbI7oG4Gg0PXIXbhoVnRt7qQkuNksRpRHUt8IAEXU+En6ppQ
eLiPy6pdCegjqJYak8lgmSPu7WJdRZXz6gbTVKzqbsBPnMyB3BpL5M4Drwjeb6MMJ5oe2UtuVE90
psT9wMKfJpbApc6V8NJNNfQo4ijjrzxr6PsSDpWmUaX3Yspvhb1N+sPQUm6tAPl/LU0pJMtzXe2V
D++8aaf+k5vWPFkxhbsoXbQLd/whkUUfdM4SZusrql4BXMmHeunEde7tafmqXbG0j12Tu/rlNmtV
hOQMy4Z25IC3ZoeXz+D7ugVSqJhs3rIAqCN8DBOUlKbOn5Q3y5elcbK/BsV9j2wm6y0t9nI/IiM9
Nlo4n2Mdey/A0AkP607EH6ORsdnmGWY5qaz0Z5mD/GSBnv5qPVqtVmGbZXwdTbA82QyofzqXBamc
a4QelS3tk+4cnhUGXzMDW+/wVPMHSibbhcarVde7I+5HZX8VSehBfLGD7iXClTlck7r13K3JsTFu
nR6Hu1R5B79E53BYfYlZMFYypKhudHR2bBwuQgrbrAQWot9320HpwFmVBXevp/PI2dS8D8+1k8fA
dd22ucouTHGz0D13aa0mdLjfQ6EhejXy2Naj+1maOd1XTty8UT48fgmOROvWa9qn7tanBOlYYkra
NH0UnQct2ZtyHdJgHdhfeZjOv2QV58cg87O3HC7yh9PUfrQNYu19BhkNX9Mw690UR/W9MG7wKDFe
yZUjl+TgUUza6qY4MlGnd3hd50Pbj4TU+Ai/plBOBMWs4MFLm27HUm7vDHV4n4W5Pg101tw8f/lT
5VneJR7c8d+bMdtZt6DSV0vUonGGpU7OdWc6njhhcgFc+ouOmR+L2OYjaxpKMpa2UzytRQ9mN5ji
v2PUhOt0VNnOo3JoM80ifesop3ufc+6c0qqG97yUErJ84F6qsahPWempRzZTf6UHAIZUbfzUMs4+
YLJtma6y5g8MUQRtOYsD7JbgxaAnn4y07a1jhvmNWleKLa0ivfbJrTmLPCp0y7avtspphrsl8WaU
LNkcA6nSxwkBYOM2GYk28kvNw8iZ9LvVwntM8YTsNADEVR/V3f2ElntkpfE+2ksGsSYSsEgz5Y7b
pY6jNSsJQcHqYIhjlHhkltGGnOYyAw25+JjSWrDlR8UogyL+yJDkfiXsX/a+ZE7jtTo94UHWvzJm
sWs1SLM1hLQv9OACx2DKY5Vd2t7OWI11ckHtXJKeS37qed6HcPx+ZVlXbRMzZF+acJOPWZYjtVMh
miO9gzGaNHdXxlsFvG5GQUTMOyWa/WnNBputC94E06T5pYJp9FZGfn/y8Rq/WTXXVU9zDSfBqdqw
TgA+lLrOA/Ui4pSE07yxJqJHi27EJbVU9debF7zGmV2Jl4h58mor3nkrepbdn0gWnLBASndnW/aY
o02CncniQkMyLSfLWQ1DMRKXKwa5qS2veR+Wpo05dy3Oc+Hr5iXsRP+VWynaSliMrFSXuK0+CP4k
X/Ng30LOkufLua+74MHw9ANkC0vhLq9Kw9orwDcPWClKvuQwc76C7OR+T0EVvME1N8i6Yf1FpLFB
bLfD9zpApPHVUN9JJrUMw47O+QvlePirqNxlU+g9xRZPbyfo/AOfZH/fOTeGZjENX4AEp7MzsWfo
RZRs+zorDyTG9c7ANrtjG+Ksapk1H10IZQBzgPVEE62PO99OMFetBx7xYCBqSLs1pr7lGgO18Q9W
gJPKr2JN38QsnTeyXnUKIoNu3gkEJShNW291TsJllbC5SumQ1vq94Ay5kQmRsD7MLMApw0ylwOQl
HKgFPHCFBDx1d9qe0k8RZ85LmMNjZ5Nl+DtYff2k6wgngCVl9eap9m9fZG2EKV1XX9Ts6r81M+gx
9S0eQyjem1S1Nb2DFua3JfsuJMKWUxerMdRf5eLrDawoFhDD4NKGmNu3YeyN9Xt90l3/bCez2Msx
s84yH5D6Zc26Ax7hBgjvXTE2CVN69DRkvXdPIk3d2RKOC4EQhQqwJAU29Ko6zzhhjtmiuRwsRL+T
Ud1YQ5pyb68phQWK6FJMYJxXVc+dZpnzMuroQr9oCnQ97vZOnNjfKZfPd4PZGzRkVSt+fdmeg9T2
LxMnqB39mMNTrsMHKD/Onncz+7rEYgc8ONAwR8sHW2ZRQIvZq7v3hX1/04Q+7SDxCOQ1MzyTwqry
eyY7XGw2z6tLSkQHtav3U7kCsUX0JufgianReOhvZti4S1pSqRGWwSqeu+CR0aD0aEYuknuRZyj/
c9gfBi8N1jnrnQ3WD3sVJZr7skxiqtlJe+wGfAzEfse6O3sdWuLaG0Xy3spJ7Pqu6T9z7dqXvB6x
YAUpfKfem/xHNxvbS8uftq7bNnlIHdu92A09mCucseF5ZLt1cOsiP4lM9+dmsBsKqLMIZy7GugrK
iNyIivuU3fBwj7hG1bbv0ja0ikJVbNvJ0vPKeE2+lZ7+HbN52QyAUdaEK+0fiz3xcWLh/xzwZFoF
4Uh6o20M+0kTFTuZj3LX+ba5v8GT9qkIsas4uYouSzE0j8ai1QOKCQSC1AIfFdSzYdlchqfGb/LX
wG95Ci5136I3BiDuEK/grWC+uedMIN6CVEOFte2JmQvnrdvzMhvqaSVDEklu4URQnazXaIChnWsM
so5WxDipUly2+VIuj2EisOPpyDoOZdCcrNomkWpV7S8bfMTGAn246RVUGxP3B47rLMZUez8Ro9p1
BTxlh90uZHzcOMfBi9RduYTzDhZeE24qCm00xWdgPDw35R6vifysg0gn+7FouxuyU0xXp4z7tyAw
zhtUIImLTOfpCuWKRM4U5MClyorVkjdnzUvRM4zvwKAsuJ/Y31c7ixa4+jylqUCSbWqcdgrxY1yl
hbTeYVD1p8hOya5ODNFktdJ8esJa1WUs/YPsOQ2NPTPPYMikTS/wZ7pgs/FvHiqzN+Mc/CqECZ7A
DdfOLiSBAhs2x2e6892a51bepjHVymUgxjX+DPeph1xZ4FrNxK1TO27eR8/NvyfL1oaandn2jkvf
JcGJzmfvBbZ69dG6yby3aCS/XwhPSexQbf84kW5EbmNB+tDMCHHu5GGAKIZP34HlmkR9sXJokvll
1W66I4NLUMUN3VMfCfVGzS+pwAprLnD9VGDTdkqElOHIp2DY7DfLNchuEEQf58DzMEzLxk60eUG+
9E9RK8IHVwdIDPkcNXdyNFSkDBAGflANAh9YrmClb3esDqwFRvnGCufugIbcmjXIwOUjiwJeEEio
+kILXrgd08esCUfKZ8AJvxTYW+5kR66uCDoKk8twuSSCN8EBc22DiY2YzjfxG+hXqV4wVyw1gSVK
1iz/EVuEi2lm1mVMqbO22vXgotTS8RLRl+ESId/xGhEPpRcPjy71vO8I5/OjhXGHWKyDkY4Y/H7o
G/fVxU18T8rJ22aRNdu7OhN605d+ft+DUOdcPkfBr6EpUqxBQXkewIU8dJYoWiRIit3PbbSwdXEc
yD+rNMLQqzOmrPUQWtOHZtWI/M9wvUv9Jd/babbc43TH6B1SQIanmw/isc47Y5H0FPIncVKil5nn
OM8yueUeM2Wr5zxjFb9YCQfomEYiXqe9vyb0zEFqUa5/7ehkfiKHbT+J2a3u4eJXNBEnWftplii7
BianNHFqo+Bi06GLjFP1eXXIhtZ5DdJYnPF+EGFX+DRglozon5hNSQfm2kp+Z4UyX03MzbPFcMTZ
c7LbmWJ5k1aEaV2OcaabyneuNhiJFfW4zPRVv9z3tpv8ni04iKngJsInW76HVFEcXYeaa1tU4YkF
v72XrerPPNt5AfWx/dN7Y5du4po3HwFV6zWwsuYRnkV4Ajfc3nnzMB2h2Y1/+9HDisBl24LTuZFC
22FZ/gR5ojZdOW44Q0A1HgLYapVnwhMMILWZwrp89kjYnixBdZkp9PhT5a1LcxwFUvumtKtD7oUL
M5pU7ZfT2H26lWNYP3FEQv0mJPFaTG70SESyJDAYhs9GdPyr4znUy6n9kMPNAowTlnVHFvbWaSjs
eTvyGT4TFB5+8wZS0SoP5/jFMg6AdFDbItsCY3/AON0/Ed77P+yd2W7c2JqlXyVxLvqqKXDa3CQa
1UDFqFBoljxIN0RYkjnPM5++P0qyU5KddmZFoUoFtHCAk5myIxiMzT38/1rfEnQPmFvSmdmYUBfU
uj5PDBlvc42/pLlwBTCfy3OrT6kmqEPS3I6U1aYFudVP7KaqVq7kVDLz0i6+xEMHLNp3Qj1HzZON
F31Eiw2pFW0TNbAuaG6l5Ilq/mWli3yuR72Yt23BUcPMymVZav5s9Dv3LGkH64i/5p3xdCtfeg3j
Lv/62XfbaKkFWb/jyGyfNnIcz4c+uS80sUgiYrwLP7PndOqHEwth6lXQGd26zCTWDt+5GoIKTLUV
T8odSpebulKx3RodQNYQBeI1blT2FZbk4RnIzzNjnmsE1qS8tRxf6dA0VDgUZIibmm37rfQz69xV
VYi3ptGXlyYbek4CscCpYjesctBN86OgFUZCRIBX3XhRX5I+bd9lZaRHs7yuxJnv6fKkszLzoqec
cZtKkMCzSHO9muMu7Ru/YTR1qnfIrIpzIUhtrPXUFNDBEYCRuq0yQ0aKu1LLKsLyKLujkopEN4CX
Z4uwbRSZfjI8liw/cdiy+FQ4I22KpDfptmBY0fKP9FPrDWDzDBl0nR32PundqlShWGNnJjzNECar
qdfTtKrr5NYyXMw77tiQoDHYXzFiV1uEEMj0We5vVPyWJcqk2FbmJEfg0nQFG1kZ0rcyxoYTjK75
3bbSgTXoSYHPkm4O5d5c7HJhpiaS61rZADdjRFIjIRSNOsZJ3QsmOUcWOWSXyr8SKT0fSCTddSB7
8z7rhv5LwLb1mhzNpgQu2U/zvzs57ZzQzmaj0fe3RUT/csas4H2kRMrWZITcz0wVMhm3jS3pw0S1
wUIT1f5Jp6jql9gQdrLscpiJNF9YuIbUsTZuJtUtHwpeIWtwP/dzA0eOQH0LdgA8RVmJ3IRMq6f5
LHTj4VNhRzp9G8LqdT1nzU8LH5ekpWbuPHMn+nstCdNtAiChbFHhy4Gsr468vsKXKyIQ444aBtTy
VDp+6GUzViudOCek984gTvMk8MsZhTa0SqHPKjbDkhC2M8tqjOLY6XveJopMD99oljnzhKDvD3Fb
0kfR02jbt7Inj91VlA1F9gRFe1lN/6HjoUNVGugf6NkaMcZqHXpJkgpxj0guPc3poIL/09m7xCyX
Mxd7ULWp1USLFqBG+s/Um/VlGYXKNQhfFbwjwJuG2NJ6btIfXHaBGi36IFaByrX6fWSiNgbR6KwU
Nyr9uYnGx10JVARzh+LwdkxU7QgFcX+KiZm0U20qkk9hm7Rp9CUhO1Oue6svlbC7MBUqoxAwOF1X
nxs24UeDm+IVV1JlWUdateiGgjgI4mNOGrYTp/o0O3vjgKpPqumx0hLK6rb80xgKPFNaU6mfVdy/
pxXMmhN8Xvoyq1UElIjdMABDVfjsN/l4UbZtepxBoKaNDmrN1F3CkzWp3sV5K5debpfHSQMIzR2L
kNCjoAsWTdyNd5VHViVWaLkpx6w7ZL9OmThrPPH/bZ9P1Pff2T55XH6pDTrekQG6u+8eHvKXyiDt
6e89KYOkCQEes60jaY9NVk38x8+GT/2ASV4lVhztvAGii998M3xqB1jBcXUaEkgVZWsu41kZZB9M
JBed3zhoeUyLHKo3mPhfYePfsLBIsuIEqTE8NWtKttKcN8hIQV3dL43UxLCQHDlJRXydHR97SXmL
2aabISpaRFaXopAHImMzwGipfvSZg46zqsVxHt40cHcthBdrWprNYV3U56GXSoATWrDIGoX+eE4w
Winiz7VdxTMVfWwnsoXTDkdYuHQcbgiR2ETN9S78TbjthCv8U330+OEQkGhCxXYtNWRWr3VPIX6j
GlmCiXQ5pBmMGcP9mpb5uWrJ30id3r4TUi2UXASDcIbBwv42usaD3yzbJDEXlZZRPE3xGynHtKgX
Wu4tXsjPzp8u/yXpf1KFvfhUEtkZwV3a9H8IsM1Hn/BLTRUnnS5hG0IchdXeSbfACZOkn+qBokHp
aBu3pT8RW8SxqQWASEkNFj6f2c6IrvbXrtaBu2rAdQXyhj91jWnsBH3wCCGw/Owp3RY1PPEgC1Pk
CCKt7EvJSRlHhk+TJy0Ag3hof0XQrVxDRbrSVOSh+9W8bqN+acJBWMD82FnteFMUwa1RSEAWkSp+
c7sfM5v+/GYf7wEQLPIOAOVZ8I/f8ONcIf12MBRnkdmkj4T4AxLa5rlfr/LMXTvZ5zyxdgq2et2n
fAWzCBBLch8r/sOvv4wfbP3WFCpJx1biWsKa/ZYhOfg9e3BP+Mu4BiWuFQXNeUV+hpQFukiL7+Im
2poEkARxvIUTdp2JAf9tKNe4J+NZ4ugXRoNitw8WvSjWpid3Y+jdJgOZXLG4/M3FviUtSDAnTEL0
AlQpJ/Lf6+cBn6atRHWP4E0dETdRGcRhc2226lWhWCcUva6rJtvQiDkc+ym2RP2o+EjLKAjM/N5H
XRUuWg0QDIU4TFM+Un3rustL80lm+tdEiOm5fPntcp2gIHTUTjxKgpnu9XUKDyxHEMCvhsNwldsY
MLokQfXb9RSPGhx8lQZ1Cuw57SjqgOV42xbjFVCdZcNO/Nc37a128s212NM9fYHyVa1cg2KOtsxN
Mbfl0OYdDeWVMeH+19Vv3+5xTnr72cFRwJ3mm5K6+mZk49uM7DGWzsKoQa80Xp7N7Bq7e9IxKswr
BG0ETOKwpYaApaCYlELU0hDM+bdywF0Ukpu19LokJu8h/ew2bEsrZ5WE1TUJQtFWp4Eyb1yH/AQR
XDiJ2izq0JkpxniMato8DC0SuZEoYutsAerrGVAxcKOwHMM5wppkaZrFcVwocOeHmLIetcHD2qY2
nolinNEbDWd6iWepNsbzX38Rr6dYkJEMChJW0LACVSAy5c2goHqKsafmixhHcwnFZIXztw9tuuO/
4cK+TXHnnRDDoH+HCcIbGeLNsjGF/OmpyzNthHIbtNFDKjToWnZO29sxaG9W/qew767MYtzUzXBJ
4ebGtRPyACv3tnTteSqqe6zZs1SNDstYv67r8qTP4vWvb8jbYLsfrnMim7wcmnTTPT0vInpT1vGg
dasqkuTFhslnlwUa2EzbLvy8hfCn4GiM+/SkRM4yt3MKAGOSzqnYKqeWWSnLvi+MQwMd/ElZleTQ
InzHR27Dcyws8wjVWfSx6QAd5EV92mY48MycQldOIW4Gd99kqPHGltpyWhwHtv80oGdKN1Bwwxuy
zPS6Wadm9omklZ3r5zrPUTfcDqL5iL/bwqLvt1+TvMUL53olwR6Ft02tbFxFVOV/fc9+HETsdoTJ
rodlGt7Mm6c5qh22G0bqLDzhntaIaEVNILohCYLVV79+K+1n78WeQxpCN0xNaG+4Nn3I+boyMtgE
NJKPmmb8NAa5sc1BdH4E4WUi9imIuxlOKu+rJ4NunhkVsTcOC2xXQ7gYB/rzRijKc45rv7m4t5gP
hjgZpjy1Dg8V+9U3QzwOWy0RdgT1LomJxltJoWzH4sNv7sDbnQrvYqv4bxDrkouEwv31AC31yGtI
9/KQDiHx7GV/OIC1WHCwXxNVny2GqrnsvDzfxYX4EHbDhcDUHqpolKWZNstixIpclEG6BGF2joPD
P0ZzFc1KFAm/2VD87Eot22RRZFjo1KFfX2kdwlXsBUg/28qYVYJkhaRoJvwpDEFFw2L5cqWq7tbG
LPrrm8RO/vVah7Ga2o01JfaqEvrK63ducZaNmZe5oJjlR7eTTDHlPCGqzUj1SzrLdMGL37yl9rP3
tDQwNCY1eya4N9+LQ8aNSe4yyL/CXSf6VFsJ8v4oNwnm0QO29klz50fth8I3UdFYOzyy/txVvtRl
AG5RybJTTLk0HAwk1HIehNe/viXmD/sUuugWuMlpEiZm6/H6X0xsEDu0TNVrQg/tZkE2xdoV7soN
eVxQfiCejcZ4i7Rq3fX611Ag0hytWxrTmNst96YsRsonlkmRuf0a+v4q6dWV11KAVaLgvAPqmvug
XAQVSifP7izW26Wk1dWiPdtk/HrMwUmESFGQiVYLahSwHUT1MCTqdYNIRCMcpRrSVVsCNfXcDuVL
Gf3mG5LTKv9qF2DrFscWmJuCZwc/yetRkQak4NoU2RdVK6/1RFyMdoY7lqpdDr6OJJe6XNLOPMl7
fO2wKeZxhp27HLAg1151WZfdpVnSQVJhXoKFMue9jm+3lrQtE/WzLBCLJA4MYzqqx15VA2yAO7mA
FLEqO/p0NA+PpYeUI3DdnS1At5D2TBiVc6PpwYmGpoYm2KZEg9CGUDc7xEE478d7OlU5yr/itGym
bCIuTU3OYjiMfRjCyosEChZcX3W9UAzDmwHbXNe1dZKBwi04g5BhimEKu9i4MlODXgJJ0hlCYQyl
lFHrhEgfLepXPnJdo8eux6+OqAffdaV3lsWf5egQePTw68H4w/4P8hPiJqLaNJqv5tuZoSGPLJWF
wX5MnxfjoZCHwJzB6VJkfvrS/7PdVf+DOOZwrFTJAvjijv+AzVrs7svdH7v0Hpy5h9PqcNc+xMGr
csr3V3muqBiAsshD0LA0TfWPF2RzHU7WdPqGaY4sC7PV94qKDg594mTZoAif4VrfrFbqgTp9xbDf
yI1/JHL9g4LK20V/SkRn0iJOgCtBBvtmgxGGuHVYS1yKv0QPhT3GJ3+lVfqCyvJv9n/a26FJ3p/F
qCSqRmoTUOzNeyH6y7NcVO6SXNBVK1E5JcUhe8BVSijq6BQ3CQfvuvvkGCtFjmdegjvENz7HHpy5
oN/2SAgsjDQvvr3zpznqZXnicVvzcup6vCpDN6l1cXmcOF9PXS5qL8dKCneZ+wNl02ITw8KYd6hX
J/H5SLEHONPcKsmJRS/heO1icHGCuV6+FtR49fzi1xeECe/NZMoV2XjvNGFYfCfibVx94stccVQP
rdDY+Gs9hJudCvPSdDT3rPcJEMuFEp/lwIJKkoLHoyBLEyT0ogEu2ZobWoi3KDrFhVtr8dYgogJE
FMJGma7yvilZqLtbJOkxEyEz28zK0hNIqAFCZWhBVP7FTAfkhPV5iW6EgoSD5A3qezYuCl/M0QOd
qBRznDxc5SZsyxh9YNSsGj84spTLTs8uR5qFumcuzAJmmT2Q29osiJ/jeKEfYSFbNwW6J0sHdJGy
XfqMPwSFYjEf2y9KukXWEaNDMI7yYRbr5mHkfGyb9lPbRGjyBvLI8l5uzJqtR7OxCbmI0Z4bZY2+
NqZl4l2M5hESxlN0a3Mi1hF4DjjS3SOBvyAyyc9y42OwyFdJC1XBkKu+ggRHFAZ5r/WqABaHcp6u
gy4XuuWQ3gepyixPWt9aEUmL6GJhm7xn3EFSaFcGDo9KfGJrcBTCsJVptNFiQR5rA/+hXZEpNQ9F
dlhW3dyLIZwwjhr8zXnRXWaluOD7nIWKcdjUJKCNXQtMpMd+Wy604osvzxDKHGOqnQWBPafji5/K
YcvDk9naSw5NcyW4irrsUClPh1ziIfJ3wD04734hFvK2qu5SjAgefPDIc84q7LfOcI4w8NAm2C2x
5SpI+jm8zOZUdUR+FdSAWmSinAwF35xsojMlD7tLGhzZhERrZnrtOuduYmZ3noGtkXWdm5a0OTKS
Po0f2GH4F/roZTvHQLc4M8T00EzeBs31N7Izr6TW6B+sSIchzQn9BtQrXTncDOuuk3TkrVj1PiYA
3ebxYKB8c9MR1XWkmQEtlya5QvbfrDSrkouatr4xS7seKxVuk34n2EccctZvTJZrvCp+mwfHGHXO
aPFYF2Cz5WVNC+7pSPKfvfydBHclmWRf69fBHY9T9l0GfwpSRv0/KeyDRZLhb7JU/XXex2KX7NLH
RXIRNG/Wxue//Lw2Tisg6R7ULThO4CLlIPPcbVAPbPly2fyz28DayG8A2zJZ68TVOlzLn4ujYQFm
nWqtOLw4yP6TboOjv5mJBYxKqo9YgTX6pOJtcSsHfYaEUDOXgCW/NtI6lVhzckQ2IfQVWEjaMh5k
P2sV9zqAi5SP1o0s0cA7t7goiapQvK3rjx+jxloTULoC878M6baVR3UnAMPHS89tT/xO/VjowNJr
D1KBWIdjeajmWH54mON8q5UTrWxldfzdAtZrWB6aRbyJLOMCtempsJB0FOaF6WqnJnggy/vSe/5q
wABjx8WVreRXY+/ShTXmpp9hOybsoP4yxleDh9AKCZborZU0uxOZ25sGX6SWm6ep2X/MccLldXrO
vn8JOmQdE4cQMtEOuntN0cRekJVxDUeAxMHwLHFNaMG+kzAfllMaU0sEa3xRe8gB8yqcB6K9rQlw
UO3y8yQF4ZRqYjC2NoUSLTlS3in4+oo8OZ406y9G3s8WeEbDq7PJ45co2RAb7MEYNW/KTpRZdSCQ
irmkfjFJpGaJTI7hHJ2JYTiT6B5mvh/NwVssFaqPLd/Mry/gh7rXtMeipKBS+qcOaIhpD/bieIgM
CIKMHrhLJZ2N4I2O7aZc4TTRUGILsYx8/cx0sQQ37ngeFuNHzC/GMbtCZZNYOMLl7GEw6nJFWcua
t5ERrCQJNEtkJ8d9jDCsiMDu4HrZqNQakpE12xRxslin3eBQbNZA6HXxsjMcdPsIRrPMFYeuY2yL
vgRlJ12VKrR+N3QuyZf9eNGgkBwrEtV59j4Zhb5F93Jih82Wbj6sB4DKT6jhfzSR/r1Z8i//1PRe
3yfT9wFqYIbExMt2n70//zD59F8Mmx+OFce7+13kv5wqf/oCz/QGDgfMfmwPLQcWw+seLTxcis5U
I/iHF0xeQxKIRO2GM+Fjv3cqbj1PmobOWQPBDedFw2EXzAD+BycKmsGvHjgcStM5R5hvi5VmTIFS
Q1NyGHcyWTVcPDMGEV0OJVzgLzPDScetVFIbRk9ZHam1kEeZDiVg1lp1eNrleI9RVQ4iWcBvLT8K
xcVM69jDxzxMHEjt+KLAc0YJ3uigK5xLkkqrCxmpBAdJhL54FwgjCgoSm2lwzvNWYwttqC6btLDQ
vS/YU5V802aZeYIsyzgiS7Lbte6QYiqlYrIEAZOvCVkgRnsU5HWwt6zIlusGy7oth8jLZlRH+2E9
qJjhYOvGLfkqGfHACHt9M1wAhyC4ObSt4KLPJUGKzOTFtZDsXlDd9AsrQusxZ9ti3ehDlJz3vTYo
IJR0sEBlOMbxSh8K6kWG8NWbIgTpBQhBKYO5E9XysscSl8GlMdq7UACzc8LEPNLQX10SD5IuCzvQ
r3QRNp9UtxTnGKySS8oi1lqpTeeQhWRct2qPLwSikXvcsmwsBnogS3j6PXvdTrFXnCeSZoZHw79z
up7vUYkr31nGCE4aSGHduM0Vy/jaQXq7UgtvJAcvSdrpJIQikhACgqHxVC39KoQ9h8/R+yDNmJJ7
w9763M8d9RQafU8QVc8yR6toaNdRHJABDEW3+yA1S/mIDY8GKCgj9YPdaMQMwcIfomWAAvkcQ6L+
JdS6Yl2OdjHXdOJxZj32kXN0QBMiCHiSXCa562zxOtdYPQDQw31gzytRHFcbHAtIiSMtrUnuipRy
IcymevASt78WdAlgCoCG02hfkfcs3cY+yfLSqoilT+N4UcNLWUdFWDlnwmkItamHMIWk57SYBQcl
Jru+G2Uf4LssMhOSf6oYqwSN5ENKsdZc4BkQ7pxoXaAh9Gtiba44CabrWpT57WjG/mdVp3dmYXVL
zxIBhASgRzIgvu/ipKO7gQVvzo3tJx1rgkoKexbXafBGPZmVg38pNL8ouftYKsG2ul8h0EkiiWPd
fYhcqz6kL9lodxwbVbjWpaW1ayNxofzxXnW2klAVsnMwDdpx4/gppL04BonYddUdGud+qZQ5plg1
SPh3RG3KMciAjGiBhs2OmY1jeF77rdUgZnMFWbBD8qEAEHs/iDG46b3IRSDvuABL0iCZymyc+ENV
odBnamm3yX1EhliAaXThRrYsc3IJxDZO+6jWkJV7zWpw4L9NuSv2g9OWFscgsp2WgFeQNrZ9LS/U
xq02rdVWJKcmTX+loHj/4pSi+hSGvkrexziuRFOhcUj83rJneelgMVXM6lNXCkESWpdtx1ErVngC
VGvZ22HO6aV12yVQKlh9SkbYuQ5nk3uBpRKpPsXDT0NSRdtUi+i+WaFV0c90zWyDaYt4bw0z+Uww
KlG/qx32HF+0AhmetJZWlbX4G2LwUlrYSGdeo2k+iaN4uLSc0QeS6ma5u4zF0K8LTxFr0BjqRuYR
0hadr/GmdKLxvlYqD6hkrQ4nalIrOMR878SpBPRsPTPlZZfkwVXbKqgBAdtpG7UjINrE3n0Z2F17
Vnm6Vc/0LlUWXtaknwmvlMuWkvWqcl33um6YcuaglUecUh02NuHkwRLyCirM0bTD2zTosrMwLsWy
KgiID5HgbRq3HO8b2GP2nFCaTFtHEeiumdUOfPec4X0a0bRQbqgERTeITfXuCDYDOTICS+6MObz+
wLcDUlolKRviBkb3Nq6L4UgRfVehSa7guGRAexduoDTRXK2MLmeshtmXmHrKdW02DMJCbRyM7F0R
3mqZmX8WRQdPtijKDJZ5YxK9YVpTjwCnCjWdWpZjsEaxmH+sQi2MLnU7g59X08KFkaaaCDoVahdb
PyQ4fNFy+8clgHSF5Pd8aPtDPUYjuCnVoTLO8iIvT7xxUnB0uLPQCHq6c1oWMv7S+57/1VfKDKun
CuZaL5EXObgC0WrGkb0OIXP585hkrqU7aDCxkSUF8G1BLC+UrOiPzLbAhmAMbnzUQDcY56KNk4pS
ek3wUaiD+9M8iv2t7fbnXV4YI54EKtUtuUobrXYbhNoNNqE+0US/KgwjPDZKTcFJAHiBE4fhr9v+
rGz60Zv5HGmpt1TteDyEpB41CYpIIolMFeM1xu8vsojSpRobW1TFBN+HMe5eQpTa4iIHTvwJa0p3
hKYfBrM31ABTKjSyRP+Qbrbwapkd8dgIADIRtveZWVeH9FXwDcQj4FAtvont0tlSFZniUgqsU37q
xEe+MVXVtbCEgkxqLYJupp2UeUgo61K7hKBxoWsZHkG1He9jVgMWaoAPMWTcrTdm/XxI6HWbaVVf
QjhsvxK4BKTHq41J17WTNBIWIw4zglUN71AHIvLB6IVxCMdW8ujGUIVAK5oPReC47TyLWyK5kNqs
orhr+vko7fxIc2uYfUPQsL8GdT0zEPaXiy4ICWIxivoY0ayKkMyNTmLBRL4Mu7TIcYdi9pybtqY0
s9rSXBw0GCDXVThMvsigiDZjgPWOOmB81DPUjm27DrejE5jbBg8cDkua258dxtmiogl+Z8GApQGS
msWZmcT2ZZqo8jCs61Sbm7kL26NX9HuUtvoCXUp6ge8JJGI8BuYyiTzzUBV1/kFNOQV0DV9/5hSE
OsHlT2YodsdqFlgevgwZytM0cqw7LQBcvQQAnFEjrfPplEflDVnddaFThOo9LT+3aqs/ScsQjEIX
hd5pJSoJGQ9vPd6qoJopcQ7GYhS6vE1GIxzmWRP3HywzwNAhQLA8uH7hc8ZUjOOwyWUyRezA2O3g
R7OAZk1z05qDXEq8GFeKaQADLlTXu5HqlHXjBW1/q2Bhu40o5QVA9EIOt05orX3sU2ec3Ywjp++i
r1xveS69CsT62EDaHfOhYnsGVx7OcGnX187Q0dsMq06EC8ODOTGDDDFc2F5pw8ER3cfRtDhLF2my
c6geUp2qCL1Cx+12pISV+Onh6hnemq+qO9Y8j7Q94nzLCzBjVsH2xYrCWT3GzFR61tfxMm/wUB3J
UGmydVOXpbvJyxoHHSZY7FGx5munVZ6bn3TZtd5Mr9RowIuatCQSlLYH10Mv7W2AsAN+iNlX9aKF
9e/PbeqioNH1ggKnO3TlTQfTJVyUmDGzeTDG7klg6QbGzdryN4wQB8i4HtTEGkgWtU7YGjxSyf2n
2wkgFzd9c6j3SfzRNP3iEs4q1qmS89BlOICharWWuFJa7tugEvbZZIV+CDQSqKgUVCnKadFN+Hc4
PyQD0DO/GmIy1pfBwJZg1pWVny5hv0C41RSOMOe2SNBLd60wD2WsZ2QoRMBdWN5S21hkLBXtiR4A
WAOWigFvjqlMri2tti9j8B3FYkQuOs4yUE9fiXQjtjJ1FO2DI5Rhh01JvbftuGkOEZqwkkdlWTds
VuH5ziDj9vk8DsN8CZQEJZkZe191XHuX9Qh0bXBAIQBkrZBAkb61HGVWXjR2Su6oLJmi0sq24CAF
DByz1/QlyCObeaqJYCpYlbtzukK/VFO2GEt2vY4yLxP4YMue6iYgKy9WvsYNGZqybMqNA4cTeFRb
ZEjI035ZSoPHxGRdRhnVN9oSaFO2M8Dj6edwGOOl21r9jH/rzzPYdMM8zbMOGFdeugSbliUa8KTw
z904MjdGZHtnEWkdOBsotWqcgHRkUqXRIU2UvKRHEKvJNWkAvD/mnbSrRUFJ/WtGwOIlyDu4W7FK
GkLsFrgaQzzAskEEX5Y9FFzK9EvLNQgSIipBRdLulbiRU5jJzagyFvOAhqtQvXznx0q5jfoRn0mv
jeMh5Brn62BKd1i7SkI9gnqcct0qGCRB+FZiChaNOJJx5tTXwArco4wxfYeNjU3zaGreJSs3SVAG
iWNb283STV6rNBTwDBhrVYEb3xaSTEbWkKVXQnGzdD8iqTQE02qGfkjnVjZLJ8Px0iACOeGizSOE
GbSmsXstHTxnq0gLDIWHJs5mssOlOnPgnMxDCfaqD6PmMsNWQ/ikEWcVgiMcyUC+ggupjuT65g7+
LuQvsGASne2UiNwl3JMv7FOdtcozucwaeEx0e71bvUzqL4Oqgi5RKK4vvEGPYKxn8sIbtQp+kpmQ
PkLO93pUkmQOdrC/7vHUDH6t3WBi9i9EMAWQ6D0BX64lehyJbXdo5rG3taw84r5bwZHtxyCKehkI
Ug5V/VNRjpI5KsgQagUKqD+w+FgppWli0qi9kN1sFKhfBFPMYcC2dBnx4FQnZLw0DCKDw3HZ0u7R
FbgDCw947yZD+Q/AJgmya3ye9ootnHVuWb15ZY4Z/FtyCc6zShhLXEPVAGUO8S98DQ+6sq3r8Bps
dBB961/z6Lk3vqWPTG3gwZkeCY3FcIcbdRananKakrt5ZLi+dd5S7C1nBaEcwcyw1OhEKEZz6Ae+
cRrQ6rBnbhqGZ2UM2Qm4aqIsfLUhPDPxhmpBJEB9Nehx8IH+TnuODV/c8exq55pfOg8FouJVSWJO
AmVm8On1d6b2Sa8zdvVaFG4IIQ5PaL+S+YNZyJwnNfNV0JAKNGvsJNzEKezdJk0SVOtFgmhT6Td6
jh6aHI9+q8R82EjyIjOc5ZjYag/GrwA6+alkqcPJS/gWgh+85IFax1eYje3r2m+UCIdSriN98ztg
MhEBuz7kF6IBFG0yBncUPE3pp9daooUrRNcQMkz9q+QwyKpcRIBk+kapUVH3kiq2CTYliuz0Mu7N
Dks09p6FNxbQk5s2q/G29MP8f3M4j0mxNOJDA8UcZvOyx/5q4SQH+uOLM6i4abOInRAqz2PF7B8V
Eq+zhP/9V/dani9xquqBl4PpdtE8lMPlA1bW+ru9Yfrt5Fyrr7P/2B/6VpT7+Qv98bc8IlNx7k0d
8vGaHi/4Vy8R7/hczf3Dv/1Lt0hqn2we2qTHm37+9Uecpd7zrx39wEY6h6BgUi3y8ySneHGL/uom
/PrzPd3NX/+ZVx/gjjNrPX0LHg3wl5VVduV/7xa8eYUXt4CKqdDpzIvnz/j6FkjngKIvMgfHRhnN
DxV/mmX/9bdgd58AdgsqhG539atb8NTE+5v34c3L/HkfIAJLrD2IVyYJOD/0Xl4MBWkdIKgUKFjJ
gpt+aL28s/uA5OPvjYW/vAck2iGDFDwM6tOH/GEsOBTDNYr0T7/+73oc3nyAp9lic8/zbGKt2PMm
0JIV9DsmcebPboJtHuA2YdJQnadxQvPhnQ0Edpx4ymhlvOpq/+O5UR5wM5kbycx8/KGj/OKBcKyD
R4UZbaGnn3c3MRiOziXvdw/EgcXMR4PSeLoHrycFm1+r6KzMqdv+zgYBbX5IkereK6SG6RF5tgPN
5/HnzR3ASGlO8nL1/d2Bp3UBRdp+Q8A+gNtnUDv5+bogDzSNNiNj5J0+BjDLDMw7e94Glgb2ATrP
1E93SlhtJ0cgLiGidqefdzcrTrdBn/D7+40G/cCaCl70nZ9/Xk2KUmPOBLOAhPz7r9/XvMCFqfuu
kGyVMDKyDdCZXV4sCVIQqoA62EGg8vjz7vYHmiGmAN/9hoBzoDnYjaew7JcfnqMEMmZTNd/tRhnB
zr7TgKEdoAIRrAg/XQ4eg5QBak5it8efd7cpYCXfe4doGAfInyAwY9p/+nk9EsS0M7Imt+TTb9/f
TXjeHOx7XtCNA4RgEBFgKDz+sOd88UiwPRKQSVD4P68Z7+/MxFjdd4ekmQeS9HrdNH/+SLBPZrAw
7v6bawh/eWjSJi/anpOiRp4Oh0KNn6eR8ObkaB2YKosiy8PTvPD+dosObrc9bwKPg8DrwBH6efZ7
vVeW8ENsiCJgMZ7u0btbHhEG6/suj5pzYHJWmHArT1/1m5swHRsJR9WfSwjvb6P4JAr/QeL4j4/P
TAvkVE2KyZ89EQ4pU5wsJRWl779+XzvF5/uw9xrBIkBVTcOL9v2DvlgjHM6Xj05TMD1PP48P4Tuq
L/Il/hBT9o8Hg/W0bcLH+LOHwqbkZIGUwQT3dA/e3czAYFApj+47OTBDknNMQWkyDr4cBRTaaVLp
jvpeK4vPT8PeN8A6UC0Nf+S3veHrddKhuIi5GHHz8zh5WpLe0dOgg9JiRt/rBKVpBza+apQXP98x
OQdIpCbC1p8Py/uaGqdr2/cQTetJgKjQDZaBbxPfiydCsj5wvsBHSyd1+nl3BRWDltHeOyZqzHw+
TAU/XSRt+8CUTDvUV59uwrs7SXG2sZ6+mSfE0vd+5j9oQvI4UK9nZbBfT4rsF6nfcmueb/M7mgW4
XPzaHGn2nQkk2Z2Yiei/vloP6DpiAZ2qzs/rAb9+X1PA84K49wNgHGAXnJw1bxYCKISmPpkGn0f+
u3v8GQKPDYanb+Y/PvopJlIhwF4EY+rx54eRwANgUGJ4niXf3Y3AujQZ8fdaEdkX0VKEligZUC9W
AVsewPCZnFH//NP/jeniu55j7gfx/aOSI3iofib4+Ks/8E3D8OPvn/ULU1d2Eim8+oMT/PPpvf8U
evzfV/WJR4HBi19+Exw8vs/zX3/+gD++9av3+vapvv3Hw+Ch3JV3ABAe1S3Pl3m6S5CD/Ht670PE
+EniMNwKHtA/L+jf/vXqcl98/b98/araJd9e5rFf/Shh2fdlif3alS9f9qnzue/LHu7KYZfuXr7w
c/1871cOkt2dv4t/eqefqtT7vsXRLkmaP/7XLsn/zx/bXeUnwas79FwG3vddtrsyRQoVvb5JT0XF
vV+bcRq/eeHHQt2+L/wbdO7jY/FTPO/3Ke5XY/xkd+8PP3+Gnkps+17+2X0A+fflqHxWfez7wufN
PWyth7IcXr3404Fn/xdPw92X1y/82Inb94Uvd+EOmfbulSzs+YCy72tfBVEUvJqwnjf9+77w9S4J
YqhD983LO/K8md73xX8bG7/nCP/0UNV/zB5Sbxe/uvqnfcC+V3+yYzJnwqrLV2P8uTS776uvm5BX
f6Wf+94Y3/u1s1dX/F13sO/rsip/Z3CcBnfZF1BVmyqGW1W9vP8TJQyC4Lf/9B+fwf69bNK/Xp6+
i6v2/VgnwZiVr7cDf1bZ9n3x6xKn1OsR9OeJZd8X/0fcsD0ftv8n0MlkoKiGRSu4PQle2WMMHAyg
1Ce+iXmgcIIZhGQ4sB1OseGp6cA2TmIlSq6AjiNSoTHpkpqTkQlzJcLloBMdKXU5MWfeUBivzsAa
KyUTeOpcBsy5SF6gQiYGXs2VWFICvPcb3QbEujhKQwlczwBPukBPnYiOMaU2eAGrApzmUyEJhaQC
s1Y6ehsfMbZDqfuJPQmEwrSEvTxScAQebIgzJQNHXYBL+iyA5z8Bu93AFS3Ak5tgCRFXzYGtvwlf
CY/ZC4Ut8semDbWLDVKRnJOaWGQHAAAA//8=</cx:binary>
              </cx:geoCache>
            </cx:geography>
          </cx:layoutPr>
          <cx:valueColors>
            <cx:minColor>
              <a:srgbClr val="75F951"/>
            </cx:minColor>
            <cx:midColor>
              <a:srgbClr val="FFC000"/>
            </cx:midColor>
            <cx:maxColor>
              <a:srgbClr val="C00000"/>
            </cx:maxColor>
          </cx:valueColors>
          <cx:valueColorPositions count="3">
            <cx:minPosition>
              <cx:number val="50"/>
            </cx:minPosition>
            <cx:midPosition>
              <cx:number val="150"/>
            </cx:midPosition>
            <cx:maxPosition>
              <cx:number val="200"/>
            </cx:maxPosition>
          </cx:valueColorPositions>
        </cx:series>
      </cx:plotAreaRegion>
    </cx:plotArea>
    <cx:legend pos="r" align="ctr" overlay="1"/>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Reversed" id="24">
  <a:schemeClr val="accent4"/>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38">
  <cs:axisTitle>
    <cs:lnRef idx="0"/>
    <cs:fillRef idx="0"/>
    <cs:effectRef idx="0"/>
    <cs:fontRef idx="minor">
      <a:schemeClr val="lt1"/>
    </cs:fontRef>
    <cs:defRPr sz="900" b="1" kern="1200"/>
  </cs:axisTitle>
  <cs:categoryAxis>
    <cs:lnRef idx="0">
      <cs:styleClr val="0"/>
    </cs:lnRef>
    <cs:fillRef idx="0"/>
    <cs:effectRef idx="0"/>
    <cs:fontRef idx="minor">
      <a:schemeClr val="lt1"/>
    </cs:fontRef>
    <cs:defRPr sz="900" kern="1200" spc="3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lt1">
            <a:lumMod val="85000"/>
          </a:schemeClr>
        </a:solidFill>
        <a:round/>
      </a:ln>
    </cs:spPr>
    <cs:defRPr sz="1000" kern="1200"/>
  </cs:chartArea>
  <cs:dataLabel>
    <cs:lnRef idx="0"/>
    <cs:fillRef idx="0">
      <cs:styleClr val="0"/>
    </cs:fillRef>
    <cs:effectRef idx="0"/>
    <cs:fontRef idx="minor">
      <a:schemeClr val="lt1"/>
    </cs:fontRef>
    <cs:spPr>
      <a:solidFill>
        <a:schemeClr val="phClr"/>
      </a:solidFill>
    </cs:spPr>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25400"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cs:spPr>
  </cs:dataPointMarker>
  <cs:dataPointMarkerLayout symbol="circle" size="14"/>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microsoft.com/office/2014/relationships/chartEx" Target="../charts/chartEx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3" Type="http://schemas.openxmlformats.org/officeDocument/2006/relationships/chart" Target="../charts/chart9.xml"/><Relationship Id="rId7" Type="http://schemas.openxmlformats.org/officeDocument/2006/relationships/image" Target="../media/image1.png"/><Relationship Id="rId2" Type="http://schemas.microsoft.com/office/2014/relationships/chartEx" Target="../charts/chartEx2.xml"/><Relationship Id="rId1" Type="http://schemas.openxmlformats.org/officeDocument/2006/relationships/chart" Target="../charts/chart8.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3.xml"/></Relationships>
</file>

<file path=xl/drawings/drawing1.xml><?xml version="1.0" encoding="utf-8"?>
<xdr:wsDr xmlns:xdr="http://schemas.openxmlformats.org/drawingml/2006/spreadsheetDrawing" xmlns:a="http://schemas.openxmlformats.org/drawingml/2006/main">
  <xdr:twoCellAnchor>
    <xdr:from>
      <xdr:col>4</xdr:col>
      <xdr:colOff>1295400</xdr:colOff>
      <xdr:row>2</xdr:row>
      <xdr:rowOff>30480</xdr:rowOff>
    </xdr:from>
    <xdr:to>
      <xdr:col>9</xdr:col>
      <xdr:colOff>502920</xdr:colOff>
      <xdr:row>27</xdr:row>
      <xdr:rowOff>129540</xdr:rowOff>
    </xdr:to>
    <xdr:graphicFrame macro="">
      <xdr:nvGraphicFramePr>
        <xdr:cNvPr id="5" name="Chart 4">
          <a:extLst>
            <a:ext uri="{FF2B5EF4-FFF2-40B4-BE49-F238E27FC236}">
              <a16:creationId xmlns:a16="http://schemas.microsoft.com/office/drawing/2014/main" id="{7DCED9B1-761E-DEF0-FF21-36B33E34ED4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12</xdr:col>
      <xdr:colOff>321061</xdr:colOff>
      <xdr:row>6</xdr:row>
      <xdr:rowOff>12883</xdr:rowOff>
    </xdr:from>
    <xdr:to>
      <xdr:col>20</xdr:col>
      <xdr:colOff>16262</xdr:colOff>
      <xdr:row>21</xdr:row>
      <xdr:rowOff>12882</xdr:rowOff>
    </xdr:to>
    <mc:AlternateContent xmlns:mc="http://schemas.openxmlformats.org/markup-compatibility/2006">
      <mc:Choice xmlns:cx4="http://schemas.microsoft.com/office/drawing/2016/5/10/chartex" Requires="cx4">
        <xdr:graphicFrame macro="">
          <xdr:nvGraphicFramePr>
            <xdr:cNvPr id="7" name="Chart 6">
              <a:extLst>
                <a:ext uri="{FF2B5EF4-FFF2-40B4-BE49-F238E27FC236}">
                  <a16:creationId xmlns:a16="http://schemas.microsoft.com/office/drawing/2014/main" id="{F315D91F-9BA9-A153-45F4-992B2E99BDE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1680360" y="1096965"/>
              <a:ext cx="4597139" cy="2710206"/>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8</xdr:col>
      <xdr:colOff>99060</xdr:colOff>
      <xdr:row>7</xdr:row>
      <xdr:rowOff>68580</xdr:rowOff>
    </xdr:from>
    <xdr:to>
      <xdr:col>25</xdr:col>
      <xdr:colOff>121920</xdr:colOff>
      <xdr:row>19</xdr:row>
      <xdr:rowOff>53340</xdr:rowOff>
    </xdr:to>
    <xdr:graphicFrame macro="">
      <xdr:nvGraphicFramePr>
        <xdr:cNvPr id="4" name="Chart 3">
          <a:extLst>
            <a:ext uri="{FF2B5EF4-FFF2-40B4-BE49-F238E27FC236}">
              <a16:creationId xmlns:a16="http://schemas.microsoft.com/office/drawing/2014/main" id="{3CB962C4-595E-B27D-3E7B-DB4BF7273E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121920</xdr:colOff>
      <xdr:row>1</xdr:row>
      <xdr:rowOff>106680</xdr:rowOff>
    </xdr:from>
    <xdr:to>
      <xdr:col>11</xdr:col>
      <xdr:colOff>548640</xdr:colOff>
      <xdr:row>10</xdr:row>
      <xdr:rowOff>91440</xdr:rowOff>
    </xdr:to>
    <xdr:graphicFrame macro="">
      <xdr:nvGraphicFramePr>
        <xdr:cNvPr id="2" name="Chart 1">
          <a:extLst>
            <a:ext uri="{FF2B5EF4-FFF2-40B4-BE49-F238E27FC236}">
              <a16:creationId xmlns:a16="http://schemas.microsoft.com/office/drawing/2014/main" id="{D5B65A6C-EBE2-625C-5356-C17AAF3C7F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182880</xdr:colOff>
      <xdr:row>20</xdr:row>
      <xdr:rowOff>167640</xdr:rowOff>
    </xdr:from>
    <xdr:to>
      <xdr:col>6</xdr:col>
      <xdr:colOff>60960</xdr:colOff>
      <xdr:row>30</xdr:row>
      <xdr:rowOff>121920</xdr:rowOff>
    </xdr:to>
    <xdr:graphicFrame macro="">
      <xdr:nvGraphicFramePr>
        <xdr:cNvPr id="3" name="Chart 2">
          <a:extLst>
            <a:ext uri="{FF2B5EF4-FFF2-40B4-BE49-F238E27FC236}">
              <a16:creationId xmlns:a16="http://schemas.microsoft.com/office/drawing/2014/main" id="{0062840B-217F-A849-4B22-377D8FFAF88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6</xdr:col>
      <xdr:colOff>434340</xdr:colOff>
      <xdr:row>1</xdr:row>
      <xdr:rowOff>137160</xdr:rowOff>
    </xdr:from>
    <xdr:to>
      <xdr:col>15</xdr:col>
      <xdr:colOff>358140</xdr:colOff>
      <xdr:row>20</xdr:row>
      <xdr:rowOff>22860</xdr:rowOff>
    </xdr:to>
    <xdr:graphicFrame macro="">
      <xdr:nvGraphicFramePr>
        <xdr:cNvPr id="3" name="Chart 2">
          <a:extLst>
            <a:ext uri="{FF2B5EF4-FFF2-40B4-BE49-F238E27FC236}">
              <a16:creationId xmlns:a16="http://schemas.microsoft.com/office/drawing/2014/main" id="{735271F5-223D-2EE6-B1B2-C94E9FF542C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6</xdr:col>
      <xdr:colOff>419100</xdr:colOff>
      <xdr:row>0</xdr:row>
      <xdr:rowOff>0</xdr:rowOff>
    </xdr:from>
    <xdr:to>
      <xdr:col>12</xdr:col>
      <xdr:colOff>45720</xdr:colOff>
      <xdr:row>11</xdr:row>
      <xdr:rowOff>53340</xdr:rowOff>
    </xdr:to>
    <xdr:graphicFrame macro="">
      <xdr:nvGraphicFramePr>
        <xdr:cNvPr id="2" name="Chart 1">
          <a:extLst>
            <a:ext uri="{FF2B5EF4-FFF2-40B4-BE49-F238E27FC236}">
              <a16:creationId xmlns:a16="http://schemas.microsoft.com/office/drawing/2014/main" id="{7CDC30C9-086C-0A64-FC40-5EACC5BBE5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365760</xdr:colOff>
      <xdr:row>11</xdr:row>
      <xdr:rowOff>83820</xdr:rowOff>
    </xdr:from>
    <xdr:to>
      <xdr:col>12</xdr:col>
      <xdr:colOff>251460</xdr:colOff>
      <xdr:row>24</xdr:row>
      <xdr:rowOff>76200</xdr:rowOff>
    </xdr:to>
    <xdr:graphicFrame macro="">
      <xdr:nvGraphicFramePr>
        <xdr:cNvPr id="3" name="Chart 2">
          <a:extLst>
            <a:ext uri="{FF2B5EF4-FFF2-40B4-BE49-F238E27FC236}">
              <a16:creationId xmlns:a16="http://schemas.microsoft.com/office/drawing/2014/main" id="{C231971E-35CD-016C-B728-78834EADF2D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12</xdr:col>
      <xdr:colOff>186906</xdr:colOff>
      <xdr:row>5</xdr:row>
      <xdr:rowOff>143774</xdr:rowOff>
    </xdr:from>
    <xdr:to>
      <xdr:col>16</xdr:col>
      <xdr:colOff>503208</xdr:colOff>
      <xdr:row>11</xdr:row>
      <xdr:rowOff>43132</xdr:rowOff>
    </xdr:to>
    <xdr:sp macro="" textlink="">
      <xdr:nvSpPr>
        <xdr:cNvPr id="17" name="Rectangle 16">
          <a:extLst>
            <a:ext uri="{FF2B5EF4-FFF2-40B4-BE49-F238E27FC236}">
              <a16:creationId xmlns:a16="http://schemas.microsoft.com/office/drawing/2014/main" id="{9F3FE435-F391-ED23-FB0E-C78034204BAD}"/>
            </a:ext>
          </a:extLst>
        </xdr:cNvPr>
        <xdr:cNvSpPr/>
      </xdr:nvSpPr>
      <xdr:spPr>
        <a:xfrm>
          <a:off x="7433095" y="1078302"/>
          <a:ext cx="2731698" cy="1020792"/>
        </a:xfrm>
        <a:prstGeom prst="rect">
          <a:avLst/>
        </a:prstGeom>
        <a:no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600" b="1">
            <a:solidFill>
              <a:schemeClr val="accent4">
                <a:lumMod val="60000"/>
                <a:lumOff val="40000"/>
              </a:schemeClr>
            </a:solidFill>
          </a:endParaRPr>
        </a:p>
      </xdr:txBody>
    </xdr:sp>
    <xdr:clientData/>
  </xdr:twoCellAnchor>
  <xdr:twoCellAnchor>
    <xdr:from>
      <xdr:col>1</xdr:col>
      <xdr:colOff>15239</xdr:colOff>
      <xdr:row>4</xdr:row>
      <xdr:rowOff>22821</xdr:rowOff>
    </xdr:from>
    <xdr:to>
      <xdr:col>4</xdr:col>
      <xdr:colOff>50628</xdr:colOff>
      <xdr:row>9</xdr:row>
      <xdr:rowOff>30707</xdr:rowOff>
    </xdr:to>
    <xdr:sp macro="" textlink="">
      <xdr:nvSpPr>
        <xdr:cNvPr id="3" name="Rectangle 2">
          <a:extLst>
            <a:ext uri="{FF2B5EF4-FFF2-40B4-BE49-F238E27FC236}">
              <a16:creationId xmlns:a16="http://schemas.microsoft.com/office/drawing/2014/main" id="{1B81FEB7-D9F4-A2C7-E403-08939F3BB089}"/>
            </a:ext>
          </a:extLst>
        </xdr:cNvPr>
        <xdr:cNvSpPr/>
      </xdr:nvSpPr>
      <xdr:spPr>
        <a:xfrm>
          <a:off x="627827" y="739997"/>
          <a:ext cx="1873154" cy="904357"/>
        </a:xfrm>
        <a:prstGeom prst="rect">
          <a:avLst/>
        </a:prstGeom>
        <a:ln/>
      </xdr:spPr>
      <xdr:style>
        <a:lnRef idx="2">
          <a:schemeClr val="accent4">
            <a:shade val="15000"/>
          </a:schemeClr>
        </a:lnRef>
        <a:fillRef idx="1">
          <a:schemeClr val="accent4"/>
        </a:fillRef>
        <a:effectRef idx="0">
          <a:schemeClr val="accent4"/>
        </a:effectRef>
        <a:fontRef idx="minor">
          <a:schemeClr val="lt1"/>
        </a:fontRef>
      </xdr:style>
      <xdr:txBody>
        <a:bodyPr vertOverflow="clip" horzOverflow="clip" rtlCol="0" anchor="t"/>
        <a:lstStyle/>
        <a:p>
          <a:pPr algn="ctr"/>
          <a:r>
            <a:rPr lang="en-IN" sz="1600" b="1"/>
            <a:t>State</a:t>
          </a:r>
          <a:r>
            <a:rPr lang="en-IN" sz="1600" b="1" baseline="0"/>
            <a:t> with highest AQI</a:t>
          </a:r>
          <a:endParaRPr lang="en-IN" sz="1600" b="1"/>
        </a:p>
      </xdr:txBody>
    </xdr:sp>
    <xdr:clientData/>
  </xdr:twoCellAnchor>
  <xdr:twoCellAnchor>
    <xdr:from>
      <xdr:col>4</xdr:col>
      <xdr:colOff>68493</xdr:colOff>
      <xdr:row>4</xdr:row>
      <xdr:rowOff>30160</xdr:rowOff>
    </xdr:from>
    <xdr:to>
      <xdr:col>7</xdr:col>
      <xdr:colOff>114813</xdr:colOff>
      <xdr:row>8</xdr:row>
      <xdr:rowOff>79525</xdr:rowOff>
    </xdr:to>
    <xdr:sp macro="" textlink="">
      <xdr:nvSpPr>
        <xdr:cNvPr id="4" name="Rectangle 3">
          <a:extLst>
            <a:ext uri="{FF2B5EF4-FFF2-40B4-BE49-F238E27FC236}">
              <a16:creationId xmlns:a16="http://schemas.microsoft.com/office/drawing/2014/main" id="{3F9E280B-5322-4387-9826-066C72B9DB9F}"/>
            </a:ext>
          </a:extLst>
        </xdr:cNvPr>
        <xdr:cNvSpPr/>
      </xdr:nvSpPr>
      <xdr:spPr>
        <a:xfrm>
          <a:off x="2518846" y="747336"/>
          <a:ext cx="1884085" cy="766542"/>
        </a:xfrm>
        <a:prstGeom prst="rect">
          <a:avLst/>
        </a:prstGeom>
        <a:ln/>
      </xdr:spPr>
      <xdr:style>
        <a:lnRef idx="2">
          <a:schemeClr val="accent4">
            <a:shade val="15000"/>
          </a:schemeClr>
        </a:lnRef>
        <a:fillRef idx="1">
          <a:schemeClr val="accent4"/>
        </a:fillRef>
        <a:effectRef idx="0">
          <a:schemeClr val="accent4"/>
        </a:effectRef>
        <a:fontRef idx="minor">
          <a:schemeClr val="lt1"/>
        </a:fontRef>
      </xdr:style>
      <xdr:txBody>
        <a:bodyPr vertOverflow="clip" horzOverflow="clip" rtlCol="0" anchor="t"/>
        <a:lstStyle/>
        <a:p>
          <a:pPr algn="ctr"/>
          <a:r>
            <a:rPr lang="en-IN" sz="1600" b="1"/>
            <a:t>State</a:t>
          </a:r>
          <a:r>
            <a:rPr lang="en-IN" sz="1600" b="1" baseline="0"/>
            <a:t> with lowest AQI</a:t>
          </a:r>
          <a:endParaRPr lang="en-IN" sz="1600" b="1"/>
        </a:p>
      </xdr:txBody>
    </xdr:sp>
    <xdr:clientData/>
  </xdr:twoCellAnchor>
  <xdr:twoCellAnchor>
    <xdr:from>
      <xdr:col>1</xdr:col>
      <xdr:colOff>104558</xdr:colOff>
      <xdr:row>7</xdr:row>
      <xdr:rowOff>8470</xdr:rowOff>
    </xdr:from>
    <xdr:to>
      <xdr:col>4</xdr:col>
      <xdr:colOff>42972</xdr:colOff>
      <xdr:row>9</xdr:row>
      <xdr:rowOff>82081</xdr:rowOff>
    </xdr:to>
    <xdr:sp macro="" textlink="'highest and lowest AQI states'!C23">
      <xdr:nvSpPr>
        <xdr:cNvPr id="5" name="Rectangle 4">
          <a:extLst>
            <a:ext uri="{FF2B5EF4-FFF2-40B4-BE49-F238E27FC236}">
              <a16:creationId xmlns:a16="http://schemas.microsoft.com/office/drawing/2014/main" id="{782A21DF-231A-0B4E-9A27-7C3567278052}"/>
            </a:ext>
          </a:extLst>
        </xdr:cNvPr>
        <xdr:cNvSpPr/>
      </xdr:nvSpPr>
      <xdr:spPr>
        <a:xfrm>
          <a:off x="717146" y="1263529"/>
          <a:ext cx="1776179" cy="432199"/>
        </a:xfrm>
        <a:prstGeom prst="rect">
          <a:avLst/>
        </a:prstGeom>
        <a:solidFill>
          <a:srgbClr val="FA5838"/>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F72BA194-C1F9-49F7-AC62-982CE1D7C522}" type="TxLink">
            <a:rPr lang="en-US" sz="1600" b="0" i="0" u="none" strike="noStrike">
              <a:solidFill>
                <a:srgbClr val="000000"/>
              </a:solidFill>
              <a:latin typeface="Calibri"/>
              <a:ea typeface="Calibri"/>
              <a:cs typeface="Calibri"/>
            </a:rPr>
            <a:pPr algn="ctr"/>
            <a:t>Delhi (UT)</a:t>
          </a:fld>
          <a:endParaRPr lang="en-IN" sz="1600"/>
        </a:p>
      </xdr:txBody>
    </xdr:sp>
    <xdr:clientData/>
  </xdr:twoCellAnchor>
  <xdr:twoCellAnchor>
    <xdr:from>
      <xdr:col>4</xdr:col>
      <xdr:colOff>58284</xdr:colOff>
      <xdr:row>7</xdr:row>
      <xdr:rowOff>15810</xdr:rowOff>
    </xdr:from>
    <xdr:to>
      <xdr:col>6</xdr:col>
      <xdr:colOff>609287</xdr:colOff>
      <xdr:row>9</xdr:row>
      <xdr:rowOff>89421</xdr:rowOff>
    </xdr:to>
    <xdr:sp macro="" textlink="'highest and lowest AQI states'!C24">
      <xdr:nvSpPr>
        <xdr:cNvPr id="6" name="Rectangle 5">
          <a:extLst>
            <a:ext uri="{FF2B5EF4-FFF2-40B4-BE49-F238E27FC236}">
              <a16:creationId xmlns:a16="http://schemas.microsoft.com/office/drawing/2014/main" id="{F454BA4F-8E5D-472D-BD7B-3DCA4F1FB5EA}"/>
            </a:ext>
          </a:extLst>
        </xdr:cNvPr>
        <xdr:cNvSpPr/>
      </xdr:nvSpPr>
      <xdr:spPr>
        <a:xfrm>
          <a:off x="2508637" y="1270869"/>
          <a:ext cx="1776179" cy="432199"/>
        </a:xfrm>
        <a:prstGeom prst="rect">
          <a:avLst/>
        </a:prstGeom>
        <a:solidFill>
          <a:srgbClr val="92D05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48B02E20-1849-4861-BF13-201D318E2489}" type="TxLink">
            <a:rPr lang="en-US" sz="1600" b="0" i="0" u="none" strike="noStrike">
              <a:solidFill>
                <a:srgbClr val="000000"/>
              </a:solidFill>
              <a:latin typeface="Calibri"/>
              <a:ea typeface="Calibri"/>
              <a:cs typeface="Calibri"/>
            </a:rPr>
            <a:t>Mizoram</a:t>
          </a:fld>
          <a:endParaRPr lang="en-IN" sz="2400"/>
        </a:p>
      </xdr:txBody>
    </xdr:sp>
    <xdr:clientData/>
  </xdr:twoCellAnchor>
  <xdr:twoCellAnchor>
    <xdr:from>
      <xdr:col>7</xdr:col>
      <xdr:colOff>187038</xdr:colOff>
      <xdr:row>4</xdr:row>
      <xdr:rowOff>21772</xdr:rowOff>
    </xdr:from>
    <xdr:to>
      <xdr:col>11</xdr:col>
      <xdr:colOff>219198</xdr:colOff>
      <xdr:row>19</xdr:row>
      <xdr:rowOff>127073</xdr:rowOff>
    </xdr:to>
    <xdr:graphicFrame macro="">
      <xdr:nvGraphicFramePr>
        <xdr:cNvPr id="8" name="Avg National AQI">
          <a:extLst>
            <a:ext uri="{FF2B5EF4-FFF2-40B4-BE49-F238E27FC236}">
              <a16:creationId xmlns:a16="http://schemas.microsoft.com/office/drawing/2014/main" id="{5A5685DB-C2FE-4634-94F7-415B78D735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196118</xdr:colOff>
      <xdr:row>19</xdr:row>
      <xdr:rowOff>157902</xdr:rowOff>
    </xdr:from>
    <xdr:to>
      <xdr:col>16</xdr:col>
      <xdr:colOff>262235</xdr:colOff>
      <xdr:row>49</xdr:row>
      <xdr:rowOff>155510</xdr:rowOff>
    </xdr:to>
    <mc:AlternateContent xmlns:mc="http://schemas.openxmlformats.org/markup-compatibility/2006">
      <mc:Choice xmlns:cx4="http://schemas.microsoft.com/office/drawing/2016/5/10/chartex" Requires="cx4">
        <xdr:graphicFrame macro="">
          <xdr:nvGraphicFramePr>
            <xdr:cNvPr id="10" name="Chart 9">
              <a:extLst>
                <a:ext uri="{FF2B5EF4-FFF2-40B4-BE49-F238E27FC236}">
                  <a16:creationId xmlns:a16="http://schemas.microsoft.com/office/drawing/2014/main" id="{C38DFFCB-BF6A-48D1-8EDA-AAA3A8040B1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4484236" y="3564490"/>
              <a:ext cx="5579411" cy="5376432"/>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17</xdr:col>
      <xdr:colOff>253323</xdr:colOff>
      <xdr:row>15</xdr:row>
      <xdr:rowOff>15112</xdr:rowOff>
    </xdr:from>
    <xdr:to>
      <xdr:col>24</xdr:col>
      <xdr:colOff>530516</xdr:colOff>
      <xdr:row>19</xdr:row>
      <xdr:rowOff>110205</xdr:rowOff>
    </xdr:to>
    <mc:AlternateContent xmlns:mc="http://schemas.openxmlformats.org/markup-compatibility/2006">
      <mc:Choice xmlns:a14="http://schemas.microsoft.com/office/drawing/2010/main" Requires="a14">
        <xdr:graphicFrame macro="">
          <xdr:nvGraphicFramePr>
            <xdr:cNvPr id="12" name="Year 1">
              <a:extLst>
                <a:ext uri="{FF2B5EF4-FFF2-40B4-BE49-F238E27FC236}">
                  <a16:creationId xmlns:a16="http://schemas.microsoft.com/office/drawing/2014/main" id="{19CFE435-7A7B-4AB6-BAC8-3689BAC0A20F}"/>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dr:sp macro="" textlink="">
          <xdr:nvSpPr>
            <xdr:cNvPr id="0" name=""/>
            <xdr:cNvSpPr>
              <a:spLocks noTextEdit="1"/>
            </xdr:cNvSpPr>
          </xdr:nvSpPr>
          <xdr:spPr>
            <a:xfrm>
              <a:off x="10540323" y="2704524"/>
              <a:ext cx="4513017" cy="81226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315034</xdr:colOff>
      <xdr:row>19</xdr:row>
      <xdr:rowOff>154291</xdr:rowOff>
    </xdr:from>
    <xdr:to>
      <xdr:col>24</xdr:col>
      <xdr:colOff>564930</xdr:colOff>
      <xdr:row>49</xdr:row>
      <xdr:rowOff>119614</xdr:rowOff>
    </xdr:to>
    <xdr:graphicFrame macro="">
      <xdr:nvGraphicFramePr>
        <xdr:cNvPr id="13" name="Statewise pollutants AQI">
          <a:extLst>
            <a:ext uri="{FF2B5EF4-FFF2-40B4-BE49-F238E27FC236}">
              <a16:creationId xmlns:a16="http://schemas.microsoft.com/office/drawing/2014/main" id="{BFA6DF64-02DB-42D0-9ED7-F3BDA16075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17</xdr:col>
      <xdr:colOff>263955</xdr:colOff>
      <xdr:row>4</xdr:row>
      <xdr:rowOff>34877</xdr:rowOff>
    </xdr:from>
    <xdr:to>
      <xdr:col>24</xdr:col>
      <xdr:colOff>551291</xdr:colOff>
      <xdr:row>15</xdr:row>
      <xdr:rowOff>4045</xdr:rowOff>
    </xdr:to>
    <mc:AlternateContent xmlns:mc="http://schemas.openxmlformats.org/markup-compatibility/2006">
      <mc:Choice xmlns:a14="http://schemas.microsoft.com/office/drawing/2010/main" Requires="a14">
        <xdr:graphicFrame macro="">
          <xdr:nvGraphicFramePr>
            <xdr:cNvPr id="14" name="State / Union Territory 1">
              <a:extLst>
                <a:ext uri="{FF2B5EF4-FFF2-40B4-BE49-F238E27FC236}">
                  <a16:creationId xmlns:a16="http://schemas.microsoft.com/office/drawing/2014/main" id="{C04B7AB4-2166-4844-B196-2798D16FC06F}"/>
                </a:ext>
              </a:extLst>
            </xdr:cNvPr>
            <xdr:cNvGraphicFramePr/>
          </xdr:nvGraphicFramePr>
          <xdr:xfrm>
            <a:off x="0" y="0"/>
            <a:ext cx="0" cy="0"/>
          </xdr:xfrm>
          <a:graphic>
            <a:graphicData uri="http://schemas.microsoft.com/office/drawing/2010/slicer">
              <sle:slicer xmlns:sle="http://schemas.microsoft.com/office/drawing/2010/slicer" name="State / Union Territory 1"/>
            </a:graphicData>
          </a:graphic>
        </xdr:graphicFrame>
      </mc:Choice>
      <mc:Fallback>
        <xdr:sp macro="" textlink="">
          <xdr:nvSpPr>
            <xdr:cNvPr id="0" name=""/>
            <xdr:cNvSpPr>
              <a:spLocks noTextEdit="1"/>
            </xdr:cNvSpPr>
          </xdr:nvSpPr>
          <xdr:spPr>
            <a:xfrm>
              <a:off x="10550955" y="752053"/>
              <a:ext cx="4523160" cy="194140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33620</xdr:colOff>
      <xdr:row>19</xdr:row>
      <xdr:rowOff>130038</xdr:rowOff>
    </xdr:from>
    <xdr:to>
      <xdr:col>7</xdr:col>
      <xdr:colOff>155494</xdr:colOff>
      <xdr:row>49</xdr:row>
      <xdr:rowOff>155510</xdr:rowOff>
    </xdr:to>
    <xdr:graphicFrame macro="">
      <xdr:nvGraphicFramePr>
        <xdr:cNvPr id="9" name="Chart 8">
          <a:extLst>
            <a:ext uri="{FF2B5EF4-FFF2-40B4-BE49-F238E27FC236}">
              <a16:creationId xmlns:a16="http://schemas.microsoft.com/office/drawing/2014/main" id="{B1388101-9354-45E1-A7A4-5DFCBD70D9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257705</xdr:colOff>
      <xdr:row>4</xdr:row>
      <xdr:rowOff>83699</xdr:rowOff>
    </xdr:from>
    <xdr:to>
      <xdr:col>17</xdr:col>
      <xdr:colOff>184605</xdr:colOff>
      <xdr:row>19</xdr:row>
      <xdr:rowOff>171419</xdr:rowOff>
    </xdr:to>
    <xdr:graphicFrame macro="">
      <xdr:nvGraphicFramePr>
        <xdr:cNvPr id="11" name="Pollutants contributn">
          <a:extLst>
            <a:ext uri="{FF2B5EF4-FFF2-40B4-BE49-F238E27FC236}">
              <a16:creationId xmlns:a16="http://schemas.microsoft.com/office/drawing/2014/main" id="{35373CCC-53E9-4F39-8CE7-169E63A44E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57707</xdr:colOff>
      <xdr:row>9</xdr:row>
      <xdr:rowOff>98283</xdr:rowOff>
    </xdr:from>
    <xdr:to>
      <xdr:col>7</xdr:col>
      <xdr:colOff>129257</xdr:colOff>
      <xdr:row>19</xdr:row>
      <xdr:rowOff>85531</xdr:rowOff>
    </xdr:to>
    <xdr:graphicFrame macro="">
      <xdr:nvGraphicFramePr>
        <xdr:cNvPr id="18" name="Chart 17">
          <a:extLst>
            <a:ext uri="{FF2B5EF4-FFF2-40B4-BE49-F238E27FC236}">
              <a16:creationId xmlns:a16="http://schemas.microsoft.com/office/drawing/2014/main" id="{2ACAAF25-B70C-4B41-8985-F9D2CD3311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83456</xdr:colOff>
      <xdr:row>20</xdr:row>
      <xdr:rowOff>33868</xdr:rowOff>
    </xdr:from>
    <xdr:to>
      <xdr:col>7</xdr:col>
      <xdr:colOff>72571</xdr:colOff>
      <xdr:row>22</xdr:row>
      <xdr:rowOff>44752</xdr:rowOff>
    </xdr:to>
    <xdr:sp macro="" textlink="">
      <xdr:nvSpPr>
        <xdr:cNvPr id="19" name="TextBox 18">
          <a:extLst>
            <a:ext uri="{FF2B5EF4-FFF2-40B4-BE49-F238E27FC236}">
              <a16:creationId xmlns:a16="http://schemas.microsoft.com/office/drawing/2014/main" id="{0EB03CF3-BD48-58D2-B66D-92053B31386D}"/>
            </a:ext>
          </a:extLst>
        </xdr:cNvPr>
        <xdr:cNvSpPr txBox="1"/>
      </xdr:nvSpPr>
      <xdr:spPr>
        <a:xfrm>
          <a:off x="693056" y="3759201"/>
          <a:ext cx="3646715" cy="3834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rtl="0" eaLnBrk="1" fontAlgn="auto" latinLnBrk="0" hangingPunct="1">
            <a:lnSpc>
              <a:spcPct val="100000"/>
            </a:lnSpc>
            <a:spcBef>
              <a:spcPts val="0"/>
            </a:spcBef>
            <a:spcAft>
              <a:spcPts val="0"/>
            </a:spcAft>
            <a:buClrTx/>
            <a:buSzTx/>
            <a:buFontTx/>
            <a:buNone/>
            <a:tabLst/>
            <a:defRPr sz="1800" b="1" i="0" u="none" strike="noStrike" kern="1200" baseline="0">
              <a:solidFill>
                <a:srgbClr val="FFC000">
                  <a:lumMod val="60000"/>
                  <a:lumOff val="40000"/>
                  <a:alpha val="90000"/>
                </a:srgbClr>
              </a:solidFill>
              <a:latin typeface="+mn-lt"/>
              <a:ea typeface="+mn-ea"/>
              <a:cs typeface="+mn-cs"/>
            </a:defRPr>
          </a:pPr>
          <a:r>
            <a:rPr lang="en-US" sz="1400" b="1" i="0" u="none" strike="noStrike" kern="1200" cap="all" spc="100" normalizeH="0" baseline="0" noProof="0">
              <a:solidFill>
                <a:schemeClr val="accent6">
                  <a:lumMod val="50000"/>
                </a:schemeClr>
              </a:solidFill>
              <a:latin typeface="+mn-lt"/>
              <a:ea typeface="+mn-ea"/>
              <a:cs typeface="+mn-cs"/>
            </a:rPr>
            <a:t>AQI change over time 2022-2021 </a:t>
          </a:r>
        </a:p>
        <a:p>
          <a:endParaRPr lang="en-IN" sz="1100"/>
        </a:p>
      </xdr:txBody>
    </xdr:sp>
    <xdr:clientData/>
  </xdr:twoCellAnchor>
  <xdr:twoCellAnchor editAs="oneCell">
    <xdr:from>
      <xdr:col>13</xdr:col>
      <xdr:colOff>20685</xdr:colOff>
      <xdr:row>43</xdr:row>
      <xdr:rowOff>44823</xdr:rowOff>
    </xdr:from>
    <xdr:to>
      <xdr:col>16</xdr:col>
      <xdr:colOff>217817</xdr:colOff>
      <xdr:row>49</xdr:row>
      <xdr:rowOff>78441</xdr:rowOff>
    </xdr:to>
    <xdr:pic>
      <xdr:nvPicPr>
        <xdr:cNvPr id="22" name="Picture 21" descr="AIQ- Check Full Form, Level Chart in India">
          <a:extLst>
            <a:ext uri="{FF2B5EF4-FFF2-40B4-BE49-F238E27FC236}">
              <a16:creationId xmlns:a16="http://schemas.microsoft.com/office/drawing/2014/main" id="{DF6A1C63-CACC-4480-94FC-331A797531A6}"/>
            </a:ext>
          </a:extLst>
        </xdr:cNvPr>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7887214" y="7754470"/>
          <a:ext cx="2012485" cy="110938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5</xdr:col>
      <xdr:colOff>312420</xdr:colOff>
      <xdr:row>5</xdr:row>
      <xdr:rowOff>7620</xdr:rowOff>
    </xdr:from>
    <xdr:to>
      <xdr:col>19</xdr:col>
      <xdr:colOff>213360</xdr:colOff>
      <xdr:row>20</xdr:row>
      <xdr:rowOff>7620</xdr:rowOff>
    </xdr:to>
    <xdr:graphicFrame macro="">
      <xdr:nvGraphicFramePr>
        <xdr:cNvPr id="4" name="Chart 3">
          <a:extLst>
            <a:ext uri="{FF2B5EF4-FFF2-40B4-BE49-F238E27FC236}">
              <a16:creationId xmlns:a16="http://schemas.microsoft.com/office/drawing/2014/main" id="{2BFD3F39-9777-3038-795A-E4AFB6BF88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Sheet8%20(2)"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8 (2)"/>
    </sheetNames>
    <sheetDataSet>
      <sheetData sheetId="0"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VYA" refreshedDate="45582.768205092594" createdVersion="8" refreshedVersion="8" minRefreshableVersion="3" recordCount="1139" xr:uid="{B3F9BEC0-B85D-4303-844E-DB0506567DC4}">
  <cacheSource type="worksheet">
    <worksheetSource name="Append1"/>
  </cacheSource>
  <cacheFields count="8">
    <cacheField name="State / Union Territory" numFmtId="0">
      <sharedItems count="41">
        <s v="Andhra Pradesh"/>
        <s v="Assam"/>
        <s v="Bihar"/>
        <s v="Chandigarh (UT)"/>
        <s v="Chattisgarh"/>
        <s v="Dadara &amp; Nagar Haveli and Daman &amp; Diu (UT)"/>
        <s v="Delhi (UT)"/>
        <s v="Goa"/>
        <s v="Gujarat"/>
        <s v="Himachal Pradesh"/>
        <s v="Jammu &amp; Kashmir (UT)"/>
        <s v="Karnataka"/>
        <s v="Kerala"/>
        <s v="Madhya Pradesh"/>
        <s v="Maharashtra"/>
        <s v="Manipur"/>
        <s v="Meghalaya"/>
        <s v="Mizoram"/>
        <s v="Nagaland"/>
        <s v="Odisha"/>
        <s v="Pondicherry (UT)"/>
        <s v="Rajasthan"/>
        <s v="Sikkim"/>
        <s v="Tamilnadu"/>
        <s v="Telangana"/>
        <s v="Tripura"/>
        <s v="Uttar Pradesh"/>
        <s v="Uttarakhand"/>
        <s v="West Bengal"/>
        <s v="Arunachal Pradesh"/>
        <s v="Haryana"/>
        <s v="Jharkhand"/>
        <s v="Punjab"/>
        <s v="Puducherry" u="1"/>
        <s v="Jammu &amp; Kashmir" u="1"/>
        <s v="Gujara" u="1"/>
        <s v="Assam_x000a_Bihar" u="1"/>
        <s v="Chandigarh" u="1"/>
        <s v="Dadra &amp; Nagar Haveli and Daman &amp; Diu" u="1"/>
        <s v="Delhi" u="1"/>
        <s v="Dadara &amp; Nagar Haveli_x000a_and Daman &amp; Diu (UT)" u="1"/>
      </sharedItems>
    </cacheField>
    <cacheField name="City / town" numFmtId="0">
      <sharedItems/>
    </cacheField>
    <cacheField name="Year" numFmtId="0">
      <sharedItems containsSemiMixedTypes="0" containsString="0" containsNumber="1" containsInteger="1" minValue="2020" maxValue="2022" count="3">
        <n v="2020"/>
        <n v="2021"/>
        <n v="2022"/>
      </sharedItems>
    </cacheField>
    <cacheField name="SO2" numFmtId="0">
      <sharedItems containsString="0" containsBlank="1" containsNumber="1" containsInteger="1" minValue="0" maxValue="59"/>
    </cacheField>
    <cacheField name="NO2" numFmtId="0">
      <sharedItems containsString="0" containsBlank="1" containsNumber="1" containsInteger="1" minValue="0" maxValue="71"/>
    </cacheField>
    <cacheField name="PM10" numFmtId="0">
      <sharedItems containsString="0" containsBlank="1" containsNumber="1" containsInteger="1" minValue="0" maxValue="319"/>
    </cacheField>
    <cacheField name="PM2.5" numFmtId="0">
      <sharedItems containsString="0" containsBlank="1" containsNumber="1" containsInteger="1" minValue="0" maxValue="160"/>
    </cacheField>
    <cacheField name="AQI" numFmtId="0">
      <sharedItems containsSemiMixedTypes="0" containsString="0" containsNumber="1" containsInteger="1" minValue="0" maxValue="319"/>
    </cacheField>
  </cacheFields>
  <extLst>
    <ext xmlns:x14="http://schemas.microsoft.com/office/spreadsheetml/2009/9/main" uri="{725AE2AE-9491-48be-B2B4-4EB974FC3084}">
      <x14:pivotCacheDefinition pivotCacheId="192838408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39">
  <r>
    <x v="0"/>
    <s v="Anantapur"/>
    <x v="0"/>
    <n v="6"/>
    <n v="15"/>
    <n v="66"/>
    <n v="31"/>
    <n v="66"/>
  </r>
  <r>
    <x v="0"/>
    <s v="Chitoor"/>
    <x v="0"/>
    <n v="5"/>
    <n v="17"/>
    <n v="48"/>
    <n v="23"/>
    <n v="48"/>
  </r>
  <r>
    <x v="0"/>
    <s v="Eluru"/>
    <x v="0"/>
    <n v="5"/>
    <n v="18"/>
    <n v="61"/>
    <n v="0"/>
    <n v="61"/>
  </r>
  <r>
    <x v="0"/>
    <s v="Guntur"/>
    <x v="0"/>
    <n v="5"/>
    <n v="18"/>
    <n v="62"/>
    <n v="24"/>
    <n v="62"/>
  </r>
  <r>
    <x v="0"/>
    <s v="Kadapa"/>
    <x v="0"/>
    <n v="6"/>
    <n v="14"/>
    <n v="53"/>
    <n v="0"/>
    <n v="53"/>
  </r>
  <r>
    <x v="0"/>
    <s v="Kakinada"/>
    <x v="0"/>
    <n v="8"/>
    <n v="14"/>
    <n v="54"/>
    <n v="0"/>
    <n v="54"/>
  </r>
  <r>
    <x v="0"/>
    <s v="Kurnool"/>
    <x v="0"/>
    <n v="6"/>
    <n v="16"/>
    <n v="69"/>
    <n v="32"/>
    <n v="69"/>
  </r>
  <r>
    <x v="0"/>
    <s v="Nellore"/>
    <x v="0"/>
    <n v="5"/>
    <n v="17"/>
    <n v="60"/>
    <n v="27"/>
    <n v="60"/>
  </r>
  <r>
    <x v="0"/>
    <s v="Ongole"/>
    <x v="0"/>
    <n v="5"/>
    <n v="17"/>
    <n v="51"/>
    <n v="20"/>
    <n v="51"/>
  </r>
  <r>
    <x v="0"/>
    <s v="Rajahmundry"/>
    <x v="0"/>
    <n v="9"/>
    <n v="15"/>
    <n v="61"/>
    <n v="0"/>
    <n v="61"/>
  </r>
  <r>
    <x v="0"/>
    <s v="Srikakulam"/>
    <x v="0"/>
    <n v="7"/>
    <n v="18"/>
    <n v="65"/>
    <n v="34"/>
    <n v="65"/>
  </r>
  <r>
    <x v="0"/>
    <s v="Tirupati"/>
    <x v="0"/>
    <n v="5"/>
    <n v="12"/>
    <n v="49"/>
    <n v="0"/>
    <n v="49"/>
  </r>
  <r>
    <x v="0"/>
    <s v="Vijayawada"/>
    <x v="0"/>
    <n v="5"/>
    <n v="17"/>
    <n v="61"/>
    <n v="0"/>
    <n v="61"/>
  </r>
  <r>
    <x v="0"/>
    <s v="Visakhapatnam"/>
    <x v="0"/>
    <n v="9"/>
    <n v="20"/>
    <n v="91"/>
    <n v="0"/>
    <n v="91"/>
  </r>
  <r>
    <x v="0"/>
    <s v="Vizianagaram"/>
    <x v="0"/>
    <n v="8"/>
    <n v="18"/>
    <n v="65"/>
    <n v="24"/>
    <n v="65"/>
  </r>
  <r>
    <x v="1"/>
    <s v="Bongaigaon"/>
    <x v="0"/>
    <n v="4"/>
    <n v="11"/>
    <n v="52"/>
    <n v="0"/>
    <n v="52"/>
  </r>
  <r>
    <x v="1"/>
    <s v="Daranga"/>
    <x v="0"/>
    <n v="6"/>
    <n v="12"/>
    <n v="29"/>
    <n v="0"/>
    <n v="29"/>
  </r>
  <r>
    <x v="1"/>
    <s v="Dibrugarh"/>
    <x v="0"/>
    <n v="5"/>
    <n v="11"/>
    <n v="26"/>
    <n v="0"/>
    <n v="26"/>
  </r>
  <r>
    <x v="1"/>
    <s v="Golaghat"/>
    <x v="0"/>
    <n v="6"/>
    <n v="12"/>
    <n v="51"/>
    <n v="0"/>
    <n v="51"/>
  </r>
  <r>
    <x v="1"/>
    <s v="Guwahati"/>
    <x v="0"/>
    <n v="8"/>
    <n v="13"/>
    <n v="107"/>
    <n v="57"/>
    <n v="107"/>
  </r>
  <r>
    <x v="1"/>
    <s v="Magherita"/>
    <x v="0"/>
    <n v="6"/>
    <n v="12"/>
    <n v="31"/>
    <n v="0"/>
    <n v="31"/>
  </r>
  <r>
    <x v="1"/>
    <s v="Nagaon"/>
    <x v="0"/>
    <n v="6"/>
    <n v="13"/>
    <n v="74"/>
    <n v="0"/>
    <n v="74"/>
  </r>
  <r>
    <x v="1"/>
    <s v="Nalbari"/>
    <x v="0"/>
    <n v="6"/>
    <n v="13"/>
    <n v="54"/>
    <n v="0"/>
    <n v="54"/>
  </r>
  <r>
    <x v="1"/>
    <s v="North Lakhimpur"/>
    <x v="0"/>
    <n v="5"/>
    <n v="13"/>
    <n v="46"/>
    <n v="0"/>
    <n v="46"/>
  </r>
  <r>
    <x v="1"/>
    <s v="Silcher"/>
    <x v="0"/>
    <n v="7"/>
    <n v="11"/>
    <n v="50"/>
    <n v="0"/>
    <n v="50"/>
  </r>
  <r>
    <x v="1"/>
    <s v="Sivasagar"/>
    <x v="0"/>
    <n v="6"/>
    <n v="12"/>
    <n v="54"/>
    <n v="0"/>
    <n v="54"/>
  </r>
  <r>
    <x v="1"/>
    <s v="Tezpur"/>
    <x v="0"/>
    <n v="6"/>
    <n v="13"/>
    <n v="53"/>
    <n v="0"/>
    <n v="53"/>
  </r>
  <r>
    <x v="1"/>
    <s v="Tinsukia"/>
    <x v="0"/>
    <n v="6"/>
    <n v="12"/>
    <n v="42"/>
    <n v="0"/>
    <n v="42"/>
  </r>
  <r>
    <x v="2"/>
    <s v="Patna"/>
    <x v="0"/>
    <n v="3"/>
    <n v="33"/>
    <n v="150"/>
    <n v="0"/>
    <n v="150"/>
  </r>
  <r>
    <x v="3"/>
    <s v="Chandigarh"/>
    <x v="0"/>
    <n v="2"/>
    <n v="20"/>
    <n v="110"/>
    <n v="71"/>
    <n v="110"/>
  </r>
  <r>
    <x v="4"/>
    <s v="Bilaspur"/>
    <x v="0"/>
    <n v="5"/>
    <n v="12"/>
    <n v="55"/>
    <n v="30"/>
    <n v="55"/>
  </r>
  <r>
    <x v="4"/>
    <s v="Durg-Bhillainagar"/>
    <x v="0"/>
    <n v="7"/>
    <n v="12"/>
    <n v="67"/>
    <n v="37"/>
    <n v="67"/>
  </r>
  <r>
    <x v="4"/>
    <s v="Korba"/>
    <x v="0"/>
    <n v="8"/>
    <n v="18"/>
    <n v="53"/>
    <n v="21"/>
    <n v="53"/>
  </r>
  <r>
    <x v="4"/>
    <s v="Raigarh"/>
    <x v="0"/>
    <n v="0"/>
    <n v="0"/>
    <n v="58"/>
    <n v="22"/>
    <n v="58"/>
  </r>
  <r>
    <x v="4"/>
    <s v="Raipur"/>
    <x v="0"/>
    <n v="13"/>
    <n v="24"/>
    <n v="55"/>
    <n v="0"/>
    <n v="55"/>
  </r>
  <r>
    <x v="5"/>
    <s v="Baldevi (Dadra &amp;_x000a_Nagar Haveli)"/>
    <x v="0"/>
    <n v="11"/>
    <n v="15"/>
    <n v="68"/>
    <n v="0"/>
    <n v="68"/>
  </r>
  <r>
    <x v="5"/>
    <s v="Silvassa"/>
    <x v="0"/>
    <n v="17"/>
    <n v="22"/>
    <n v="96"/>
    <n v="33"/>
    <n v="96"/>
  </r>
  <r>
    <x v="5"/>
    <s v="Daman"/>
    <x v="0"/>
    <n v="16"/>
    <n v="21"/>
    <n v="92"/>
    <n v="32"/>
    <n v="92"/>
  </r>
  <r>
    <x v="5"/>
    <s v="Patlara (Daman)"/>
    <x v="0"/>
    <n v="10"/>
    <n v="14"/>
    <n v="64"/>
    <n v="22"/>
    <n v="64"/>
  </r>
  <r>
    <x v="6"/>
    <s v="Delhi"/>
    <x v="0"/>
    <n v="0"/>
    <n v="71"/>
    <n v="234"/>
    <n v="145"/>
    <n v="234"/>
  </r>
  <r>
    <x v="7"/>
    <s v="Amona"/>
    <x v="0"/>
    <n v="8"/>
    <n v="13"/>
    <n v="57"/>
    <n v="30"/>
    <n v="57"/>
  </r>
  <r>
    <x v="7"/>
    <s v="Assanora"/>
    <x v="0"/>
    <n v="9"/>
    <n v="13"/>
    <n v="56"/>
    <n v="30"/>
    <n v="56"/>
  </r>
  <r>
    <x v="7"/>
    <s v="Bicholim"/>
    <x v="0"/>
    <n v="9"/>
    <n v="13"/>
    <n v="60"/>
    <n v="31"/>
    <n v="60"/>
  </r>
  <r>
    <x v="7"/>
    <s v="Codli"/>
    <x v="0"/>
    <n v="8"/>
    <n v="13"/>
    <n v="56"/>
    <n v="29"/>
    <n v="56"/>
  </r>
  <r>
    <x v="7"/>
    <s v="Cuncolim"/>
    <x v="0"/>
    <n v="9"/>
    <n v="13"/>
    <n v="66"/>
    <n v="33"/>
    <n v="66"/>
  </r>
  <r>
    <x v="7"/>
    <s v="Honda"/>
    <x v="0"/>
    <n v="9"/>
    <n v="13"/>
    <n v="62"/>
    <n v="32"/>
    <n v="62"/>
  </r>
  <r>
    <x v="7"/>
    <s v="Kundaim"/>
    <x v="0"/>
    <n v="9"/>
    <n v="13"/>
    <n v="61"/>
    <n v="32"/>
    <n v="61"/>
  </r>
  <r>
    <x v="7"/>
    <s v="Mapusa"/>
    <x v="0"/>
    <n v="2"/>
    <n v="9"/>
    <n v="40"/>
    <n v="0"/>
    <n v="40"/>
  </r>
  <r>
    <x v="7"/>
    <s v="Margao"/>
    <x v="0"/>
    <n v="8"/>
    <n v="13"/>
    <n v="56"/>
    <n v="29"/>
    <n v="56"/>
  </r>
  <r>
    <x v="7"/>
    <s v="Mormugao"/>
    <x v="0"/>
    <n v="2"/>
    <n v="8"/>
    <n v="49"/>
    <n v="36"/>
    <n v="49"/>
  </r>
  <r>
    <x v="7"/>
    <s v="Panaji"/>
    <x v="0"/>
    <n v="2"/>
    <n v="10"/>
    <n v="56"/>
    <n v="23"/>
    <n v="56"/>
  </r>
  <r>
    <x v="7"/>
    <s v="Ponda"/>
    <x v="0"/>
    <n v="8"/>
    <n v="13"/>
    <n v="57"/>
    <n v="30"/>
    <n v="57"/>
  </r>
  <r>
    <x v="7"/>
    <s v="Sanguem"/>
    <x v="0"/>
    <n v="8"/>
    <n v="13"/>
    <n v="55"/>
    <n v="29"/>
    <n v="55"/>
  </r>
  <r>
    <x v="7"/>
    <s v="Tilamol"/>
    <x v="0"/>
    <n v="9"/>
    <n v="13"/>
    <n v="65"/>
    <n v="34"/>
    <n v="65"/>
  </r>
  <r>
    <x v="7"/>
    <s v="Tuem"/>
    <x v="0"/>
    <n v="8"/>
    <n v="13"/>
    <n v="55"/>
    <n v="28"/>
    <n v="55"/>
  </r>
  <r>
    <x v="7"/>
    <s v="Usgao-pale"/>
    <x v="0"/>
    <n v="0"/>
    <n v="13"/>
    <n v="64"/>
    <n v="33"/>
    <n v="64"/>
  </r>
  <r>
    <x v="7"/>
    <s v="Vasco"/>
    <x v="0"/>
    <n v="2"/>
    <n v="9"/>
    <n v="61"/>
    <n v="0"/>
    <n v="61"/>
  </r>
  <r>
    <x v="8"/>
    <s v="Ahmedabad"/>
    <x v="0"/>
    <n v="15"/>
    <n v="19"/>
    <n v="137"/>
    <n v="41"/>
    <n v="137"/>
  </r>
  <r>
    <x v="8"/>
    <s v="Ankleshwar"/>
    <x v="0"/>
    <n v="15"/>
    <n v="21"/>
    <n v="94"/>
    <n v="0"/>
    <n v="94"/>
  </r>
  <r>
    <x v="8"/>
    <s v="Jamnagar"/>
    <x v="0"/>
    <n v="14"/>
    <n v="17"/>
    <n v="92"/>
    <n v="25"/>
    <n v="92"/>
  </r>
  <r>
    <x v="8"/>
    <s v="Rajkot"/>
    <x v="0"/>
    <n v="15"/>
    <n v="18"/>
    <n v="107"/>
    <n v="29"/>
    <n v="107"/>
  </r>
  <r>
    <x v="8"/>
    <s v="Surat"/>
    <x v="0"/>
    <n v="22"/>
    <n v="27"/>
    <n v="114"/>
    <n v="42"/>
    <n v="114"/>
  </r>
  <r>
    <x v="8"/>
    <s v="Vadodara"/>
    <x v="0"/>
    <n v="15"/>
    <n v="20"/>
    <n v="104"/>
    <n v="30"/>
    <n v="104"/>
  </r>
  <r>
    <x v="8"/>
    <s v="Vapi"/>
    <x v="0"/>
    <n v="20"/>
    <n v="25"/>
    <n v="105"/>
    <n v="41"/>
    <n v="105"/>
  </r>
  <r>
    <x v="9"/>
    <s v="Baddi"/>
    <x v="0"/>
    <n v="0"/>
    <n v="0"/>
    <n v="108"/>
    <n v="0"/>
    <n v="108"/>
  </r>
  <r>
    <x v="9"/>
    <s v="Damtal"/>
    <x v="0"/>
    <n v="2"/>
    <n v="7"/>
    <n v="59"/>
    <n v="0"/>
    <n v="59"/>
  </r>
  <r>
    <x v="9"/>
    <s v="Dharamshala"/>
    <x v="0"/>
    <n v="2"/>
    <n v="6"/>
    <n v="40"/>
    <n v="20"/>
    <n v="40"/>
  </r>
  <r>
    <x v="9"/>
    <s v="Kala Amb"/>
    <x v="0"/>
    <n v="4"/>
    <n v="15"/>
    <n v="95"/>
    <n v="61"/>
    <n v="95"/>
  </r>
  <r>
    <x v="9"/>
    <s v="Manali"/>
    <x v="0"/>
    <n v="2"/>
    <n v="7"/>
    <n v="35"/>
    <n v="0"/>
    <n v="35"/>
  </r>
  <r>
    <x v="9"/>
    <s v="Nalagarh"/>
    <x v="0"/>
    <n v="2"/>
    <n v="16"/>
    <n v="86"/>
    <n v="0"/>
    <n v="86"/>
  </r>
  <r>
    <x v="9"/>
    <s v="Poanta Sahib"/>
    <x v="0"/>
    <n v="3"/>
    <n v="14"/>
    <n v="81"/>
    <n v="0"/>
    <n v="81"/>
  </r>
  <r>
    <x v="9"/>
    <s v="Parwanoo"/>
    <x v="0"/>
    <n v="2"/>
    <n v="5"/>
    <n v="46"/>
    <n v="10"/>
    <n v="46"/>
  </r>
  <r>
    <x v="9"/>
    <s v="Shimla"/>
    <x v="0"/>
    <n v="2"/>
    <n v="12"/>
    <n v="46"/>
    <n v="21"/>
    <n v="46"/>
  </r>
  <r>
    <x v="9"/>
    <s v="Sunder Nagar"/>
    <x v="0"/>
    <n v="2"/>
    <n v="6"/>
    <n v="56"/>
    <n v="0"/>
    <n v="56"/>
  </r>
  <r>
    <x v="9"/>
    <s v="Una"/>
    <x v="0"/>
    <n v="0"/>
    <n v="0"/>
    <n v="53"/>
    <n v="19"/>
    <n v="53"/>
  </r>
  <r>
    <x v="10"/>
    <s v="Jammu"/>
    <x v="0"/>
    <n v="3"/>
    <n v="19"/>
    <n v="171"/>
    <n v="34"/>
    <n v="171"/>
  </r>
  <r>
    <x v="10"/>
    <s v="Pulwama (K)"/>
    <x v="0"/>
    <n v="0"/>
    <n v="0"/>
    <n v="128"/>
    <n v="0"/>
    <n v="128"/>
  </r>
  <r>
    <x v="10"/>
    <s v="Srinagar (K)"/>
    <x v="0"/>
    <n v="0"/>
    <n v="0"/>
    <n v="232"/>
    <n v="0"/>
    <n v="232"/>
  </r>
  <r>
    <x v="10"/>
    <s v="Dhanbad"/>
    <x v="0"/>
    <n v="14"/>
    <n v="36"/>
    <n v="199"/>
    <n v="0"/>
    <n v="199"/>
  </r>
  <r>
    <x v="10"/>
    <s v="Jamshedpur"/>
    <x v="0"/>
    <n v="30"/>
    <n v="37"/>
    <n v="105"/>
    <n v="0"/>
    <n v="105"/>
  </r>
  <r>
    <x v="10"/>
    <s v="Jharia"/>
    <x v="0"/>
    <n v="14"/>
    <n v="36"/>
    <n v="247"/>
    <n v="0"/>
    <n v="247"/>
  </r>
  <r>
    <x v="10"/>
    <s v="Ranchi"/>
    <x v="0"/>
    <n v="17"/>
    <n v="36"/>
    <n v="106"/>
    <n v="0"/>
    <n v="106"/>
  </r>
  <r>
    <x v="10"/>
    <s v="Saraikela"/>
    <x v="0"/>
    <n v="29"/>
    <n v="36"/>
    <n v="108"/>
    <n v="0"/>
    <n v="108"/>
  </r>
  <r>
    <x v="11"/>
    <s v="Bagalkote"/>
    <x v="0"/>
    <n v="2"/>
    <n v="14"/>
    <n v="42"/>
    <n v="35"/>
    <n v="42"/>
  </r>
  <r>
    <x v="11"/>
    <s v="Bangalore"/>
    <x v="0"/>
    <n v="3"/>
    <n v="26"/>
    <n v="92"/>
    <n v="0"/>
    <n v="92"/>
  </r>
  <r>
    <x v="11"/>
    <s v="Belgaum"/>
    <x v="0"/>
    <n v="2"/>
    <n v="12"/>
    <n v="70"/>
    <n v="30"/>
    <n v="70"/>
  </r>
  <r>
    <x v="11"/>
    <s v="Bidar"/>
    <x v="0"/>
    <n v="4"/>
    <n v="7"/>
    <n v="65"/>
    <n v="0"/>
    <n v="65"/>
  </r>
  <r>
    <x v="11"/>
    <s v="Chitradurga"/>
    <x v="0"/>
    <n v="3"/>
    <n v="5"/>
    <n v="41"/>
    <n v="10"/>
    <n v="41"/>
  </r>
  <r>
    <x v="11"/>
    <s v="Devanagere"/>
    <x v="0"/>
    <n v="15"/>
    <n v="19"/>
    <n v="132"/>
    <n v="11"/>
    <n v="132"/>
  </r>
  <r>
    <x v="11"/>
    <s v="Gulbarga / Kalaburgi"/>
    <x v="0"/>
    <n v="3"/>
    <n v="9"/>
    <n v="81"/>
    <n v="0"/>
    <n v="81"/>
  </r>
  <r>
    <x v="11"/>
    <s v="Hassan"/>
    <x v="0"/>
    <n v="3"/>
    <n v="19"/>
    <n v="36"/>
    <n v="22"/>
    <n v="36"/>
  </r>
  <r>
    <x v="11"/>
    <s v="Hubli-Dharwad"/>
    <x v="0"/>
    <n v="5"/>
    <n v="18"/>
    <n v="57"/>
    <n v="18"/>
    <n v="57"/>
  </r>
  <r>
    <x v="11"/>
    <s v="Mandya"/>
    <x v="0"/>
    <n v="2"/>
    <n v="13"/>
    <n v="37"/>
    <n v="0"/>
    <n v="37"/>
  </r>
  <r>
    <x v="11"/>
    <s v="Mangalore"/>
    <x v="0"/>
    <n v="6"/>
    <n v="10"/>
    <n v="47"/>
    <n v="32"/>
    <n v="47"/>
  </r>
  <r>
    <x v="11"/>
    <s v="Mysore"/>
    <x v="0"/>
    <n v="2"/>
    <n v="15"/>
    <n v="47"/>
    <n v="24"/>
    <n v="47"/>
  </r>
  <r>
    <x v="11"/>
    <s v="Shimaga"/>
    <x v="0"/>
    <n v="6"/>
    <n v="11"/>
    <n v="34"/>
    <n v="0"/>
    <n v="34"/>
  </r>
  <r>
    <x v="11"/>
    <s v="Timukuru"/>
    <x v="0"/>
    <n v="2"/>
    <n v="26"/>
    <n v="60"/>
    <n v="66"/>
    <n v="66"/>
  </r>
  <r>
    <x v="12"/>
    <s v="Alappuzha"/>
    <x v="0"/>
    <n v="2"/>
    <n v="5"/>
    <n v="55"/>
    <n v="0"/>
    <n v="55"/>
  </r>
  <r>
    <x v="12"/>
    <s v="Kochi"/>
    <x v="0"/>
    <n v="3"/>
    <n v="24"/>
    <n v="71"/>
    <n v="0"/>
    <n v="71"/>
  </r>
  <r>
    <x v="12"/>
    <s v="Kollam"/>
    <x v="0"/>
    <n v="4"/>
    <n v="7"/>
    <n v="46"/>
    <n v="0"/>
    <n v="46"/>
  </r>
  <r>
    <x v="12"/>
    <s v="Kottayam"/>
    <x v="0"/>
    <n v="2"/>
    <n v="12"/>
    <n v="38"/>
    <n v="0"/>
    <n v="38"/>
  </r>
  <r>
    <x v="12"/>
    <s v="Kozhikode"/>
    <x v="0"/>
    <n v="2"/>
    <n v="5"/>
    <n v="31"/>
    <n v="19"/>
    <n v="31"/>
  </r>
  <r>
    <x v="12"/>
    <s v="Malapuram"/>
    <x v="0"/>
    <n v="2"/>
    <n v="13"/>
    <n v="28"/>
    <n v="22"/>
    <n v="28"/>
  </r>
  <r>
    <x v="12"/>
    <s v="Palakkad"/>
    <x v="0"/>
    <n v="3"/>
    <n v="6"/>
    <n v="52"/>
    <n v="22"/>
    <n v="52"/>
  </r>
  <r>
    <x v="12"/>
    <s v="Pathanamthitta"/>
    <x v="0"/>
    <n v="2"/>
    <n v="16"/>
    <n v="32"/>
    <n v="0"/>
    <n v="32"/>
  </r>
  <r>
    <x v="12"/>
    <s v="Thiruvalla"/>
    <x v="0"/>
    <n v="2"/>
    <n v="16"/>
    <n v="33"/>
    <n v="0"/>
    <n v="33"/>
  </r>
  <r>
    <x v="12"/>
    <s v="Thiruvananthapuram"/>
    <x v="0"/>
    <n v="5"/>
    <n v="9"/>
    <n v="32"/>
    <n v="0"/>
    <n v="32"/>
  </r>
  <r>
    <x v="12"/>
    <s v="Thissur"/>
    <x v="0"/>
    <n v="2"/>
    <n v="5"/>
    <n v="35"/>
    <n v="0"/>
    <n v="35"/>
  </r>
  <r>
    <x v="12"/>
    <s v="Wayanad"/>
    <x v="0"/>
    <n v="2"/>
    <n v="5"/>
    <n v="21"/>
    <n v="0"/>
    <n v="21"/>
  </r>
  <r>
    <x v="13"/>
    <s v="Amlai"/>
    <x v="0"/>
    <n v="11"/>
    <n v="18"/>
    <n v="61"/>
    <n v="67"/>
    <n v="67"/>
  </r>
  <r>
    <x v="13"/>
    <s v="Bhopal"/>
    <x v="0"/>
    <n v="10"/>
    <n v="24"/>
    <n v="188"/>
    <n v="0"/>
    <n v="188"/>
  </r>
  <r>
    <x v="13"/>
    <s v="Chhindwara"/>
    <x v="0"/>
    <n v="3"/>
    <n v="14"/>
    <n v="68"/>
    <n v="25"/>
    <n v="68"/>
  </r>
  <r>
    <x v="13"/>
    <s v="Dewas"/>
    <x v="0"/>
    <n v="17"/>
    <n v="18"/>
    <n v="69"/>
    <n v="41"/>
    <n v="69"/>
  </r>
  <r>
    <x v="13"/>
    <s v="Gwalior"/>
    <x v="0"/>
    <n v="17"/>
    <n v="21"/>
    <n v="140"/>
    <n v="57"/>
    <n v="140"/>
  </r>
  <r>
    <x v="13"/>
    <s v="Indore"/>
    <x v="0"/>
    <n v="11"/>
    <n v="20"/>
    <n v="82"/>
    <n v="37"/>
    <n v="82"/>
  </r>
  <r>
    <x v="13"/>
    <s v="Jabalpur"/>
    <x v="0"/>
    <n v="13"/>
    <n v="17"/>
    <n v="84"/>
    <n v="35"/>
    <n v="84"/>
  </r>
  <r>
    <x v="13"/>
    <s v="Katni"/>
    <x v="0"/>
    <n v="9"/>
    <n v="24"/>
    <n v="100"/>
    <n v="43"/>
    <n v="100"/>
  </r>
  <r>
    <x v="13"/>
    <s v="Nagda"/>
    <x v="0"/>
    <n v="16"/>
    <n v="15"/>
    <n v="58"/>
    <n v="32"/>
    <n v="58"/>
  </r>
  <r>
    <x v="13"/>
    <s v="Prithampur"/>
    <x v="0"/>
    <n v="10"/>
    <n v="19"/>
    <n v="81"/>
    <n v="32"/>
    <n v="81"/>
  </r>
  <r>
    <x v="13"/>
    <s v="Sagar"/>
    <x v="0"/>
    <n v="3"/>
    <n v="14"/>
    <n v="64"/>
    <n v="23"/>
    <n v="64"/>
  </r>
  <r>
    <x v="13"/>
    <s v="Satna"/>
    <x v="0"/>
    <n v="5"/>
    <n v="12"/>
    <n v="104"/>
    <n v="44"/>
    <n v="104"/>
  </r>
  <r>
    <x v="13"/>
    <s v="Singrauli"/>
    <x v="0"/>
    <n v="30"/>
    <n v="37"/>
    <n v="144"/>
    <n v="57"/>
    <n v="144"/>
  </r>
  <r>
    <x v="13"/>
    <s v="Ujjain"/>
    <x v="0"/>
    <n v="10"/>
    <n v="11"/>
    <n v="87"/>
    <n v="38"/>
    <n v="87"/>
  </r>
  <r>
    <x v="14"/>
    <s v="Akola"/>
    <x v="0"/>
    <n v="14"/>
    <n v="14"/>
    <n v="58"/>
    <n v="0"/>
    <n v="58"/>
  </r>
  <r>
    <x v="14"/>
    <s v="Ambernath"/>
    <x v="0"/>
    <n v="18"/>
    <n v="39"/>
    <n v="57"/>
    <n v="0"/>
    <n v="57"/>
  </r>
  <r>
    <x v="14"/>
    <s v="Amravati"/>
    <x v="0"/>
    <n v="14"/>
    <n v="15"/>
    <n v="70"/>
    <n v="0"/>
    <n v="70"/>
  </r>
  <r>
    <x v="14"/>
    <s v="Aurangabad"/>
    <x v="0"/>
    <n v="19"/>
    <n v="45"/>
    <n v="78"/>
    <n v="0"/>
    <n v="78"/>
  </r>
  <r>
    <x v="14"/>
    <s v="Badlapur"/>
    <x v="0"/>
    <n v="18"/>
    <n v="38"/>
    <n v="64"/>
    <n v="0"/>
    <n v="64"/>
  </r>
  <r>
    <x v="14"/>
    <s v="Bhiwandi"/>
    <x v="0"/>
    <n v="29"/>
    <n v="42"/>
    <n v="55"/>
    <n v="0"/>
    <n v="55"/>
  </r>
  <r>
    <x v="14"/>
    <s v="Chandrapur"/>
    <x v="0"/>
    <n v="4"/>
    <n v="28"/>
    <n v="186"/>
    <n v="0"/>
    <n v="186"/>
  </r>
  <r>
    <x v="14"/>
    <s v="Dombivali"/>
    <x v="0"/>
    <n v="21"/>
    <n v="44"/>
    <n v="68"/>
    <n v="0"/>
    <n v="68"/>
  </r>
  <r>
    <x v="14"/>
    <s v="Jalgaon"/>
    <x v="0"/>
    <n v="11"/>
    <n v="24"/>
    <n v="53"/>
    <n v="0"/>
    <n v="53"/>
  </r>
  <r>
    <x v="14"/>
    <s v="Jalna"/>
    <x v="0"/>
    <n v="9"/>
    <n v="34"/>
    <n v="85"/>
    <n v="0"/>
    <n v="85"/>
  </r>
  <r>
    <x v="14"/>
    <s v="Kolhapur"/>
    <x v="0"/>
    <n v="24"/>
    <n v="40"/>
    <n v="107"/>
    <n v="0"/>
    <n v="107"/>
  </r>
  <r>
    <x v="14"/>
    <s v="Latur"/>
    <x v="0"/>
    <n v="0"/>
    <n v="0"/>
    <n v="58"/>
    <n v="0"/>
    <n v="58"/>
  </r>
  <r>
    <x v="14"/>
    <s v="Nagpur"/>
    <x v="0"/>
    <n v="10"/>
    <n v="26"/>
    <n v="107"/>
    <n v="0"/>
    <n v="107"/>
  </r>
  <r>
    <x v="14"/>
    <s v="Nashik"/>
    <x v="0"/>
    <n v="6"/>
    <n v="23"/>
    <n v="39"/>
    <n v="0"/>
    <n v="39"/>
  </r>
  <r>
    <x v="14"/>
    <s v="Navi Mumbai"/>
    <x v="0"/>
    <n v="14"/>
    <n v="46"/>
    <n v="56"/>
    <n v="0"/>
    <n v="56"/>
  </r>
  <r>
    <x v="14"/>
    <s v="Pimpri-Chinchwad"/>
    <x v="0"/>
    <n v="16"/>
    <n v="55"/>
    <n v="83"/>
    <n v="0"/>
    <n v="83"/>
  </r>
  <r>
    <x v="14"/>
    <s v="Pune"/>
    <x v="0"/>
    <n v="16"/>
    <n v="62"/>
    <n v="125"/>
    <n v="0"/>
    <n v="125"/>
  </r>
  <r>
    <x v="14"/>
    <s v="Sangli"/>
    <x v="0"/>
    <n v="9"/>
    <n v="44"/>
    <n v="75"/>
    <n v="0"/>
    <n v="75"/>
  </r>
  <r>
    <x v="14"/>
    <s v="Solapur"/>
    <x v="0"/>
    <n v="9"/>
    <n v="17"/>
    <n v="60"/>
    <n v="0"/>
    <n v="60"/>
  </r>
  <r>
    <x v="14"/>
    <s v="Thane"/>
    <x v="0"/>
    <n v="21"/>
    <n v="30"/>
    <n v="86"/>
    <n v="0"/>
    <n v="86"/>
  </r>
  <r>
    <x v="14"/>
    <s v="Ulhasnagar"/>
    <x v="0"/>
    <n v="19"/>
    <n v="42"/>
    <n v="65"/>
    <n v="0"/>
    <n v="65"/>
  </r>
  <r>
    <x v="15"/>
    <s v="Imphal"/>
    <x v="0"/>
    <n v="5"/>
    <n v="22"/>
    <n v="137"/>
    <n v="69"/>
    <n v="137"/>
  </r>
  <r>
    <x v="16"/>
    <s v="Byrnihat"/>
    <x v="0"/>
    <n v="16"/>
    <n v="15"/>
    <n v="113"/>
    <n v="38"/>
    <n v="113"/>
  </r>
  <r>
    <x v="16"/>
    <s v="Dawki"/>
    <x v="0"/>
    <n v="3"/>
    <n v="13"/>
    <n v="29"/>
    <n v="16"/>
    <n v="29"/>
  </r>
  <r>
    <x v="16"/>
    <s v="Khliehriat"/>
    <x v="0"/>
    <n v="3"/>
    <n v="10"/>
    <n v="37"/>
    <n v="16"/>
    <n v="37"/>
  </r>
  <r>
    <x v="16"/>
    <s v="Nongstoin"/>
    <x v="0"/>
    <n v="2"/>
    <n v="13"/>
    <n v="31"/>
    <n v="18"/>
    <n v="31"/>
  </r>
  <r>
    <x v="16"/>
    <s v="Shillong"/>
    <x v="0"/>
    <n v="7"/>
    <n v="21"/>
    <n v="51"/>
    <n v="23"/>
    <n v="51"/>
  </r>
  <r>
    <x v="16"/>
    <s v="Tura"/>
    <x v="0"/>
    <n v="3"/>
    <n v="12"/>
    <n v="33"/>
    <n v="12"/>
    <n v="33"/>
  </r>
  <r>
    <x v="16"/>
    <s v="Umiam / Umsning"/>
    <x v="0"/>
    <n v="4"/>
    <n v="11"/>
    <n v="72"/>
    <n v="24"/>
    <n v="72"/>
  </r>
  <r>
    <x v="17"/>
    <s v="Aizawl"/>
    <x v="0"/>
    <n v="2"/>
    <n v="9"/>
    <n v="46"/>
    <n v="0"/>
    <n v="46"/>
  </r>
  <r>
    <x v="17"/>
    <s v="Champhai"/>
    <x v="0"/>
    <n v="2"/>
    <n v="5"/>
    <n v="27"/>
    <n v="0"/>
    <n v="27"/>
  </r>
  <r>
    <x v="17"/>
    <s v="Kolasib"/>
    <x v="0"/>
    <n v="2"/>
    <n v="5"/>
    <n v="24"/>
    <n v="0"/>
    <n v="24"/>
  </r>
  <r>
    <x v="17"/>
    <s v="Lunglei"/>
    <x v="0"/>
    <n v="2"/>
    <n v="5"/>
    <n v="11"/>
    <n v="0"/>
    <n v="11"/>
  </r>
  <r>
    <x v="18"/>
    <s v="Dimapur"/>
    <x v="0"/>
    <n v="2"/>
    <n v="9"/>
    <n v="117"/>
    <n v="0"/>
    <n v="117"/>
  </r>
  <r>
    <x v="18"/>
    <s v="Kohima"/>
    <x v="0"/>
    <n v="2"/>
    <n v="5"/>
    <n v="95"/>
    <n v="0"/>
    <n v="95"/>
  </r>
  <r>
    <x v="19"/>
    <s v="Angul"/>
    <x v="0"/>
    <n v="10"/>
    <n v="24"/>
    <n v="91"/>
    <n v="39"/>
    <n v="91"/>
  </r>
  <r>
    <x v="19"/>
    <s v="Balasore"/>
    <x v="0"/>
    <n v="7"/>
    <n v="11"/>
    <n v="85"/>
    <n v="43"/>
    <n v="85"/>
  </r>
  <r>
    <x v="19"/>
    <s v="Berhampur"/>
    <x v="0"/>
    <n v="4"/>
    <n v="17"/>
    <n v="53"/>
    <n v="23"/>
    <n v="53"/>
  </r>
  <r>
    <x v="19"/>
    <s v="Rourkela"/>
    <x v="0"/>
    <n v="7"/>
    <n v="12"/>
    <n v="113"/>
    <n v="39"/>
    <n v="113"/>
  </r>
  <r>
    <x v="19"/>
    <s v="Bonaigarh"/>
    <x v="0"/>
    <n v="7"/>
    <n v="12"/>
    <n v="85"/>
    <n v="37"/>
    <n v="85"/>
  </r>
  <r>
    <x v="19"/>
    <s v="Cuttack"/>
    <x v="0"/>
    <n v="0"/>
    <n v="20"/>
    <n v="96"/>
    <n v="44"/>
    <n v="96"/>
  </r>
  <r>
    <x v="19"/>
    <s v="Jharsuguda"/>
    <x v="0"/>
    <n v="7"/>
    <n v="14"/>
    <n v="90"/>
    <n v="47"/>
    <n v="90"/>
  </r>
  <r>
    <x v="19"/>
    <s v="Kalinga Nagar"/>
    <x v="0"/>
    <n v="2"/>
    <n v="17"/>
    <n v="115"/>
    <n v="0"/>
    <n v="115"/>
  </r>
  <r>
    <x v="19"/>
    <s v="Konark"/>
    <x v="0"/>
    <n v="2"/>
    <n v="12"/>
    <n v="60"/>
    <n v="0"/>
    <n v="60"/>
  </r>
  <r>
    <x v="19"/>
    <s v="Paradeep"/>
    <x v="0"/>
    <n v="18"/>
    <n v="12"/>
    <n v="124"/>
    <n v="0"/>
    <n v="124"/>
  </r>
  <r>
    <x v="19"/>
    <s v="Puri"/>
    <x v="0"/>
    <n v="2"/>
    <n v="14"/>
    <n v="71"/>
    <n v="0"/>
    <n v="71"/>
  </r>
  <r>
    <x v="19"/>
    <s v="Rajgangpur"/>
    <x v="0"/>
    <n v="7"/>
    <n v="11"/>
    <n v="92"/>
    <n v="37"/>
    <n v="92"/>
  </r>
  <r>
    <x v="19"/>
    <s v="Rayagada"/>
    <x v="0"/>
    <n v="4"/>
    <n v="15"/>
    <n v="66"/>
    <n v="34"/>
    <n v="66"/>
  </r>
  <r>
    <x v="19"/>
    <s v="Sambalpur"/>
    <x v="0"/>
    <n v="5"/>
    <n v="22"/>
    <n v="67"/>
    <n v="42"/>
    <n v="67"/>
  </r>
  <r>
    <x v="19"/>
    <s v="Talcher"/>
    <x v="0"/>
    <n v="10"/>
    <n v="27"/>
    <n v="98"/>
    <n v="39"/>
    <n v="98"/>
  </r>
  <r>
    <x v="20"/>
    <s v="Karaikal"/>
    <x v="0"/>
    <n v="2"/>
    <n v="5"/>
    <n v="41"/>
    <n v="0"/>
    <n v="41"/>
  </r>
  <r>
    <x v="20"/>
    <s v="Puducherry"/>
    <x v="0"/>
    <n v="3"/>
    <n v="7"/>
    <n v="38"/>
    <n v="0"/>
    <n v="38"/>
  </r>
  <r>
    <x v="20"/>
    <s v="Amritsar"/>
    <x v="0"/>
    <n v="13"/>
    <n v="33"/>
    <n v="168"/>
    <n v="0"/>
    <n v="168"/>
  </r>
  <r>
    <x v="20"/>
    <s v="Aspal Khurd (Tapa)"/>
    <x v="0"/>
    <n v="7"/>
    <n v="15"/>
    <n v="116"/>
    <n v="0"/>
    <n v="116"/>
  </r>
  <r>
    <x v="20"/>
    <s v="Bara Pind (Goraya)"/>
    <x v="0"/>
    <n v="6"/>
    <n v="17"/>
    <n v="94"/>
    <n v="0"/>
    <n v="94"/>
  </r>
  <r>
    <x v="20"/>
    <s v="Bhatinda"/>
    <x v="0"/>
    <n v="6"/>
    <n v="14"/>
    <n v="114"/>
    <n v="0"/>
    <n v="114"/>
  </r>
  <r>
    <x v="20"/>
    <s v="Binjon (Garshankar)"/>
    <x v="0"/>
    <n v="6"/>
    <n v="19"/>
    <n v="118"/>
    <n v="0"/>
    <n v="118"/>
  </r>
  <r>
    <x v="20"/>
    <s v="Bishanpura (Payal)"/>
    <x v="0"/>
    <n v="9"/>
    <n v="22"/>
    <n v="142"/>
    <n v="0"/>
    <n v="142"/>
  </r>
  <r>
    <x v="20"/>
    <s v="Changal (Sangrur)"/>
    <x v="0"/>
    <n v="6"/>
    <n v="15"/>
    <n v="115"/>
    <n v="0"/>
    <n v="115"/>
  </r>
  <r>
    <x v="20"/>
    <s v="Dera Baba Nanak"/>
    <x v="0"/>
    <n v="7"/>
    <n v="13"/>
    <n v="68"/>
    <n v="0"/>
    <n v="68"/>
  </r>
  <r>
    <x v="20"/>
    <s v="Dera Bassi"/>
    <x v="0"/>
    <n v="7"/>
    <n v="18"/>
    <n v="103"/>
    <n v="0"/>
    <n v="103"/>
  </r>
  <r>
    <x v="20"/>
    <s v="Fatehpur (Samana)"/>
    <x v="0"/>
    <n v="7"/>
    <n v="18"/>
    <n v="98"/>
    <n v="0"/>
    <n v="98"/>
  </r>
  <r>
    <x v="20"/>
    <s v="Gobindgarh"/>
    <x v="0"/>
    <n v="7"/>
    <n v="22"/>
    <n v="110"/>
    <n v="0"/>
    <n v="110"/>
  </r>
  <r>
    <x v="20"/>
    <s v="Guru Ki Dhab_x000a_(Kotkapura)"/>
    <x v="0"/>
    <n v="5"/>
    <n v="13"/>
    <n v="125"/>
    <n v="0"/>
    <n v="125"/>
  </r>
  <r>
    <x v="20"/>
    <s v="Jaito Sarja (Batala)"/>
    <x v="0"/>
    <n v="5"/>
    <n v="17"/>
    <n v="78"/>
    <n v="0"/>
    <n v="78"/>
  </r>
  <r>
    <x v="20"/>
    <s v="Jalandhar"/>
    <x v="0"/>
    <n v="13"/>
    <n v="27"/>
    <n v="187"/>
    <n v="0"/>
    <n v="187"/>
  </r>
  <r>
    <x v="20"/>
    <s v="Kharaori (Sirhind)"/>
    <x v="0"/>
    <n v="7"/>
    <n v="17"/>
    <n v="99"/>
    <n v="0"/>
    <n v="99"/>
  </r>
  <r>
    <x v="20"/>
    <s v="Kotladoom (Ajnala)"/>
    <x v="0"/>
    <n v="7"/>
    <n v="15"/>
    <n v="89"/>
    <n v="0"/>
    <n v="89"/>
  </r>
  <r>
    <x v="20"/>
    <s v="Ludhiana"/>
    <x v="0"/>
    <n v="10"/>
    <n v="29"/>
    <n v="221"/>
    <n v="0"/>
    <n v="221"/>
  </r>
  <r>
    <x v="20"/>
    <s v="Mukandpur_x000a_(Nawashahar)"/>
    <x v="0"/>
    <n v="9"/>
    <n v="20"/>
    <n v="119"/>
    <n v="0"/>
    <n v="119"/>
  </r>
  <r>
    <x v="20"/>
    <s v="Mureedke (Batala)"/>
    <x v="0"/>
    <n v="7"/>
    <n v="25"/>
    <n v="83"/>
    <n v="0"/>
    <n v="83"/>
  </r>
  <r>
    <x v="20"/>
    <s v="Naudhrani_x000a_(Malerkotla)"/>
    <x v="0"/>
    <n v="6"/>
    <n v="16"/>
    <n v="111"/>
    <n v="0"/>
    <n v="111"/>
  </r>
  <r>
    <x v="20"/>
    <s v="Naya Nangal"/>
    <x v="0"/>
    <n v="8"/>
    <n v="19"/>
    <n v="100"/>
    <n v="0"/>
    <n v="100"/>
  </r>
  <r>
    <x v="20"/>
    <s v="Patiala"/>
    <x v="0"/>
    <n v="7"/>
    <n v="18"/>
    <n v="103"/>
    <n v="0"/>
    <n v="103"/>
  </r>
  <r>
    <x v="20"/>
    <s v="Qila Bharian (Sangrur)"/>
    <x v="0"/>
    <n v="6"/>
    <n v="15"/>
    <n v="105"/>
    <n v="0"/>
    <n v="105"/>
  </r>
  <r>
    <x v="20"/>
    <s v="Rakhra (Patiala)"/>
    <x v="0"/>
    <n v="7"/>
    <n v="17"/>
    <n v="102"/>
    <n v="0"/>
    <n v="102"/>
  </r>
  <r>
    <x v="20"/>
    <s v="Rohila (Samrala)"/>
    <x v="0"/>
    <n v="8"/>
    <n v="22"/>
    <n v="151"/>
    <n v="0"/>
    <n v="151"/>
  </r>
  <r>
    <x v="20"/>
    <s v="Tirathpur (Amritsar I)"/>
    <x v="0"/>
    <n v="7"/>
    <n v="14"/>
    <n v="98"/>
    <n v="0"/>
    <n v="98"/>
  </r>
  <r>
    <x v="21"/>
    <s v="Alwar"/>
    <x v="0"/>
    <n v="14"/>
    <n v="36"/>
    <n v="182"/>
    <n v="0"/>
    <n v="182"/>
  </r>
  <r>
    <x v="21"/>
    <s v="Bharatpur"/>
    <x v="0"/>
    <n v="9"/>
    <n v="29"/>
    <n v="190"/>
    <n v="0"/>
    <n v="190"/>
  </r>
  <r>
    <x v="21"/>
    <s v="Bhiwadi"/>
    <x v="0"/>
    <n v="32"/>
    <n v="44"/>
    <n v="203"/>
    <n v="0"/>
    <n v="203"/>
  </r>
  <r>
    <x v="21"/>
    <s v="Chittorgarh"/>
    <x v="0"/>
    <n v="10"/>
    <n v="29"/>
    <n v="130"/>
    <n v="0"/>
    <n v="130"/>
  </r>
  <r>
    <x v="21"/>
    <s v="Jaipur"/>
    <x v="0"/>
    <n v="9"/>
    <n v="27"/>
    <n v="165"/>
    <n v="0"/>
    <n v="165"/>
  </r>
  <r>
    <x v="21"/>
    <s v="Jodhpur"/>
    <x v="0"/>
    <n v="6"/>
    <n v="28"/>
    <n v="211"/>
    <n v="0"/>
    <n v="211"/>
  </r>
  <r>
    <x v="21"/>
    <s v="Kota"/>
    <x v="0"/>
    <n v="6"/>
    <n v="25"/>
    <n v="139"/>
    <n v="0"/>
    <n v="139"/>
  </r>
  <r>
    <x v="21"/>
    <s v="Udaipur"/>
    <x v="0"/>
    <n v="10"/>
    <n v="19"/>
    <n v="141"/>
    <n v="0"/>
    <n v="141"/>
  </r>
  <r>
    <x v="22"/>
    <s v="Chungthang"/>
    <x v="0"/>
    <n v="5"/>
    <n v="5"/>
    <n v="18"/>
    <n v="0"/>
    <n v="18"/>
  </r>
  <r>
    <x v="22"/>
    <s v="Gangtok"/>
    <x v="0"/>
    <n v="6"/>
    <n v="9"/>
    <n v="43"/>
    <n v="0"/>
    <n v="43"/>
  </r>
  <r>
    <x v="22"/>
    <s v="Mangan"/>
    <x v="0"/>
    <n v="4"/>
    <n v="6"/>
    <n v="29"/>
    <n v="0"/>
    <n v="29"/>
  </r>
  <r>
    <x v="22"/>
    <s v="Namchi"/>
    <x v="0"/>
    <n v="5"/>
    <n v="5"/>
    <n v="28"/>
    <n v="0"/>
    <n v="28"/>
  </r>
  <r>
    <x v="22"/>
    <s v="Pelling"/>
    <x v="0"/>
    <n v="4"/>
    <n v="5"/>
    <n v="20"/>
    <n v="0"/>
    <n v="20"/>
  </r>
  <r>
    <x v="22"/>
    <s v="Rangpo"/>
    <x v="0"/>
    <n v="7"/>
    <n v="8"/>
    <n v="53"/>
    <n v="0"/>
    <n v="53"/>
  </r>
  <r>
    <x v="22"/>
    <s v="Ravangla"/>
    <x v="0"/>
    <n v="4"/>
    <n v="5"/>
    <n v="22"/>
    <n v="0"/>
    <n v="22"/>
  </r>
  <r>
    <x v="22"/>
    <s v="Singtam"/>
    <x v="0"/>
    <n v="6"/>
    <n v="7"/>
    <n v="41"/>
    <n v="0"/>
    <n v="41"/>
  </r>
  <r>
    <x v="23"/>
    <s v="Chennai"/>
    <x v="0"/>
    <n v="14"/>
    <n v="20"/>
    <n v="58"/>
    <n v="30"/>
    <n v="58"/>
  </r>
  <r>
    <x v="23"/>
    <s v="Coimbatore"/>
    <x v="0"/>
    <n v="8"/>
    <n v="19"/>
    <n v="59"/>
    <n v="22"/>
    <n v="59"/>
  </r>
  <r>
    <x v="23"/>
    <s v="Cuddalore"/>
    <x v="0"/>
    <n v="16"/>
    <n v="22"/>
    <n v="61"/>
    <n v="35"/>
    <n v="61"/>
  </r>
  <r>
    <x v="23"/>
    <s v="Madurai"/>
    <x v="0"/>
    <n v="13"/>
    <n v="18"/>
    <n v="60"/>
    <n v="0"/>
    <n v="60"/>
  </r>
  <r>
    <x v="23"/>
    <s v="Mettur"/>
    <x v="0"/>
    <n v="7"/>
    <n v="23"/>
    <n v="40"/>
    <n v="0"/>
    <n v="40"/>
  </r>
  <r>
    <x v="23"/>
    <s v="Salem"/>
    <x v="0"/>
    <n v="7"/>
    <n v="21"/>
    <n v="40"/>
    <n v="0"/>
    <n v="40"/>
  </r>
  <r>
    <x v="23"/>
    <s v="Trichy"/>
    <x v="0"/>
    <n v="14"/>
    <n v="18"/>
    <n v="54"/>
    <n v="46"/>
    <n v="54"/>
  </r>
  <r>
    <x v="23"/>
    <s v="Tuticorin"/>
    <x v="0"/>
    <n v="7"/>
    <n v="10"/>
    <n v="73"/>
    <n v="0"/>
    <n v="73"/>
  </r>
  <r>
    <x v="24"/>
    <s v="Adilabad"/>
    <x v="0"/>
    <n v="5"/>
    <n v="24"/>
    <n v="74"/>
    <n v="0"/>
    <n v="74"/>
  </r>
  <r>
    <x v="24"/>
    <s v="Hyderabad"/>
    <x v="0"/>
    <n v="5"/>
    <n v="49"/>
    <n v="114"/>
    <n v="0"/>
    <n v="114"/>
  </r>
  <r>
    <x v="24"/>
    <s v="Karimnagar"/>
    <x v="0"/>
    <n v="7"/>
    <n v="49"/>
    <n v="109"/>
    <n v="0"/>
    <n v="109"/>
  </r>
  <r>
    <x v="24"/>
    <s v="Khammam"/>
    <x v="0"/>
    <n v="7"/>
    <n v="45"/>
    <n v="71"/>
    <n v="0"/>
    <n v="71"/>
  </r>
  <r>
    <x v="24"/>
    <s v="Kothur"/>
    <x v="0"/>
    <n v="8"/>
    <n v="54"/>
    <n v="118"/>
    <n v="0"/>
    <n v="118"/>
  </r>
  <r>
    <x v="24"/>
    <s v="Nalgonda"/>
    <x v="0"/>
    <n v="5"/>
    <n v="24"/>
    <n v="58"/>
    <n v="0"/>
    <n v="58"/>
  </r>
  <r>
    <x v="24"/>
    <s v="Nizamabad"/>
    <x v="0"/>
    <n v="5"/>
    <n v="25"/>
    <n v="62"/>
    <n v="35"/>
    <n v="62"/>
  </r>
  <r>
    <x v="24"/>
    <s v="Patencheru"/>
    <x v="0"/>
    <n v="5"/>
    <n v="24"/>
    <n v="80"/>
    <n v="0"/>
    <n v="80"/>
  </r>
  <r>
    <x v="24"/>
    <s v="Ramagundam"/>
    <x v="0"/>
    <n v="7"/>
    <n v="47"/>
    <n v="79"/>
    <n v="0"/>
    <n v="79"/>
  </r>
  <r>
    <x v="24"/>
    <s v="Sangareddy"/>
    <x v="0"/>
    <n v="6"/>
    <n v="52"/>
    <n v="86"/>
    <n v="36"/>
    <n v="86"/>
  </r>
  <r>
    <x v="24"/>
    <s v="Warangal"/>
    <x v="0"/>
    <n v="7"/>
    <n v="43"/>
    <n v="70"/>
    <n v="0"/>
    <n v="70"/>
  </r>
  <r>
    <x v="25"/>
    <s v="Agartala"/>
    <x v="0"/>
    <n v="8"/>
    <n v="8"/>
    <n v="124"/>
    <n v="62"/>
    <n v="124"/>
  </r>
  <r>
    <x v="26"/>
    <s v="Agra"/>
    <x v="0"/>
    <n v="6"/>
    <n v="27"/>
    <n v="211"/>
    <n v="142"/>
    <n v="211"/>
  </r>
  <r>
    <x v="26"/>
    <s v="Allahabad"/>
    <x v="0"/>
    <n v="0"/>
    <n v="48"/>
    <n v="211"/>
    <n v="0"/>
    <n v="211"/>
  </r>
  <r>
    <x v="26"/>
    <s v="Anpara"/>
    <x v="0"/>
    <n v="16"/>
    <n v="26"/>
    <n v="151"/>
    <n v="0"/>
    <n v="151"/>
  </r>
  <r>
    <x v="26"/>
    <s v="Baghpat"/>
    <x v="0"/>
    <n v="10"/>
    <n v="26"/>
    <n v="196"/>
    <n v="106"/>
    <n v="196"/>
  </r>
  <r>
    <x v="26"/>
    <s v="Bareily"/>
    <x v="0"/>
    <n v="33"/>
    <n v="46"/>
    <n v="218"/>
    <n v="27"/>
    <n v="218"/>
  </r>
  <r>
    <x v="26"/>
    <s v="Firozabad"/>
    <x v="0"/>
    <n v="8"/>
    <n v="28"/>
    <n v="183"/>
    <n v="0"/>
    <n v="183"/>
  </r>
  <r>
    <x v="26"/>
    <s v="Gajraula"/>
    <x v="0"/>
    <n v="18"/>
    <n v="27"/>
    <n v="169"/>
    <n v="0"/>
    <n v="169"/>
  </r>
  <r>
    <x v="26"/>
    <s v="Ghaziabad"/>
    <x v="0"/>
    <n v="11"/>
    <n v="39"/>
    <n v="217"/>
    <n v="114"/>
    <n v="217"/>
  </r>
  <r>
    <x v="26"/>
    <s v="Gorakpur"/>
    <x v="0"/>
    <n v="19"/>
    <n v="31"/>
    <n v="253"/>
    <n v="0"/>
    <n v="253"/>
  </r>
  <r>
    <x v="26"/>
    <s v="Greater Noida"/>
    <x v="0"/>
    <n v="10"/>
    <n v="32"/>
    <n v="224"/>
    <n v="118"/>
    <n v="224"/>
  </r>
  <r>
    <x v="26"/>
    <s v="Hapur"/>
    <x v="0"/>
    <n v="22"/>
    <n v="24"/>
    <n v="229"/>
    <n v="160"/>
    <n v="229"/>
  </r>
  <r>
    <x v="26"/>
    <s v="Jhansi"/>
    <x v="0"/>
    <n v="6"/>
    <n v="17"/>
    <n v="104"/>
    <n v="0"/>
    <n v="104"/>
  </r>
  <r>
    <x v="26"/>
    <s v="Kanpur"/>
    <x v="0"/>
    <n v="12"/>
    <n v="64"/>
    <n v="279"/>
    <n v="40"/>
    <n v="279"/>
  </r>
  <r>
    <x v="26"/>
    <s v="Khurja"/>
    <x v="0"/>
    <n v="20"/>
    <n v="32"/>
    <n v="199"/>
    <n v="0"/>
    <n v="199"/>
  </r>
  <r>
    <x v="26"/>
    <s v="Lucknow"/>
    <x v="0"/>
    <n v="8"/>
    <n v="52"/>
    <n v="229"/>
    <n v="0"/>
    <n v="229"/>
  </r>
  <r>
    <x v="26"/>
    <s v="Mathura"/>
    <x v="0"/>
    <n v="12"/>
    <n v="26"/>
    <n v="154"/>
    <n v="0"/>
    <n v="154"/>
  </r>
  <r>
    <x v="26"/>
    <s v="Moradabad"/>
    <x v="0"/>
    <n v="26"/>
    <n v="39"/>
    <n v="243"/>
    <n v="0"/>
    <n v="243"/>
  </r>
  <r>
    <x v="26"/>
    <s v="Muzaffarnagar"/>
    <x v="0"/>
    <n v="15"/>
    <n v="22"/>
    <n v="147"/>
    <n v="77"/>
    <n v="147"/>
  </r>
  <r>
    <x v="26"/>
    <s v="Noida"/>
    <x v="0"/>
    <n v="12"/>
    <n v="71"/>
    <n v="219"/>
    <n v="120"/>
    <n v="219"/>
  </r>
  <r>
    <x v="26"/>
    <s v="Raebareli"/>
    <x v="0"/>
    <n v="10"/>
    <n v="16"/>
    <n v="115"/>
    <n v="0"/>
    <n v="115"/>
  </r>
  <r>
    <x v="26"/>
    <s v="Saharanpur"/>
    <x v="0"/>
    <n v="13"/>
    <n v="24"/>
    <n v="197"/>
    <n v="0"/>
    <n v="197"/>
  </r>
  <r>
    <x v="26"/>
    <s v="Unnao"/>
    <x v="0"/>
    <n v="9"/>
    <n v="27"/>
    <n v="153"/>
    <n v="0"/>
    <n v="153"/>
  </r>
  <r>
    <x v="26"/>
    <s v="Varanasi"/>
    <x v="0"/>
    <n v="8"/>
    <n v="36"/>
    <n v="182"/>
    <n v="0"/>
    <n v="182"/>
  </r>
  <r>
    <x v="27"/>
    <s v="Dehradun"/>
    <x v="0"/>
    <n v="23"/>
    <n v="27"/>
    <n v="150"/>
    <n v="89"/>
    <n v="150"/>
  </r>
  <r>
    <x v="27"/>
    <s v="Haldwani"/>
    <x v="0"/>
    <n v="8"/>
    <n v="26"/>
    <n v="112"/>
    <n v="0"/>
    <n v="112"/>
  </r>
  <r>
    <x v="27"/>
    <s v="Haridwar"/>
    <x v="0"/>
    <n v="10"/>
    <n v="15"/>
    <n v="106"/>
    <n v="0"/>
    <n v="106"/>
  </r>
  <r>
    <x v="27"/>
    <s v="Kashipur"/>
    <x v="0"/>
    <n v="13"/>
    <n v="19"/>
    <n v="121"/>
    <n v="0"/>
    <n v="121"/>
  </r>
  <r>
    <x v="27"/>
    <s v="Rishikesh"/>
    <x v="0"/>
    <n v="20"/>
    <n v="25"/>
    <n v="112"/>
    <n v="0"/>
    <n v="112"/>
  </r>
  <r>
    <x v="27"/>
    <s v="Rudrapur"/>
    <x v="0"/>
    <n v="13"/>
    <n v="19"/>
    <n v="122"/>
    <n v="0"/>
    <n v="122"/>
  </r>
  <r>
    <x v="28"/>
    <s v="Alipurduar"/>
    <x v="0"/>
    <n v="9"/>
    <n v="36"/>
    <n v="87"/>
    <n v="0"/>
    <n v="87"/>
  </r>
  <r>
    <x v="28"/>
    <s v="Amtala"/>
    <x v="0"/>
    <n v="6"/>
    <n v="49"/>
    <n v="79"/>
    <n v="0"/>
    <n v="79"/>
  </r>
  <r>
    <x v="28"/>
    <s v="Asansol"/>
    <x v="0"/>
    <n v="14"/>
    <n v="32"/>
    <n v="116"/>
    <n v="65"/>
    <n v="116"/>
  </r>
  <r>
    <x v="28"/>
    <s v="Baharampur"/>
    <x v="0"/>
    <n v="2"/>
    <n v="17"/>
    <n v="72"/>
    <n v="0"/>
    <n v="72"/>
  </r>
  <r>
    <x v="28"/>
    <s v="Balurghat"/>
    <x v="0"/>
    <n v="9"/>
    <n v="36"/>
    <n v="98"/>
    <n v="0"/>
    <n v="98"/>
  </r>
  <r>
    <x v="28"/>
    <s v="Bankura"/>
    <x v="0"/>
    <n v="2"/>
    <n v="16"/>
    <n v="78"/>
    <n v="0"/>
    <n v="78"/>
  </r>
  <r>
    <x v="28"/>
    <s v="Barasat"/>
    <x v="0"/>
    <n v="4"/>
    <n v="20"/>
    <n v="79"/>
    <n v="0"/>
    <n v="79"/>
  </r>
  <r>
    <x v="28"/>
    <s v="Bardhaman"/>
    <x v="0"/>
    <n v="2"/>
    <n v="16"/>
    <n v="79"/>
    <n v="0"/>
    <n v="79"/>
  </r>
  <r>
    <x v="28"/>
    <s v="Barrackpore"/>
    <x v="0"/>
    <n v="4"/>
    <n v="20"/>
    <n v="83"/>
    <n v="49"/>
    <n v="83"/>
  </r>
  <r>
    <x v="28"/>
    <s v="Baruipur"/>
    <x v="0"/>
    <n v="9"/>
    <n v="55"/>
    <n v="124"/>
    <n v="0"/>
    <n v="124"/>
  </r>
  <r>
    <x v="28"/>
    <s v="Bolpur"/>
    <x v="0"/>
    <n v="2"/>
    <n v="15"/>
    <n v="74"/>
    <n v="0"/>
    <n v="74"/>
  </r>
  <r>
    <x v="28"/>
    <s v="Chinsura"/>
    <x v="0"/>
    <n v="3"/>
    <n v="18"/>
    <n v="74"/>
    <n v="0"/>
    <n v="74"/>
  </r>
  <r>
    <x v="28"/>
    <s v="Coochbehar"/>
    <x v="0"/>
    <n v="9"/>
    <n v="36"/>
    <n v="89"/>
    <n v="0"/>
    <n v="89"/>
  </r>
  <r>
    <x v="28"/>
    <s v="Dankuni"/>
    <x v="0"/>
    <n v="3"/>
    <n v="17"/>
    <n v="73"/>
    <n v="0"/>
    <n v="73"/>
  </r>
  <r>
    <x v="28"/>
    <s v="Darjeeling"/>
    <x v="0"/>
    <n v="8"/>
    <n v="34"/>
    <n v="57"/>
    <n v="28"/>
    <n v="57"/>
  </r>
  <r>
    <x v="28"/>
    <s v="Durgapur"/>
    <x v="0"/>
    <n v="13"/>
    <n v="32"/>
    <n v="111"/>
    <n v="57"/>
    <n v="111"/>
  </r>
  <r>
    <x v="28"/>
    <s v="Ghatal"/>
    <x v="0"/>
    <n v="12"/>
    <n v="38"/>
    <n v="93"/>
    <n v="0"/>
    <n v="93"/>
  </r>
  <r>
    <x v="28"/>
    <s v="Haldia"/>
    <x v="0"/>
    <n v="13"/>
    <n v="38"/>
    <n v="88"/>
    <n v="44"/>
    <n v="88"/>
  </r>
  <r>
    <x v="28"/>
    <s v="Howrah"/>
    <x v="0"/>
    <n v="15"/>
    <n v="45"/>
    <n v="127"/>
    <n v="67"/>
    <n v="127"/>
  </r>
  <r>
    <x v="28"/>
    <s v="Jalpaiguri"/>
    <x v="0"/>
    <n v="8"/>
    <n v="36"/>
    <n v="84"/>
    <n v="0"/>
    <n v="84"/>
  </r>
  <r>
    <x v="28"/>
    <s v="Jhargram"/>
    <x v="0"/>
    <n v="12"/>
    <n v="39"/>
    <n v="84"/>
    <n v="0"/>
    <n v="84"/>
  </r>
  <r>
    <x v="28"/>
    <s v="Kalimpong"/>
    <x v="0"/>
    <n v="8"/>
    <n v="35"/>
    <n v="60"/>
    <n v="0"/>
    <n v="60"/>
  </r>
  <r>
    <x v="28"/>
    <s v="Kalyani"/>
    <x v="0"/>
    <n v="3"/>
    <n v="17"/>
    <n v="75"/>
    <n v="42"/>
    <n v="75"/>
  </r>
  <r>
    <x v="28"/>
    <s v="Kharagpur"/>
    <x v="0"/>
    <n v="14"/>
    <n v="41"/>
    <n v="117"/>
    <n v="0"/>
    <n v="117"/>
  </r>
  <r>
    <x v="28"/>
    <s v="Kolkata"/>
    <x v="0"/>
    <n v="10"/>
    <n v="56"/>
    <n v="133"/>
    <n v="72"/>
    <n v="133"/>
  </r>
  <r>
    <x v="28"/>
    <s v="Krishnanagar"/>
    <x v="0"/>
    <n v="3"/>
    <n v="17"/>
    <n v="72"/>
    <n v="0"/>
    <n v="72"/>
  </r>
  <r>
    <x v="28"/>
    <s v="Madhyamgram"/>
    <x v="0"/>
    <n v="4"/>
    <n v="19"/>
    <n v="80"/>
    <n v="0"/>
    <n v="80"/>
  </r>
  <r>
    <x v="28"/>
    <s v="Malda"/>
    <x v="0"/>
    <n v="9"/>
    <n v="36"/>
    <n v="102"/>
    <n v="0"/>
    <n v="102"/>
  </r>
  <r>
    <x v="28"/>
    <s v="Medinipur"/>
    <x v="0"/>
    <n v="12"/>
    <n v="38"/>
    <n v="89"/>
    <n v="0"/>
    <n v="89"/>
  </r>
  <r>
    <x v="28"/>
    <s v="Purulia"/>
    <x v="0"/>
    <n v="2"/>
    <n v="15"/>
    <n v="75"/>
    <n v="0"/>
    <n v="75"/>
  </r>
  <r>
    <x v="28"/>
    <s v="Raigunj"/>
    <x v="0"/>
    <n v="9"/>
    <n v="36"/>
    <n v="89"/>
    <n v="0"/>
    <n v="89"/>
  </r>
  <r>
    <x v="28"/>
    <s v="Rampurhat"/>
    <x v="0"/>
    <n v="2"/>
    <n v="16"/>
    <n v="80"/>
    <n v="0"/>
    <n v="80"/>
  </r>
  <r>
    <x v="28"/>
    <s v="Ranaghat"/>
    <x v="0"/>
    <n v="3"/>
    <n v="17"/>
    <n v="74"/>
    <n v="0"/>
    <n v="74"/>
  </r>
  <r>
    <x v="28"/>
    <s v="Raniganj"/>
    <x v="0"/>
    <n v="13"/>
    <n v="32"/>
    <n v="115"/>
    <n v="0"/>
    <n v="115"/>
  </r>
  <r>
    <x v="28"/>
    <s v="Rishra"/>
    <x v="0"/>
    <n v="3"/>
    <n v="19"/>
    <n v="77"/>
    <n v="0"/>
    <n v="77"/>
  </r>
  <r>
    <x v="28"/>
    <s v="Sankrail"/>
    <x v="0"/>
    <n v="14"/>
    <n v="44"/>
    <n v="111"/>
    <n v="0"/>
    <n v="111"/>
  </r>
  <r>
    <x v="28"/>
    <s v="Siliguri"/>
    <x v="0"/>
    <n v="9"/>
    <n v="36"/>
    <n v="94"/>
    <n v="44"/>
    <n v="94"/>
  </r>
  <r>
    <x v="28"/>
    <s v="Suri"/>
    <x v="0"/>
    <n v="2"/>
    <n v="16"/>
    <n v="77"/>
    <n v="0"/>
    <n v="77"/>
  </r>
  <r>
    <x v="28"/>
    <s v="Tamluk"/>
    <x v="0"/>
    <n v="12"/>
    <n v="38"/>
    <n v="110"/>
    <n v="0"/>
    <n v="110"/>
  </r>
  <r>
    <x v="28"/>
    <s v="Tribeni"/>
    <x v="0"/>
    <n v="3"/>
    <n v="17"/>
    <n v="73"/>
    <n v="0"/>
    <n v="73"/>
  </r>
  <r>
    <x v="28"/>
    <s v="Uluberia"/>
    <x v="0"/>
    <n v="13"/>
    <n v="44"/>
    <n v="99"/>
    <n v="0"/>
    <n v="99"/>
  </r>
  <r>
    <x v="0"/>
    <s v="Amaravati"/>
    <x v="1"/>
    <n v="14"/>
    <n v="12"/>
    <n v="55"/>
    <n v="28"/>
    <n v="55"/>
  </r>
  <r>
    <x v="0"/>
    <s v="Anatapur"/>
    <x v="1"/>
    <n v="7"/>
    <n v="16"/>
    <n v="64"/>
    <n v="30"/>
    <n v="64"/>
  </r>
  <r>
    <x v="0"/>
    <s v="Chittor"/>
    <x v="1"/>
    <n v="5"/>
    <n v="14"/>
    <n v="46"/>
    <n v="25"/>
    <n v="46"/>
  </r>
  <r>
    <x v="0"/>
    <s v="Eluru"/>
    <x v="1"/>
    <n v="5"/>
    <n v="17"/>
    <n v="63"/>
    <n v="30"/>
    <n v="63"/>
  </r>
  <r>
    <x v="0"/>
    <s v="Guntur"/>
    <x v="1"/>
    <n v="5"/>
    <n v="17"/>
    <n v="60"/>
    <n v="29"/>
    <n v="60"/>
  </r>
  <r>
    <x v="0"/>
    <s v="Kadapa"/>
    <x v="1"/>
    <n v="5"/>
    <n v="14"/>
    <n v="53"/>
    <n v="26"/>
    <n v="53"/>
  </r>
  <r>
    <x v="0"/>
    <s v="Kakinada"/>
    <x v="1"/>
    <n v="8"/>
    <n v="14"/>
    <n v="61"/>
    <n v="28"/>
    <n v="61"/>
  </r>
  <r>
    <x v="0"/>
    <s v="Kurnool"/>
    <x v="1"/>
    <n v="6"/>
    <n v="15"/>
    <n v="58"/>
    <n v="26"/>
    <n v="58"/>
  </r>
  <r>
    <x v="0"/>
    <s v="Nellore"/>
    <x v="1"/>
    <n v="5"/>
    <n v="17"/>
    <n v="55"/>
    <n v="23"/>
    <n v="55"/>
  </r>
  <r>
    <x v="0"/>
    <s v="Ongole"/>
    <x v="1"/>
    <n v="5"/>
    <n v="17"/>
    <n v="53"/>
    <n v="18"/>
    <n v="53"/>
  </r>
  <r>
    <x v="0"/>
    <s v="Rajahmundry"/>
    <x v="1"/>
    <n v="8"/>
    <n v="15"/>
    <n v="72"/>
    <n v="33"/>
    <n v="72"/>
  </r>
  <r>
    <x v="0"/>
    <s v="Srikakulam"/>
    <x v="1"/>
    <n v="9"/>
    <n v="20"/>
    <n v="77"/>
    <n v="27"/>
    <n v="77"/>
  </r>
  <r>
    <x v="0"/>
    <s v="Tirupati"/>
    <x v="1"/>
    <n v="6"/>
    <n v="22"/>
    <n v="51"/>
    <n v="27"/>
    <n v="51"/>
  </r>
  <r>
    <x v="0"/>
    <s v="Vijayawada"/>
    <x v="1"/>
    <n v="5"/>
    <n v="17"/>
    <n v="65"/>
    <n v="34"/>
    <n v="65"/>
  </r>
  <r>
    <x v="0"/>
    <s v="Visakhapatnam"/>
    <x v="1"/>
    <n v="12"/>
    <n v="35"/>
    <n v="103"/>
    <n v="41"/>
    <n v="103"/>
  </r>
  <r>
    <x v="0"/>
    <s v="Vizianagaram"/>
    <x v="1"/>
    <n v="9"/>
    <n v="19"/>
    <n v="72"/>
    <n v="27"/>
    <n v="72"/>
  </r>
  <r>
    <x v="29"/>
    <s v="Itanagar"/>
    <x v="1"/>
    <n v="3"/>
    <n v="5"/>
    <n v="67"/>
    <n v="0"/>
    <n v="67"/>
  </r>
  <r>
    <x v="29"/>
    <s v="Naharlagun"/>
    <x v="1"/>
    <n v="27"/>
    <n v="6"/>
    <n v="54"/>
    <n v="15"/>
    <n v="54"/>
  </r>
  <r>
    <x v="1"/>
    <s v="Bongaigaon"/>
    <x v="1"/>
    <n v="4"/>
    <n v="11"/>
    <n v="40"/>
    <n v="0"/>
    <n v="40"/>
  </r>
  <r>
    <x v="1"/>
    <s v="Daranga"/>
    <x v="1"/>
    <n v="6"/>
    <n v="13"/>
    <n v="54"/>
    <n v="0"/>
    <n v="54"/>
  </r>
  <r>
    <x v="1"/>
    <s v="Dibrugarh"/>
    <x v="1"/>
    <n v="6"/>
    <n v="11"/>
    <n v="39"/>
    <n v="0"/>
    <n v="39"/>
  </r>
  <r>
    <x v="1"/>
    <s v="Golaghat"/>
    <x v="1"/>
    <n v="6"/>
    <n v="12"/>
    <n v="50"/>
    <n v="0"/>
    <n v="50"/>
  </r>
  <r>
    <x v="1"/>
    <s v="Guwahati"/>
    <x v="1"/>
    <n v="26"/>
    <n v="11"/>
    <n v="114"/>
    <n v="60"/>
    <n v="114"/>
  </r>
  <r>
    <x v="1"/>
    <s v="Magherita"/>
    <x v="1"/>
    <n v="6"/>
    <n v="11"/>
    <n v="41"/>
    <n v="0"/>
    <n v="41"/>
  </r>
  <r>
    <x v="1"/>
    <s v="Nagaon"/>
    <x v="1"/>
    <n v="6"/>
    <n v="14"/>
    <n v="101"/>
    <n v="0"/>
    <n v="101"/>
  </r>
  <r>
    <x v="1"/>
    <s v="Nalbari"/>
    <x v="1"/>
    <n v="6"/>
    <n v="14"/>
    <n v="92"/>
    <n v="42"/>
    <n v="92"/>
  </r>
  <r>
    <x v="1"/>
    <s v="North Lakhimpur"/>
    <x v="1"/>
    <n v="6"/>
    <n v="14"/>
    <n v="57"/>
    <n v="0"/>
    <n v="57"/>
  </r>
  <r>
    <x v="1"/>
    <s v="Silcher"/>
    <x v="1"/>
    <n v="8"/>
    <n v="9"/>
    <n v="46"/>
    <n v="37"/>
    <n v="46"/>
  </r>
  <r>
    <x v="1"/>
    <s v="Sivasagar"/>
    <x v="1"/>
    <n v="6"/>
    <n v="12"/>
    <n v="47"/>
    <n v="0"/>
    <n v="47"/>
  </r>
  <r>
    <x v="1"/>
    <s v="Tezpur"/>
    <x v="1"/>
    <n v="6"/>
    <n v="14"/>
    <n v="97"/>
    <n v="0"/>
    <n v="97"/>
  </r>
  <r>
    <x v="1"/>
    <s v="Tinsukia"/>
    <x v="1"/>
    <n v="6"/>
    <n v="11"/>
    <n v="47"/>
    <n v="0"/>
    <n v="47"/>
  </r>
  <r>
    <x v="2"/>
    <s v="Gaya"/>
    <x v="1"/>
    <n v="11"/>
    <n v="14"/>
    <n v="79"/>
    <n v="52"/>
    <n v="79"/>
  </r>
  <r>
    <x v="2"/>
    <s v="Hajipur"/>
    <x v="1"/>
    <n v="5"/>
    <n v="11"/>
    <n v="148"/>
    <n v="60"/>
    <n v="148"/>
  </r>
  <r>
    <x v="2"/>
    <s v="Muzaffarpur"/>
    <x v="1"/>
    <n v="6"/>
    <n v="13"/>
    <n v="142"/>
    <n v="80"/>
    <n v="142"/>
  </r>
  <r>
    <x v="2"/>
    <s v="Patna"/>
    <x v="1"/>
    <n v="8"/>
    <n v="39"/>
    <n v="150"/>
    <n v="73"/>
    <n v="150"/>
  </r>
  <r>
    <x v="3"/>
    <s v="Chandigarh"/>
    <x v="1"/>
    <n v="6"/>
    <n v="24"/>
    <n v="98"/>
    <n v="49"/>
    <n v="98"/>
  </r>
  <r>
    <x v="4"/>
    <s v="Bilaspur"/>
    <x v="1"/>
    <n v="8"/>
    <n v="13"/>
    <n v="71"/>
    <n v="28"/>
    <n v="71"/>
  </r>
  <r>
    <x v="4"/>
    <s v="Durg0Bhillainagar"/>
    <x v="1"/>
    <n v="7"/>
    <n v="11"/>
    <n v="61"/>
    <n v="31"/>
    <n v="61"/>
  </r>
  <r>
    <x v="4"/>
    <s v="Korba"/>
    <x v="1"/>
    <n v="8"/>
    <n v="18"/>
    <n v="61"/>
    <n v="0"/>
    <n v="61"/>
  </r>
  <r>
    <x v="4"/>
    <s v="Raigarh"/>
    <x v="1"/>
    <n v="0"/>
    <n v="0"/>
    <n v="65"/>
    <n v="28"/>
    <n v="65"/>
  </r>
  <r>
    <x v="4"/>
    <s v="Raipur"/>
    <x v="1"/>
    <n v="13"/>
    <n v="22"/>
    <n v="62"/>
    <n v="35"/>
    <n v="62"/>
  </r>
  <r>
    <x v="5"/>
    <s v="Daman"/>
    <x v="1"/>
    <n v="15"/>
    <n v="20"/>
    <n v="84"/>
    <n v="30"/>
    <n v="84"/>
  </r>
  <r>
    <x v="6"/>
    <s v="Delhi"/>
    <x v="1"/>
    <n v="10"/>
    <n v="42"/>
    <n v="207"/>
    <n v="107"/>
    <n v="207"/>
  </r>
  <r>
    <x v="7"/>
    <s v="Amona"/>
    <x v="1"/>
    <n v="7"/>
    <n v="13"/>
    <n v="59"/>
    <n v="27"/>
    <n v="59"/>
  </r>
  <r>
    <x v="7"/>
    <s v="Assanora"/>
    <x v="1"/>
    <n v="7"/>
    <n v="13"/>
    <n v="58"/>
    <n v="26"/>
    <n v="58"/>
  </r>
  <r>
    <x v="7"/>
    <s v="Bicholim"/>
    <x v="1"/>
    <n v="8"/>
    <n v="13"/>
    <n v="61"/>
    <n v="28"/>
    <n v="61"/>
  </r>
  <r>
    <x v="7"/>
    <s v="Codli"/>
    <x v="1"/>
    <n v="7"/>
    <n v="13"/>
    <n v="62"/>
    <n v="28"/>
    <n v="62"/>
  </r>
  <r>
    <x v="7"/>
    <s v="Cuncolim"/>
    <x v="1"/>
    <n v="6"/>
    <n v="13"/>
    <n v="67"/>
    <n v="32"/>
    <n v="67"/>
  </r>
  <r>
    <x v="7"/>
    <s v="Honda"/>
    <x v="1"/>
    <n v="7"/>
    <n v="13"/>
    <n v="61"/>
    <n v="28"/>
    <n v="61"/>
  </r>
  <r>
    <x v="7"/>
    <s v="Kundaim"/>
    <x v="1"/>
    <n v="7"/>
    <n v="13"/>
    <n v="62"/>
    <n v="28"/>
    <n v="62"/>
  </r>
  <r>
    <x v="7"/>
    <s v="Mapusa"/>
    <x v="1"/>
    <n v="2"/>
    <n v="16"/>
    <n v="57"/>
    <n v="24"/>
    <n v="57"/>
  </r>
  <r>
    <x v="7"/>
    <s v="Margao"/>
    <x v="1"/>
    <n v="7"/>
    <n v="13"/>
    <n v="59"/>
    <n v="27"/>
    <n v="59"/>
  </r>
  <r>
    <x v="7"/>
    <s v="Panaji"/>
    <x v="1"/>
    <n v="2"/>
    <n v="15"/>
    <n v="73"/>
    <n v="26"/>
    <n v="73"/>
  </r>
  <r>
    <x v="7"/>
    <s v="Ponda"/>
    <x v="1"/>
    <n v="8"/>
    <n v="13"/>
    <n v="63"/>
    <n v="28"/>
    <n v="63"/>
  </r>
  <r>
    <x v="7"/>
    <s v="Sanguem"/>
    <x v="1"/>
    <n v="7"/>
    <n v="13"/>
    <n v="60"/>
    <n v="28"/>
    <n v="60"/>
  </r>
  <r>
    <x v="7"/>
    <s v="Tilamol"/>
    <x v="1"/>
    <n v="7"/>
    <n v="13"/>
    <n v="62"/>
    <n v="29"/>
    <n v="62"/>
  </r>
  <r>
    <x v="7"/>
    <s v="Tuem"/>
    <x v="1"/>
    <n v="7"/>
    <n v="13"/>
    <n v="59"/>
    <n v="27"/>
    <n v="59"/>
  </r>
  <r>
    <x v="7"/>
    <s v="Usgao0Pale"/>
    <x v="1"/>
    <n v="8"/>
    <n v="13"/>
    <n v="64"/>
    <n v="29"/>
    <n v="64"/>
  </r>
  <r>
    <x v="7"/>
    <s v="Vasco"/>
    <x v="1"/>
    <n v="2"/>
    <n v="15"/>
    <n v="58"/>
    <n v="32"/>
    <n v="58"/>
  </r>
  <r>
    <x v="8"/>
    <s v="Ahmedabad"/>
    <x v="1"/>
    <n v="17"/>
    <n v="34"/>
    <n v="123"/>
    <n v="46"/>
    <n v="123"/>
  </r>
  <r>
    <x v="8"/>
    <s v="Ankleshwar"/>
    <x v="1"/>
    <n v="40"/>
    <n v="26"/>
    <n v="120"/>
    <n v="63"/>
    <n v="120"/>
  </r>
  <r>
    <x v="8"/>
    <s v="Gandhinagar"/>
    <x v="1"/>
    <n v="9"/>
    <n v="15"/>
    <n v="78"/>
    <n v="40"/>
    <n v="78"/>
  </r>
  <r>
    <x v="8"/>
    <s v="Jamnagar"/>
    <x v="1"/>
    <n v="14"/>
    <n v="18"/>
    <n v="116"/>
    <n v="28"/>
    <n v="116"/>
  </r>
  <r>
    <x v="8"/>
    <s v="Nandesari"/>
    <x v="1"/>
    <n v="6"/>
    <n v="8"/>
    <n v="72"/>
    <n v="51"/>
    <n v="72"/>
  </r>
  <r>
    <x v="8"/>
    <s v="Navarangpur"/>
    <x v="1"/>
    <n v="12"/>
    <n v="16"/>
    <n v="97"/>
    <n v="23"/>
    <n v="97"/>
  </r>
  <r>
    <x v="8"/>
    <s v="Rajkot"/>
    <x v="1"/>
    <n v="14"/>
    <n v="18"/>
    <n v="118"/>
    <n v="30"/>
    <n v="118"/>
  </r>
  <r>
    <x v="8"/>
    <s v="Surat"/>
    <x v="1"/>
    <n v="20"/>
    <n v="24"/>
    <n v="100"/>
    <n v="35"/>
    <n v="100"/>
  </r>
  <r>
    <x v="8"/>
    <s v="Saraspur"/>
    <x v="1"/>
    <n v="13"/>
    <n v="17"/>
    <n v="120"/>
    <n v="27"/>
    <n v="120"/>
  </r>
  <r>
    <x v="8"/>
    <s v="Vadodara"/>
    <x v="1"/>
    <n v="15"/>
    <n v="19"/>
    <n v="111"/>
    <n v="30"/>
    <n v="111"/>
  </r>
  <r>
    <x v="8"/>
    <s v="Vapi"/>
    <x v="1"/>
    <n v="16"/>
    <n v="24"/>
    <n v="114"/>
    <n v="51"/>
    <n v="114"/>
  </r>
  <r>
    <x v="8"/>
    <s v="Vatva"/>
    <x v="1"/>
    <n v="28"/>
    <n v="68"/>
    <n v="160"/>
    <n v="67"/>
    <n v="160"/>
  </r>
  <r>
    <x v="30"/>
    <s v="Ambala"/>
    <x v="1"/>
    <n v="9"/>
    <n v="21"/>
    <n v="122"/>
    <n v="62"/>
    <n v="122"/>
  </r>
  <r>
    <x v="30"/>
    <s v="Bahadurgarh"/>
    <x v="1"/>
    <n v="13"/>
    <n v="28"/>
    <n v="0"/>
    <n v="91"/>
    <n v="91"/>
  </r>
  <r>
    <x v="30"/>
    <s v="Ballabgarh"/>
    <x v="1"/>
    <n v="9"/>
    <n v="35"/>
    <n v="165"/>
    <n v="82"/>
    <n v="165"/>
  </r>
  <r>
    <x v="30"/>
    <s v="Bhiwani"/>
    <x v="1"/>
    <n v="13"/>
    <n v="23"/>
    <n v="135"/>
    <n v="50"/>
    <n v="135"/>
  </r>
  <r>
    <x v="30"/>
    <s v="Charkhi Dadri"/>
    <x v="1"/>
    <n v="5"/>
    <n v="28"/>
    <n v="156"/>
    <n v="79"/>
    <n v="156"/>
  </r>
  <r>
    <x v="30"/>
    <s v="Dharuhera"/>
    <x v="1"/>
    <n v="18"/>
    <n v="26"/>
    <n v="187"/>
    <n v="77"/>
    <n v="187"/>
  </r>
  <r>
    <x v="30"/>
    <s v="Faridabad"/>
    <x v="1"/>
    <n v="10"/>
    <n v="35"/>
    <n v="230"/>
    <n v="98"/>
    <n v="230"/>
  </r>
  <r>
    <x v="30"/>
    <s v="Fatehabad"/>
    <x v="1"/>
    <n v="10"/>
    <n v="22"/>
    <n v="153"/>
    <n v="61"/>
    <n v="153"/>
  </r>
  <r>
    <x v="30"/>
    <s v="Gurgaon"/>
    <x v="1"/>
    <n v="6"/>
    <n v="20"/>
    <n v="174"/>
    <n v="93"/>
    <n v="174"/>
  </r>
  <r>
    <x v="30"/>
    <s v="Hissar"/>
    <x v="1"/>
    <n v="12"/>
    <n v="30"/>
    <n v="162"/>
    <n v="92"/>
    <n v="162"/>
  </r>
  <r>
    <x v="30"/>
    <s v="Jind"/>
    <x v="1"/>
    <n v="10"/>
    <n v="24"/>
    <n v="145"/>
    <n v="88"/>
    <n v="145"/>
  </r>
  <r>
    <x v="30"/>
    <s v="Kaithal"/>
    <x v="1"/>
    <n v="21"/>
    <n v="17"/>
    <n v="144"/>
    <n v="58"/>
    <n v="144"/>
  </r>
  <r>
    <x v="30"/>
    <s v="Karnal"/>
    <x v="1"/>
    <n v="26"/>
    <n v="20"/>
    <n v="119"/>
    <n v="60"/>
    <n v="119"/>
  </r>
  <r>
    <x v="30"/>
    <s v="Kurukshetra"/>
    <x v="1"/>
    <n v="10"/>
    <n v="29"/>
    <n v="142"/>
    <n v="69"/>
    <n v="142"/>
  </r>
  <r>
    <x v="30"/>
    <s v="Mandikhera"/>
    <x v="1"/>
    <n v="15"/>
    <n v="21"/>
    <n v="92"/>
    <n v="52"/>
    <n v="92"/>
  </r>
  <r>
    <x v="30"/>
    <s v="Manesar"/>
    <x v="1"/>
    <n v="8"/>
    <n v="9"/>
    <n v="164"/>
    <n v="96"/>
    <n v="164"/>
  </r>
  <r>
    <x v="30"/>
    <s v="Narnaul"/>
    <x v="1"/>
    <n v="7"/>
    <n v="25"/>
    <n v="175"/>
    <n v="69"/>
    <n v="175"/>
  </r>
  <r>
    <x v="30"/>
    <s v="Palwal"/>
    <x v="1"/>
    <n v="10"/>
    <n v="11"/>
    <n v="127"/>
    <n v="37"/>
    <n v="127"/>
  </r>
  <r>
    <x v="30"/>
    <s v="Panchukula Urban Estate"/>
    <x v="1"/>
    <n v="10"/>
    <n v="23"/>
    <n v="0"/>
    <n v="49"/>
    <n v="49"/>
  </r>
  <r>
    <x v="30"/>
    <s v="Panipat"/>
    <x v="1"/>
    <n v="39"/>
    <n v="15"/>
    <n v="196"/>
    <n v="61"/>
    <n v="196"/>
  </r>
  <r>
    <x v="30"/>
    <s v="Rohtak"/>
    <x v="1"/>
    <n v="10"/>
    <n v="70"/>
    <n v="0"/>
    <n v="90"/>
    <n v="90"/>
  </r>
  <r>
    <x v="30"/>
    <s v="Sirsa"/>
    <x v="1"/>
    <n v="15"/>
    <n v="26"/>
    <n v="129"/>
    <n v="57"/>
    <n v="129"/>
  </r>
  <r>
    <x v="30"/>
    <s v="Sonepat"/>
    <x v="1"/>
    <n v="9"/>
    <n v="24"/>
    <n v="319"/>
    <n v="55"/>
    <n v="319"/>
  </r>
  <r>
    <x v="30"/>
    <s v="Yamuna Nagar"/>
    <x v="1"/>
    <n v="7"/>
    <n v="24"/>
    <n v="166"/>
    <n v="79"/>
    <n v="166"/>
  </r>
  <r>
    <x v="9"/>
    <s v="Baddi"/>
    <x v="1"/>
    <n v="2"/>
    <n v="13"/>
    <n v="139"/>
    <n v="45"/>
    <n v="139"/>
  </r>
  <r>
    <x v="9"/>
    <s v="Damtal"/>
    <x v="1"/>
    <n v="2"/>
    <n v="5"/>
    <n v="67"/>
    <n v="33"/>
    <n v="67"/>
  </r>
  <r>
    <x v="9"/>
    <s v="Dharamshala"/>
    <x v="1"/>
    <n v="2"/>
    <n v="5"/>
    <n v="42"/>
    <n v="22"/>
    <n v="42"/>
  </r>
  <r>
    <x v="9"/>
    <s v="Kala Amb"/>
    <x v="1"/>
    <n v="4"/>
    <n v="15"/>
    <n v="118"/>
    <n v="51"/>
    <n v="118"/>
  </r>
  <r>
    <x v="9"/>
    <s v="Manali"/>
    <x v="1"/>
    <n v="2"/>
    <n v="7"/>
    <n v="41"/>
    <n v="13"/>
    <n v="41"/>
  </r>
  <r>
    <x v="9"/>
    <s v="Nalagarh"/>
    <x v="1"/>
    <n v="2"/>
    <n v="12"/>
    <n v="92"/>
    <n v="29"/>
    <n v="92"/>
  </r>
  <r>
    <x v="9"/>
    <s v="Parwanoo"/>
    <x v="1"/>
    <n v="2"/>
    <n v="5"/>
    <n v="38"/>
    <n v="11"/>
    <n v="38"/>
  </r>
  <r>
    <x v="9"/>
    <s v="Poanta Sahib"/>
    <x v="1"/>
    <n v="3"/>
    <n v="13"/>
    <n v="90"/>
    <n v="44"/>
    <n v="90"/>
  </r>
  <r>
    <x v="9"/>
    <s v="Shimla"/>
    <x v="1"/>
    <n v="2"/>
    <n v="6"/>
    <n v="58"/>
    <n v="22"/>
    <n v="58"/>
  </r>
  <r>
    <x v="9"/>
    <s v="Sunder Nagar"/>
    <x v="1"/>
    <n v="2"/>
    <n v="5"/>
    <n v="52"/>
    <n v="23"/>
    <n v="52"/>
  </r>
  <r>
    <x v="9"/>
    <s v="Una"/>
    <x v="1"/>
    <n v="2"/>
    <n v="7"/>
    <n v="53"/>
    <n v="20"/>
    <n v="53"/>
  </r>
  <r>
    <x v="10"/>
    <s v="Jammu"/>
    <x v="1"/>
    <n v="3"/>
    <n v="20"/>
    <n v="172"/>
    <n v="31"/>
    <n v="172"/>
  </r>
  <r>
    <x v="10"/>
    <s v="Pulwama (K)"/>
    <x v="1"/>
    <n v="5"/>
    <n v="15"/>
    <n v="128"/>
    <n v="0"/>
    <n v="128"/>
  </r>
  <r>
    <x v="10"/>
    <s v="Srinagar (K)"/>
    <x v="1"/>
    <n v="10"/>
    <n v="14"/>
    <n v="97"/>
    <n v="32"/>
    <n v="97"/>
  </r>
  <r>
    <x v="31"/>
    <s v="Barajamda"/>
    <x v="1"/>
    <n v="15"/>
    <n v="20"/>
    <n v="72"/>
    <n v="0"/>
    <n v="72"/>
  </r>
  <r>
    <x v="31"/>
    <s v="Dhanbad"/>
    <x v="1"/>
    <n v="13"/>
    <n v="35"/>
    <n v="247"/>
    <n v="0"/>
    <n v="247"/>
  </r>
  <r>
    <x v="31"/>
    <s v="Jamshedpur"/>
    <x v="1"/>
    <n v="35"/>
    <n v="44"/>
    <n v="112"/>
    <n v="0"/>
    <n v="112"/>
  </r>
  <r>
    <x v="31"/>
    <s v="Jharia"/>
    <x v="1"/>
    <n v="14"/>
    <n v="36"/>
    <n v="314"/>
    <n v="0"/>
    <n v="314"/>
  </r>
  <r>
    <x v="31"/>
    <s v="Jorapokhar"/>
    <x v="1"/>
    <n v="23"/>
    <n v="7"/>
    <n v="97"/>
    <n v="0"/>
    <n v="97"/>
  </r>
  <r>
    <x v="31"/>
    <s v="Ranchi"/>
    <x v="1"/>
    <n v="18"/>
    <n v="36"/>
    <n v="110"/>
    <n v="105"/>
    <n v="110"/>
  </r>
  <r>
    <x v="31"/>
    <s v="Saraikela"/>
    <x v="1"/>
    <n v="36"/>
    <n v="44"/>
    <n v="115"/>
    <n v="0"/>
    <n v="115"/>
  </r>
  <r>
    <x v="31"/>
    <s v="Sindri"/>
    <x v="1"/>
    <n v="14"/>
    <n v="35"/>
    <n v="179"/>
    <n v="0"/>
    <n v="179"/>
  </r>
  <r>
    <x v="11"/>
    <s v="Bagalkote"/>
    <x v="1"/>
    <n v="7"/>
    <n v="11"/>
    <n v="41"/>
    <n v="21"/>
    <n v="41"/>
  </r>
  <r>
    <x v="11"/>
    <s v="Bangalore"/>
    <x v="1"/>
    <n v="5"/>
    <n v="21"/>
    <n v="67"/>
    <n v="31"/>
    <n v="67"/>
  </r>
  <r>
    <x v="11"/>
    <s v="Belgaum"/>
    <x v="1"/>
    <n v="2"/>
    <n v="11"/>
    <n v="81"/>
    <n v="25"/>
    <n v="81"/>
  </r>
  <r>
    <x v="11"/>
    <s v="Bidar"/>
    <x v="1"/>
    <n v="26"/>
    <n v="7"/>
    <n v="71"/>
    <n v="39"/>
    <n v="71"/>
  </r>
  <r>
    <x v="11"/>
    <s v="Bijapur / Vijayapura"/>
    <x v="1"/>
    <n v="5"/>
    <n v="11"/>
    <n v="50"/>
    <n v="23"/>
    <n v="50"/>
  </r>
  <r>
    <x v="11"/>
    <s v="Chamarajanagar"/>
    <x v="1"/>
    <n v="4"/>
    <n v="17"/>
    <n v="49"/>
    <n v="24"/>
    <n v="49"/>
  </r>
  <r>
    <x v="11"/>
    <s v="Chikkaballapur"/>
    <x v="1"/>
    <n v="6"/>
    <n v="25"/>
    <n v="57"/>
    <n v="27"/>
    <n v="57"/>
  </r>
  <r>
    <x v="11"/>
    <s v="Chikkamagaluru"/>
    <x v="1"/>
    <n v="4"/>
    <n v="17"/>
    <n v="40"/>
    <n v="23"/>
    <n v="40"/>
  </r>
  <r>
    <x v="11"/>
    <s v="Chitradurga"/>
    <x v="1"/>
    <n v="2"/>
    <n v="5"/>
    <n v="38"/>
    <n v="9"/>
    <n v="38"/>
  </r>
  <r>
    <x v="11"/>
    <s v="Devanagere"/>
    <x v="1"/>
    <n v="10"/>
    <n v="14"/>
    <n v="54"/>
    <n v="15"/>
    <n v="54"/>
  </r>
  <r>
    <x v="11"/>
    <s v="Gadag"/>
    <x v="1"/>
    <n v="30"/>
    <n v="12"/>
    <n v="32"/>
    <n v="30"/>
    <n v="32"/>
  </r>
  <r>
    <x v="11"/>
    <s v="Gulbarga / Kalaburgi"/>
    <x v="1"/>
    <n v="13"/>
    <n v="24"/>
    <n v="79"/>
    <n v="42"/>
    <n v="79"/>
  </r>
  <r>
    <x v="11"/>
    <s v="Hassan"/>
    <x v="1"/>
    <n v="15"/>
    <n v="21"/>
    <n v="60"/>
    <n v="22"/>
    <n v="60"/>
  </r>
  <r>
    <x v="11"/>
    <s v="Hubli0Dharwad"/>
    <x v="1"/>
    <n v="7"/>
    <n v="22"/>
    <n v="71"/>
    <n v="29"/>
    <n v="71"/>
  </r>
  <r>
    <x v="11"/>
    <s v="Kolar"/>
    <x v="1"/>
    <n v="33"/>
    <n v="14"/>
    <n v="50"/>
    <n v="28"/>
    <n v="50"/>
  </r>
  <r>
    <x v="11"/>
    <s v="Koppal"/>
    <x v="1"/>
    <n v="13"/>
    <n v="12"/>
    <n v="40"/>
    <n v="17"/>
    <n v="40"/>
  </r>
  <r>
    <x v="11"/>
    <s v="Madikeri"/>
    <x v="1"/>
    <n v="15"/>
    <n v="5"/>
    <n v="36"/>
    <n v="18"/>
    <n v="36"/>
  </r>
  <r>
    <x v="11"/>
    <s v="Mandya"/>
    <x v="1"/>
    <n v="2"/>
    <n v="13"/>
    <n v="34"/>
    <n v="19"/>
    <n v="34"/>
  </r>
  <r>
    <x v="11"/>
    <s v="Mangalore"/>
    <x v="1"/>
    <n v="19"/>
    <n v="26"/>
    <n v="51"/>
    <n v="26"/>
    <n v="51"/>
  </r>
  <r>
    <x v="11"/>
    <s v="Mysore"/>
    <x v="1"/>
    <n v="4"/>
    <n v="19"/>
    <n v="46"/>
    <n v="20"/>
    <n v="46"/>
  </r>
  <r>
    <x v="11"/>
    <s v="Raichur"/>
    <x v="1"/>
    <n v="7"/>
    <n v="22"/>
    <n v="90"/>
    <n v="33"/>
    <n v="90"/>
  </r>
  <r>
    <x v="11"/>
    <s v="Ramanagara"/>
    <x v="1"/>
    <n v="18"/>
    <n v="18"/>
    <n v="52"/>
    <n v="27"/>
    <n v="52"/>
  </r>
  <r>
    <x v="11"/>
    <s v="Shimaga / Shivamogga"/>
    <x v="1"/>
    <n v="3"/>
    <n v="21"/>
    <n v="45"/>
    <n v="23"/>
    <n v="45"/>
  </r>
  <r>
    <x v="11"/>
    <s v="Tumkuru"/>
    <x v="1"/>
    <n v="2"/>
    <n v="15"/>
    <n v="62"/>
    <n v="31"/>
    <n v="62"/>
  </r>
  <r>
    <x v="11"/>
    <s v="Udupi"/>
    <x v="1"/>
    <n v="19"/>
    <n v="14"/>
    <n v="33"/>
    <n v="0"/>
    <n v="33"/>
  </r>
  <r>
    <x v="11"/>
    <s v="Yadgir"/>
    <x v="1"/>
    <n v="12"/>
    <n v="14"/>
    <n v="59"/>
    <n v="29"/>
    <n v="59"/>
  </r>
  <r>
    <x v="12"/>
    <s v="Alappuzha"/>
    <x v="1"/>
    <n v="2"/>
    <n v="5"/>
    <n v="52"/>
    <n v="0"/>
    <n v="52"/>
  </r>
  <r>
    <x v="12"/>
    <s v="Eloor"/>
    <x v="1"/>
    <n v="13"/>
    <n v="14"/>
    <n v="47"/>
    <n v="25"/>
    <n v="47"/>
  </r>
  <r>
    <x v="12"/>
    <s v="Ernakulam"/>
    <x v="1"/>
    <n v="5"/>
    <n v="8"/>
    <n v="50"/>
    <n v="26"/>
    <n v="50"/>
  </r>
  <r>
    <x v="12"/>
    <s v="Kannur"/>
    <x v="1"/>
    <n v="2"/>
    <n v="19"/>
    <n v="73"/>
    <n v="34"/>
    <n v="73"/>
  </r>
  <r>
    <x v="12"/>
    <s v="Kochi"/>
    <x v="1"/>
    <n v="6"/>
    <n v="11"/>
    <n v="53"/>
    <n v="30"/>
    <n v="53"/>
  </r>
  <r>
    <x v="12"/>
    <s v="Kollam"/>
    <x v="1"/>
    <n v="3"/>
    <n v="24"/>
    <n v="77"/>
    <n v="38"/>
    <n v="77"/>
  </r>
  <r>
    <x v="12"/>
    <s v="Kottayam"/>
    <x v="1"/>
    <n v="2"/>
    <n v="12"/>
    <n v="38"/>
    <n v="0"/>
    <n v="38"/>
  </r>
  <r>
    <x v="12"/>
    <s v="Kozhikode"/>
    <x v="1"/>
    <n v="3"/>
    <n v="5"/>
    <n v="51"/>
    <n v="19"/>
    <n v="51"/>
  </r>
  <r>
    <x v="12"/>
    <s v="Mallappuram"/>
    <x v="1"/>
    <n v="2"/>
    <n v="16"/>
    <n v="31"/>
    <n v="26"/>
    <n v="31"/>
  </r>
  <r>
    <x v="12"/>
    <s v="Palakkad"/>
    <x v="1"/>
    <n v="2"/>
    <n v="5"/>
    <n v="57"/>
    <n v="33"/>
    <n v="57"/>
  </r>
  <r>
    <x v="12"/>
    <s v="Pathanamthitta"/>
    <x v="1"/>
    <n v="2"/>
    <n v="13"/>
    <n v="33"/>
    <n v="0"/>
    <n v="33"/>
  </r>
  <r>
    <x v="12"/>
    <s v="Thiruvanantapuram"/>
    <x v="1"/>
    <n v="6"/>
    <n v="8"/>
    <n v="47"/>
    <n v="23"/>
    <n v="47"/>
  </r>
  <r>
    <x v="12"/>
    <s v="Thrissur"/>
    <x v="1"/>
    <n v="23"/>
    <n v="5"/>
    <n v="49"/>
    <n v="38"/>
    <n v="49"/>
  </r>
  <r>
    <x v="12"/>
    <s v="Wayanad"/>
    <x v="1"/>
    <n v="2"/>
    <n v="5"/>
    <n v="29"/>
    <n v="14"/>
    <n v="29"/>
  </r>
  <r>
    <x v="13"/>
    <s v="Amlai"/>
    <x v="1"/>
    <n v="10"/>
    <n v="22"/>
    <n v="72"/>
    <n v="31"/>
    <n v="72"/>
  </r>
  <r>
    <x v="13"/>
    <s v="Bhopal"/>
    <x v="1"/>
    <n v="17"/>
    <n v="24"/>
    <n v="119"/>
    <n v="45"/>
    <n v="119"/>
  </r>
  <r>
    <x v="13"/>
    <s v="Chindwara"/>
    <x v="1"/>
    <n v="5"/>
    <n v="13"/>
    <n v="66"/>
    <n v="28"/>
    <n v="66"/>
  </r>
  <r>
    <x v="13"/>
    <s v="Damoh"/>
    <x v="1"/>
    <n v="0"/>
    <n v="14"/>
    <n v="62"/>
    <n v="38"/>
    <n v="62"/>
  </r>
  <r>
    <x v="13"/>
    <s v="Dewas"/>
    <x v="1"/>
    <n v="12"/>
    <n v="20"/>
    <n v="83"/>
    <n v="37"/>
    <n v="83"/>
  </r>
  <r>
    <x v="13"/>
    <s v="Gwalior"/>
    <x v="1"/>
    <n v="16"/>
    <n v="23"/>
    <n v="115"/>
    <n v="50"/>
    <n v="115"/>
  </r>
  <r>
    <x v="13"/>
    <s v="Indore"/>
    <x v="1"/>
    <n v="13"/>
    <n v="35"/>
    <n v="105"/>
    <n v="44"/>
    <n v="105"/>
  </r>
  <r>
    <x v="13"/>
    <s v="Jabalpur"/>
    <x v="1"/>
    <n v="12"/>
    <n v="33"/>
    <n v="114"/>
    <n v="44"/>
    <n v="114"/>
  </r>
  <r>
    <x v="13"/>
    <s v="Katni"/>
    <x v="1"/>
    <n v="14"/>
    <n v="26"/>
    <n v="142"/>
    <n v="55"/>
    <n v="142"/>
  </r>
  <r>
    <x v="13"/>
    <s v="Maihar"/>
    <x v="1"/>
    <n v="11"/>
    <n v="11"/>
    <n v="57"/>
    <n v="33"/>
    <n v="57"/>
  </r>
  <r>
    <x v="13"/>
    <s v="Mandideep"/>
    <x v="1"/>
    <n v="30"/>
    <n v="30"/>
    <n v="98"/>
    <n v="43"/>
    <n v="98"/>
  </r>
  <r>
    <x v="13"/>
    <s v="Nagda"/>
    <x v="1"/>
    <n v="6"/>
    <n v="5"/>
    <n v="41"/>
    <n v="19"/>
    <n v="41"/>
  </r>
  <r>
    <x v="13"/>
    <s v="Pithampur"/>
    <x v="1"/>
    <n v="16"/>
    <n v="21"/>
    <n v="89"/>
    <n v="45"/>
    <n v="89"/>
  </r>
  <r>
    <x v="13"/>
    <s v="Ratlam"/>
    <x v="1"/>
    <n v="13"/>
    <n v="20"/>
    <n v="98"/>
    <n v="42"/>
    <n v="98"/>
  </r>
  <r>
    <x v="13"/>
    <s v="Rewa"/>
    <x v="1"/>
    <n v="9"/>
    <n v="18"/>
    <n v="70"/>
    <n v="34"/>
    <n v="70"/>
  </r>
  <r>
    <x v="13"/>
    <s v="Sagar"/>
    <x v="1"/>
    <n v="7"/>
    <n v="18"/>
    <n v="80"/>
    <n v="34"/>
    <n v="80"/>
  </r>
  <r>
    <x v="13"/>
    <s v="Satna"/>
    <x v="1"/>
    <n v="15"/>
    <n v="9"/>
    <n v="80"/>
    <n v="26"/>
    <n v="80"/>
  </r>
  <r>
    <x v="13"/>
    <s v="Singrauli"/>
    <x v="1"/>
    <n v="29"/>
    <n v="41"/>
    <n v="182"/>
    <n v="77"/>
    <n v="182"/>
  </r>
  <r>
    <x v="13"/>
    <s v="Ujjain"/>
    <x v="1"/>
    <n v="7"/>
    <n v="15"/>
    <n v="113"/>
    <n v="42"/>
    <n v="113"/>
  </r>
  <r>
    <x v="14"/>
    <s v="Akola"/>
    <x v="1"/>
    <n v="14"/>
    <n v="14"/>
    <n v="63"/>
    <n v="0"/>
    <n v="63"/>
  </r>
  <r>
    <x v="14"/>
    <s v="Ambernath"/>
    <x v="1"/>
    <n v="20"/>
    <n v="53"/>
    <n v="77"/>
    <n v="0"/>
    <n v="77"/>
  </r>
  <r>
    <x v="14"/>
    <s v="Amravati"/>
    <x v="1"/>
    <n v="13"/>
    <n v="19"/>
    <n v="64"/>
    <n v="0"/>
    <n v="64"/>
  </r>
  <r>
    <x v="14"/>
    <s v="Aurangabad"/>
    <x v="1"/>
    <n v="17"/>
    <n v="28"/>
    <n v="80"/>
    <n v="34"/>
    <n v="80"/>
  </r>
  <r>
    <x v="14"/>
    <s v="Badlapur"/>
    <x v="1"/>
    <n v="21"/>
    <n v="56"/>
    <n v="96"/>
    <n v="0"/>
    <n v="96"/>
  </r>
  <r>
    <x v="14"/>
    <s v="Bhiwandi"/>
    <x v="1"/>
    <n v="29"/>
    <n v="42"/>
    <n v="62"/>
    <n v="0"/>
    <n v="62"/>
  </r>
  <r>
    <x v="14"/>
    <s v="Chandrapur"/>
    <x v="1"/>
    <n v="9"/>
    <n v="19"/>
    <n v="105"/>
    <n v="44"/>
    <n v="105"/>
  </r>
  <r>
    <x v="14"/>
    <s v="Dombivali / Kalyan"/>
    <x v="1"/>
    <n v="29"/>
    <n v="16"/>
    <n v="121"/>
    <n v="59"/>
    <n v="121"/>
  </r>
  <r>
    <x v="14"/>
    <s v="Jalgaon"/>
    <x v="1"/>
    <n v="12"/>
    <n v="22"/>
    <n v="60"/>
    <n v="0"/>
    <n v="60"/>
  </r>
  <r>
    <x v="14"/>
    <s v="Jalna"/>
    <x v="1"/>
    <n v="10"/>
    <n v="41"/>
    <n v="93"/>
    <n v="0"/>
    <n v="93"/>
  </r>
  <r>
    <x v="14"/>
    <s v="Kolhapur"/>
    <x v="1"/>
    <n v="17"/>
    <n v="28"/>
    <n v="85"/>
    <n v="0"/>
    <n v="85"/>
  </r>
  <r>
    <x v="14"/>
    <s v="Latur"/>
    <x v="1"/>
    <n v="7"/>
    <n v="17"/>
    <n v="57"/>
    <n v="0"/>
    <n v="57"/>
  </r>
  <r>
    <x v="14"/>
    <s v="Mumbai"/>
    <x v="1"/>
    <n v="14"/>
    <n v="23"/>
    <n v="106"/>
    <n v="47"/>
    <n v="106"/>
  </r>
  <r>
    <x v="14"/>
    <s v="Nagpur"/>
    <x v="1"/>
    <n v="10"/>
    <n v="25"/>
    <n v="72"/>
    <n v="36"/>
    <n v="72"/>
  </r>
  <r>
    <x v="14"/>
    <s v="Nanded"/>
    <x v="1"/>
    <n v="18"/>
    <n v="31"/>
    <n v="54"/>
    <n v="0"/>
    <n v="54"/>
  </r>
  <r>
    <x v="14"/>
    <s v="Nashik"/>
    <x v="1"/>
    <n v="4"/>
    <n v="27"/>
    <n v="59"/>
    <n v="40"/>
    <n v="59"/>
  </r>
  <r>
    <x v="14"/>
    <s v="Navi Mumbai"/>
    <x v="1"/>
    <n v="15"/>
    <n v="35"/>
    <n v="92"/>
    <n v="52"/>
    <n v="92"/>
  </r>
  <r>
    <x v="14"/>
    <s v="Pimpri0Chinchwad"/>
    <x v="1"/>
    <n v="21"/>
    <n v="41"/>
    <n v="84"/>
    <n v="0"/>
    <n v="84"/>
  </r>
  <r>
    <x v="14"/>
    <s v="Pune"/>
    <x v="1"/>
    <n v="26"/>
    <n v="38"/>
    <n v="108"/>
    <n v="45"/>
    <n v="108"/>
  </r>
  <r>
    <x v="14"/>
    <s v="Roha"/>
    <x v="1"/>
    <n v="10"/>
    <n v="33"/>
    <n v="128"/>
    <n v="0"/>
    <n v="128"/>
  </r>
  <r>
    <x v="14"/>
    <s v="Sangli"/>
    <x v="1"/>
    <n v="9"/>
    <n v="37"/>
    <n v="72"/>
    <n v="0"/>
    <n v="72"/>
  </r>
  <r>
    <x v="14"/>
    <s v="Solapur"/>
    <x v="1"/>
    <n v="11"/>
    <n v="16"/>
    <n v="72"/>
    <n v="36"/>
    <n v="72"/>
  </r>
  <r>
    <x v="14"/>
    <s v="Thane"/>
    <x v="1"/>
    <n v="11"/>
    <n v="46"/>
    <n v="135"/>
    <n v="0"/>
    <n v="135"/>
  </r>
  <r>
    <x v="14"/>
    <s v="Ulhas Nagar"/>
    <x v="1"/>
    <n v="21"/>
    <n v="56"/>
    <n v="81"/>
    <n v="0"/>
    <n v="81"/>
  </r>
  <r>
    <x v="14"/>
    <s v="Vasai virar"/>
    <x v="1"/>
    <m/>
    <m/>
    <n v="147"/>
    <n v="41"/>
    <n v="147"/>
  </r>
  <r>
    <x v="15"/>
    <s v="Imphal"/>
    <x v="1"/>
    <n v="6"/>
    <n v="26"/>
    <n v="123"/>
    <n v="48"/>
    <n v="123"/>
  </r>
  <r>
    <x v="16"/>
    <s v="Byraihat"/>
    <x v="1"/>
    <n v="13"/>
    <n v="14"/>
    <n v="226"/>
    <n v="30"/>
    <n v="226"/>
  </r>
  <r>
    <x v="16"/>
    <s v="Dawki"/>
    <x v="1"/>
    <n v="0"/>
    <n v="8"/>
    <n v="37"/>
    <n v="8"/>
    <n v="37"/>
  </r>
  <r>
    <x v="16"/>
    <s v="Khlihriat"/>
    <x v="1"/>
    <n v="4"/>
    <n v="7"/>
    <n v="42"/>
    <n v="7"/>
    <n v="42"/>
  </r>
  <r>
    <x v="16"/>
    <s v="Nongstoin"/>
    <x v="1"/>
    <n v="3"/>
    <n v="8"/>
    <n v="35"/>
    <n v="7"/>
    <n v="35"/>
  </r>
  <r>
    <x v="16"/>
    <s v="Shillong"/>
    <x v="1"/>
    <n v="10"/>
    <n v="6"/>
    <n v="27"/>
    <n v="12"/>
    <n v="27"/>
  </r>
  <r>
    <x v="16"/>
    <s v="Tura"/>
    <x v="1"/>
    <n v="3"/>
    <n v="7"/>
    <n v="37"/>
    <n v="6"/>
    <n v="37"/>
  </r>
  <r>
    <x v="16"/>
    <s v="Umaim"/>
    <x v="1"/>
    <n v="4"/>
    <n v="9"/>
    <n v="101"/>
    <n v="12"/>
    <n v="101"/>
  </r>
  <r>
    <x v="17"/>
    <s v="Aizwal"/>
    <x v="1"/>
    <n v="10"/>
    <n v="3"/>
    <n v="41"/>
    <n v="24"/>
    <n v="41"/>
  </r>
  <r>
    <x v="17"/>
    <s v="Champhai"/>
    <x v="1"/>
    <n v="2"/>
    <n v="5"/>
    <n v="22"/>
    <n v="15"/>
    <n v="22"/>
  </r>
  <r>
    <x v="17"/>
    <s v="Khatla"/>
    <x v="1"/>
    <n v="2"/>
    <n v="5"/>
    <n v="25"/>
    <n v="25"/>
    <n v="25"/>
  </r>
  <r>
    <x v="17"/>
    <s v="Kolasib"/>
    <x v="1"/>
    <n v="2"/>
    <n v="5"/>
    <n v="17"/>
    <n v="8"/>
    <n v="17"/>
  </r>
  <r>
    <x v="17"/>
    <s v="Lawngtlai"/>
    <x v="1"/>
    <n v="2"/>
    <n v="6"/>
    <n v="65"/>
    <n v="0"/>
    <n v="65"/>
  </r>
  <r>
    <x v="17"/>
    <s v="Lunglei"/>
    <x v="1"/>
    <n v="2"/>
    <n v="5"/>
    <n v="25"/>
    <n v="6"/>
    <n v="25"/>
  </r>
  <r>
    <x v="17"/>
    <s v="Lengpui"/>
    <x v="1"/>
    <n v="2"/>
    <n v="7"/>
    <n v="39"/>
    <n v="39"/>
    <n v="39"/>
  </r>
  <r>
    <x v="17"/>
    <s v="Mamit"/>
    <x v="1"/>
    <n v="2"/>
    <n v="5"/>
    <n v="32"/>
    <n v="0"/>
    <n v="32"/>
  </r>
  <r>
    <x v="17"/>
    <s v="Saiha"/>
    <x v="1"/>
    <n v="2"/>
    <n v="5"/>
    <n v="37"/>
    <n v="0"/>
    <n v="37"/>
  </r>
  <r>
    <x v="17"/>
    <s v="Serchhip"/>
    <x v="1"/>
    <n v="2"/>
    <n v="5"/>
    <n v="35"/>
    <n v="0"/>
    <n v="35"/>
  </r>
  <r>
    <x v="18"/>
    <s v="Dimapur"/>
    <x v="1"/>
    <n v="2"/>
    <n v="7"/>
    <n v="88"/>
    <n v="0"/>
    <n v="88"/>
  </r>
  <r>
    <x v="18"/>
    <s v="Kohima"/>
    <x v="1"/>
    <n v="20"/>
    <n v="3"/>
    <n v="77"/>
    <n v="33"/>
    <n v="77"/>
  </r>
  <r>
    <x v="19"/>
    <s v="Angul"/>
    <x v="1"/>
    <n v="10"/>
    <n v="27"/>
    <n v="96"/>
    <n v="36"/>
    <n v="96"/>
  </r>
  <r>
    <x v="19"/>
    <s v="Balasore"/>
    <x v="1"/>
    <n v="4"/>
    <n v="11"/>
    <n v="76"/>
    <n v="44"/>
    <n v="76"/>
  </r>
  <r>
    <x v="19"/>
    <s v="Berhampur"/>
    <x v="1"/>
    <n v="5"/>
    <n v="20"/>
    <n v="63"/>
    <n v="25"/>
    <n v="63"/>
  </r>
  <r>
    <x v="19"/>
    <s v="Bhubaneshwar"/>
    <x v="1"/>
    <n v="2"/>
    <n v="16"/>
    <n v="94"/>
    <n v="36"/>
    <n v="94"/>
  </r>
  <r>
    <x v="19"/>
    <s v="Bonaigarh"/>
    <x v="1"/>
    <n v="9"/>
    <n v="12"/>
    <n v="103"/>
    <n v="39"/>
    <n v="103"/>
  </r>
  <r>
    <x v="19"/>
    <s v="Brajrajnagar"/>
    <x v="1"/>
    <n v="25"/>
    <n v="19"/>
    <n v="71"/>
    <n v="34"/>
    <n v="71"/>
  </r>
  <r>
    <x v="19"/>
    <s v="Cuttack"/>
    <x v="1"/>
    <n v="4"/>
    <n v="18"/>
    <n v="87"/>
    <n v="35"/>
    <n v="87"/>
  </r>
  <r>
    <x v="19"/>
    <s v="Jharsuguda"/>
    <x v="1"/>
    <n v="8"/>
    <n v="14"/>
    <n v="102"/>
    <n v="56"/>
    <n v="102"/>
  </r>
  <r>
    <x v="19"/>
    <s v="Kalinga Nagar"/>
    <x v="1"/>
    <n v="2"/>
    <n v="16"/>
    <n v="115"/>
    <n v="68"/>
    <n v="115"/>
  </r>
  <r>
    <x v="19"/>
    <s v="Konark"/>
    <x v="1"/>
    <n v="2"/>
    <n v="13"/>
    <n v="63"/>
    <n v="0"/>
    <n v="63"/>
  </r>
  <r>
    <x v="19"/>
    <s v="Paradeep"/>
    <x v="1"/>
    <n v="16"/>
    <n v="11"/>
    <n v="114"/>
    <n v="0"/>
    <n v="114"/>
  </r>
  <r>
    <x v="19"/>
    <s v="Puri"/>
    <x v="1"/>
    <n v="2"/>
    <n v="4"/>
    <n v="77"/>
    <n v="0"/>
    <n v="77"/>
  </r>
  <r>
    <x v="19"/>
    <s v="Rajgangpur"/>
    <x v="1"/>
    <n v="10"/>
    <n v="13"/>
    <n v="129"/>
    <n v="42"/>
    <n v="129"/>
  </r>
  <r>
    <x v="19"/>
    <s v="Rayagada"/>
    <x v="1"/>
    <n v="5"/>
    <n v="16"/>
    <n v="68"/>
    <n v="33"/>
    <n v="68"/>
  </r>
  <r>
    <x v="19"/>
    <s v="Rourkela"/>
    <x v="1"/>
    <n v="9"/>
    <n v="12"/>
    <n v="125"/>
    <n v="48"/>
    <n v="125"/>
  </r>
  <r>
    <x v="19"/>
    <s v="Sambalpur"/>
    <x v="1"/>
    <n v="7"/>
    <n v="25"/>
    <n v="103"/>
    <n v="42"/>
    <n v="103"/>
  </r>
  <r>
    <x v="19"/>
    <s v="Talcher"/>
    <x v="1"/>
    <n v="16"/>
    <n v="29"/>
    <n v="88"/>
    <n v="40"/>
    <n v="88"/>
  </r>
  <r>
    <x v="20"/>
    <s v="Karaikal"/>
    <x v="1"/>
    <n v="2"/>
    <n v="5"/>
    <n v="41"/>
    <n v="0"/>
    <n v="41"/>
  </r>
  <r>
    <x v="20"/>
    <s v="Pondicherry"/>
    <x v="1"/>
    <n v="7"/>
    <n v="11"/>
    <n v="42"/>
    <n v="20"/>
    <n v="42"/>
  </r>
  <r>
    <x v="32"/>
    <s v="Aligarh (Jagraon)"/>
    <x v="1"/>
    <n v="8"/>
    <n v="16"/>
    <n v="76"/>
    <n v="0"/>
    <n v="76"/>
  </r>
  <r>
    <x v="32"/>
    <s v="Amritsar"/>
    <x v="1"/>
    <n v="14"/>
    <n v="21"/>
    <n v="116"/>
    <n v="51"/>
    <n v="116"/>
  </r>
  <r>
    <x v="32"/>
    <s v="Aspal Khurd (Tapa)"/>
    <x v="1"/>
    <n v="7"/>
    <n v="19"/>
    <n v="106"/>
    <n v="0"/>
    <n v="106"/>
  </r>
  <r>
    <x v="32"/>
    <s v="Bara Pind (Goraya)"/>
    <x v="1"/>
    <n v="7"/>
    <n v="17"/>
    <n v="87"/>
    <n v="0"/>
    <n v="87"/>
  </r>
  <r>
    <x v="32"/>
    <s v="Batala"/>
    <x v="1"/>
    <n v="7"/>
    <n v="19"/>
    <n v="77"/>
    <n v="0"/>
    <n v="77"/>
  </r>
  <r>
    <x v="32"/>
    <s v="Bhatinda"/>
    <x v="1"/>
    <n v="6"/>
    <n v="15"/>
    <n v="105"/>
    <n v="50"/>
    <n v="105"/>
  </r>
  <r>
    <x v="32"/>
    <s v="Binjon (Garshankar)"/>
    <x v="1"/>
    <n v="6"/>
    <n v="15"/>
    <n v="81"/>
    <n v="0"/>
    <n v="81"/>
  </r>
  <r>
    <x v="32"/>
    <s v="Bishanpura (Payal)"/>
    <x v="1"/>
    <n v="8"/>
    <n v="20"/>
    <n v="137"/>
    <n v="0"/>
    <n v="137"/>
  </r>
  <r>
    <x v="32"/>
    <s v="Changal (Sangrur)"/>
    <x v="1"/>
    <n v="6"/>
    <n v="16"/>
    <n v="99"/>
    <n v="0"/>
    <n v="99"/>
  </r>
  <r>
    <x v="32"/>
    <s v="Chowkimann (Jagraon)"/>
    <x v="1"/>
    <n v="7"/>
    <n v="16"/>
    <n v="182"/>
    <n v="0"/>
    <n v="182"/>
  </r>
  <r>
    <x v="32"/>
    <s v="Dera Baba Nanak"/>
    <x v="1"/>
    <n v="7"/>
    <n v="13"/>
    <n v="74"/>
    <n v="0"/>
    <n v="74"/>
  </r>
  <r>
    <x v="32"/>
    <s v="Dera Bassi"/>
    <x v="1"/>
    <n v="7"/>
    <n v="18"/>
    <n v="100"/>
    <n v="0"/>
    <n v="100"/>
  </r>
  <r>
    <x v="32"/>
    <s v="Fatehpur (Samana)"/>
    <x v="1"/>
    <n v="6"/>
    <n v="17"/>
    <n v="91"/>
    <n v="0"/>
    <n v="91"/>
  </r>
  <r>
    <x v="32"/>
    <s v="Gobindgarh Mandi Gobindgarh"/>
    <x v="1"/>
    <n v="10"/>
    <n v="21"/>
    <n v="122"/>
    <n v="63"/>
    <n v="122"/>
  </r>
  <r>
    <x v="32"/>
    <s v="Guru Ki Dhab (Kotkapura)"/>
    <x v="1"/>
    <n v="4"/>
    <n v="11"/>
    <n v="91"/>
    <n v="0"/>
    <n v="91"/>
  </r>
  <r>
    <x v="32"/>
    <s v="Jaito Sarja (Batala)"/>
    <x v="1"/>
    <n v="6"/>
    <n v="14"/>
    <n v="70"/>
    <n v="0"/>
    <n v="70"/>
  </r>
  <r>
    <x v="32"/>
    <s v="Jalandhar"/>
    <x v="1"/>
    <n v="13"/>
    <n v="22"/>
    <n v="120"/>
    <n v="55"/>
    <n v="120"/>
  </r>
  <r>
    <x v="32"/>
    <s v="Khanna"/>
    <x v="1"/>
    <n v="13"/>
    <n v="24"/>
    <n v="105"/>
    <n v="49"/>
    <n v="105"/>
  </r>
  <r>
    <x v="32"/>
    <s v="Kharaori (Sirhind)"/>
    <x v="1"/>
    <n v="6"/>
    <n v="19"/>
    <n v="92"/>
    <n v="0"/>
    <n v="92"/>
  </r>
  <r>
    <x v="32"/>
    <s v="Kotladoom (Ajnala)"/>
    <x v="1"/>
    <n v="8"/>
    <n v="15"/>
    <n v="111"/>
    <n v="0"/>
    <n v="111"/>
  </r>
  <r>
    <x v="32"/>
    <s v="Lakho ke Behram (Ferozpur)"/>
    <x v="1"/>
    <n v="4"/>
    <n v="15"/>
    <n v="91"/>
    <n v="0"/>
    <n v="91"/>
  </r>
  <r>
    <x v="32"/>
    <s v="Ludhiana"/>
    <x v="1"/>
    <n v="10"/>
    <n v="30"/>
    <n v="149"/>
    <n v="54"/>
    <n v="149"/>
  </r>
  <r>
    <x v="32"/>
    <s v="Mrar Kalan (Muktsar)"/>
    <x v="1"/>
    <n v="0"/>
    <n v="0"/>
    <n v="0"/>
    <n v="0"/>
    <n v="0"/>
  </r>
  <r>
    <x v="32"/>
    <s v="Mukandpur (Nawashahar)"/>
    <x v="1"/>
    <n v="7"/>
    <n v="18"/>
    <n v="104"/>
    <n v="0"/>
    <n v="104"/>
  </r>
  <r>
    <x v="32"/>
    <s v="Mureedke (Batala)"/>
    <x v="1"/>
    <n v="6"/>
    <n v="16"/>
    <n v="85"/>
    <n v="0"/>
    <n v="85"/>
  </r>
  <r>
    <x v="32"/>
    <s v="Naudhrani (Malerkotla)"/>
    <x v="1"/>
    <n v="5"/>
    <n v="17"/>
    <n v="95"/>
    <n v="0"/>
    <n v="95"/>
  </r>
  <r>
    <x v="32"/>
    <s v="Naya Nangal"/>
    <x v="1"/>
    <n v="5"/>
    <n v="15"/>
    <n v="78"/>
    <n v="0"/>
    <n v="78"/>
  </r>
  <r>
    <x v="32"/>
    <s v="Patiala"/>
    <x v="1"/>
    <n v="6"/>
    <n v="18"/>
    <n v="110"/>
    <n v="50"/>
    <n v="110"/>
  </r>
  <r>
    <x v="32"/>
    <s v="Peer Mohammad (Jalalabad)"/>
    <x v="1"/>
    <n v="4"/>
    <n v="11"/>
    <n v="85"/>
    <n v="0"/>
    <n v="85"/>
  </r>
  <r>
    <x v="32"/>
    <s v="Poohli (Bhatinda)"/>
    <x v="1"/>
    <n v="0"/>
    <n v="0"/>
    <n v="0"/>
    <n v="0"/>
    <n v="0"/>
  </r>
  <r>
    <x v="32"/>
    <s v="Qila Bharian (Sangrur)"/>
    <x v="1"/>
    <n v="5"/>
    <n v="16"/>
    <n v="94"/>
    <m/>
    <n v="94"/>
  </r>
  <r>
    <x v="32"/>
    <s v="Rakhra (Patiala)"/>
    <x v="1"/>
    <n v="6"/>
    <n v="18"/>
    <n v="90"/>
    <m/>
    <n v="90"/>
  </r>
  <r>
    <x v="32"/>
    <s v="Rohila (Samrala)"/>
    <x v="1"/>
    <n v="8"/>
    <n v="17"/>
    <n v="119"/>
    <m/>
    <n v="119"/>
  </r>
  <r>
    <x v="32"/>
    <s v="Rupnagar"/>
    <x v="1"/>
    <n v="11"/>
    <n v="8"/>
    <n v="126"/>
    <n v="59"/>
    <n v="126"/>
  </r>
  <r>
    <x v="32"/>
    <s v="Subanpur (Dhilwan)"/>
    <x v="1"/>
    <n v="0"/>
    <n v="0"/>
    <n v="0"/>
    <n v="0"/>
    <n v="0"/>
  </r>
  <r>
    <x v="32"/>
    <s v="Tirathpur (Amritsar I)"/>
    <x v="1"/>
    <n v="8"/>
    <n v="18"/>
    <n v="128"/>
    <n v="0"/>
    <n v="128"/>
  </r>
  <r>
    <x v="21"/>
    <s v="Ajmer"/>
    <x v="1"/>
    <n v="13"/>
    <n v="24"/>
    <n v="96"/>
    <n v="45"/>
    <n v="96"/>
  </r>
  <r>
    <x v="21"/>
    <s v="Alwar"/>
    <x v="1"/>
    <n v="12"/>
    <n v="27"/>
    <n v="112"/>
    <n v="43"/>
    <n v="112"/>
  </r>
  <r>
    <x v="21"/>
    <s v="Bharatpur"/>
    <x v="1"/>
    <n v="10"/>
    <n v="35"/>
    <n v="210"/>
    <n v="0"/>
    <n v="210"/>
  </r>
  <r>
    <x v="21"/>
    <s v="Bhiwadi"/>
    <x v="1"/>
    <n v="24"/>
    <n v="39"/>
    <n v="204"/>
    <n v="110"/>
    <n v="204"/>
  </r>
  <r>
    <x v="21"/>
    <s v="Chittorgargh"/>
    <x v="1"/>
    <n v="8"/>
    <n v="24"/>
    <n v="119"/>
    <n v="0"/>
    <n v="119"/>
  </r>
  <r>
    <x v="21"/>
    <s v="Jaipur"/>
    <x v="1"/>
    <n v="10"/>
    <n v="31"/>
    <n v="124"/>
    <n v="58"/>
    <n v="124"/>
  </r>
  <r>
    <x v="21"/>
    <s v="Jodhpur"/>
    <x v="1"/>
    <n v="7"/>
    <n v="25"/>
    <n v="168"/>
    <n v="75"/>
    <n v="168"/>
  </r>
  <r>
    <x v="21"/>
    <s v="Kota"/>
    <x v="1"/>
    <n v="9"/>
    <n v="26"/>
    <n v="114"/>
    <n v="60"/>
    <n v="114"/>
  </r>
  <r>
    <x v="21"/>
    <s v="Pali"/>
    <x v="1"/>
    <n v="9"/>
    <n v="20"/>
    <n v="118"/>
    <n v="58"/>
    <n v="118"/>
  </r>
  <r>
    <x v="21"/>
    <s v="Udaipur"/>
    <x v="1"/>
    <n v="11"/>
    <n v="26"/>
    <n v="120"/>
    <n v="55"/>
    <n v="120"/>
  </r>
  <r>
    <x v="22"/>
    <s v="Chungthang"/>
    <x v="1"/>
    <n v="5"/>
    <n v="5"/>
    <n v="27"/>
    <n v="0"/>
    <n v="27"/>
  </r>
  <r>
    <x v="22"/>
    <s v="Gangtok"/>
    <x v="1"/>
    <n v="5"/>
    <n v="11"/>
    <n v="49"/>
    <n v="31"/>
    <n v="49"/>
  </r>
  <r>
    <x v="22"/>
    <s v="Mangan"/>
    <x v="1"/>
    <n v="5"/>
    <n v="9"/>
    <n v="27"/>
    <n v="0"/>
    <n v="27"/>
  </r>
  <r>
    <x v="22"/>
    <s v="Namchi"/>
    <x v="1"/>
    <n v="5"/>
    <n v="5"/>
    <n v="30"/>
    <n v="0"/>
    <n v="30"/>
  </r>
  <r>
    <x v="22"/>
    <s v="Pelling"/>
    <x v="1"/>
    <n v="6"/>
    <n v="4"/>
    <n v="29"/>
    <n v="0"/>
    <n v="29"/>
  </r>
  <r>
    <x v="22"/>
    <s v="Rangpo"/>
    <x v="1"/>
    <n v="7"/>
    <n v="10"/>
    <n v="64"/>
    <n v="0"/>
    <n v="64"/>
  </r>
  <r>
    <x v="22"/>
    <s v="Ravangla"/>
    <x v="1"/>
    <n v="4"/>
    <n v="3"/>
    <n v="23"/>
    <n v="0"/>
    <n v="23"/>
  </r>
  <r>
    <x v="22"/>
    <s v="Singtam"/>
    <x v="1"/>
    <n v="8"/>
    <n v="9"/>
    <n v="32"/>
    <n v="0"/>
    <n v="32"/>
  </r>
  <r>
    <x v="23"/>
    <s v="Chennai"/>
    <x v="1"/>
    <n v="11"/>
    <n v="13"/>
    <n v="58"/>
    <n v="26"/>
    <n v="58"/>
  </r>
  <r>
    <x v="23"/>
    <s v="Coimbatore"/>
    <x v="1"/>
    <n v="10"/>
    <n v="20"/>
    <n v="47"/>
    <n v="32"/>
    <n v="47"/>
  </r>
  <r>
    <x v="23"/>
    <s v="Cuddalore"/>
    <x v="1"/>
    <n v="13"/>
    <n v="19"/>
    <n v="48"/>
    <n v="25"/>
    <n v="48"/>
  </r>
  <r>
    <x v="23"/>
    <s v="Dharmapuri"/>
    <x v="1"/>
    <n v="8"/>
    <n v="24"/>
    <n v="42"/>
    <n v="23"/>
    <n v="42"/>
  </r>
  <r>
    <x v="23"/>
    <s v="Gummidipoondi"/>
    <x v="1"/>
    <n v="12"/>
    <n v="13"/>
    <n v="105"/>
    <n v="45"/>
    <n v="105"/>
  </r>
  <r>
    <x v="23"/>
    <s v="Madurai"/>
    <x v="1"/>
    <n v="13"/>
    <n v="17"/>
    <n v="54"/>
    <n v="25"/>
    <n v="54"/>
  </r>
  <r>
    <x v="23"/>
    <s v="Mettur"/>
    <x v="1"/>
    <n v="8"/>
    <n v="25"/>
    <n v="39"/>
    <n v="22"/>
    <n v="39"/>
  </r>
  <r>
    <x v="23"/>
    <s v="Nagarcoil"/>
    <x v="1"/>
    <n v="8"/>
    <n v="15"/>
    <n v="39"/>
    <n v="9"/>
    <n v="39"/>
  </r>
  <r>
    <x v="23"/>
    <s v="Perambalur"/>
    <x v="1"/>
    <n v="9"/>
    <n v="13"/>
    <n v="34"/>
    <n v="15"/>
    <n v="34"/>
  </r>
  <r>
    <x v="23"/>
    <s v="Salem"/>
    <x v="1"/>
    <n v="8"/>
    <n v="25"/>
    <n v="40"/>
    <n v="23"/>
    <n v="40"/>
  </r>
  <r>
    <x v="23"/>
    <s v="Sivagangai"/>
    <x v="1"/>
    <n v="9"/>
    <n v="14"/>
    <n v="35"/>
    <n v="15"/>
    <n v="35"/>
  </r>
  <r>
    <x v="23"/>
    <s v="Trichy"/>
    <x v="1"/>
    <n v="12"/>
    <n v="16"/>
    <n v="47"/>
    <n v="19"/>
    <n v="47"/>
  </r>
  <r>
    <x v="23"/>
    <s v="Theni"/>
    <x v="1"/>
    <n v="11"/>
    <n v="17"/>
    <n v="60"/>
    <n v="26"/>
    <n v="60"/>
  </r>
  <r>
    <x v="23"/>
    <s v="Tiruvannamalai"/>
    <x v="1"/>
    <n v="5"/>
    <n v="13"/>
    <n v="52"/>
    <n v="25"/>
    <n v="52"/>
  </r>
  <r>
    <x v="23"/>
    <s v="Tiruvarur"/>
    <x v="1"/>
    <n v="10"/>
    <n v="14"/>
    <n v="35"/>
    <n v="16"/>
    <n v="35"/>
  </r>
  <r>
    <x v="23"/>
    <s v="Villupuram"/>
    <x v="1"/>
    <n v="11"/>
    <n v="16"/>
    <n v="42"/>
    <n v="17"/>
    <n v="42"/>
  </r>
  <r>
    <x v="23"/>
    <s v="Tuticorin / Thoothukudi"/>
    <x v="1"/>
    <n v="5"/>
    <n v="7"/>
    <n v="67"/>
    <n v="21"/>
    <n v="67"/>
  </r>
  <r>
    <x v="24"/>
    <s v="Adilabad"/>
    <x v="1"/>
    <n v="6"/>
    <n v="25"/>
    <n v="71"/>
    <n v="0"/>
    <n v="71"/>
  </r>
  <r>
    <x v="24"/>
    <s v="Hyderabad"/>
    <x v="1"/>
    <n v="6"/>
    <n v="34"/>
    <n v="89"/>
    <n v="39"/>
    <n v="89"/>
  </r>
  <r>
    <x v="24"/>
    <s v="Karimnagar"/>
    <x v="1"/>
    <n v="7"/>
    <n v="39"/>
    <n v="76"/>
    <n v="0"/>
    <n v="76"/>
  </r>
  <r>
    <x v="24"/>
    <s v="Khammam"/>
    <x v="1"/>
    <n v="7"/>
    <n v="39"/>
    <n v="72"/>
    <n v="0"/>
    <n v="72"/>
  </r>
  <r>
    <x v="24"/>
    <s v="Kothur"/>
    <x v="1"/>
    <n v="9"/>
    <n v="46"/>
    <n v="100"/>
    <n v="0"/>
    <n v="100"/>
  </r>
  <r>
    <x v="24"/>
    <s v="Nalgonda"/>
    <x v="1"/>
    <n v="6"/>
    <n v="26"/>
    <n v="71"/>
    <n v="28"/>
    <n v="71"/>
  </r>
  <r>
    <x v="24"/>
    <s v="Nizamabad"/>
    <x v="1"/>
    <n v="6"/>
    <n v="25"/>
    <n v="59"/>
    <n v="31"/>
    <n v="59"/>
  </r>
  <r>
    <x v="24"/>
    <s v="Patencheru"/>
    <x v="1"/>
    <n v="6"/>
    <n v="27"/>
    <n v="78"/>
    <n v="34"/>
    <n v="78"/>
  </r>
  <r>
    <x v="24"/>
    <s v="Ramagundum"/>
    <x v="1"/>
    <n v="8"/>
    <n v="46"/>
    <n v="91"/>
    <n v="97"/>
    <n v="97"/>
  </r>
  <r>
    <x v="24"/>
    <s v="Sangareddy"/>
    <x v="1"/>
    <n v="5"/>
    <n v="45"/>
    <n v="82"/>
    <n v="45"/>
    <n v="82"/>
  </r>
  <r>
    <x v="24"/>
    <s v="Warangal"/>
    <x v="1"/>
    <n v="7"/>
    <n v="35"/>
    <n v="60"/>
    <n v="60"/>
    <n v="60"/>
  </r>
  <r>
    <x v="25"/>
    <s v="Agartala"/>
    <x v="1"/>
    <n v="19"/>
    <n v="9"/>
    <n v="82"/>
    <n v="50"/>
    <n v="82"/>
  </r>
  <r>
    <x v="26"/>
    <s v="Agra"/>
    <x v="1"/>
    <n v="5"/>
    <n v="20"/>
    <n v="164"/>
    <n v="85"/>
    <n v="164"/>
  </r>
  <r>
    <x v="26"/>
    <s v="Aligarh"/>
    <x v="1"/>
    <n v="19"/>
    <n v="31"/>
    <n v="165"/>
    <n v="0"/>
    <n v="165"/>
  </r>
  <r>
    <x v="26"/>
    <s v="Allahabad"/>
    <x v="1"/>
    <n v="8"/>
    <n v="22"/>
    <n v="133"/>
    <n v="53"/>
    <n v="133"/>
  </r>
  <r>
    <x v="26"/>
    <s v="Anpara"/>
    <x v="1"/>
    <n v="17"/>
    <n v="25"/>
    <n v="153"/>
    <n v="0"/>
    <n v="153"/>
  </r>
  <r>
    <x v="26"/>
    <s v="Ayodhya"/>
    <x v="1"/>
    <n v="5"/>
    <n v="18"/>
    <n v="166"/>
    <n v="0"/>
    <n v="166"/>
  </r>
  <r>
    <x v="26"/>
    <s v="Bagpat"/>
    <x v="1"/>
    <n v="13"/>
    <n v="28"/>
    <n v="211"/>
    <n v="94"/>
    <n v="211"/>
  </r>
  <r>
    <x v="26"/>
    <s v="Bareily"/>
    <x v="1"/>
    <n v="26"/>
    <n v="33"/>
    <n v="177"/>
    <n v="0"/>
    <n v="177"/>
  </r>
  <r>
    <x v="26"/>
    <s v="Bulandshahr"/>
    <x v="1"/>
    <n v="15"/>
    <n v="24"/>
    <n v="195"/>
    <n v="93"/>
    <n v="195"/>
  </r>
  <r>
    <x v="26"/>
    <s v="Firozabad"/>
    <x v="1"/>
    <n v="8"/>
    <n v="28"/>
    <n v="162"/>
    <m/>
    <n v="162"/>
  </r>
  <r>
    <x v="26"/>
    <s v="Gajroula"/>
    <x v="1"/>
    <n v="17"/>
    <n v="26"/>
    <n v="174"/>
    <n v="0"/>
    <n v="174"/>
  </r>
  <r>
    <x v="26"/>
    <s v="Ghaziabad"/>
    <x v="1"/>
    <n v="16"/>
    <n v="38"/>
    <n v="233"/>
    <n v="110"/>
    <n v="233"/>
  </r>
  <r>
    <x v="26"/>
    <s v="Gorakhpur"/>
    <x v="1"/>
    <n v="17"/>
    <n v="26"/>
    <n v="241"/>
    <n v="0"/>
    <n v="241"/>
  </r>
  <r>
    <x v="26"/>
    <s v="Greater Noida"/>
    <x v="1"/>
    <n v="12"/>
    <n v="47"/>
    <n v="221"/>
    <n v="96"/>
    <n v="221"/>
  </r>
  <r>
    <x v="26"/>
    <s v="Hapur"/>
    <x v="1"/>
    <n v="13"/>
    <n v="15"/>
    <n v="165"/>
    <n v="70"/>
    <n v="165"/>
  </r>
  <r>
    <x v="26"/>
    <s v="Jhansi"/>
    <x v="1"/>
    <n v="8"/>
    <n v="18"/>
    <n v="117"/>
    <n v="0"/>
    <n v="117"/>
  </r>
  <r>
    <x v="26"/>
    <s v="Kanpur"/>
    <x v="1"/>
    <n v="12"/>
    <n v="44"/>
    <n v="199"/>
    <n v="71"/>
    <n v="199"/>
  </r>
  <r>
    <x v="26"/>
    <s v="Khurja"/>
    <x v="1"/>
    <n v="22"/>
    <n v="28"/>
    <n v="183"/>
    <n v="0"/>
    <n v="183"/>
  </r>
  <r>
    <x v="26"/>
    <s v="Lucknow"/>
    <x v="1"/>
    <n v="9"/>
    <n v="34"/>
    <n v="174"/>
    <n v="80"/>
    <n v="174"/>
  </r>
  <r>
    <x v="26"/>
    <s v="Mathura"/>
    <x v="1"/>
    <n v="12"/>
    <n v="27"/>
    <n v="170"/>
    <n v="0"/>
    <n v="170"/>
  </r>
  <r>
    <x v="26"/>
    <s v="Meerut"/>
    <x v="1"/>
    <n v="15"/>
    <n v="57"/>
    <n v="199"/>
    <n v="86"/>
    <n v="199"/>
  </r>
  <r>
    <x v="26"/>
    <s v="Moradabad"/>
    <x v="1"/>
    <n v="15"/>
    <n v="21"/>
    <n v="184"/>
    <n v="95"/>
    <n v="184"/>
  </r>
  <r>
    <x v="26"/>
    <s v="Muzaffarnagar"/>
    <x v="1"/>
    <n v="19"/>
    <n v="20"/>
    <n v="173"/>
    <n v="80"/>
    <n v="173"/>
  </r>
  <r>
    <x v="26"/>
    <s v="Noida"/>
    <x v="1"/>
    <n v="13"/>
    <n v="40"/>
    <n v="215"/>
    <n v="99"/>
    <n v="215"/>
  </r>
  <r>
    <x v="26"/>
    <s v="Raibareli"/>
    <x v="1"/>
    <n v="6"/>
    <n v="12"/>
    <n v="111"/>
    <n v="0"/>
    <n v="111"/>
  </r>
  <r>
    <x v="26"/>
    <s v="Saharanpur"/>
    <x v="1"/>
    <n v="13"/>
    <n v="22"/>
    <n v="181"/>
    <n v="0"/>
    <n v="181"/>
  </r>
  <r>
    <x v="26"/>
    <s v="Unnao"/>
    <x v="1"/>
    <n v="8"/>
    <n v="25"/>
    <n v="127"/>
    <n v="0"/>
    <n v="127"/>
  </r>
  <r>
    <x v="26"/>
    <s v="Varanasi"/>
    <x v="1"/>
    <n v="12"/>
    <n v="34"/>
    <n v="133"/>
    <n v="60"/>
    <n v="133"/>
  </r>
  <r>
    <x v="27"/>
    <s v="Dehradun"/>
    <x v="1"/>
    <n v="22"/>
    <n v="26"/>
    <n v="154"/>
    <n v="89"/>
    <n v="154"/>
  </r>
  <r>
    <x v="27"/>
    <s v="Haldwani"/>
    <x v="1"/>
    <n v="7"/>
    <n v="25"/>
    <n v="110"/>
    <n v="38"/>
    <n v="110"/>
  </r>
  <r>
    <x v="27"/>
    <s v="Haridwar"/>
    <x v="1"/>
    <n v="13"/>
    <n v="20"/>
    <n v="117"/>
    <n v="81"/>
    <n v="117"/>
  </r>
  <r>
    <x v="27"/>
    <s v="Kashipur"/>
    <x v="1"/>
    <n v="17"/>
    <n v="21"/>
    <n v="118"/>
    <n v="62"/>
    <n v="118"/>
  </r>
  <r>
    <x v="27"/>
    <s v="Rishikesh"/>
    <x v="1"/>
    <n v="20"/>
    <n v="25"/>
    <n v="132"/>
    <n v="76"/>
    <n v="132"/>
  </r>
  <r>
    <x v="27"/>
    <s v="Rudrapur"/>
    <x v="1"/>
    <n v="19"/>
    <n v="22"/>
    <n v="123"/>
    <n v="0"/>
    <n v="123"/>
  </r>
  <r>
    <x v="28"/>
    <s v="Alipurduar"/>
    <x v="1"/>
    <n v="9"/>
    <n v="34"/>
    <n v="97"/>
    <m/>
    <n v="97"/>
  </r>
  <r>
    <x v="28"/>
    <s v="Amtala"/>
    <x v="1"/>
    <n v="6"/>
    <n v="39"/>
    <n v="108"/>
    <n v="0"/>
    <n v="108"/>
  </r>
  <r>
    <x v="28"/>
    <s v="Asansol"/>
    <x v="1"/>
    <n v="9"/>
    <n v="29"/>
    <n v="123"/>
    <n v="59"/>
    <n v="123"/>
  </r>
  <r>
    <x v="28"/>
    <s v="Baharampur"/>
    <x v="1"/>
    <n v="2"/>
    <n v="19"/>
    <n v="79"/>
    <n v="0"/>
    <n v="79"/>
  </r>
  <r>
    <x v="28"/>
    <s v="Balurghat"/>
    <x v="1"/>
    <n v="9"/>
    <n v="34"/>
    <n v="106"/>
    <n v="0"/>
    <n v="106"/>
  </r>
  <r>
    <x v="28"/>
    <s v="Bankura"/>
    <x v="1"/>
    <n v="2"/>
    <n v="15"/>
    <n v="78"/>
    <n v="0"/>
    <n v="78"/>
  </r>
  <r>
    <x v="28"/>
    <s v="Barasat"/>
    <x v="1"/>
    <n v="3"/>
    <n v="23"/>
    <n v="90"/>
    <n v="0"/>
    <n v="90"/>
  </r>
  <r>
    <x v="28"/>
    <s v="Bardhaman"/>
    <x v="1"/>
    <n v="2"/>
    <n v="14"/>
    <n v="77"/>
    <n v="0"/>
    <n v="77"/>
  </r>
  <r>
    <x v="28"/>
    <s v="Barrckpore"/>
    <x v="1"/>
    <n v="4"/>
    <n v="22"/>
    <n v="86"/>
    <n v="54"/>
    <n v="86"/>
  </r>
  <r>
    <x v="28"/>
    <s v="Baruipur"/>
    <x v="1"/>
    <n v="7"/>
    <n v="40"/>
    <n v="121"/>
    <n v="0"/>
    <n v="121"/>
  </r>
  <r>
    <x v="28"/>
    <s v="Bolpur"/>
    <x v="1"/>
    <n v="2"/>
    <n v="14"/>
    <n v="75"/>
    <n v="0"/>
    <n v="75"/>
  </r>
  <r>
    <x v="28"/>
    <s v="Chinsura"/>
    <x v="1"/>
    <n v="2"/>
    <n v="20"/>
    <n v="83"/>
    <n v="0"/>
    <n v="83"/>
  </r>
  <r>
    <x v="28"/>
    <s v="Coochbihar"/>
    <x v="1"/>
    <n v="9"/>
    <n v="34"/>
    <n v="100"/>
    <n v="0"/>
    <n v="100"/>
  </r>
  <r>
    <x v="28"/>
    <s v="Dankuni"/>
    <x v="1"/>
    <n v="2"/>
    <n v="21"/>
    <n v="85"/>
    <n v="0"/>
    <n v="85"/>
  </r>
  <r>
    <x v="28"/>
    <s v="Darjeeling"/>
    <x v="1"/>
    <n v="8"/>
    <n v="32"/>
    <n v="62"/>
    <n v="32"/>
    <n v="62"/>
  </r>
  <r>
    <x v="28"/>
    <s v="Durgapur"/>
    <x v="1"/>
    <n v="19"/>
    <n v="27"/>
    <n v="163"/>
    <n v="78"/>
    <n v="163"/>
  </r>
  <r>
    <x v="28"/>
    <s v="Ghatal"/>
    <x v="1"/>
    <n v="12"/>
    <n v="37"/>
    <n v="106"/>
    <n v="0"/>
    <n v="106"/>
  </r>
  <r>
    <x v="28"/>
    <s v="Haldia"/>
    <x v="1"/>
    <n v="12"/>
    <n v="28"/>
    <n v="97"/>
    <n v="41"/>
    <n v="97"/>
  </r>
  <r>
    <x v="28"/>
    <s v="Howrah"/>
    <x v="1"/>
    <n v="14"/>
    <n v="33"/>
    <n v="129"/>
    <n v="77"/>
    <n v="129"/>
  </r>
  <r>
    <x v="28"/>
    <s v="Jalpaiguri"/>
    <x v="1"/>
    <n v="8"/>
    <n v="34"/>
    <n v="96"/>
    <n v="65"/>
    <n v="96"/>
  </r>
  <r>
    <x v="28"/>
    <s v="Jhargram"/>
    <x v="1"/>
    <n v="12"/>
    <n v="38"/>
    <n v="101"/>
    <n v="0"/>
    <n v="101"/>
  </r>
  <r>
    <x v="28"/>
    <s v="Kalimpong"/>
    <x v="1"/>
    <n v="8"/>
    <n v="32"/>
    <n v="64"/>
    <n v="0"/>
    <n v="64"/>
  </r>
  <r>
    <x v="28"/>
    <s v="Kalyani"/>
    <x v="1"/>
    <n v="2"/>
    <n v="21"/>
    <n v="83"/>
    <n v="48"/>
    <n v="83"/>
  </r>
  <r>
    <x v="28"/>
    <s v="Kharagpur"/>
    <x v="1"/>
    <n v="13"/>
    <n v="39"/>
    <n v="124"/>
    <n v="0"/>
    <n v="124"/>
  </r>
  <r>
    <x v="28"/>
    <s v="Kolkata"/>
    <x v="1"/>
    <n v="9"/>
    <n v="36"/>
    <n v="107"/>
    <n v="48"/>
    <n v="107"/>
  </r>
  <r>
    <x v="28"/>
    <s v="Krishnanagar"/>
    <x v="1"/>
    <n v="2"/>
    <n v="20"/>
    <n v="80"/>
    <n v="0"/>
    <n v="80"/>
  </r>
  <r>
    <x v="28"/>
    <s v="Madhyamgram"/>
    <x v="1"/>
    <n v="3"/>
    <n v="22"/>
    <n v="87"/>
    <n v="0"/>
    <n v="87"/>
  </r>
  <r>
    <x v="28"/>
    <s v="Malda"/>
    <x v="1"/>
    <n v="9"/>
    <n v="35"/>
    <n v="112"/>
    <n v="0"/>
    <n v="112"/>
  </r>
  <r>
    <x v="28"/>
    <s v="Medinipur"/>
    <x v="1"/>
    <n v="12"/>
    <n v="36"/>
    <n v="102"/>
    <n v="0"/>
    <n v="102"/>
  </r>
  <r>
    <x v="28"/>
    <s v="Purulia"/>
    <x v="1"/>
    <n v="2"/>
    <n v="14"/>
    <n v="74"/>
    <n v="0"/>
    <n v="74"/>
  </r>
  <r>
    <x v="28"/>
    <s v="Raigunj"/>
    <x v="1"/>
    <n v="9"/>
    <n v="34"/>
    <n v="104"/>
    <n v="0"/>
    <n v="104"/>
  </r>
  <r>
    <x v="28"/>
    <s v="Rampurhat"/>
    <x v="1"/>
    <n v="2"/>
    <n v="15"/>
    <n v="78"/>
    <m/>
    <n v="78"/>
  </r>
  <r>
    <x v="28"/>
    <s v="Ranaghat"/>
    <x v="1"/>
    <n v="2"/>
    <n v="20"/>
    <n v="83"/>
    <n v="0"/>
    <n v="83"/>
  </r>
  <r>
    <x v="28"/>
    <s v="Raniganj"/>
    <x v="1"/>
    <n v="12"/>
    <n v="31"/>
    <n v="130"/>
    <n v="0"/>
    <n v="130"/>
  </r>
  <r>
    <x v="28"/>
    <s v="Rishra"/>
    <x v="1"/>
    <n v="4"/>
    <n v="23"/>
    <n v="91"/>
    <m/>
    <n v="91"/>
  </r>
  <r>
    <x v="28"/>
    <s v="Sankrail"/>
    <x v="1"/>
    <n v="13"/>
    <n v="40"/>
    <n v="126"/>
    <n v="0"/>
    <n v="126"/>
  </r>
  <r>
    <x v="28"/>
    <s v="Siliguri"/>
    <x v="1"/>
    <n v="5"/>
    <n v="35"/>
    <n v="105"/>
    <n v="59"/>
    <n v="105"/>
  </r>
  <r>
    <x v="28"/>
    <s v="Suri"/>
    <x v="1"/>
    <n v="2"/>
    <n v="31"/>
    <n v="77"/>
    <n v="0"/>
    <n v="77"/>
  </r>
  <r>
    <x v="28"/>
    <s v="Tamluk"/>
    <x v="1"/>
    <n v="13"/>
    <n v="38"/>
    <n v="124"/>
    <n v="0"/>
    <n v="124"/>
  </r>
  <r>
    <x v="28"/>
    <s v="Tribeni"/>
    <x v="1"/>
    <n v="2"/>
    <n v="20"/>
    <n v="86"/>
    <n v="0"/>
    <n v="86"/>
  </r>
  <r>
    <x v="28"/>
    <s v="Uluberia"/>
    <x v="1"/>
    <n v="13"/>
    <n v="41"/>
    <n v="115"/>
    <n v="0"/>
    <n v="115"/>
  </r>
  <r>
    <x v="0"/>
    <s v="Amaravati"/>
    <x v="2"/>
    <n v="12"/>
    <n v="10"/>
    <n v="54"/>
    <n v="30"/>
    <n v="54"/>
  </r>
  <r>
    <x v="0"/>
    <s v="Anantapur"/>
    <x v="2"/>
    <n v="6"/>
    <n v="19"/>
    <n v="61"/>
    <n v="32"/>
    <n v="61"/>
  </r>
  <r>
    <x v="0"/>
    <s v="Chittor"/>
    <x v="2"/>
    <n v="5"/>
    <n v="13"/>
    <n v="55"/>
    <n v="31"/>
    <n v="55"/>
  </r>
  <r>
    <x v="0"/>
    <s v="Eluru"/>
    <x v="2"/>
    <n v="5"/>
    <n v="18"/>
    <n v="67"/>
    <n v="31"/>
    <n v="67"/>
  </r>
  <r>
    <x v="0"/>
    <s v="Guntur"/>
    <x v="2"/>
    <n v="4"/>
    <n v="17"/>
    <n v="60"/>
    <n v="23"/>
    <n v="60"/>
  </r>
  <r>
    <x v="0"/>
    <s v="Kadapa"/>
    <x v="2"/>
    <n v="6"/>
    <n v="16"/>
    <n v="56"/>
    <n v="28"/>
    <n v="56"/>
  </r>
  <r>
    <x v="0"/>
    <s v="Kakinada"/>
    <x v="2"/>
    <n v="8"/>
    <n v="15"/>
    <n v="69"/>
    <n v="24"/>
    <n v="69"/>
  </r>
  <r>
    <x v="0"/>
    <s v="Kurnool"/>
    <x v="2"/>
    <n v="6"/>
    <n v="18"/>
    <n v="64"/>
    <n v="34"/>
    <n v="64"/>
  </r>
  <r>
    <x v="0"/>
    <s v="Nellore"/>
    <x v="2"/>
    <n v="4"/>
    <n v="17"/>
    <n v="55"/>
    <n v="22"/>
    <n v="55"/>
  </r>
  <r>
    <x v="0"/>
    <s v="Ongole"/>
    <x v="2"/>
    <n v="5"/>
    <n v="18"/>
    <n v="50"/>
    <n v="17"/>
    <n v="50"/>
  </r>
  <r>
    <x v="0"/>
    <s v="Rajahmundry"/>
    <x v="2"/>
    <n v="6"/>
    <n v="13"/>
    <n v="66"/>
    <n v="30"/>
    <n v="66"/>
  </r>
  <r>
    <x v="0"/>
    <s v="Srikakulam"/>
    <x v="2"/>
    <n v="9"/>
    <n v="20"/>
    <n v="72"/>
    <n v="26"/>
    <n v="72"/>
  </r>
  <r>
    <x v="0"/>
    <s v="Tirupati"/>
    <x v="2"/>
    <n v="6"/>
    <n v="22"/>
    <n v="58"/>
    <n v="31"/>
    <n v="58"/>
  </r>
  <r>
    <x v="0"/>
    <s v="Vijayawada"/>
    <x v="2"/>
    <n v="4"/>
    <n v="18"/>
    <n v="71"/>
    <n v="36"/>
    <n v="71"/>
  </r>
  <r>
    <x v="0"/>
    <s v="Visakhapatnam"/>
    <x v="2"/>
    <n v="15"/>
    <n v="33"/>
    <n v="108"/>
    <n v="43"/>
    <n v="108"/>
  </r>
  <r>
    <x v="0"/>
    <s v="Vizianagaram"/>
    <x v="2"/>
    <n v="9"/>
    <n v="19"/>
    <n v="70"/>
    <n v="25"/>
    <n v="70"/>
  </r>
  <r>
    <x v="29"/>
    <s v="Itanagar"/>
    <x v="2"/>
    <n v="2"/>
    <n v="11"/>
    <n v="58"/>
    <n v="0"/>
    <n v="58"/>
  </r>
  <r>
    <x v="29"/>
    <s v="Naharlagun"/>
    <x v="2"/>
    <n v="28"/>
    <n v="12"/>
    <n v="57"/>
    <n v="23"/>
    <n v="57"/>
  </r>
  <r>
    <x v="1"/>
    <s v="Bongaigaon"/>
    <x v="2"/>
    <n v="5"/>
    <n v="12"/>
    <n v="56"/>
    <n v="30"/>
    <n v="56"/>
  </r>
  <r>
    <x v="1"/>
    <s v="Brynihat"/>
    <x v="2"/>
    <n v="8"/>
    <n v="16"/>
    <n v="257"/>
    <n v="108"/>
    <n v="257"/>
  </r>
  <r>
    <x v="1"/>
    <s v="Daranga"/>
    <x v="2"/>
    <n v="7"/>
    <n v="15"/>
    <n v="41"/>
    <n v="0"/>
    <n v="41"/>
  </r>
  <r>
    <x v="1"/>
    <s v="Dibrugarh"/>
    <x v="2"/>
    <n v="6"/>
    <n v="11"/>
    <n v="44"/>
    <n v="22"/>
    <n v="44"/>
  </r>
  <r>
    <x v="1"/>
    <s v="Golaghat"/>
    <x v="2"/>
    <n v="6"/>
    <n v="11"/>
    <n v="43"/>
    <n v="18"/>
    <n v="43"/>
  </r>
  <r>
    <x v="1"/>
    <s v="Guwahati"/>
    <x v="2"/>
    <n v="12"/>
    <n v="8"/>
    <n v="101"/>
    <n v="53"/>
    <n v="101"/>
  </r>
  <r>
    <x v="1"/>
    <s v="Magherita"/>
    <x v="2"/>
    <n v="5"/>
    <n v="11"/>
    <n v="39"/>
    <n v="17"/>
    <n v="39"/>
  </r>
  <r>
    <x v="1"/>
    <s v="Nagaon"/>
    <x v="2"/>
    <n v="7"/>
    <n v="15"/>
    <n v="83"/>
    <n v="38"/>
    <n v="83"/>
  </r>
  <r>
    <x v="1"/>
    <s v="Nalbari"/>
    <x v="2"/>
    <n v="7"/>
    <n v="14"/>
    <n v="95"/>
    <n v="47"/>
    <n v="95"/>
  </r>
  <r>
    <x v="1"/>
    <s v="North Lakhimpur"/>
    <x v="2"/>
    <n v="7"/>
    <n v="15"/>
    <n v="60"/>
    <n v="27"/>
    <n v="60"/>
  </r>
  <r>
    <x v="1"/>
    <s v="Silcher"/>
    <x v="2"/>
    <n v="7"/>
    <n v="11"/>
    <n v="45"/>
    <n v="20"/>
    <n v="45"/>
  </r>
  <r>
    <x v="1"/>
    <s v="Sivasagar"/>
    <x v="2"/>
    <n v="5"/>
    <n v="10"/>
    <n v="38"/>
    <n v="19"/>
    <n v="38"/>
  </r>
  <r>
    <x v="1"/>
    <s v="Tezpur"/>
    <x v="2"/>
    <n v="6"/>
    <n v="15"/>
    <n v="57"/>
    <n v="24"/>
    <n v="57"/>
  </r>
  <r>
    <x v="1"/>
    <s v="Tinsukia"/>
    <x v="2"/>
    <n v="5"/>
    <n v="11"/>
    <n v="40"/>
    <n v="17"/>
    <n v="40"/>
  </r>
  <r>
    <x v="2"/>
    <s v="Araria"/>
    <x v="2"/>
    <n v="8"/>
    <n v="46"/>
    <n v="139"/>
    <n v="77"/>
    <n v="139"/>
  </r>
  <r>
    <x v="2"/>
    <s v="Arrah"/>
    <x v="2"/>
    <n v="6"/>
    <n v="65"/>
    <n v="162"/>
    <n v="59"/>
    <n v="162"/>
  </r>
  <r>
    <x v="2"/>
    <s v="Aurangabad"/>
    <x v="2"/>
    <n v="9"/>
    <n v="25"/>
    <n v="187"/>
    <n v="74"/>
    <n v="187"/>
  </r>
  <r>
    <x v="2"/>
    <s v="Begusarai"/>
    <x v="2"/>
    <n v="12"/>
    <n v="16"/>
    <n v="188"/>
    <n v="114"/>
    <n v="188"/>
  </r>
  <r>
    <x v="2"/>
    <s v="Bettiah"/>
    <x v="2"/>
    <n v="3"/>
    <n v="24"/>
    <n v="178"/>
    <n v="95"/>
    <n v="178"/>
  </r>
  <r>
    <x v="2"/>
    <s v="Bhagalpur"/>
    <x v="2"/>
    <n v="15"/>
    <n v="54"/>
    <n v="170"/>
    <n v="82"/>
    <n v="170"/>
  </r>
  <r>
    <x v="2"/>
    <s v="Bihar Sharif"/>
    <x v="2"/>
    <n v="5"/>
    <n v="43"/>
    <n v="209"/>
    <n v="86"/>
    <n v="209"/>
  </r>
  <r>
    <x v="2"/>
    <s v="Buxar"/>
    <x v="2"/>
    <n v="4"/>
    <n v="31"/>
    <n v="213"/>
    <n v="89"/>
    <n v="213"/>
  </r>
  <r>
    <x v="2"/>
    <s v="Chhapra"/>
    <x v="2"/>
    <n v="6"/>
    <n v="37"/>
    <n v="216"/>
    <n v="98"/>
    <n v="216"/>
  </r>
  <r>
    <x v="2"/>
    <s v="Darbhanga"/>
    <x v="2"/>
    <n v="10"/>
    <n v="20"/>
    <n v="202"/>
    <n v="92"/>
    <n v="202"/>
  </r>
  <r>
    <x v="2"/>
    <s v="Gaya"/>
    <x v="2"/>
    <n v="8"/>
    <n v="38"/>
    <n v="149"/>
    <n v="71"/>
    <n v="149"/>
  </r>
  <r>
    <x v="2"/>
    <s v="Hajipur"/>
    <x v="2"/>
    <n v="5"/>
    <n v="24"/>
    <n v="138"/>
    <n v="67"/>
    <n v="138"/>
  </r>
  <r>
    <x v="2"/>
    <s v="Katihar"/>
    <x v="2"/>
    <n v="8"/>
    <n v="32"/>
    <n v="227"/>
    <n v="103"/>
    <n v="227"/>
  </r>
  <r>
    <x v="2"/>
    <s v="Kishanganj"/>
    <x v="2"/>
    <n v="6"/>
    <n v="36"/>
    <n v="142"/>
    <n v="75"/>
    <n v="142"/>
  </r>
  <r>
    <x v="2"/>
    <s v="Manguraha"/>
    <x v="2"/>
    <n v="5"/>
    <n v="26"/>
    <n v="88"/>
    <n v="38"/>
    <n v="88"/>
  </r>
  <r>
    <x v="2"/>
    <s v="Motihari"/>
    <x v="2"/>
    <n v="7"/>
    <n v="31"/>
    <n v="153"/>
    <n v="79"/>
    <n v="153"/>
  </r>
  <r>
    <x v="2"/>
    <s v="Munger"/>
    <x v="2"/>
    <n v="15"/>
    <n v="29"/>
    <n v="201"/>
    <n v="90"/>
    <n v="201"/>
  </r>
  <r>
    <x v="2"/>
    <s v="Muzaffarpur"/>
    <x v="2"/>
    <n v="9"/>
    <n v="24"/>
    <n v="175"/>
    <n v="89"/>
    <n v="175"/>
  </r>
  <r>
    <x v="2"/>
    <s v="Patna"/>
    <x v="2"/>
    <n v="7"/>
    <n v="32"/>
    <n v="175"/>
    <n v="90"/>
    <n v="175"/>
  </r>
  <r>
    <x v="2"/>
    <s v="Purnia"/>
    <x v="2"/>
    <n v="5"/>
    <n v="45"/>
    <n v="167"/>
    <n v="100"/>
    <n v="167"/>
  </r>
  <r>
    <x v="2"/>
    <s v="Rajgir"/>
    <x v="2"/>
    <n v="6"/>
    <n v="35"/>
    <n v="132"/>
    <n v="70"/>
    <n v="132"/>
  </r>
  <r>
    <x v="2"/>
    <s v="Saharsa"/>
    <x v="2"/>
    <n v="4"/>
    <n v="43"/>
    <n v="250"/>
    <n v="103"/>
    <n v="250"/>
  </r>
  <r>
    <x v="2"/>
    <s v="Samastipur"/>
    <x v="2"/>
    <n v="5"/>
    <n v="40"/>
    <n v="220"/>
    <n v="88"/>
    <n v="220"/>
  </r>
  <r>
    <x v="2"/>
    <s v="Sasaram"/>
    <x v="2"/>
    <n v="13"/>
    <n v="53"/>
    <n v="142"/>
    <n v="74"/>
    <n v="142"/>
  </r>
  <r>
    <x v="2"/>
    <s v="Siwan"/>
    <x v="2"/>
    <n v="8"/>
    <n v="56"/>
    <n v="198"/>
    <n v="112"/>
    <n v="198"/>
  </r>
  <r>
    <x v="3"/>
    <s v="Chandigarh"/>
    <x v="2"/>
    <n v="7"/>
    <n v="27"/>
    <n v="113"/>
    <n v="57"/>
    <n v="113"/>
  </r>
  <r>
    <x v="4"/>
    <s v="Bilaspur"/>
    <x v="2"/>
    <n v="8"/>
    <n v="14"/>
    <n v="61"/>
    <n v="27"/>
    <n v="61"/>
  </r>
  <r>
    <x v="4"/>
    <s v="Durg Bhillainagar"/>
    <x v="2"/>
    <n v="10"/>
    <n v="13"/>
    <n v="61"/>
    <n v="26"/>
    <n v="61"/>
  </r>
  <r>
    <x v="4"/>
    <s v="Korba"/>
    <x v="2"/>
    <n v="8"/>
    <n v="18"/>
    <n v="61"/>
    <m/>
    <n v="61"/>
  </r>
  <r>
    <x v="4"/>
    <s v="Raigarh"/>
    <x v="2"/>
    <n v="11"/>
    <n v="13"/>
    <n v="73"/>
    <n v="32"/>
    <n v="73"/>
  </r>
  <r>
    <x v="4"/>
    <s v="Raipur"/>
    <x v="2"/>
    <n v="14"/>
    <n v="20"/>
    <n v="72"/>
    <n v="30"/>
    <n v="72"/>
  </r>
  <r>
    <x v="5"/>
    <s v="Baldevi"/>
    <x v="2"/>
    <n v="15"/>
    <n v="20"/>
    <n v="73"/>
    <n v="29"/>
    <n v="73"/>
  </r>
  <r>
    <x v="5"/>
    <s v="Daman"/>
    <x v="2"/>
    <n v="19"/>
    <n v="24"/>
    <n v="76"/>
    <n v="31"/>
    <n v="76"/>
  </r>
  <r>
    <x v="5"/>
    <s v="Patlara (Daman)"/>
    <x v="2"/>
    <n v="18"/>
    <n v="23"/>
    <n v="76"/>
    <n v="30"/>
    <n v="76"/>
  </r>
  <r>
    <x v="5"/>
    <s v="Silvasa"/>
    <x v="2"/>
    <n v="17"/>
    <n v="22"/>
    <n v="77"/>
    <n v="30"/>
    <n v="77"/>
  </r>
  <r>
    <x v="6"/>
    <s v="Delhi"/>
    <x v="2"/>
    <n v="9"/>
    <n v="41"/>
    <n v="207"/>
    <n v="98"/>
    <n v="207"/>
  </r>
  <r>
    <x v="7"/>
    <s v="Amona"/>
    <x v="2"/>
    <n v="7"/>
    <n v="12"/>
    <n v="58"/>
    <n v="27"/>
    <n v="58"/>
  </r>
  <r>
    <x v="7"/>
    <s v="Assanora"/>
    <x v="2"/>
    <n v="7"/>
    <n v="13"/>
    <n v="57"/>
    <n v="27"/>
    <n v="57"/>
  </r>
  <r>
    <x v="7"/>
    <s v="Bicholim"/>
    <x v="2"/>
    <n v="7"/>
    <n v="13"/>
    <n v="57"/>
    <n v="27"/>
    <n v="57"/>
  </r>
  <r>
    <x v="7"/>
    <s v="Codli"/>
    <x v="2"/>
    <n v="7"/>
    <n v="13"/>
    <n v="58"/>
    <n v="27"/>
    <n v="58"/>
  </r>
  <r>
    <x v="7"/>
    <s v="Cuncolim"/>
    <x v="2"/>
    <n v="7"/>
    <n v="13"/>
    <n v="68"/>
    <n v="31"/>
    <n v="68"/>
  </r>
  <r>
    <x v="7"/>
    <s v="Honda"/>
    <x v="2"/>
    <n v="7"/>
    <n v="13"/>
    <n v="58"/>
    <n v="27"/>
    <n v="58"/>
  </r>
  <r>
    <x v="7"/>
    <s v="Kundaim"/>
    <x v="2"/>
    <n v="7"/>
    <n v="13"/>
    <n v="59"/>
    <n v="28"/>
    <n v="59"/>
  </r>
  <r>
    <x v="7"/>
    <s v="Mapusa"/>
    <x v="2"/>
    <n v="2"/>
    <n v="15"/>
    <n v="43"/>
    <m/>
    <n v="43"/>
  </r>
  <r>
    <x v="7"/>
    <s v="Margao"/>
    <x v="2"/>
    <n v="7"/>
    <n v="13"/>
    <n v="57"/>
    <n v="27"/>
    <n v="57"/>
  </r>
  <r>
    <x v="7"/>
    <s v="Panaji"/>
    <x v="2"/>
    <n v="2"/>
    <n v="16"/>
    <n v="62"/>
    <m/>
    <n v="62"/>
  </r>
  <r>
    <x v="7"/>
    <s v="Ponda"/>
    <x v="2"/>
    <n v="7"/>
    <n v="13"/>
    <n v="59"/>
    <n v="28"/>
    <n v="59"/>
  </r>
  <r>
    <x v="7"/>
    <s v="Sanguem"/>
    <x v="2"/>
    <n v="7"/>
    <n v="13"/>
    <n v="57"/>
    <n v="27"/>
    <n v="57"/>
  </r>
  <r>
    <x v="7"/>
    <s v="Tilamol"/>
    <x v="2"/>
    <n v="7"/>
    <n v="13"/>
    <n v="58"/>
    <n v="27"/>
    <n v="58"/>
  </r>
  <r>
    <x v="7"/>
    <s v="Tuem"/>
    <x v="2"/>
    <n v="7"/>
    <n v="13"/>
    <n v="57"/>
    <n v="27"/>
    <n v="57"/>
  </r>
  <r>
    <x v="7"/>
    <s v="Usgao Pale"/>
    <x v="2"/>
    <n v="7"/>
    <n v="13"/>
    <n v="60"/>
    <n v="28"/>
    <n v="60"/>
  </r>
  <r>
    <x v="7"/>
    <s v="Vasco"/>
    <x v="2"/>
    <n v="2"/>
    <n v="15"/>
    <n v="47"/>
    <n v="26"/>
    <n v="47"/>
  </r>
  <r>
    <x v="8"/>
    <s v="Ahmedabad"/>
    <x v="2"/>
    <n v="22"/>
    <n v="33"/>
    <n v="112"/>
    <n v="41"/>
    <n v="112"/>
  </r>
  <r>
    <x v="8"/>
    <s v="Ankleshwar"/>
    <x v="2"/>
    <n v="38"/>
    <n v="32"/>
    <n v="114"/>
    <n v="59"/>
    <n v="114"/>
  </r>
  <r>
    <x v="8"/>
    <s v="Gandhinagar"/>
    <x v="2"/>
    <n v="16"/>
    <n v="13"/>
    <n v="89"/>
    <n v="47"/>
    <n v="89"/>
  </r>
  <r>
    <x v="8"/>
    <s v="Jamnagar"/>
    <x v="2"/>
    <n v="14"/>
    <n v="19"/>
    <n v="109"/>
    <n v="27"/>
    <n v="109"/>
  </r>
  <r>
    <x v="8"/>
    <s v="Nandesari"/>
    <x v="2"/>
    <n v="10"/>
    <n v="4"/>
    <n v="55"/>
    <n v="45"/>
    <n v="55"/>
  </r>
  <r>
    <x v="8"/>
    <s v="Rajkot"/>
    <x v="2"/>
    <n v="14"/>
    <n v="19"/>
    <n v="108"/>
    <n v="28"/>
    <n v="108"/>
  </r>
  <r>
    <x v="8"/>
    <s v="Surat"/>
    <x v="2"/>
    <n v="19"/>
    <n v="23"/>
    <n v="113"/>
    <n v="49"/>
    <n v="113"/>
  </r>
  <r>
    <x v="8"/>
    <s v="Vadodara"/>
    <x v="2"/>
    <n v="14"/>
    <n v="19"/>
    <n v="110"/>
    <n v="28"/>
    <n v="110"/>
  </r>
  <r>
    <x v="8"/>
    <s v="Vapi"/>
    <x v="2"/>
    <n v="37"/>
    <n v="9"/>
    <n v="119"/>
    <n v="69"/>
    <n v="119"/>
  </r>
  <r>
    <x v="8"/>
    <s v="Vatva"/>
    <x v="2"/>
    <n v="8"/>
    <n v="42"/>
    <n v="113"/>
    <n v="51"/>
    <n v="113"/>
  </r>
  <r>
    <x v="30"/>
    <s v="Ambala"/>
    <x v="2"/>
    <n v="7"/>
    <n v="24"/>
    <n v="136"/>
    <n v="68"/>
    <n v="136"/>
  </r>
  <r>
    <x v="30"/>
    <s v="Bahadurgarh"/>
    <x v="2"/>
    <n v="11"/>
    <n v="26"/>
    <n v="163"/>
    <n v="83"/>
    <n v="163"/>
  </r>
  <r>
    <x v="30"/>
    <s v="Ballabgarh"/>
    <x v="2"/>
    <n v="20"/>
    <n v="14"/>
    <n v="156"/>
    <n v="68"/>
    <n v="156"/>
  </r>
  <r>
    <x v="30"/>
    <s v="Bhiwani"/>
    <x v="2"/>
    <n v="15"/>
    <n v="21"/>
    <n v="117"/>
    <n v="74"/>
    <n v="117"/>
  </r>
  <r>
    <x v="30"/>
    <s v="Charkhi Dadri"/>
    <x v="2"/>
    <n v="7"/>
    <n v="17"/>
    <n v="157"/>
    <n v="77"/>
    <n v="157"/>
  </r>
  <r>
    <x v="30"/>
    <s v="Dharuhera"/>
    <x v="2"/>
    <n v="10"/>
    <n v="19"/>
    <n v="216"/>
    <n v="87"/>
    <n v="216"/>
  </r>
  <r>
    <x v="30"/>
    <s v="Faridabad"/>
    <x v="2"/>
    <n v="15"/>
    <n v="20"/>
    <n v="211"/>
    <n v="92"/>
    <n v="211"/>
  </r>
  <r>
    <x v="30"/>
    <s v="Fatehabad"/>
    <x v="2"/>
    <n v="10"/>
    <n v="22"/>
    <n v="150"/>
    <n v="73"/>
    <n v="150"/>
  </r>
  <r>
    <x v="30"/>
    <s v="Gurgaon"/>
    <x v="2"/>
    <n v="7"/>
    <n v="24"/>
    <n v="197"/>
    <n v="90"/>
    <n v="197"/>
  </r>
  <r>
    <x v="30"/>
    <s v="Hissar"/>
    <x v="2"/>
    <n v="8"/>
    <n v="40"/>
    <n v="153"/>
    <n v="79"/>
    <n v="153"/>
  </r>
  <r>
    <x v="30"/>
    <s v="Jind"/>
    <x v="2"/>
    <n v="8"/>
    <n v="15"/>
    <n v="132"/>
    <n v="78"/>
    <n v="132"/>
  </r>
  <r>
    <x v="30"/>
    <s v="Kaithal"/>
    <x v="2"/>
    <n v="13"/>
    <n v="14"/>
    <n v="142"/>
    <n v="67"/>
    <n v="142"/>
  </r>
  <r>
    <x v="30"/>
    <s v="Karnal"/>
    <x v="2"/>
    <n v="11"/>
    <n v="12"/>
    <n v="113"/>
    <n v="55"/>
    <n v="113"/>
  </r>
  <r>
    <x v="30"/>
    <s v="Kurukshetra"/>
    <x v="2"/>
    <n v="11"/>
    <n v="31"/>
    <n v="132"/>
    <n v="74"/>
    <n v="132"/>
  </r>
  <r>
    <x v="30"/>
    <s v="Mandikhera"/>
    <x v="2"/>
    <n v="13"/>
    <n v="10"/>
    <n v="87"/>
    <n v="28"/>
    <n v="87"/>
  </r>
  <r>
    <x v="30"/>
    <s v="Manesar"/>
    <x v="2"/>
    <n v="13"/>
    <n v="21"/>
    <n v="161"/>
    <n v="91"/>
    <n v="161"/>
  </r>
  <r>
    <x v="30"/>
    <s v="Narnaul"/>
    <x v="2"/>
    <n v="5"/>
    <n v="26"/>
    <n v="114"/>
    <n v="55"/>
    <n v="114"/>
  </r>
  <r>
    <x v="30"/>
    <s v="Palwal"/>
    <x v="2"/>
    <n v="5"/>
    <n v="14"/>
    <n v="116"/>
    <n v="35"/>
    <n v="116"/>
  </r>
  <r>
    <x v="30"/>
    <s v="Panchukula Urban Estate"/>
    <x v="2"/>
    <n v="16"/>
    <n v="23"/>
    <n v="0"/>
    <n v="58"/>
    <n v="58"/>
  </r>
  <r>
    <x v="30"/>
    <s v="Panipat"/>
    <x v="2"/>
    <n v="23"/>
    <n v="19"/>
    <n v="167"/>
    <n v="50"/>
    <n v="167"/>
  </r>
  <r>
    <x v="30"/>
    <s v="Rohtak"/>
    <x v="2"/>
    <n v="15"/>
    <n v="45"/>
    <n v="0"/>
    <n v="82"/>
    <n v="82"/>
  </r>
  <r>
    <x v="30"/>
    <s v="Sirsa"/>
    <x v="2"/>
    <n v="19"/>
    <n v="28"/>
    <n v="130"/>
    <n v="50"/>
    <n v="130"/>
  </r>
  <r>
    <x v="30"/>
    <s v="Sonepat"/>
    <x v="2"/>
    <n v="12"/>
    <n v="19"/>
    <n v="184"/>
    <n v="46"/>
    <n v="184"/>
  </r>
  <r>
    <x v="30"/>
    <s v="Yamuna Nagar"/>
    <x v="2"/>
    <n v="11"/>
    <n v="14"/>
    <n v="168"/>
    <n v="76"/>
    <n v="168"/>
  </r>
  <r>
    <x v="9"/>
    <s v="Baddi"/>
    <x v="2"/>
    <n v="16"/>
    <n v="17"/>
    <n v="126"/>
    <n v="46"/>
    <n v="126"/>
  </r>
  <r>
    <x v="9"/>
    <s v="Damtal"/>
    <x v="2"/>
    <n v="2"/>
    <n v="5"/>
    <n v="67"/>
    <n v="33"/>
    <n v="67"/>
  </r>
  <r>
    <x v="9"/>
    <s v="Dharamshala"/>
    <x v="2"/>
    <n v="2"/>
    <n v="5"/>
    <n v="47"/>
    <n v="22"/>
    <n v="47"/>
  </r>
  <r>
    <x v="9"/>
    <s v="Kala Amb"/>
    <x v="2"/>
    <n v="4"/>
    <n v="12"/>
    <n v="84"/>
    <n v="42"/>
    <n v="84"/>
  </r>
  <r>
    <x v="9"/>
    <s v="Manali"/>
    <x v="2"/>
    <n v="2"/>
    <n v="7"/>
    <n v="43"/>
    <n v="14"/>
    <n v="43"/>
  </r>
  <r>
    <x v="9"/>
    <s v="Nalagarh"/>
    <x v="2"/>
    <n v="2"/>
    <n v="13"/>
    <n v="80"/>
    <n v="25"/>
    <n v="80"/>
  </r>
  <r>
    <x v="9"/>
    <s v="Parwanoo"/>
    <x v="2"/>
    <n v="2"/>
    <n v="5"/>
    <n v="44"/>
    <n v="12"/>
    <n v="44"/>
  </r>
  <r>
    <x v="9"/>
    <s v="Poanta Sahib"/>
    <x v="2"/>
    <n v="4"/>
    <n v="11"/>
    <n v="101"/>
    <n v="47"/>
    <n v="101"/>
  </r>
  <r>
    <x v="9"/>
    <s v="Shimla"/>
    <x v="2"/>
    <n v="2"/>
    <n v="8"/>
    <n v="44"/>
    <n v="20"/>
    <n v="44"/>
  </r>
  <r>
    <x v="9"/>
    <s v="Sunder Nagar"/>
    <x v="2"/>
    <n v="2"/>
    <n v="5"/>
    <n v="47"/>
    <n v="22"/>
    <n v="47"/>
  </r>
  <r>
    <x v="9"/>
    <s v="Una"/>
    <x v="2"/>
    <n v="3"/>
    <n v="8"/>
    <n v="55"/>
    <n v="27"/>
    <n v="55"/>
  </r>
  <r>
    <x v="10"/>
    <s v="Doda (J)"/>
    <x v="2"/>
    <n v="0"/>
    <n v="0"/>
    <m/>
    <n v="23"/>
    <n v="23"/>
  </r>
  <r>
    <x v="10"/>
    <s v="Jammu"/>
    <x v="2"/>
    <n v="3"/>
    <n v="21"/>
    <n v="171"/>
    <n v="32"/>
    <n v="171"/>
  </r>
  <r>
    <x v="10"/>
    <s v="Samba (J)"/>
    <x v="2"/>
    <n v="0"/>
    <n v="0"/>
    <n v="124"/>
    <n v="35"/>
    <n v="124"/>
  </r>
  <r>
    <x v="10"/>
    <s v="Srinagar (K)"/>
    <x v="2"/>
    <n v="22"/>
    <n v="17"/>
    <n v="83"/>
    <n v="27"/>
    <n v="83"/>
  </r>
  <r>
    <x v="10"/>
    <s v="Udhampur (J)"/>
    <x v="2"/>
    <n v="0"/>
    <n v="0"/>
    <n v="179"/>
    <m/>
    <n v="179"/>
  </r>
  <r>
    <x v="31"/>
    <s v="Barajamda"/>
    <x v="2"/>
    <n v="17"/>
    <n v="22"/>
    <n v="78"/>
    <n v="0"/>
    <n v="78"/>
  </r>
  <r>
    <x v="31"/>
    <s v="Dhanbad"/>
    <x v="2"/>
    <n v="13"/>
    <n v="35"/>
    <n v="207"/>
    <n v="0"/>
    <n v="207"/>
  </r>
  <r>
    <x v="31"/>
    <s v="Jamshedpur"/>
    <x v="2"/>
    <n v="37"/>
    <n v="45"/>
    <n v="129"/>
    <n v="0"/>
    <n v="129"/>
  </r>
  <r>
    <x v="31"/>
    <s v="Jharia"/>
    <x v="2"/>
    <n v="14"/>
    <n v="37"/>
    <n v="281"/>
    <n v="0"/>
    <n v="281"/>
  </r>
  <r>
    <x v="31"/>
    <s v="Jorapokhar"/>
    <x v="2"/>
    <n v="13"/>
    <n v="14"/>
    <n v="126"/>
    <n v="0"/>
    <n v="126"/>
  </r>
  <r>
    <x v="31"/>
    <s v="Ranchi"/>
    <x v="2"/>
    <n v="17"/>
    <n v="36"/>
    <n v="106"/>
    <n v="0"/>
    <n v="106"/>
  </r>
  <r>
    <x v="31"/>
    <s v="Saraikela"/>
    <x v="2"/>
    <n v="37"/>
    <n v="45"/>
    <n v="134"/>
    <n v="0"/>
    <n v="134"/>
  </r>
  <r>
    <x v="31"/>
    <s v="Sindri"/>
    <x v="2"/>
    <n v="13"/>
    <n v="22"/>
    <n v="158"/>
    <n v="0"/>
    <n v="158"/>
  </r>
  <r>
    <x v="11"/>
    <s v="Bagalkote"/>
    <x v="2"/>
    <n v="5"/>
    <n v="9"/>
    <n v="47"/>
    <n v="24"/>
    <n v="47"/>
  </r>
  <r>
    <x v="11"/>
    <s v="Bangalore"/>
    <x v="2"/>
    <n v="6"/>
    <n v="19"/>
    <n v="68"/>
    <n v="32"/>
    <n v="68"/>
  </r>
  <r>
    <x v="11"/>
    <s v="Belgaum"/>
    <x v="2"/>
    <n v="21"/>
    <n v="19"/>
    <n v="88"/>
    <n v="37"/>
    <n v="88"/>
  </r>
  <r>
    <x v="11"/>
    <s v="Bidar"/>
    <x v="2"/>
    <n v="38"/>
    <n v="5"/>
    <n v="84"/>
    <m/>
    <n v="84"/>
  </r>
  <r>
    <x v="11"/>
    <s v="Bijapur / Vijayapura"/>
    <x v="2"/>
    <n v="5"/>
    <n v="10"/>
    <n v="50"/>
    <n v="18"/>
    <n v="50"/>
  </r>
  <r>
    <x v="11"/>
    <s v="Chamarajanagar"/>
    <x v="2"/>
    <n v="3"/>
    <n v="17"/>
    <n v="40"/>
    <n v="17"/>
    <n v="40"/>
  </r>
  <r>
    <x v="11"/>
    <s v="Chikkaballapur"/>
    <x v="2"/>
    <n v="9"/>
    <n v="22"/>
    <n v="67"/>
    <n v="33"/>
    <n v="67"/>
  </r>
  <r>
    <x v="11"/>
    <s v="Chikkamagaluru"/>
    <x v="2"/>
    <n v="5"/>
    <n v="17"/>
    <n v="46"/>
    <n v="20"/>
    <n v="46"/>
  </r>
  <r>
    <x v="11"/>
    <s v="Chitradurga"/>
    <x v="2"/>
    <n v="3"/>
    <n v="6"/>
    <n v="41"/>
    <n v="12"/>
    <n v="41"/>
  </r>
  <r>
    <x v="11"/>
    <s v="Devanagere"/>
    <x v="2"/>
    <n v="4"/>
    <n v="16"/>
    <n v="66"/>
    <n v="26"/>
    <n v="66"/>
  </r>
  <r>
    <x v="11"/>
    <s v="Gadag"/>
    <x v="2"/>
    <n v="15"/>
    <n v="13"/>
    <n v="53"/>
    <n v="28"/>
    <n v="53"/>
  </r>
  <r>
    <x v="11"/>
    <s v="Gulbarga / Kalaburgi"/>
    <x v="2"/>
    <n v="17"/>
    <n v="20"/>
    <n v="92"/>
    <n v="38"/>
    <n v="92"/>
  </r>
  <r>
    <x v="11"/>
    <s v="Hassan"/>
    <x v="2"/>
    <n v="17"/>
    <n v="25"/>
    <n v="68"/>
    <n v="27"/>
    <n v="68"/>
  </r>
  <r>
    <x v="11"/>
    <s v="Haveri"/>
    <x v="2"/>
    <n v="13"/>
    <n v="8"/>
    <n v="51"/>
    <n v="25"/>
    <n v="51"/>
  </r>
  <r>
    <x v="11"/>
    <s v="Hubli Dharwad"/>
    <x v="2"/>
    <n v="8"/>
    <n v="15"/>
    <n v="72"/>
    <n v="29"/>
    <n v="72"/>
  </r>
  <r>
    <x v="11"/>
    <s v="Kolar"/>
    <x v="2"/>
    <n v="59"/>
    <n v="13"/>
    <n v="97"/>
    <n v="43"/>
    <n v="97"/>
  </r>
  <r>
    <x v="11"/>
    <s v="Koppal"/>
    <x v="2"/>
    <n v="20"/>
    <n v="13"/>
    <n v="55"/>
    <n v="23"/>
    <n v="55"/>
  </r>
  <r>
    <x v="11"/>
    <s v="Madikeri"/>
    <x v="2"/>
    <n v="16"/>
    <n v="4"/>
    <n v="36"/>
    <n v="19"/>
    <n v="36"/>
  </r>
  <r>
    <x v="11"/>
    <s v="Mandya"/>
    <x v="2"/>
    <n v="2"/>
    <n v="14"/>
    <n v="39"/>
    <m/>
    <n v="39"/>
  </r>
  <r>
    <x v="11"/>
    <s v="Mangalore"/>
    <x v="2"/>
    <n v="8"/>
    <n v="27"/>
    <n v="58"/>
    <n v="22"/>
    <n v="58"/>
  </r>
  <r>
    <x v="11"/>
    <s v="Mysore"/>
    <x v="2"/>
    <n v="3"/>
    <n v="14"/>
    <n v="47"/>
    <n v="20"/>
    <n v="47"/>
  </r>
  <r>
    <x v="11"/>
    <s v="Raichur"/>
    <x v="2"/>
    <n v="16"/>
    <n v="24"/>
    <n v="91"/>
    <n v="31"/>
    <n v="91"/>
  </r>
  <r>
    <x v="11"/>
    <s v="Ramanagara"/>
    <x v="2"/>
    <n v="24"/>
    <n v="19"/>
    <n v="58"/>
    <n v="28"/>
    <n v="58"/>
  </r>
  <r>
    <x v="11"/>
    <s v="Shimaga / Shivamogga"/>
    <x v="2"/>
    <n v="5"/>
    <n v="23"/>
    <n v="52"/>
    <n v="23"/>
    <n v="52"/>
  </r>
  <r>
    <x v="11"/>
    <s v="Tumkuru"/>
    <x v="2"/>
    <n v="2"/>
    <n v="14"/>
    <n v="59"/>
    <n v="34"/>
    <n v="59"/>
  </r>
  <r>
    <x v="11"/>
    <s v="Udupi"/>
    <x v="2"/>
    <n v="25"/>
    <n v="16"/>
    <n v="21"/>
    <n v="0"/>
    <n v="25"/>
  </r>
  <r>
    <x v="11"/>
    <s v="Yadgir"/>
    <x v="2"/>
    <n v="19"/>
    <n v="12"/>
    <n v="62"/>
    <n v="30"/>
    <n v="62"/>
  </r>
  <r>
    <x v="12"/>
    <s v="Alappuzha"/>
    <x v="2"/>
    <n v="2"/>
    <n v="5"/>
    <n v="50"/>
    <n v="0"/>
    <n v="50"/>
  </r>
  <r>
    <x v="12"/>
    <s v="Eloor"/>
    <x v="2"/>
    <n v="12"/>
    <n v="18"/>
    <n v="62"/>
    <n v="31"/>
    <n v="62"/>
  </r>
  <r>
    <x v="12"/>
    <s v="Ernakulam"/>
    <x v="2"/>
    <n v="3"/>
    <n v="26"/>
    <n v="34"/>
    <n v="22"/>
    <n v="34"/>
  </r>
  <r>
    <x v="12"/>
    <s v="Kannur"/>
    <x v="2"/>
    <n v="2"/>
    <n v="14"/>
    <n v="63"/>
    <n v="36"/>
    <n v="63"/>
  </r>
  <r>
    <x v="12"/>
    <s v="Kochi"/>
    <x v="2"/>
    <n v="6"/>
    <n v="17"/>
    <n v="80"/>
    <n v="58"/>
    <n v="80"/>
  </r>
  <r>
    <x v="12"/>
    <s v="Kollam"/>
    <x v="2"/>
    <n v="4"/>
    <n v="16"/>
    <n v="72"/>
    <n v="33"/>
    <n v="72"/>
  </r>
  <r>
    <x v="12"/>
    <s v="Kottayam"/>
    <x v="2"/>
    <n v="2"/>
    <n v="10"/>
    <n v="44"/>
    <n v="0"/>
    <n v="44"/>
  </r>
  <r>
    <x v="12"/>
    <s v="Kozhikode"/>
    <x v="2"/>
    <n v="5"/>
    <n v="14"/>
    <n v="59"/>
    <n v="33"/>
    <n v="59"/>
  </r>
  <r>
    <x v="12"/>
    <s v="Mallappuram"/>
    <x v="2"/>
    <n v="2"/>
    <n v="15"/>
    <n v="31"/>
    <n v="25"/>
    <n v="31"/>
  </r>
  <r>
    <x v="12"/>
    <s v="Palakkad"/>
    <x v="2"/>
    <n v="2"/>
    <n v="5"/>
    <n v="62"/>
    <n v="24"/>
    <n v="62"/>
  </r>
  <r>
    <x v="12"/>
    <s v="Pathanamthitta"/>
    <x v="2"/>
    <n v="2"/>
    <n v="5"/>
    <n v="33"/>
    <n v="0"/>
    <n v="33"/>
  </r>
  <r>
    <x v="12"/>
    <s v="Thiruvalla"/>
    <x v="2"/>
    <n v="2"/>
    <n v="5"/>
    <n v="60"/>
    <n v="0"/>
    <n v="60"/>
  </r>
  <r>
    <x v="12"/>
    <s v="Thiruvanantapuram"/>
    <x v="2"/>
    <n v="5"/>
    <n v="12"/>
    <n v="43"/>
    <n v="27"/>
    <n v="43"/>
  </r>
  <r>
    <x v="12"/>
    <s v="Thrissur"/>
    <x v="2"/>
    <n v="3"/>
    <n v="18"/>
    <n v="54"/>
    <n v="31"/>
    <n v="54"/>
  </r>
  <r>
    <x v="12"/>
    <s v="Wayanad"/>
    <x v="2"/>
    <n v="2"/>
    <n v="5"/>
    <n v="40"/>
    <n v="22"/>
    <n v="40"/>
  </r>
  <r>
    <x v="13"/>
    <s v="Amlai"/>
    <x v="2"/>
    <n v="11"/>
    <n v="18"/>
    <n v="71"/>
    <n v="33"/>
    <n v="71"/>
  </r>
  <r>
    <x v="13"/>
    <s v="Bhopal"/>
    <x v="2"/>
    <n v="16"/>
    <n v="22"/>
    <n v="126"/>
    <n v="52"/>
    <n v="126"/>
  </r>
  <r>
    <x v="13"/>
    <s v="Chindwara"/>
    <x v="2"/>
    <n v="5"/>
    <n v="17"/>
    <n v="78"/>
    <n v="35"/>
    <n v="78"/>
  </r>
  <r>
    <x v="13"/>
    <s v="Damoh"/>
    <x v="2"/>
    <n v="0"/>
    <n v="5"/>
    <n v="56"/>
    <n v="30"/>
    <n v="56"/>
  </r>
  <r>
    <x v="13"/>
    <s v="Dewas"/>
    <x v="2"/>
    <n v="13"/>
    <n v="23"/>
    <n v="102"/>
    <n v="38"/>
    <n v="102"/>
  </r>
  <r>
    <x v="13"/>
    <s v="Gwalior"/>
    <x v="2"/>
    <n v="20"/>
    <n v="27"/>
    <n v="132"/>
    <n v="64"/>
    <n v="132"/>
  </r>
  <r>
    <x v="13"/>
    <s v="Indore"/>
    <x v="2"/>
    <n v="14"/>
    <n v="49"/>
    <n v="111"/>
    <n v="42"/>
    <n v="111"/>
  </r>
  <r>
    <x v="13"/>
    <s v="Jabalpur"/>
    <x v="2"/>
    <n v="10"/>
    <n v="30"/>
    <n v="128"/>
    <n v="46"/>
    <n v="128"/>
  </r>
  <r>
    <x v="13"/>
    <s v="Katni"/>
    <x v="2"/>
    <n v="17"/>
    <n v="27"/>
    <n v="151"/>
    <n v="58"/>
    <n v="151"/>
  </r>
  <r>
    <x v="13"/>
    <s v="Maihar"/>
    <x v="2"/>
    <n v="9"/>
    <n v="10"/>
    <n v="37"/>
    <n v="17"/>
    <n v="37"/>
  </r>
  <r>
    <x v="13"/>
    <s v="Mandideep"/>
    <x v="2"/>
    <n v="37"/>
    <n v="38"/>
    <n v="108"/>
    <n v="39"/>
    <n v="108"/>
  </r>
  <r>
    <x v="13"/>
    <s v="Nagda"/>
    <x v="2"/>
    <n v="7"/>
    <n v="5"/>
    <n v="45"/>
    <n v="23"/>
    <n v="45"/>
  </r>
  <r>
    <x v="13"/>
    <s v="Pithampur"/>
    <x v="2"/>
    <n v="15"/>
    <n v="14"/>
    <n v="106"/>
    <n v="44"/>
    <n v="106"/>
  </r>
  <r>
    <x v="13"/>
    <s v="Ratlam"/>
    <x v="2"/>
    <n v="12"/>
    <n v="27"/>
    <n v="98"/>
    <n v="40"/>
    <n v="98"/>
  </r>
  <r>
    <x v="13"/>
    <s v="Rewa"/>
    <x v="2"/>
    <n v="6"/>
    <n v="21"/>
    <n v="56"/>
    <n v="25"/>
    <n v="56"/>
  </r>
  <r>
    <x v="13"/>
    <s v="Sagar"/>
    <x v="2"/>
    <n v="8"/>
    <n v="19"/>
    <n v="78"/>
    <n v="34"/>
    <n v="78"/>
  </r>
  <r>
    <x v="13"/>
    <s v="Satna"/>
    <x v="2"/>
    <n v="6"/>
    <n v="13"/>
    <n v="62"/>
    <n v="21"/>
    <n v="62"/>
  </r>
  <r>
    <x v="13"/>
    <s v="Singrauli"/>
    <x v="2"/>
    <n v="27"/>
    <n v="71"/>
    <n v="184"/>
    <n v="72"/>
    <n v="184"/>
  </r>
  <r>
    <x v="13"/>
    <s v="Ujjain"/>
    <x v="2"/>
    <n v="8"/>
    <n v="16"/>
    <n v="118"/>
    <n v="46"/>
    <n v="118"/>
  </r>
  <r>
    <x v="14"/>
    <s v="Akola"/>
    <x v="2"/>
    <n v="14"/>
    <n v="14"/>
    <n v="63"/>
    <n v="0"/>
    <n v="63"/>
  </r>
  <r>
    <x v="14"/>
    <s v="Ambernath"/>
    <x v="2"/>
    <n v="21"/>
    <n v="47"/>
    <n v="78"/>
    <n v="0"/>
    <n v="78"/>
  </r>
  <r>
    <x v="14"/>
    <s v="Amravati"/>
    <x v="2"/>
    <n v="13"/>
    <n v="15"/>
    <n v="67"/>
    <n v="0"/>
    <n v="67"/>
  </r>
  <r>
    <x v="14"/>
    <s v="Aurangabad"/>
    <x v="2"/>
    <n v="15"/>
    <n v="26"/>
    <n v="125"/>
    <n v="58"/>
    <n v="125"/>
  </r>
  <r>
    <x v="14"/>
    <s v="Badlapur"/>
    <x v="2"/>
    <n v="22"/>
    <n v="57"/>
    <n v="125"/>
    <n v="0"/>
    <n v="125"/>
  </r>
  <r>
    <x v="14"/>
    <s v="Bhiwandi"/>
    <x v="2"/>
    <n v="29"/>
    <n v="41"/>
    <n v="61"/>
    <n v="0"/>
    <n v="61"/>
  </r>
  <r>
    <x v="14"/>
    <s v="Chandrapur"/>
    <x v="2"/>
    <n v="14"/>
    <n v="27"/>
    <n v="123"/>
    <n v="48"/>
    <n v="123"/>
  </r>
  <r>
    <x v="14"/>
    <s v="Dombivali / Kalyan"/>
    <x v="2"/>
    <n v="21"/>
    <n v="28"/>
    <n v="128"/>
    <n v="54"/>
    <n v="128"/>
  </r>
  <r>
    <x v="14"/>
    <s v="Jalgaon"/>
    <x v="2"/>
    <n v="12"/>
    <n v="20"/>
    <n v="63"/>
    <n v="0"/>
    <n v="63"/>
  </r>
  <r>
    <x v="14"/>
    <s v="Jalna"/>
    <x v="2"/>
    <n v="10"/>
    <n v="45"/>
    <n v="93"/>
    <n v="0"/>
    <n v="93"/>
  </r>
  <r>
    <x v="14"/>
    <s v="Kolhapur"/>
    <x v="2"/>
    <n v="14"/>
    <n v="25"/>
    <n v="80"/>
    <n v="0"/>
    <n v="80"/>
  </r>
  <r>
    <x v="14"/>
    <s v="Latur"/>
    <x v="2"/>
    <n v="8"/>
    <n v="16"/>
    <n v="55"/>
    <n v="0"/>
    <n v="55"/>
  </r>
  <r>
    <x v="14"/>
    <s v="Mumbai"/>
    <x v="2"/>
    <n v="16"/>
    <n v="29"/>
    <n v="114"/>
    <n v="49"/>
    <n v="114"/>
  </r>
  <r>
    <x v="14"/>
    <s v="Nagpur"/>
    <x v="2"/>
    <n v="8"/>
    <n v="22"/>
    <n v="85"/>
    <n v="45"/>
    <n v="85"/>
  </r>
  <r>
    <x v="14"/>
    <s v="Nanded"/>
    <x v="2"/>
    <n v="22"/>
    <n v="42"/>
    <n v="79"/>
    <n v="0"/>
    <n v="79"/>
  </r>
  <r>
    <x v="14"/>
    <s v="Nashik"/>
    <x v="2"/>
    <n v="5"/>
    <n v="27"/>
    <n v="61"/>
    <n v="36"/>
    <n v="61"/>
  </r>
  <r>
    <x v="14"/>
    <s v="Navi Mumbai"/>
    <x v="2"/>
    <n v="21"/>
    <n v="44"/>
    <n v="100"/>
    <n v="50"/>
    <n v="100"/>
  </r>
  <r>
    <x v="14"/>
    <s v="Pimpri Chinchwad"/>
    <x v="2"/>
    <n v="17"/>
    <n v="42"/>
    <n v="84"/>
    <n v="0"/>
    <n v="84"/>
  </r>
  <r>
    <x v="14"/>
    <s v="Pune"/>
    <x v="2"/>
    <n v="47"/>
    <n v="64"/>
    <n v="110"/>
    <n v="73"/>
    <n v="110"/>
  </r>
  <r>
    <x v="14"/>
    <s v="Roha"/>
    <x v="2"/>
    <n v="9"/>
    <n v="24"/>
    <n v="74"/>
    <n v="0"/>
    <n v="74"/>
  </r>
  <r>
    <x v="14"/>
    <s v="Sangli"/>
    <x v="2"/>
    <n v="9"/>
    <n v="35"/>
    <n v="58"/>
    <n v="0"/>
    <n v="58"/>
  </r>
  <r>
    <x v="14"/>
    <s v="Solapur"/>
    <x v="2"/>
    <n v="18"/>
    <n v="24"/>
    <n v="74"/>
    <n v="40"/>
    <n v="74"/>
  </r>
  <r>
    <x v="14"/>
    <s v="Tarapur"/>
    <x v="2"/>
    <n v="22"/>
    <n v="56"/>
    <n v="89"/>
    <n v="0"/>
    <n v="89"/>
  </r>
  <r>
    <x v="14"/>
    <s v="Thane"/>
    <x v="2"/>
    <n v="21"/>
    <n v="42"/>
    <n v="116"/>
    <n v="58"/>
    <n v="116"/>
  </r>
  <r>
    <x v="14"/>
    <s v="Ulhas Nagar"/>
    <x v="2"/>
    <n v="20"/>
    <n v="53"/>
    <n v="79"/>
    <n v="0"/>
    <n v="79"/>
  </r>
  <r>
    <x v="14"/>
    <s v="Vasai virar"/>
    <x v="2"/>
    <n v="22"/>
    <n v="19"/>
    <n v="156"/>
    <n v="40"/>
    <n v="156"/>
  </r>
  <r>
    <x v="15"/>
    <s v="Imphal"/>
    <x v="2"/>
    <n v="51"/>
    <n v="8"/>
    <n v="37"/>
    <n v="12"/>
    <n v="51"/>
  </r>
  <r>
    <x v="16"/>
    <s v="Byraihat"/>
    <x v="2"/>
    <n v="21"/>
    <n v="19"/>
    <n v="152"/>
    <n v="60"/>
    <n v="152"/>
  </r>
  <r>
    <x v="16"/>
    <s v="Dawki"/>
    <x v="2"/>
    <n v="6"/>
    <n v="12"/>
    <n v="39"/>
    <n v="21"/>
    <n v="39"/>
  </r>
  <r>
    <x v="16"/>
    <s v="Khlihriat"/>
    <x v="2"/>
    <n v="5"/>
    <n v="10"/>
    <n v="48"/>
    <n v="25"/>
    <n v="48"/>
  </r>
  <r>
    <x v="16"/>
    <s v="Nongstoin"/>
    <x v="2"/>
    <n v="5"/>
    <n v="11"/>
    <n v="38"/>
    <n v="21"/>
    <n v="38"/>
  </r>
  <r>
    <x v="16"/>
    <s v="Shillong"/>
    <x v="2"/>
    <n v="11"/>
    <n v="13"/>
    <n v="34"/>
    <n v="20"/>
    <n v="34"/>
  </r>
  <r>
    <x v="16"/>
    <s v="Tura"/>
    <x v="2"/>
    <n v="3"/>
    <n v="7"/>
    <n v="36"/>
    <n v="17"/>
    <n v="36"/>
  </r>
  <r>
    <x v="16"/>
    <s v="Umaim"/>
    <x v="2"/>
    <n v="6"/>
    <n v="8"/>
    <n v="96"/>
    <n v="31"/>
    <n v="96"/>
  </r>
  <r>
    <x v="17"/>
    <s v="Aizwal"/>
    <x v="2"/>
    <n v="9"/>
    <n v="4"/>
    <n v="42"/>
    <n v="10"/>
    <n v="42"/>
  </r>
  <r>
    <x v="17"/>
    <s v="Champhai"/>
    <x v="2"/>
    <n v="2"/>
    <n v="5"/>
    <n v="22"/>
    <n v="11"/>
    <n v="22"/>
  </r>
  <r>
    <x v="17"/>
    <s v="Kolasib"/>
    <x v="2"/>
    <n v="2"/>
    <n v="5"/>
    <n v="20"/>
    <n v="9"/>
    <n v="20"/>
  </r>
  <r>
    <x v="17"/>
    <s v="Lawngtlai"/>
    <x v="2"/>
    <n v="2"/>
    <n v="5"/>
    <n v="27"/>
    <n v="0"/>
    <n v="27"/>
  </r>
  <r>
    <x v="17"/>
    <s v="Lunglei"/>
    <x v="2"/>
    <n v="2"/>
    <n v="5"/>
    <n v="19"/>
    <n v="0"/>
    <n v="19"/>
  </r>
  <r>
    <x v="17"/>
    <s v="Mamit"/>
    <x v="2"/>
    <n v="2"/>
    <n v="5"/>
    <n v="25"/>
    <n v="0"/>
    <n v="25"/>
  </r>
  <r>
    <x v="17"/>
    <s v="Saiha"/>
    <x v="2"/>
    <n v="2"/>
    <n v="5"/>
    <n v="27"/>
    <n v="0"/>
    <n v="27"/>
  </r>
  <r>
    <x v="17"/>
    <s v="Serchhip"/>
    <x v="2"/>
    <n v="2"/>
    <n v="5"/>
    <n v="20"/>
    <n v="0"/>
    <n v="20"/>
  </r>
  <r>
    <x v="18"/>
    <s v="Dimapur"/>
    <x v="2"/>
    <n v="2"/>
    <n v="8"/>
    <n v="92"/>
    <n v="0"/>
    <n v="92"/>
  </r>
  <r>
    <x v="18"/>
    <s v="Kohima"/>
    <x v="2"/>
    <n v="41"/>
    <n v="3"/>
    <n v="70"/>
    <n v="27"/>
    <n v="70"/>
  </r>
  <r>
    <x v="19"/>
    <s v="Angul"/>
    <x v="2"/>
    <n v="10"/>
    <n v="27"/>
    <n v="100"/>
    <n v="36"/>
    <n v="100"/>
  </r>
  <r>
    <x v="19"/>
    <s v="Balasore"/>
    <x v="2"/>
    <n v="4"/>
    <n v="11"/>
    <n v="79"/>
    <n v="49"/>
    <n v="79"/>
  </r>
  <r>
    <x v="19"/>
    <s v="Berhampur"/>
    <x v="2"/>
    <n v="5"/>
    <n v="21"/>
    <n v="66"/>
    <n v="29"/>
    <n v="66"/>
  </r>
  <r>
    <x v="19"/>
    <s v="Bhubaneshwar"/>
    <x v="2"/>
    <n v="2"/>
    <n v="17"/>
    <n v="108"/>
    <n v="38"/>
    <n v="108"/>
  </r>
  <r>
    <x v="19"/>
    <s v="Bonaigarh"/>
    <x v="2"/>
    <n v="11"/>
    <n v="14"/>
    <n v="107"/>
    <n v="41"/>
    <n v="107"/>
  </r>
  <r>
    <x v="19"/>
    <s v="Brajrajnagar"/>
    <x v="2"/>
    <n v="24"/>
    <n v="19"/>
    <n v="73"/>
    <n v="34"/>
    <n v="73"/>
  </r>
  <r>
    <x v="19"/>
    <s v="Cuttack"/>
    <x v="2"/>
    <n v="4"/>
    <n v="19"/>
    <n v="103"/>
    <n v="35"/>
    <n v="103"/>
  </r>
  <r>
    <x v="19"/>
    <s v="Jharsuguda"/>
    <x v="2"/>
    <n v="9"/>
    <n v="14"/>
    <n v="111"/>
    <n v="55"/>
    <n v="111"/>
  </r>
  <r>
    <x v="19"/>
    <s v="Kalinga Nagar"/>
    <x v="2"/>
    <n v="6"/>
    <n v="14"/>
    <n v="102"/>
    <n v="59"/>
    <n v="102"/>
  </r>
  <r>
    <x v="19"/>
    <s v="Konark"/>
    <x v="2"/>
    <n v="2"/>
    <n v="13"/>
    <n v="68"/>
    <m/>
    <n v="68"/>
  </r>
  <r>
    <x v="19"/>
    <s v="Paradeep"/>
    <x v="2"/>
    <n v="14"/>
    <n v="9"/>
    <n v="91"/>
    <n v="39"/>
    <n v="91"/>
  </r>
  <r>
    <x v="19"/>
    <s v="Puri"/>
    <x v="2"/>
    <n v="2"/>
    <n v="14"/>
    <n v="92"/>
    <m/>
    <n v="92"/>
  </r>
  <r>
    <x v="19"/>
    <s v="Rajgangpur"/>
    <x v="2"/>
    <n v="11"/>
    <n v="12"/>
    <n v="118"/>
    <n v="29"/>
    <n v="118"/>
  </r>
  <r>
    <x v="19"/>
    <s v="Rayagada"/>
    <x v="2"/>
    <n v="5"/>
    <n v="16"/>
    <n v="72"/>
    <m/>
    <n v="72"/>
  </r>
  <r>
    <x v="19"/>
    <s v="Rourkela"/>
    <x v="2"/>
    <n v="11"/>
    <n v="13"/>
    <n v="110"/>
    <n v="42"/>
    <n v="110"/>
  </r>
  <r>
    <x v="19"/>
    <s v="Sambalpur"/>
    <x v="2"/>
    <n v="7"/>
    <n v="25"/>
    <n v="102"/>
    <n v="36"/>
    <n v="102"/>
  </r>
  <r>
    <x v="19"/>
    <s v="Talcher"/>
    <x v="2"/>
    <n v="24"/>
    <n v="28"/>
    <n v="80"/>
    <n v="39"/>
    <n v="80"/>
  </r>
  <r>
    <x v="20"/>
    <s v="Karaikal"/>
    <x v="2"/>
    <n v="2"/>
    <n v="5"/>
    <n v="42"/>
    <n v="0"/>
    <n v="42"/>
  </r>
  <r>
    <x v="20"/>
    <s v="Pondicherry"/>
    <x v="2"/>
    <n v="9"/>
    <n v="11"/>
    <n v="51"/>
    <n v="25"/>
    <n v="51"/>
  </r>
  <r>
    <x v="32"/>
    <s v="Aligarh (Jagraon)"/>
    <x v="2"/>
    <n v="7"/>
    <n v="17"/>
    <n v="96"/>
    <n v="0"/>
    <n v="96"/>
  </r>
  <r>
    <x v="32"/>
    <s v="Amritsar"/>
    <x v="2"/>
    <n v="14"/>
    <n v="37"/>
    <n v="117"/>
    <n v="51"/>
    <n v="117"/>
  </r>
  <r>
    <x v="32"/>
    <s v="Aspal Khurd (Tapa)"/>
    <x v="2"/>
    <n v="6"/>
    <n v="16"/>
    <n v="94"/>
    <n v="0"/>
    <n v="94"/>
  </r>
  <r>
    <x v="32"/>
    <s v="Batala"/>
    <x v="2"/>
    <n v="7"/>
    <n v="16"/>
    <n v="72"/>
    <n v="0"/>
    <n v="72"/>
  </r>
  <r>
    <x v="32"/>
    <s v="Bhatinda"/>
    <x v="2"/>
    <n v="11"/>
    <n v="21"/>
    <n v="119"/>
    <n v="38"/>
    <n v="119"/>
  </r>
  <r>
    <x v="32"/>
    <s v="Binjon (Garshankar)"/>
    <x v="2"/>
    <n v="7"/>
    <n v="16"/>
    <n v="74"/>
    <n v="0"/>
    <n v="74"/>
  </r>
  <r>
    <x v="32"/>
    <s v="Bishanpura (Payal)"/>
    <x v="2"/>
    <n v="8"/>
    <n v="19"/>
    <n v="96"/>
    <n v="0"/>
    <n v="96"/>
  </r>
  <r>
    <x v="32"/>
    <s v="Changal (Sangrur)"/>
    <x v="2"/>
    <n v="5"/>
    <n v="16"/>
    <n v="92"/>
    <n v="0"/>
    <n v="92"/>
  </r>
  <r>
    <x v="32"/>
    <s v="Dera Baba Nanak"/>
    <x v="2"/>
    <n v="6"/>
    <n v="13"/>
    <n v="59"/>
    <n v="0"/>
    <n v="59"/>
  </r>
  <r>
    <x v="32"/>
    <s v="Dera Bassi"/>
    <x v="2"/>
    <n v="8"/>
    <n v="19"/>
    <n v="105"/>
    <n v="0"/>
    <n v="105"/>
  </r>
  <r>
    <x v="32"/>
    <s v="Fatehpur (Samana)"/>
    <x v="2"/>
    <n v="5"/>
    <n v="15"/>
    <n v="93"/>
    <n v="0"/>
    <n v="93"/>
  </r>
  <r>
    <x v="32"/>
    <s v="Mandi Gobindgarh"/>
    <x v="2"/>
    <n v="11"/>
    <n v="23"/>
    <n v="132"/>
    <n v="72"/>
    <n v="132"/>
  </r>
  <r>
    <x v="32"/>
    <s v="Gurdaspur"/>
    <x v="2"/>
    <n v="7"/>
    <n v="16"/>
    <n v="75"/>
    <m/>
    <n v="75"/>
  </r>
  <r>
    <x v="32"/>
    <s v="Guru Ki Dhab (Kotkapura)"/>
    <x v="2"/>
    <n v="5"/>
    <n v="15"/>
    <n v="87"/>
    <n v="0"/>
    <n v="87"/>
  </r>
  <r>
    <x v="32"/>
    <s v="Jaito Sarja (Batala)"/>
    <x v="2"/>
    <n v="8"/>
    <n v="31"/>
    <n v="59"/>
    <n v="0"/>
    <n v="59"/>
  </r>
  <r>
    <x v="32"/>
    <s v="Jalandhar"/>
    <x v="2"/>
    <n v="13"/>
    <n v="23"/>
    <n v="126"/>
    <n v="46"/>
    <n v="126"/>
  </r>
  <r>
    <x v="32"/>
    <s v="Khanna"/>
    <x v="2"/>
    <n v="13"/>
    <n v="26"/>
    <n v="114"/>
    <n v="47"/>
    <n v="114"/>
  </r>
  <r>
    <x v="32"/>
    <s v="Kharaori (Sirhind)"/>
    <x v="2"/>
    <n v="7"/>
    <n v="18"/>
    <n v="96"/>
    <n v="0"/>
    <n v="96"/>
  </r>
  <r>
    <x v="32"/>
    <s v="Kotladoom (Ajnala)"/>
    <x v="2"/>
    <n v="7"/>
    <n v="17"/>
    <n v="126"/>
    <n v="0"/>
    <n v="126"/>
  </r>
  <r>
    <x v="32"/>
    <s v="Lakho ke Behram (Ferozpur"/>
    <x v="2"/>
    <n v="6"/>
    <n v="16"/>
    <n v="92"/>
    <n v="0"/>
    <n v="92"/>
  </r>
  <r>
    <x v="32"/>
    <s v="Ludhiana"/>
    <x v="2"/>
    <n v="11"/>
    <n v="23"/>
    <n v="172"/>
    <n v="59"/>
    <n v="172"/>
  </r>
  <r>
    <x v="32"/>
    <s v="Mrar Kalan (Muktsar)"/>
    <x v="2"/>
    <n v="5"/>
    <n v="16"/>
    <n v="87"/>
    <n v="0"/>
    <n v="87"/>
  </r>
  <r>
    <x v="32"/>
    <s v="Mukandpur (Nawashahar)"/>
    <x v="2"/>
    <n v="7"/>
    <n v="17"/>
    <n v="79"/>
    <n v="0"/>
    <n v="79"/>
  </r>
  <r>
    <x v="32"/>
    <s v="Mureedke (Batala)"/>
    <x v="2"/>
    <n v="9"/>
    <n v="29"/>
    <n v="67"/>
    <n v="0"/>
    <n v="67"/>
  </r>
  <r>
    <x v="32"/>
    <s v="Naudhrani (Malerkotla)"/>
    <x v="2"/>
    <n v="6"/>
    <n v="16"/>
    <n v="93"/>
    <n v="0"/>
    <n v="93"/>
  </r>
  <r>
    <x v="32"/>
    <s v="Naya Nangal"/>
    <x v="2"/>
    <n v="6"/>
    <n v="14"/>
    <n v="65"/>
    <n v="0"/>
    <n v="65"/>
  </r>
  <r>
    <x v="32"/>
    <s v="Pathankot"/>
    <x v="2"/>
    <n v="7"/>
    <n v="16"/>
    <n v="76"/>
    <n v="0"/>
    <n v="76"/>
  </r>
  <r>
    <x v="32"/>
    <s v="Patiala"/>
    <x v="2"/>
    <n v="6"/>
    <n v="19"/>
    <n v="105"/>
    <n v="48"/>
    <n v="105"/>
  </r>
  <r>
    <x v="32"/>
    <s v="Peer Mohammad (Jalalabad)"/>
    <x v="2"/>
    <n v="5"/>
    <n v="16"/>
    <n v="88"/>
    <n v="0"/>
    <n v="88"/>
  </r>
  <r>
    <x v="32"/>
    <s v="Qila Bharian (Sangrur)"/>
    <x v="2"/>
    <n v="5"/>
    <n v="15"/>
    <n v="89"/>
    <n v="0"/>
    <n v="89"/>
  </r>
  <r>
    <x v="32"/>
    <s v="Rakhra (Patiala)"/>
    <x v="2"/>
    <n v="5"/>
    <n v="16"/>
    <n v="90"/>
    <n v="0"/>
    <n v="90"/>
  </r>
  <r>
    <x v="32"/>
    <s v="Rohila (Samrala)"/>
    <x v="2"/>
    <n v="9"/>
    <n v="19"/>
    <n v="129"/>
    <n v="0"/>
    <n v="129"/>
  </r>
  <r>
    <x v="32"/>
    <s v="Rupnagar"/>
    <x v="2"/>
    <n v="8"/>
    <n v="11"/>
    <n v="119"/>
    <n v="45"/>
    <n v="119"/>
  </r>
  <r>
    <x v="32"/>
    <s v="Sirhind"/>
    <x v="2"/>
    <n v="7"/>
    <n v="20"/>
    <n v="97"/>
    <m/>
    <n v="97"/>
  </r>
  <r>
    <x v="32"/>
    <s v="Tirathpur (Amritsar I)"/>
    <x v="2"/>
    <n v="7"/>
    <n v="17"/>
    <n v="126"/>
    <n v="0"/>
    <n v="126"/>
  </r>
  <r>
    <x v="21"/>
    <s v="Ajmer"/>
    <x v="2"/>
    <n v="18"/>
    <n v="26"/>
    <n v="113"/>
    <n v="51"/>
    <n v="113"/>
  </r>
  <r>
    <x v="21"/>
    <s v="Alwar"/>
    <x v="2"/>
    <n v="13"/>
    <n v="25"/>
    <n v="118"/>
    <n v="41"/>
    <n v="118"/>
  </r>
  <r>
    <x v="21"/>
    <s v="Bharatpur"/>
    <x v="2"/>
    <n v="7"/>
    <n v="25"/>
    <n v="160"/>
    <n v="0"/>
    <n v="160"/>
  </r>
  <r>
    <x v="21"/>
    <s v="Bhiwadi"/>
    <x v="2"/>
    <n v="18"/>
    <n v="58"/>
    <n v="210"/>
    <n v="94"/>
    <n v="210"/>
  </r>
  <r>
    <x v="21"/>
    <s v="Chittorgargh"/>
    <x v="2"/>
    <n v="8"/>
    <n v="23"/>
    <n v="121"/>
    <n v="0"/>
    <n v="121"/>
  </r>
  <r>
    <x v="21"/>
    <s v="Jaipur"/>
    <x v="2"/>
    <n v="11"/>
    <n v="39"/>
    <n v="143"/>
    <n v="57"/>
    <n v="143"/>
  </r>
  <r>
    <x v="21"/>
    <s v="Jodhpur"/>
    <x v="2"/>
    <n v="11"/>
    <n v="32"/>
    <n v="155"/>
    <n v="69"/>
    <n v="155"/>
  </r>
  <r>
    <x v="21"/>
    <s v="Kota"/>
    <x v="2"/>
    <n v="10"/>
    <n v="27"/>
    <n v="126"/>
    <n v="60"/>
    <n v="126"/>
  </r>
  <r>
    <x v="21"/>
    <s v="Pali"/>
    <x v="2"/>
    <n v="9"/>
    <n v="21"/>
    <n v="105"/>
    <n v="58"/>
    <n v="105"/>
  </r>
  <r>
    <x v="21"/>
    <s v="Udaipur"/>
    <x v="2"/>
    <n v="8"/>
    <n v="28"/>
    <n v="130"/>
    <n v="54"/>
    <n v="130"/>
  </r>
  <r>
    <x v="22"/>
    <s v="Chungthang"/>
    <x v="2"/>
    <n v="4"/>
    <n v="5"/>
    <n v="25"/>
    <n v="0"/>
    <n v="25"/>
  </r>
  <r>
    <x v="22"/>
    <s v="Gangtok"/>
    <x v="2"/>
    <n v="9"/>
    <n v="5"/>
    <n v="44"/>
    <n v="13"/>
    <n v="44"/>
  </r>
  <r>
    <x v="22"/>
    <s v="Mangan"/>
    <x v="2"/>
    <n v="3"/>
    <n v="5"/>
    <n v="25"/>
    <n v="0"/>
    <n v="25"/>
  </r>
  <r>
    <x v="22"/>
    <s v="Namchi"/>
    <x v="2"/>
    <n v="4"/>
    <n v="5"/>
    <n v="31"/>
    <n v="0"/>
    <n v="31"/>
  </r>
  <r>
    <x v="22"/>
    <s v="Pelling"/>
    <x v="2"/>
    <n v="5"/>
    <n v="5"/>
    <n v="31"/>
    <n v="0"/>
    <n v="31"/>
  </r>
  <r>
    <x v="22"/>
    <s v="Rangpo"/>
    <x v="2"/>
    <n v="5"/>
    <n v="9"/>
    <n v="64"/>
    <n v="0"/>
    <n v="64"/>
  </r>
  <r>
    <x v="22"/>
    <s v="Ravangla"/>
    <x v="2"/>
    <n v="4"/>
    <n v="5"/>
    <n v="20"/>
    <m/>
    <n v="20"/>
  </r>
  <r>
    <x v="22"/>
    <s v="Singtam"/>
    <x v="2"/>
    <n v="7"/>
    <n v="9"/>
    <n v="60"/>
    <n v="0"/>
    <n v="60"/>
  </r>
  <r>
    <x v="23"/>
    <s v="Ariyalura"/>
    <x v="2"/>
    <m/>
    <m/>
    <n v="53"/>
    <m/>
    <n v="53"/>
  </r>
  <r>
    <x v="23"/>
    <s v="Chengalpattu"/>
    <x v="2"/>
    <n v="49"/>
    <n v="27"/>
    <n v="80"/>
    <n v="41"/>
    <n v="80"/>
  </r>
  <r>
    <x v="23"/>
    <s v="Chennai"/>
    <x v="2"/>
    <n v="11"/>
    <n v="16"/>
    <n v="61"/>
    <n v="27"/>
    <n v="61"/>
  </r>
  <r>
    <x v="23"/>
    <s v="Coimbatore"/>
    <x v="2"/>
    <n v="14"/>
    <n v="16"/>
    <n v="50"/>
    <n v="27"/>
    <n v="50"/>
  </r>
  <r>
    <x v="23"/>
    <s v="Cuddalore"/>
    <x v="2"/>
    <n v="16"/>
    <n v="18"/>
    <n v="45"/>
    <n v="17"/>
    <n v="45"/>
  </r>
  <r>
    <x v="23"/>
    <s v="Dharmapuri"/>
    <x v="2"/>
    <n v="9"/>
    <n v="23"/>
    <n v="44"/>
    <n v="23"/>
    <n v="44"/>
  </r>
  <r>
    <x v="23"/>
    <s v="Dindigul"/>
    <x v="2"/>
    <n v="34"/>
    <n v="45"/>
    <n v="44"/>
    <n v="27"/>
    <n v="45"/>
  </r>
  <r>
    <x v="23"/>
    <s v="Gummidipoondi"/>
    <x v="2"/>
    <n v="8"/>
    <n v="7"/>
    <n v="34"/>
    <n v="20"/>
    <n v="34"/>
  </r>
  <r>
    <x v="23"/>
    <s v="Hosur"/>
    <x v="2"/>
    <n v="26"/>
    <n v="12"/>
    <n v="66"/>
    <n v="35"/>
    <n v="66"/>
  </r>
  <r>
    <x v="23"/>
    <s v="Kanchipuram"/>
    <x v="2"/>
    <n v="44"/>
    <m/>
    <n v="54"/>
    <m/>
    <n v="54"/>
  </r>
  <r>
    <x v="23"/>
    <s v="Madurai"/>
    <x v="2"/>
    <n v="17"/>
    <n v="20"/>
    <n v="67"/>
    <n v="28"/>
    <n v="67"/>
  </r>
  <r>
    <x v="23"/>
    <s v="Mettur"/>
    <x v="2"/>
    <n v="9"/>
    <n v="23"/>
    <n v="43"/>
    <n v="21"/>
    <n v="43"/>
  </r>
  <r>
    <x v="23"/>
    <s v="Nagercoil"/>
    <x v="2"/>
    <n v="8"/>
    <n v="14"/>
    <n v="42"/>
    <n v="12"/>
    <n v="42"/>
  </r>
  <r>
    <x v="23"/>
    <s v="Ooty"/>
    <x v="2"/>
    <n v="39"/>
    <n v="10"/>
    <n v="46"/>
    <n v="21"/>
    <n v="46"/>
  </r>
  <r>
    <x v="23"/>
    <s v="Perambalur"/>
    <x v="2"/>
    <n v="10"/>
    <n v="13"/>
    <n v="34"/>
    <n v="14"/>
    <n v="34"/>
  </r>
  <r>
    <x v="23"/>
    <s v="Ramanathapuram"/>
    <x v="2"/>
    <n v="10"/>
    <n v="3"/>
    <n v="46"/>
    <n v="20"/>
    <n v="46"/>
  </r>
  <r>
    <x v="23"/>
    <s v="Salem"/>
    <x v="2"/>
    <n v="24"/>
    <n v="14"/>
    <n v="48"/>
    <n v="25"/>
    <n v="48"/>
  </r>
  <r>
    <x v="23"/>
    <s v="Sivagangai"/>
    <x v="2"/>
    <n v="12"/>
    <n v="15"/>
    <n v="42"/>
    <n v="24"/>
    <n v="42"/>
  </r>
  <r>
    <x v="23"/>
    <s v="Theni"/>
    <x v="2"/>
    <n v="13"/>
    <n v="19"/>
    <n v="54"/>
    <n v="25"/>
    <n v="54"/>
  </r>
  <r>
    <x v="23"/>
    <s v="Tirupur"/>
    <x v="2"/>
    <n v="17"/>
    <n v="19"/>
    <n v="136"/>
    <n v="42"/>
    <n v="136"/>
  </r>
  <r>
    <x v="23"/>
    <s v="Tiruvannamalai"/>
    <x v="2"/>
    <n v="5"/>
    <n v="14"/>
    <n v="52"/>
    <n v="17"/>
    <n v="52"/>
  </r>
  <r>
    <x v="23"/>
    <s v="Tiruvarur"/>
    <x v="2"/>
    <n v="14"/>
    <n v="16"/>
    <n v="41"/>
    <n v="15"/>
    <n v="41"/>
  </r>
  <r>
    <x v="23"/>
    <s v="Trichy"/>
    <x v="2"/>
    <n v="11"/>
    <n v="15"/>
    <n v="46"/>
    <n v="20"/>
    <n v="46"/>
  </r>
  <r>
    <x v="23"/>
    <s v="Tuticorin"/>
    <x v="2"/>
    <n v="6"/>
    <n v="12"/>
    <n v="56"/>
    <n v="17"/>
    <n v="56"/>
  </r>
  <r>
    <x v="23"/>
    <s v="Vellore"/>
    <x v="2"/>
    <n v="21"/>
    <n v="6"/>
    <n v="69"/>
    <n v="30"/>
    <n v="69"/>
  </r>
  <r>
    <x v="23"/>
    <s v="Villupuram"/>
    <x v="2"/>
    <n v="14"/>
    <n v="17"/>
    <n v="42"/>
    <n v="16"/>
    <n v="42"/>
  </r>
  <r>
    <x v="24"/>
    <s v="Adilabad"/>
    <x v="2"/>
    <n v="9"/>
    <n v="26"/>
    <n v="58"/>
    <m/>
    <n v="58"/>
  </r>
  <r>
    <x v="24"/>
    <s v="Hyderabad"/>
    <x v="2"/>
    <n v="7"/>
    <n v="22"/>
    <n v="88"/>
    <n v="39"/>
    <n v="88"/>
  </r>
  <r>
    <x v="24"/>
    <s v="Karimnagar"/>
    <x v="2"/>
    <n v="6"/>
    <n v="29"/>
    <n v="83"/>
    <n v="40"/>
    <n v="83"/>
  </r>
  <r>
    <x v="24"/>
    <s v="Khammam"/>
    <x v="2"/>
    <n v="7"/>
    <n v="41"/>
    <n v="74"/>
    <m/>
    <n v="74"/>
  </r>
  <r>
    <x v="24"/>
    <s v="Kothur"/>
    <x v="2"/>
    <n v="8"/>
    <n v="42"/>
    <n v="93"/>
    <m/>
    <n v="93"/>
  </r>
  <r>
    <x v="24"/>
    <s v="Nalgonda"/>
    <x v="2"/>
    <n v="11"/>
    <n v="29"/>
    <n v="71"/>
    <n v="30"/>
    <n v="71"/>
  </r>
  <r>
    <x v="24"/>
    <s v="Nizamabad"/>
    <x v="2"/>
    <n v="7"/>
    <n v="25"/>
    <n v="56"/>
    <n v="30"/>
    <n v="56"/>
  </r>
  <r>
    <x v="24"/>
    <s v="Patencheru"/>
    <x v="2"/>
    <n v="9"/>
    <n v="31"/>
    <n v="83"/>
    <n v="37"/>
    <n v="83"/>
  </r>
  <r>
    <x v="24"/>
    <s v="Ramagundum"/>
    <x v="2"/>
    <n v="7"/>
    <n v="31"/>
    <n v="83"/>
    <n v="51"/>
    <n v="83"/>
  </r>
  <r>
    <x v="24"/>
    <s v="Sangareddy"/>
    <x v="2"/>
    <n v="9"/>
    <n v="32"/>
    <n v="88"/>
    <n v="48"/>
    <n v="88"/>
  </r>
  <r>
    <x v="24"/>
    <s v="Warangal"/>
    <x v="2"/>
    <n v="6"/>
    <n v="22"/>
    <n v="62"/>
    <m/>
    <n v="62"/>
  </r>
  <r>
    <x v="25"/>
    <s v="Agartala"/>
    <x v="2"/>
    <n v="31"/>
    <n v="11"/>
    <n v="94"/>
    <n v="53"/>
    <n v="94"/>
  </r>
  <r>
    <x v="26"/>
    <s v="Agra"/>
    <x v="2"/>
    <n v="14"/>
    <n v="21"/>
    <n v="129"/>
    <n v="66"/>
    <n v="129"/>
  </r>
  <r>
    <x v="26"/>
    <s v="Aligarh"/>
    <x v="2"/>
    <n v="16"/>
    <n v="23"/>
    <n v="165"/>
    <n v="0"/>
    <n v="165"/>
  </r>
  <r>
    <x v="26"/>
    <s v="Allahabad"/>
    <x v="2"/>
    <n v="25"/>
    <n v="21"/>
    <n v="124"/>
    <n v="45"/>
    <n v="124"/>
  </r>
  <r>
    <x v="26"/>
    <s v="Anpara"/>
    <x v="2"/>
    <n v="18"/>
    <n v="26"/>
    <n v="169"/>
    <n v="0"/>
    <n v="169"/>
  </r>
  <r>
    <x v="26"/>
    <s v="Ayodhya"/>
    <x v="2"/>
    <n v="6"/>
    <n v="20"/>
    <n v="194"/>
    <n v="0"/>
    <n v="194"/>
  </r>
  <r>
    <x v="26"/>
    <s v="Baghpat"/>
    <x v="2"/>
    <n v="21"/>
    <n v="36"/>
    <n v="145"/>
    <n v="74"/>
    <n v="145"/>
  </r>
  <r>
    <x v="26"/>
    <s v="Bareilly"/>
    <x v="2"/>
    <n v="12"/>
    <n v="26"/>
    <n v="124"/>
    <n v="48"/>
    <n v="124"/>
  </r>
  <r>
    <x v="26"/>
    <s v="Bulandshahr"/>
    <x v="2"/>
    <n v="14"/>
    <n v="26"/>
    <n v="183"/>
    <n v="73"/>
    <n v="183"/>
  </r>
  <r>
    <x v="26"/>
    <s v="Firozabad"/>
    <x v="2"/>
    <n v="14"/>
    <n v="29"/>
    <n v="132"/>
    <n v="51"/>
    <n v="132"/>
  </r>
  <r>
    <x v="26"/>
    <s v="Gajroula"/>
    <x v="2"/>
    <n v="23"/>
    <n v="26"/>
    <n v="204"/>
    <n v="0"/>
    <n v="204"/>
  </r>
  <r>
    <x v="26"/>
    <s v="Ghaziabad"/>
    <x v="2"/>
    <n v="16"/>
    <n v="42"/>
    <n v="211"/>
    <n v="87"/>
    <n v="211"/>
  </r>
  <r>
    <x v="26"/>
    <s v="Gorakhpur"/>
    <x v="2"/>
    <n v="30"/>
    <n v="28"/>
    <n v="97"/>
    <n v="38"/>
    <n v="97"/>
  </r>
  <r>
    <x v="26"/>
    <s v="Greater Noida"/>
    <x v="2"/>
    <n v="17"/>
    <n v="35"/>
    <n v="219"/>
    <n v="80"/>
    <n v="219"/>
  </r>
  <r>
    <x v="26"/>
    <s v="Hapur"/>
    <x v="2"/>
    <n v="12"/>
    <n v="31"/>
    <n v="164"/>
    <n v="74"/>
    <n v="164"/>
  </r>
  <r>
    <x v="26"/>
    <s v="Hatras"/>
    <x v="2"/>
    <n v="17"/>
    <n v="23"/>
    <n v="166"/>
    <n v="0"/>
    <n v="166"/>
  </r>
  <r>
    <x v="26"/>
    <s v="Jhansi"/>
    <x v="2"/>
    <n v="15"/>
    <n v="19"/>
    <n v="129"/>
    <n v="47"/>
    <n v="129"/>
  </r>
  <r>
    <x v="26"/>
    <s v="Kanpur"/>
    <x v="2"/>
    <n v="11"/>
    <n v="33"/>
    <n v="142"/>
    <n v="59"/>
    <n v="142"/>
  </r>
  <r>
    <x v="26"/>
    <s v="Khurja"/>
    <x v="2"/>
    <n v="20"/>
    <n v="24"/>
    <n v="156"/>
    <n v="62"/>
    <n v="156"/>
  </r>
  <r>
    <x v="26"/>
    <s v="Lucknow"/>
    <x v="2"/>
    <n v="10"/>
    <n v="31"/>
    <n v="148"/>
    <n v="63"/>
    <n v="148"/>
  </r>
  <r>
    <x v="26"/>
    <s v="Mathura"/>
    <x v="2"/>
    <n v="12"/>
    <n v="27"/>
    <n v="172"/>
    <n v="0"/>
    <n v="172"/>
  </r>
  <r>
    <x v="26"/>
    <s v="Meerut"/>
    <x v="2"/>
    <n v="15"/>
    <n v="41"/>
    <n v="168"/>
    <n v="78"/>
    <n v="168"/>
  </r>
  <r>
    <x v="26"/>
    <s v="Moradabad"/>
    <x v="2"/>
    <n v="15"/>
    <n v="16"/>
    <n v="124"/>
    <n v="53"/>
    <n v="124"/>
  </r>
  <r>
    <x v="26"/>
    <s v="Muzaffarnagar"/>
    <x v="2"/>
    <n v="15"/>
    <n v="23"/>
    <n v="180"/>
    <n v="93"/>
    <n v="180"/>
  </r>
  <r>
    <x v="26"/>
    <s v="Noida"/>
    <x v="2"/>
    <n v="17"/>
    <n v="40"/>
    <n v="210"/>
    <n v="80"/>
    <n v="210"/>
  </r>
  <r>
    <x v="26"/>
    <s v="Raibareli"/>
    <x v="2"/>
    <n v="7"/>
    <n v="12"/>
    <n v="109"/>
    <n v="0"/>
    <n v="109"/>
  </r>
  <r>
    <x v="26"/>
    <s v="Saharanpur"/>
    <x v="2"/>
    <n v="12"/>
    <n v="21"/>
    <n v="169"/>
    <n v="0"/>
    <n v="169"/>
  </r>
  <r>
    <x v="26"/>
    <s v="Unnao"/>
    <x v="2"/>
    <n v="7"/>
    <n v="26"/>
    <n v="122"/>
    <n v="0"/>
    <n v="122"/>
  </r>
  <r>
    <x v="26"/>
    <s v="Varanasi"/>
    <x v="2"/>
    <n v="20"/>
    <n v="28"/>
    <n v="103"/>
    <n v="38"/>
    <n v="103"/>
  </r>
  <r>
    <x v="26"/>
    <s v="Vrindavan"/>
    <x v="2"/>
    <n v="32"/>
    <n v="12"/>
    <n v="104"/>
    <n v="41"/>
    <n v="104"/>
  </r>
  <r>
    <x v="27"/>
    <s v="Dehradun"/>
    <x v="2"/>
    <n v="11"/>
    <n v="14"/>
    <n v="118"/>
    <n v="59"/>
    <n v="118"/>
  </r>
  <r>
    <x v="27"/>
    <s v="Haldwani"/>
    <x v="2"/>
    <n v="8"/>
    <n v="25"/>
    <n v="114"/>
    <n v="31"/>
    <n v="114"/>
  </r>
  <r>
    <x v="27"/>
    <s v="Haridwar"/>
    <x v="2"/>
    <n v="18"/>
    <n v="26"/>
    <n v="128"/>
    <m/>
    <n v="128"/>
  </r>
  <r>
    <x v="27"/>
    <s v="Kashipur"/>
    <x v="2"/>
    <n v="16"/>
    <n v="20"/>
    <n v="123"/>
    <n v="60"/>
    <n v="123"/>
  </r>
  <r>
    <x v="27"/>
    <s v="Rishikesh"/>
    <x v="2"/>
    <n v="18"/>
    <n v="23"/>
    <n v="136"/>
    <n v="72"/>
    <n v="136"/>
  </r>
  <r>
    <x v="27"/>
    <s v="Rudrapur"/>
    <x v="2"/>
    <n v="17"/>
    <n v="20"/>
    <n v="125"/>
    <m/>
    <n v="125"/>
  </r>
  <r>
    <x v="28"/>
    <s v="Amtala"/>
    <x v="2"/>
    <n v="8"/>
    <n v="46"/>
    <n v="126"/>
    <n v="0"/>
    <n v="126"/>
  </r>
  <r>
    <x v="28"/>
    <s v="Asansol+Raniganj"/>
    <x v="2"/>
    <n v="11"/>
    <n v="35"/>
    <n v="135"/>
    <n v="60"/>
    <n v="135"/>
  </r>
  <r>
    <x v="28"/>
    <s v="Baharampur"/>
    <x v="2"/>
    <n v="2"/>
    <n v="20"/>
    <n v="78"/>
    <n v="0"/>
    <n v="78"/>
  </r>
  <r>
    <x v="28"/>
    <s v="Balurghat"/>
    <x v="2"/>
    <n v="9"/>
    <n v="34"/>
    <n v="107"/>
    <n v="0"/>
    <n v="107"/>
  </r>
  <r>
    <x v="28"/>
    <s v="Bankura"/>
    <x v="2"/>
    <n v="2"/>
    <n v="16"/>
    <n v="86"/>
    <n v="0"/>
    <n v="86"/>
  </r>
  <r>
    <x v="28"/>
    <s v="Barasat"/>
    <x v="2"/>
    <n v="4"/>
    <n v="26"/>
    <n v="90"/>
    <n v="0"/>
    <n v="90"/>
  </r>
  <r>
    <x v="28"/>
    <s v="Bardhaman"/>
    <x v="2"/>
    <n v="2"/>
    <n v="15"/>
    <n v="85"/>
    <n v="0"/>
    <n v="85"/>
  </r>
  <r>
    <x v="28"/>
    <s v="Barrckpore"/>
    <x v="2"/>
    <n v="4"/>
    <n v="24"/>
    <n v="86"/>
    <n v="55"/>
    <n v="86"/>
  </r>
  <r>
    <x v="28"/>
    <s v="Baruipur"/>
    <x v="2"/>
    <n v="8"/>
    <n v="47"/>
    <n v="124"/>
    <n v="0"/>
    <n v="124"/>
  </r>
  <r>
    <x v="28"/>
    <s v="Birpara"/>
    <x v="2"/>
    <n v="9"/>
    <n v="34"/>
    <n v="103"/>
    <n v="0"/>
    <n v="103"/>
  </r>
  <r>
    <x v="28"/>
    <s v="Bolpur"/>
    <x v="2"/>
    <n v="2"/>
    <n v="14"/>
    <n v="83"/>
    <n v="0"/>
    <n v="83"/>
  </r>
  <r>
    <x v="28"/>
    <s v="Chinsura"/>
    <x v="2"/>
    <n v="2"/>
    <n v="22"/>
    <n v="83"/>
    <n v="0"/>
    <n v="83"/>
  </r>
  <r>
    <x v="28"/>
    <s v="Coochbihar"/>
    <x v="2"/>
    <n v="9"/>
    <n v="34"/>
    <n v="103"/>
    <n v="0"/>
    <n v="103"/>
  </r>
  <r>
    <x v="28"/>
    <s v="Dankuni"/>
    <x v="2"/>
    <n v="3"/>
    <n v="24"/>
    <n v="87"/>
    <n v="0"/>
    <n v="87"/>
  </r>
  <r>
    <x v="28"/>
    <s v="Darjeeling"/>
    <x v="2"/>
    <n v="8"/>
    <n v="31"/>
    <n v="64"/>
    <n v="32"/>
    <n v="64"/>
  </r>
  <r>
    <x v="28"/>
    <s v="Durgapur"/>
    <x v="2"/>
    <n v="20"/>
    <n v="26"/>
    <n v="156"/>
    <n v="62"/>
    <n v="156"/>
  </r>
  <r>
    <x v="28"/>
    <s v="Ghatal"/>
    <x v="2"/>
    <n v="12"/>
    <n v="36"/>
    <n v="110"/>
    <n v="0"/>
    <n v="110"/>
  </r>
  <r>
    <x v="28"/>
    <s v="Haldia"/>
    <x v="2"/>
    <n v="14"/>
    <n v="25"/>
    <n v="94"/>
    <n v="36"/>
    <n v="94"/>
  </r>
  <r>
    <x v="28"/>
    <s v="Howrah"/>
    <x v="2"/>
    <n v="14"/>
    <n v="25"/>
    <n v="131"/>
    <n v="65"/>
    <n v="131"/>
  </r>
  <r>
    <x v="28"/>
    <s v="Jaigaon"/>
    <x v="2"/>
    <n v="9"/>
    <n v="34"/>
    <n v="101"/>
    <n v="0"/>
    <n v="101"/>
  </r>
  <r>
    <x v="28"/>
    <s v="Jalpaiguri"/>
    <x v="2"/>
    <n v="9"/>
    <n v="33"/>
    <n v="101"/>
    <n v="0"/>
    <n v="101"/>
  </r>
  <r>
    <x v="28"/>
    <s v="Jhargram"/>
    <x v="2"/>
    <n v="12"/>
    <n v="36"/>
    <n v="99"/>
    <n v="0"/>
    <n v="99"/>
  </r>
  <r>
    <x v="28"/>
    <s v="Kalimpong"/>
    <x v="2"/>
    <n v="8"/>
    <n v="31"/>
    <n v="64"/>
    <n v="0"/>
    <n v="64"/>
  </r>
  <r>
    <x v="28"/>
    <s v="Kalyani"/>
    <x v="2"/>
    <n v="3"/>
    <n v="23"/>
    <n v="84"/>
    <n v="47"/>
    <n v="84"/>
  </r>
  <r>
    <x v="28"/>
    <s v="Kharagpur"/>
    <x v="2"/>
    <n v="13"/>
    <n v="37"/>
    <n v="122"/>
    <n v="0"/>
    <n v="122"/>
  </r>
  <r>
    <x v="28"/>
    <s v="Kolkata"/>
    <x v="2"/>
    <n v="8"/>
    <n v="34"/>
    <n v="101"/>
    <n v="44"/>
    <n v="101"/>
  </r>
  <r>
    <x v="28"/>
    <s v="Krishnanagar"/>
    <x v="2"/>
    <n v="2"/>
    <n v="20"/>
    <n v="78"/>
    <n v="0"/>
    <n v="78"/>
  </r>
  <r>
    <x v="28"/>
    <s v="Madhyamgram"/>
    <x v="2"/>
    <n v="4"/>
    <n v="26"/>
    <n v="90"/>
    <n v="0"/>
    <n v="90"/>
  </r>
  <r>
    <x v="28"/>
    <s v="Makhrapara /Alipurduar"/>
    <x v="2"/>
    <n v="9"/>
    <n v="34"/>
    <n v="99"/>
    <n v="0"/>
    <n v="99"/>
  </r>
  <r>
    <x v="28"/>
    <s v="Malda"/>
    <x v="2"/>
    <n v="9"/>
    <n v="34"/>
    <n v="115"/>
    <n v="0"/>
    <n v="115"/>
  </r>
  <r>
    <x v="28"/>
    <s v="Medinipur"/>
    <x v="2"/>
    <n v="12"/>
    <n v="35"/>
    <n v="105"/>
    <n v="0"/>
    <n v="105"/>
  </r>
  <r>
    <x v="28"/>
    <s v="Purulia"/>
    <x v="2"/>
    <n v="2"/>
    <n v="15"/>
    <n v="84"/>
    <n v="0"/>
    <n v="84"/>
  </r>
  <r>
    <x v="28"/>
    <s v="Raigunj"/>
    <x v="2"/>
    <n v="9"/>
    <n v="33"/>
    <n v="104"/>
    <m/>
    <n v="104"/>
  </r>
  <r>
    <x v="28"/>
    <s v="Rampurhat"/>
    <x v="2"/>
    <n v="2"/>
    <n v="16"/>
    <n v="86"/>
    <n v="0"/>
    <n v="86"/>
  </r>
  <r>
    <x v="28"/>
    <s v="Ranaghat"/>
    <x v="2"/>
    <n v="2"/>
    <n v="21"/>
    <n v="81"/>
    <n v="0"/>
    <n v="81"/>
  </r>
  <r>
    <x v="28"/>
    <s v="Rishra"/>
    <x v="2"/>
    <n v="3"/>
    <n v="25"/>
    <n v="90"/>
    <n v="0"/>
    <n v="90"/>
  </r>
  <r>
    <x v="28"/>
    <s v="Sankrail"/>
    <x v="2"/>
    <n v="13"/>
    <n v="37"/>
    <n v="139"/>
    <n v="0"/>
    <n v="139"/>
  </r>
  <r>
    <x v="28"/>
    <s v="Siliguri"/>
    <x v="2"/>
    <n v="9"/>
    <n v="37"/>
    <n v="111"/>
    <n v="42"/>
    <n v="111"/>
  </r>
  <r>
    <x v="28"/>
    <s v="Suri"/>
    <x v="2"/>
    <n v="2"/>
    <n v="15"/>
    <n v="15"/>
    <n v="0"/>
    <n v="15"/>
  </r>
  <r>
    <x v="28"/>
    <s v="Tamluk"/>
    <x v="2"/>
    <n v="13"/>
    <n v="36"/>
    <n v="123"/>
    <n v="0"/>
    <n v="123"/>
  </r>
  <r>
    <x v="28"/>
    <s v="Tribeni"/>
    <x v="2"/>
    <n v="3"/>
    <n v="23"/>
    <n v="83"/>
    <n v="0"/>
    <n v="83"/>
  </r>
  <r>
    <x v="28"/>
    <s v="Uluberia"/>
    <x v="2"/>
    <n v="13"/>
    <n v="38"/>
    <n v="126"/>
    <m/>
    <n v="126"/>
  </r>
  <r>
    <x v="28"/>
    <s v="Uttarpara"/>
    <x v="2"/>
    <n v="2"/>
    <n v="22"/>
    <n v="82"/>
    <n v="0"/>
    <n v="8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C136E63-D3BB-47D9-A158-245319F1C43A}" name="PivotTable8" cacheId="98"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3">
  <location ref="A3:D37" firstHeaderRow="1" firstDataRow="2" firstDataCol="1"/>
  <pivotFields count="8">
    <pivotField axis="axisRow" multipleItemSelectionAllowed="1" showAll="0">
      <items count="42">
        <item x="0"/>
        <item x="29"/>
        <item x="1"/>
        <item m="1" x="36"/>
        <item x="2"/>
        <item m="1" x="37"/>
        <item x="3"/>
        <item x="4"/>
        <item x="5"/>
        <item m="1" x="40"/>
        <item m="1" x="38"/>
        <item m="1" x="39"/>
        <item x="6"/>
        <item x="7"/>
        <item m="1" x="35"/>
        <item x="8"/>
        <item x="30"/>
        <item x="9"/>
        <item m="1" x="34"/>
        <item x="10"/>
        <item x="31"/>
        <item x="11"/>
        <item x="12"/>
        <item x="13"/>
        <item x="14"/>
        <item x="15"/>
        <item x="16"/>
        <item x="17"/>
        <item x="18"/>
        <item x="19"/>
        <item x="20"/>
        <item m="1" x="33"/>
        <item x="32"/>
        <item x="21"/>
        <item x="22"/>
        <item x="23"/>
        <item x="24"/>
        <item x="25"/>
        <item x="26"/>
        <item x="27"/>
        <item x="28"/>
        <item t="default"/>
      </items>
    </pivotField>
    <pivotField showAll="0"/>
    <pivotField axis="axisCol" showAll="0">
      <items count="4">
        <item x="0"/>
        <item x="1"/>
        <item x="2"/>
        <item t="default"/>
      </items>
    </pivotField>
    <pivotField showAll="0"/>
    <pivotField showAll="0"/>
    <pivotField showAll="0"/>
    <pivotField showAll="0"/>
    <pivotField dataField="1" showAll="0"/>
  </pivotFields>
  <rowFields count="1">
    <field x="0"/>
  </rowFields>
  <rowItems count="33">
    <i>
      <x/>
    </i>
    <i>
      <x v="1"/>
    </i>
    <i>
      <x v="2"/>
    </i>
    <i>
      <x v="4"/>
    </i>
    <i>
      <x v="6"/>
    </i>
    <i>
      <x v="7"/>
    </i>
    <i>
      <x v="8"/>
    </i>
    <i>
      <x v="12"/>
    </i>
    <i>
      <x v="13"/>
    </i>
    <i>
      <x v="15"/>
    </i>
    <i>
      <x v="16"/>
    </i>
    <i>
      <x v="17"/>
    </i>
    <i>
      <x v="19"/>
    </i>
    <i>
      <x v="20"/>
    </i>
    <i>
      <x v="21"/>
    </i>
    <i>
      <x v="22"/>
    </i>
    <i>
      <x v="23"/>
    </i>
    <i>
      <x v="24"/>
    </i>
    <i>
      <x v="25"/>
    </i>
    <i>
      <x v="26"/>
    </i>
    <i>
      <x v="27"/>
    </i>
    <i>
      <x v="28"/>
    </i>
    <i>
      <x v="29"/>
    </i>
    <i>
      <x v="30"/>
    </i>
    <i>
      <x v="32"/>
    </i>
    <i>
      <x v="33"/>
    </i>
    <i>
      <x v="34"/>
    </i>
    <i>
      <x v="35"/>
    </i>
    <i>
      <x v="36"/>
    </i>
    <i>
      <x v="37"/>
    </i>
    <i>
      <x v="38"/>
    </i>
    <i>
      <x v="39"/>
    </i>
    <i>
      <x v="40"/>
    </i>
  </rowItems>
  <colFields count="1">
    <field x="2"/>
  </colFields>
  <colItems count="3">
    <i>
      <x/>
    </i>
    <i>
      <x v="1"/>
    </i>
    <i>
      <x v="2"/>
    </i>
  </colItems>
  <dataFields count="1">
    <dataField name="Average of AQI" fld="7" subtotal="average" baseField="0" baseItem="0"/>
  </dataFields>
  <formats count="5">
    <format dxfId="41">
      <pivotArea outline="0" collapsedLevelsAreSubtotals="1" fieldPosition="0"/>
    </format>
    <format dxfId="42">
      <pivotArea outline="0" collapsedLevelsAreSubtotals="1" fieldPosition="0"/>
    </format>
    <format dxfId="43">
      <pivotArea dataOnly="0" labelOnly="1" outline="0" axis="axisValues" fieldPosition="0"/>
    </format>
    <format dxfId="44">
      <pivotArea dataOnly="0" labelOnly="1" outline="0" axis="axisValues" fieldPosition="0"/>
    </format>
    <format dxfId="45">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C99D363-B3DA-4C2E-A666-9C81104F9874}" name="PivotTable1" cacheId="98"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5">
  <location ref="A3:B36" firstHeaderRow="1" firstDataRow="1" firstDataCol="1" rowPageCount="1" colPageCount="1"/>
  <pivotFields count="8">
    <pivotField axis="axisRow" showAll="0">
      <items count="42">
        <item x="0"/>
        <item x="29"/>
        <item x="1"/>
        <item m="1" x="36"/>
        <item x="2"/>
        <item m="1" x="37"/>
        <item x="3"/>
        <item x="4"/>
        <item x="5"/>
        <item m="1" x="40"/>
        <item m="1" x="38"/>
        <item m="1" x="39"/>
        <item x="6"/>
        <item x="7"/>
        <item m="1" x="35"/>
        <item x="8"/>
        <item x="30"/>
        <item x="9"/>
        <item m="1" x="34"/>
        <item x="10"/>
        <item x="31"/>
        <item x="11"/>
        <item x="12"/>
        <item x="13"/>
        <item x="14"/>
        <item x="15"/>
        <item x="16"/>
        <item x="17"/>
        <item x="18"/>
        <item x="19"/>
        <item x="20"/>
        <item m="1" x="33"/>
        <item x="32"/>
        <item x="21"/>
        <item x="22"/>
        <item x="23"/>
        <item x="24"/>
        <item x="25"/>
        <item x="26"/>
        <item x="27"/>
        <item x="28"/>
        <item t="default"/>
      </items>
    </pivotField>
    <pivotField showAll="0"/>
    <pivotField axis="axisPage" multipleItemSelectionAllowed="1" showAll="0">
      <items count="4">
        <item x="0"/>
        <item x="1"/>
        <item x="2"/>
        <item t="default"/>
      </items>
    </pivotField>
    <pivotField showAll="0"/>
    <pivotField showAll="0"/>
    <pivotField showAll="0"/>
    <pivotField showAll="0"/>
    <pivotField dataField="1" showAll="0"/>
  </pivotFields>
  <rowFields count="1">
    <field x="0"/>
  </rowFields>
  <rowItems count="33">
    <i>
      <x/>
    </i>
    <i>
      <x v="1"/>
    </i>
    <i>
      <x v="2"/>
    </i>
    <i>
      <x v="4"/>
    </i>
    <i>
      <x v="6"/>
    </i>
    <i>
      <x v="7"/>
    </i>
    <i>
      <x v="8"/>
    </i>
    <i>
      <x v="12"/>
    </i>
    <i>
      <x v="13"/>
    </i>
    <i>
      <x v="15"/>
    </i>
    <i>
      <x v="16"/>
    </i>
    <i>
      <x v="17"/>
    </i>
    <i>
      <x v="19"/>
    </i>
    <i>
      <x v="20"/>
    </i>
    <i>
      <x v="21"/>
    </i>
    <i>
      <x v="22"/>
    </i>
    <i>
      <x v="23"/>
    </i>
    <i>
      <x v="24"/>
    </i>
    <i>
      <x v="25"/>
    </i>
    <i>
      <x v="26"/>
    </i>
    <i>
      <x v="27"/>
    </i>
    <i>
      <x v="28"/>
    </i>
    <i>
      <x v="29"/>
    </i>
    <i>
      <x v="30"/>
    </i>
    <i>
      <x v="32"/>
    </i>
    <i>
      <x v="33"/>
    </i>
    <i>
      <x v="34"/>
    </i>
    <i>
      <x v="35"/>
    </i>
    <i>
      <x v="36"/>
    </i>
    <i>
      <x v="37"/>
    </i>
    <i>
      <x v="38"/>
    </i>
    <i>
      <x v="39"/>
    </i>
    <i>
      <x v="40"/>
    </i>
  </rowItems>
  <colItems count="1">
    <i/>
  </colItems>
  <pageFields count="1">
    <pageField fld="2" hier="-1"/>
  </pageFields>
  <dataFields count="1">
    <dataField name="Average of AQI" fld="7" subtotal="average" baseField="0" baseItem="0" numFmtId="166"/>
  </dataFields>
  <formats count="6">
    <format dxfId="25">
      <pivotArea collapsedLevelsAreSubtotals="1" fieldPosition="0">
        <references count="1">
          <reference field="0" count="1">
            <x v="2"/>
          </reference>
        </references>
      </pivotArea>
    </format>
    <format dxfId="26">
      <pivotArea outline="0" collapsedLevelsAreSubtotals="1" fieldPosition="0"/>
    </format>
    <format dxfId="27">
      <pivotArea outline="0" collapsedLevelsAreSubtotals="1" fieldPosition="0"/>
    </format>
    <format dxfId="28">
      <pivotArea dataOnly="0" labelOnly="1" outline="0" axis="axisValues" fieldPosition="0"/>
    </format>
    <format dxfId="29">
      <pivotArea dataOnly="0" labelOnly="1" outline="0" axis="axisValues" fieldPosition="0"/>
    </format>
    <format dxfId="30">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F318157-50A4-4FBF-A47D-0A6A77FF1CA0}" name="PivotTable6" cacheId="98"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6">
  <location ref="A5:E8" firstHeaderRow="0" firstDataRow="1" firstDataCol="1" rowPageCount="1" colPageCount="1"/>
  <pivotFields count="8">
    <pivotField axis="axisPage" showAll="0">
      <items count="42">
        <item x="0"/>
        <item x="29"/>
        <item x="1"/>
        <item m="1" x="36"/>
        <item x="2"/>
        <item m="1" x="37"/>
        <item x="3"/>
        <item x="4"/>
        <item x="5"/>
        <item m="1" x="40"/>
        <item m="1" x="38"/>
        <item m="1" x="39"/>
        <item x="6"/>
        <item x="7"/>
        <item m="1" x="35"/>
        <item x="8"/>
        <item x="30"/>
        <item x="9"/>
        <item m="1" x="34"/>
        <item x="10"/>
        <item x="31"/>
        <item x="11"/>
        <item x="12"/>
        <item x="13"/>
        <item x="14"/>
        <item x="15"/>
        <item x="16"/>
        <item x="17"/>
        <item x="18"/>
        <item x="19"/>
        <item x="20"/>
        <item m="1" x="33"/>
        <item x="32"/>
        <item x="21"/>
        <item x="22"/>
        <item x="23"/>
        <item x="24"/>
        <item x="25"/>
        <item x="26"/>
        <item x="27"/>
        <item x="28"/>
        <item t="default"/>
      </items>
    </pivotField>
    <pivotField showAll="0"/>
    <pivotField axis="axisRow" showAll="0">
      <items count="4">
        <item x="0"/>
        <item x="1"/>
        <item x="2"/>
        <item t="default"/>
      </items>
    </pivotField>
    <pivotField dataField="1" showAll="0"/>
    <pivotField dataField="1" showAll="0"/>
    <pivotField dataField="1" showAll="0"/>
    <pivotField dataField="1" showAll="0"/>
    <pivotField showAll="0"/>
  </pivotFields>
  <rowFields count="1">
    <field x="2"/>
  </rowFields>
  <rowItems count="3">
    <i>
      <x/>
    </i>
    <i>
      <x v="1"/>
    </i>
    <i>
      <x v="2"/>
    </i>
  </rowItems>
  <colFields count="1">
    <field x="-2"/>
  </colFields>
  <colItems count="4">
    <i>
      <x/>
    </i>
    <i i="1">
      <x v="1"/>
    </i>
    <i i="2">
      <x v="2"/>
    </i>
    <i i="3">
      <x v="3"/>
    </i>
  </colItems>
  <pageFields count="1">
    <pageField fld="0" hier="-1"/>
  </pageFields>
  <dataFields count="4">
    <dataField name="Average of SO2" fld="3" subtotal="average" baseField="0" baseItem="0"/>
    <dataField name="Average of NO2" fld="4" subtotal="average" baseField="0" baseItem="0"/>
    <dataField name="Average of PM10" fld="5" subtotal="average" baseField="0" baseItem="0"/>
    <dataField name="Average of PM2.5" fld="6" subtotal="average" baseField="0" baseItem="0"/>
  </dataFields>
  <formats count="5">
    <format dxfId="31">
      <pivotArea outline="0" collapsedLevelsAreSubtotals="1" fieldPosition="0"/>
    </format>
    <format dxfId="32">
      <pivotArea outline="0" collapsedLevelsAreSubtotals="1" fieldPosition="0"/>
    </format>
    <format dxfId="33">
      <pivotArea dataOnly="0" labelOnly="1" outline="0" axis="axisValues" fieldPosition="0"/>
    </format>
    <format dxfId="34">
      <pivotArea dataOnly="0" labelOnly="1" outline="0" axis="axisValues" fieldPosition="0"/>
    </format>
    <format dxfId="35">
      <pivotArea dataOnly="0" labelOnly="1" outline="0" axis="axisValues" fieldPosition="0"/>
    </format>
  </formats>
  <chartFormats count="4">
    <chartFormat chart="9" format="0" series="1">
      <pivotArea type="data" outline="0" fieldPosition="0">
        <references count="1">
          <reference field="4294967294" count="1" selected="0">
            <x v="0"/>
          </reference>
        </references>
      </pivotArea>
    </chartFormat>
    <chartFormat chart="9" format="1" series="1">
      <pivotArea type="data" outline="0" fieldPosition="0">
        <references count="1">
          <reference field="4294967294" count="1" selected="0">
            <x v="1"/>
          </reference>
        </references>
      </pivotArea>
    </chartFormat>
    <chartFormat chart="9" format="2" series="1">
      <pivotArea type="data" outline="0" fieldPosition="0">
        <references count="1">
          <reference field="4294967294" count="1" selected="0">
            <x v="2"/>
          </reference>
        </references>
      </pivotArea>
    </chartFormat>
    <chartFormat chart="9" format="3"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4C0B215-4C2E-4559-9677-69A81364ABE3}" name="PivotTable18" cacheId="98"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2">
  <location ref="B19:C22" firstHeaderRow="1" firstDataRow="1" firstDataCol="1"/>
  <pivotFields count="8">
    <pivotField multipleItemSelectionAllowed="1" showAll="0"/>
    <pivotField showAll="0"/>
    <pivotField axis="axisRow" showAll="0">
      <items count="4">
        <item x="0"/>
        <item x="1"/>
        <item x="2"/>
        <item t="default"/>
      </items>
    </pivotField>
    <pivotField showAll="0"/>
    <pivotField showAll="0"/>
    <pivotField showAll="0"/>
    <pivotField showAll="0"/>
    <pivotField dataField="1" showAll="0"/>
  </pivotFields>
  <rowFields count="1">
    <field x="2"/>
  </rowFields>
  <rowItems count="3">
    <i>
      <x/>
    </i>
    <i>
      <x v="1"/>
    </i>
    <i>
      <x v="2"/>
    </i>
  </rowItems>
  <colItems count="1">
    <i/>
  </colItems>
  <dataFields count="1">
    <dataField name="Average of AQI" fld="7" subtotal="average" baseField="0" baseItem="0"/>
  </dataFields>
  <formats count="5">
    <format dxfId="15">
      <pivotArea outline="0" collapsedLevelsAreSubtotals="1" fieldPosition="0"/>
    </format>
    <format dxfId="16">
      <pivotArea outline="0" collapsedLevelsAreSubtotals="1" fieldPosition="0"/>
    </format>
    <format dxfId="17">
      <pivotArea dataOnly="0" labelOnly="1" outline="0" axis="axisValues" fieldPosition="0"/>
    </format>
    <format dxfId="18">
      <pivotArea dataOnly="0" labelOnly="1" outline="0" axis="axisValues" fieldPosition="0"/>
    </format>
    <format dxfId="19">
      <pivotArea dataOnly="0" labelOnly="1" outline="0" axis="axisValues" fieldPosition="0"/>
    </format>
  </formats>
  <chartFormats count="3">
    <chartFormat chart="0" format="0" series="1">
      <pivotArea type="data" outline="0" fieldPosition="0">
        <references count="1">
          <reference field="4294967294" count="1" selected="0">
            <x v="0"/>
          </reference>
        </references>
      </pivotArea>
    </chartFormat>
    <chartFormat chart="13" format="0" series="1">
      <pivotArea type="data" outline="0" fieldPosition="0">
        <references count="1">
          <reference field="4294967294" count="1" selected="0">
            <x v="0"/>
          </reference>
        </references>
      </pivotArea>
    </chartFormat>
    <chartFormat chart="19" format="1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296321C-F387-4EDB-AC8C-88DE41AEF01B}" name="PivotTable7" cacheId="98"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
  <location ref="B5:C8" firstHeaderRow="1" firstDataRow="1" firstDataCol="1" rowPageCount="1" colPageCount="1"/>
  <pivotFields count="8">
    <pivotField axis="axisPage" multipleItemSelectionAllowed="1" showAll="0">
      <items count="42">
        <item x="0"/>
        <item x="29"/>
        <item x="1"/>
        <item m="1" x="36"/>
        <item x="2"/>
        <item m="1" x="37"/>
        <item x="3"/>
        <item x="4"/>
        <item x="5"/>
        <item m="1" x="40"/>
        <item m="1" x="38"/>
        <item m="1" x="39"/>
        <item x="6"/>
        <item x="7"/>
        <item m="1" x="35"/>
        <item x="8"/>
        <item x="30"/>
        <item x="9"/>
        <item m="1" x="34"/>
        <item x="10"/>
        <item x="31"/>
        <item x="11"/>
        <item x="12"/>
        <item x="13"/>
        <item x="14"/>
        <item x="15"/>
        <item x="16"/>
        <item x="17"/>
        <item x="18"/>
        <item x="19"/>
        <item x="20"/>
        <item m="1" x="33"/>
        <item x="32"/>
        <item x="21"/>
        <item x="22"/>
        <item x="23"/>
        <item x="24"/>
        <item x="25"/>
        <item x="26"/>
        <item x="27"/>
        <item x="28"/>
        <item t="default"/>
      </items>
    </pivotField>
    <pivotField showAll="0"/>
    <pivotField axis="axisRow" showAll="0">
      <items count="4">
        <item x="0"/>
        <item x="1"/>
        <item x="2"/>
        <item t="default"/>
      </items>
    </pivotField>
    <pivotField showAll="0"/>
    <pivotField showAll="0"/>
    <pivotField showAll="0"/>
    <pivotField showAll="0"/>
    <pivotField dataField="1" showAll="0"/>
  </pivotFields>
  <rowFields count="1">
    <field x="2"/>
  </rowFields>
  <rowItems count="3">
    <i>
      <x/>
    </i>
    <i>
      <x v="1"/>
    </i>
    <i>
      <x v="2"/>
    </i>
  </rowItems>
  <colItems count="1">
    <i/>
  </colItems>
  <pageFields count="1">
    <pageField fld="0" hier="-1"/>
  </pageFields>
  <dataFields count="1">
    <dataField name="Average of AQI" fld="7" subtotal="average" baseField="0" baseItem="0"/>
  </dataFields>
  <formats count="5">
    <format dxfId="36">
      <pivotArea outline="0" collapsedLevelsAreSubtotals="1" fieldPosition="0"/>
    </format>
    <format dxfId="37">
      <pivotArea outline="0" collapsedLevelsAreSubtotals="1" fieldPosition="0"/>
    </format>
    <format dxfId="38">
      <pivotArea dataOnly="0" labelOnly="1" outline="0" axis="axisValues" fieldPosition="0"/>
    </format>
    <format dxfId="39">
      <pivotArea dataOnly="0" labelOnly="1" outline="0" axis="axisValues" fieldPosition="0"/>
    </format>
    <format dxfId="40">
      <pivotArea dataOnly="0" labelOnly="1" outline="0" axis="axisValues"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3E4733E-E83C-4151-ADCB-2C9180BB6820}" name="PivotTable8" cacheId="98"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3">
  <location ref="A3:E36" firstHeaderRow="0" firstDataRow="1" firstDataCol="1" rowPageCount="1" colPageCount="1"/>
  <pivotFields count="8">
    <pivotField axis="axisRow" multipleItemSelectionAllowed="1" showAll="0">
      <items count="42">
        <item x="0"/>
        <item x="29"/>
        <item x="1"/>
        <item m="1" x="36"/>
        <item x="2"/>
        <item m="1" x="37"/>
        <item x="3"/>
        <item x="4"/>
        <item x="5"/>
        <item m="1" x="40"/>
        <item m="1" x="38"/>
        <item m="1" x="39"/>
        <item x="6"/>
        <item x="7"/>
        <item m="1" x="35"/>
        <item x="8"/>
        <item x="30"/>
        <item x="9"/>
        <item m="1" x="34"/>
        <item x="10"/>
        <item x="31"/>
        <item x="11"/>
        <item x="12"/>
        <item x="13"/>
        <item x="14"/>
        <item x="15"/>
        <item x="16"/>
        <item x="17"/>
        <item x="18"/>
        <item x="19"/>
        <item x="20"/>
        <item m="1" x="33"/>
        <item x="32"/>
        <item x="21"/>
        <item x="22"/>
        <item x="23"/>
        <item x="24"/>
        <item x="25"/>
        <item x="26"/>
        <item x="27"/>
        <item x="28"/>
        <item t="default"/>
      </items>
    </pivotField>
    <pivotField showAll="0"/>
    <pivotField axis="axisPage" showAll="0">
      <items count="4">
        <item x="0"/>
        <item x="1"/>
        <item x="2"/>
        <item t="default"/>
      </items>
    </pivotField>
    <pivotField dataField="1" showAll="0"/>
    <pivotField dataField="1" showAll="0"/>
    <pivotField dataField="1" showAll="0"/>
    <pivotField dataField="1" showAll="0"/>
    <pivotField showAll="0"/>
  </pivotFields>
  <rowFields count="1">
    <field x="0"/>
  </rowFields>
  <rowItems count="33">
    <i>
      <x/>
    </i>
    <i>
      <x v="1"/>
    </i>
    <i>
      <x v="2"/>
    </i>
    <i>
      <x v="4"/>
    </i>
    <i>
      <x v="6"/>
    </i>
    <i>
      <x v="7"/>
    </i>
    <i>
      <x v="8"/>
    </i>
    <i>
      <x v="12"/>
    </i>
    <i>
      <x v="13"/>
    </i>
    <i>
      <x v="15"/>
    </i>
    <i>
      <x v="16"/>
    </i>
    <i>
      <x v="17"/>
    </i>
    <i>
      <x v="19"/>
    </i>
    <i>
      <x v="20"/>
    </i>
    <i>
      <x v="21"/>
    </i>
    <i>
      <x v="22"/>
    </i>
    <i>
      <x v="23"/>
    </i>
    <i>
      <x v="24"/>
    </i>
    <i>
      <x v="25"/>
    </i>
    <i>
      <x v="26"/>
    </i>
    <i>
      <x v="27"/>
    </i>
    <i>
      <x v="28"/>
    </i>
    <i>
      <x v="29"/>
    </i>
    <i>
      <x v="30"/>
    </i>
    <i>
      <x v="32"/>
    </i>
    <i>
      <x v="33"/>
    </i>
    <i>
      <x v="34"/>
    </i>
    <i>
      <x v="35"/>
    </i>
    <i>
      <x v="36"/>
    </i>
    <i>
      <x v="37"/>
    </i>
    <i>
      <x v="38"/>
    </i>
    <i>
      <x v="39"/>
    </i>
    <i>
      <x v="40"/>
    </i>
  </rowItems>
  <colFields count="1">
    <field x="-2"/>
  </colFields>
  <colItems count="4">
    <i>
      <x/>
    </i>
    <i i="1">
      <x v="1"/>
    </i>
    <i i="2">
      <x v="2"/>
    </i>
    <i i="3">
      <x v="3"/>
    </i>
  </colItems>
  <pageFields count="1">
    <pageField fld="2" hier="-1"/>
  </pageFields>
  <dataFields count="4">
    <dataField name="Average of SO2" fld="3" subtotal="average" baseField="0" baseItem="0"/>
    <dataField name="Average of NO2" fld="4" subtotal="average" baseField="0" baseItem="0"/>
    <dataField name="Average of PM10" fld="5" subtotal="average" baseField="0" baseItem="0"/>
    <dataField name="Average of PM2.5" fld="6" subtotal="average" baseField="0" baseItem="0"/>
  </dataFields>
  <formats count="5">
    <format dxfId="5">
      <pivotArea outline="0" collapsedLevelsAreSubtotals="1" fieldPosition="0"/>
    </format>
    <format dxfId="6">
      <pivotArea outline="0" collapsedLevelsAreSubtotals="1" fieldPosition="0"/>
    </format>
    <format dxfId="7">
      <pivotArea dataOnly="0" labelOnly="1" outline="0" axis="axisValues" fieldPosition="0"/>
    </format>
    <format dxfId="8">
      <pivotArea dataOnly="0" labelOnly="1" outline="0" axis="axisValues" fieldPosition="0"/>
    </format>
    <format dxfId="9">
      <pivotArea dataOnly="0" labelOnly="1" outline="0" axis="axisValues" fieldPosition="0"/>
    </format>
  </formats>
  <chartFormats count="12">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 chart="2" format="2" series="1">
      <pivotArea type="data" outline="0" fieldPosition="0">
        <references count="1">
          <reference field="4294967294" count="1" selected="0">
            <x v="2"/>
          </reference>
        </references>
      </pivotArea>
    </chartFormat>
    <chartFormat chart="2" format="3" series="1">
      <pivotArea type="data" outline="0" fieldPosition="0">
        <references count="1">
          <reference field="4294967294" count="1" selected="0">
            <x v="3"/>
          </reference>
        </references>
      </pivotArea>
    </chartFormat>
    <chartFormat chart="10" format="0" series="1">
      <pivotArea type="data" outline="0" fieldPosition="0">
        <references count="1">
          <reference field="4294967294" count="1" selected="0">
            <x v="0"/>
          </reference>
        </references>
      </pivotArea>
    </chartFormat>
    <chartFormat chart="10" format="1" series="1">
      <pivotArea type="data" outline="0" fieldPosition="0">
        <references count="1">
          <reference field="4294967294" count="1" selected="0">
            <x v="1"/>
          </reference>
        </references>
      </pivotArea>
    </chartFormat>
    <chartFormat chart="10" format="2" series="1">
      <pivotArea type="data" outline="0" fieldPosition="0">
        <references count="1">
          <reference field="4294967294" count="1" selected="0">
            <x v="2"/>
          </reference>
        </references>
      </pivotArea>
    </chartFormat>
    <chartFormat chart="10" format="3" series="1">
      <pivotArea type="data" outline="0" fieldPosition="0">
        <references count="1">
          <reference field="4294967294" count="1" selected="0">
            <x v="3"/>
          </reference>
        </references>
      </pivotArea>
    </chartFormat>
    <chartFormat chart="12" format="9" series="1">
      <pivotArea type="data" outline="0" fieldPosition="0">
        <references count="1">
          <reference field="4294967294" count="1" selected="0">
            <x v="0"/>
          </reference>
        </references>
      </pivotArea>
    </chartFormat>
    <chartFormat chart="12" format="10" series="1">
      <pivotArea type="data" outline="0" fieldPosition="0">
        <references count="1">
          <reference field="4294967294" count="1" selected="0">
            <x v="1"/>
          </reference>
        </references>
      </pivotArea>
    </chartFormat>
    <chartFormat chart="12" format="11" series="1">
      <pivotArea type="data" outline="0" fieldPosition="0">
        <references count="1">
          <reference field="4294967294" count="1" selected="0">
            <x v="2"/>
          </reference>
        </references>
      </pivotArea>
    </chartFormat>
    <chartFormat chart="12" format="12"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DDC5D6E-AD8B-4E32-874E-D646A95B38D3}" name="Lowest AQI" cacheId="98"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
  <location ref="B15:C20" firstHeaderRow="1" firstDataRow="1" firstDataCol="1" rowPageCount="1" colPageCount="1"/>
  <pivotFields count="8">
    <pivotField axis="axisRow" showAll="0" measureFilter="1" sortType="ascending">
      <items count="42">
        <item x="0"/>
        <item x="29"/>
        <item x="1"/>
        <item m="1" x="36"/>
        <item x="2"/>
        <item m="1" x="37"/>
        <item x="3"/>
        <item x="4"/>
        <item x="5"/>
        <item m="1" x="40"/>
        <item m="1" x="38"/>
        <item m="1" x="39"/>
        <item x="6"/>
        <item x="7"/>
        <item m="1" x="35"/>
        <item x="8"/>
        <item x="30"/>
        <item x="9"/>
        <item m="1" x="34"/>
        <item x="10"/>
        <item x="31"/>
        <item x="11"/>
        <item x="12"/>
        <item x="13"/>
        <item x="14"/>
        <item x="15"/>
        <item x="16"/>
        <item x="17"/>
        <item x="18"/>
        <item x="19"/>
        <item x="20"/>
        <item m="1" x="33"/>
        <item x="32"/>
        <item x="21"/>
        <item x="22"/>
        <item x="23"/>
        <item x="24"/>
        <item x="25"/>
        <item x="26"/>
        <item x="27"/>
        <item x="28"/>
        <item t="default"/>
      </items>
      <autoSortScope>
        <pivotArea dataOnly="0" outline="0" fieldPosition="0">
          <references count="1">
            <reference field="4294967294" count="1" selected="0">
              <x v="0"/>
            </reference>
          </references>
        </pivotArea>
      </autoSortScope>
    </pivotField>
    <pivotField showAll="0"/>
    <pivotField axis="axisPage" showAll="0">
      <items count="4">
        <item x="0"/>
        <item x="1"/>
        <item x="2"/>
        <item t="default"/>
      </items>
    </pivotField>
    <pivotField showAll="0"/>
    <pivotField showAll="0"/>
    <pivotField showAll="0"/>
    <pivotField showAll="0"/>
    <pivotField dataField="1" showAll="0"/>
  </pivotFields>
  <rowFields count="1">
    <field x="0"/>
  </rowFields>
  <rowItems count="5">
    <i>
      <x v="27"/>
    </i>
    <i>
      <x v="34"/>
    </i>
    <i>
      <x v="22"/>
    </i>
    <i>
      <x v="35"/>
    </i>
    <i>
      <x v="21"/>
    </i>
  </rowItems>
  <colItems count="1">
    <i/>
  </colItems>
  <pageFields count="1">
    <pageField fld="2" hier="-1"/>
  </pageFields>
  <dataFields count="1">
    <dataField name="Average of AQI" fld="7" subtotal="average" baseField="0" baseItem="0"/>
  </dataFields>
  <formats count="5">
    <format dxfId="0">
      <pivotArea outline="0" collapsedLevelsAreSubtotals="1" fieldPosition="0"/>
    </format>
    <format dxfId="1">
      <pivotArea outline="0" collapsedLevelsAreSubtotals="1" fieldPosition="0"/>
    </format>
    <format dxfId="2">
      <pivotArea dataOnly="0" labelOnly="1" outline="0" axis="axisValues" fieldPosition="0"/>
    </format>
    <format dxfId="3">
      <pivotArea dataOnly="0" labelOnly="1" outline="0" axis="axisValues" fieldPosition="0"/>
    </format>
    <format dxfId="4">
      <pivotArea dataOnly="0" labelOnly="1" outline="0" axis="axisValues" fieldPosition="0"/>
    </format>
  </formats>
  <chartFormats count="1">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2" iMeasureFld="0">
      <autoFilter ref="A1">
        <filterColumn colId="0">
          <top10 top="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D475672E-6483-4B4D-8318-6EA555DBEC37}" name="PivotTable3" cacheId="98"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1">
  <location ref="B4:C9" firstHeaderRow="1" firstDataRow="1" firstDataCol="1" rowPageCount="1" colPageCount="1"/>
  <pivotFields count="8">
    <pivotField axis="axisRow" showAll="0" measureFilter="1" sortType="descending">
      <items count="42">
        <item x="0"/>
        <item x="29"/>
        <item x="1"/>
        <item m="1" x="36"/>
        <item x="2"/>
        <item m="1" x="37"/>
        <item x="3"/>
        <item x="4"/>
        <item x="5"/>
        <item m="1" x="40"/>
        <item m="1" x="38"/>
        <item m="1" x="39"/>
        <item x="6"/>
        <item x="7"/>
        <item m="1" x="35"/>
        <item x="8"/>
        <item x="30"/>
        <item x="9"/>
        <item m="1" x="34"/>
        <item x="10"/>
        <item x="31"/>
        <item x="11"/>
        <item x="12"/>
        <item x="13"/>
        <item x="14"/>
        <item x="15"/>
        <item x="16"/>
        <item x="17"/>
        <item x="18"/>
        <item x="19"/>
        <item x="20"/>
        <item m="1" x="33"/>
        <item x="32"/>
        <item x="21"/>
        <item x="22"/>
        <item x="23"/>
        <item x="24"/>
        <item x="25"/>
        <item x="26"/>
        <item x="27"/>
        <item x="28"/>
        <item t="default"/>
      </items>
      <autoSortScope>
        <pivotArea dataOnly="0" outline="0" fieldPosition="0">
          <references count="1">
            <reference field="4294967294" count="1" selected="0">
              <x v="0"/>
            </reference>
          </references>
        </pivotArea>
      </autoSortScope>
    </pivotField>
    <pivotField showAll="0"/>
    <pivotField axis="axisPage" multipleItemSelectionAllowed="1" showAll="0">
      <items count="4">
        <item x="0"/>
        <item x="1"/>
        <item x="2"/>
        <item t="default"/>
      </items>
    </pivotField>
    <pivotField showAll="0"/>
    <pivotField showAll="0"/>
    <pivotField showAll="0"/>
    <pivotField showAll="0"/>
    <pivotField dataField="1" showAll="0"/>
  </pivotFields>
  <rowFields count="1">
    <field x="0"/>
  </rowFields>
  <rowItems count="5">
    <i>
      <x v="12"/>
    </i>
    <i>
      <x v="38"/>
    </i>
    <i>
      <x v="4"/>
    </i>
    <i>
      <x v="20"/>
    </i>
    <i>
      <x v="33"/>
    </i>
  </rowItems>
  <colItems count="1">
    <i/>
  </colItems>
  <pageFields count="1">
    <pageField fld="2" hier="-1"/>
  </pageFields>
  <dataFields count="1">
    <dataField name="Average of AQI" fld="7" subtotal="average" baseField="0" baseItem="0"/>
  </dataFields>
  <formats count="5">
    <format dxfId="20">
      <pivotArea outline="0" collapsedLevelsAreSubtotals="1" fieldPosition="0"/>
    </format>
    <format dxfId="21">
      <pivotArea outline="0" collapsedLevelsAreSubtotals="1" fieldPosition="0"/>
    </format>
    <format dxfId="22">
      <pivotArea dataOnly="0" labelOnly="1" outline="0" axis="axisValues" fieldPosition="0"/>
    </format>
    <format dxfId="23">
      <pivotArea dataOnly="0" labelOnly="1" outline="0" axis="axisValues" fieldPosition="0"/>
    </format>
    <format dxfId="24">
      <pivotArea dataOnly="0" labelOnly="1" outline="0" axis="axisValues" fieldPosition="0"/>
    </format>
  </formats>
  <chartFormats count="2">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B7325005-21F9-4E42-A9C9-96A9F67B19A1}" name="PivotTable9" cacheId="98" dataOnRows="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6">
  <location ref="C5:D9" firstHeaderRow="1" firstDataRow="1" firstDataCol="1" rowPageCount="1" colPageCount="1"/>
  <pivotFields count="8">
    <pivotField multipleItemSelectionAllowed="1" showAll="0">
      <items count="42">
        <item x="0"/>
        <item x="29"/>
        <item x="1"/>
        <item m="1" x="36"/>
        <item x="2"/>
        <item m="1" x="37"/>
        <item x="3"/>
        <item x="4"/>
        <item x="5"/>
        <item m="1" x="40"/>
        <item m="1" x="38"/>
        <item m="1" x="39"/>
        <item x="6"/>
        <item x="7"/>
        <item m="1" x="35"/>
        <item x="8"/>
        <item x="30"/>
        <item x="9"/>
        <item m="1" x="34"/>
        <item x="10"/>
        <item x="31"/>
        <item x="11"/>
        <item x="12"/>
        <item x="13"/>
        <item x="14"/>
        <item x="15"/>
        <item x="16"/>
        <item x="17"/>
        <item x="18"/>
        <item x="19"/>
        <item x="20"/>
        <item m="1" x="33"/>
        <item x="32"/>
        <item x="21"/>
        <item x="22"/>
        <item x="23"/>
        <item x="24"/>
        <item x="25"/>
        <item x="26"/>
        <item x="27"/>
        <item x="28"/>
        <item t="default"/>
      </items>
    </pivotField>
    <pivotField showAll="0"/>
    <pivotField axis="axisPage" showAll="0">
      <items count="4">
        <item x="0"/>
        <item x="1"/>
        <item x="2"/>
        <item t="default"/>
      </items>
    </pivotField>
    <pivotField dataField="1" showAll="0"/>
    <pivotField dataField="1" showAll="0"/>
    <pivotField dataField="1" showAll="0"/>
    <pivotField dataField="1" showAll="0"/>
    <pivotField showAll="0"/>
  </pivotFields>
  <rowFields count="1">
    <field x="-2"/>
  </rowFields>
  <rowItems count="4">
    <i>
      <x/>
    </i>
    <i i="1">
      <x v="1"/>
    </i>
    <i i="2">
      <x v="2"/>
    </i>
    <i i="3">
      <x v="3"/>
    </i>
  </rowItems>
  <colItems count="1">
    <i/>
  </colItems>
  <pageFields count="1">
    <pageField fld="2" hier="-1"/>
  </pageFields>
  <dataFields count="4">
    <dataField name="Average of SO2" fld="3" subtotal="average" baseField="0" baseItem="0"/>
    <dataField name="Average of NO2" fld="4" subtotal="average" baseField="0" baseItem="0"/>
    <dataField name="Average of PM10" fld="5" subtotal="average" baseField="0" baseItem="0"/>
    <dataField name="Average of PM2.5" fld="6" subtotal="average" baseField="0" baseItem="0"/>
  </dataFields>
  <formats count="5">
    <format dxfId="10">
      <pivotArea outline="0" collapsedLevelsAreSubtotals="1" fieldPosition="0"/>
    </format>
    <format dxfId="11">
      <pivotArea outline="0" collapsedLevelsAreSubtotals="1" fieldPosition="0"/>
    </format>
    <format dxfId="12">
      <pivotArea dataOnly="0" labelOnly="1" outline="0" axis="axisValues" fieldPosition="0"/>
    </format>
    <format dxfId="13">
      <pivotArea dataOnly="0" labelOnly="1" outline="0" axis="axisValues" fieldPosition="0"/>
    </format>
    <format dxfId="14">
      <pivotArea dataOnly="0" labelOnly="1" outline="0" axis="axisValues" fieldPosition="0"/>
    </format>
  </formats>
  <chartFormats count="8">
    <chartFormat chart="8" format="0" series="1">
      <pivotArea type="data" outline="0" fieldPosition="0">
        <references count="1">
          <reference field="4294967294" count="1" selected="0">
            <x v="0"/>
          </reference>
        </references>
      </pivotArea>
    </chartFormat>
    <chartFormat chart="8" format="1" series="1">
      <pivotArea type="data" outline="0" fieldPosition="0">
        <references count="2">
          <reference field="4294967294" count="1" selected="0">
            <x v="0"/>
          </reference>
          <reference field="2" count="1" selected="0">
            <x v="1"/>
          </reference>
        </references>
      </pivotArea>
    </chartFormat>
    <chartFormat chart="8" format="2" series="1">
      <pivotArea type="data" outline="0" fieldPosition="0">
        <references count="2">
          <reference field="4294967294" count="1" selected="0">
            <x v="0"/>
          </reference>
          <reference field="2" count="1" selected="0">
            <x v="2"/>
          </reference>
        </references>
      </pivotArea>
    </chartFormat>
    <chartFormat chart="10" format="8" series="1">
      <pivotArea type="data" outline="0" fieldPosition="0">
        <references count="1">
          <reference field="4294967294" count="1" selected="0">
            <x v="0"/>
          </reference>
        </references>
      </pivotArea>
    </chartFormat>
    <chartFormat chart="10" format="9">
      <pivotArea type="data" outline="0" fieldPosition="0">
        <references count="1">
          <reference field="4294967294" count="1" selected="0">
            <x v="0"/>
          </reference>
        </references>
      </pivotArea>
    </chartFormat>
    <chartFormat chart="10" format="10">
      <pivotArea type="data" outline="0" fieldPosition="0">
        <references count="1">
          <reference field="4294967294" count="1" selected="0">
            <x v="1"/>
          </reference>
        </references>
      </pivotArea>
    </chartFormat>
    <chartFormat chart="10" format="11">
      <pivotArea type="data" outline="0" fieldPosition="0">
        <references count="1">
          <reference field="4294967294" count="1" selected="0">
            <x v="2"/>
          </reference>
        </references>
      </pivotArea>
    </chartFormat>
    <chartFormat chart="10" format="12">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4" xr16:uid="{8F5F9B15-A8FE-4080-AF47-0A3EAE83FDCA}" autoFormatId="16" applyNumberFormats="0" applyBorderFormats="0" applyFontFormats="0" applyPatternFormats="0" applyAlignmentFormats="0" applyWidthHeightFormats="0">
  <queryTableRefresh nextId="9" unboundColumnsRight="1">
    <queryTableFields count="8">
      <queryTableField id="1" name="State / Union Territory" tableColumnId="1"/>
      <queryTableField id="2" name="City / town" tableColumnId="2"/>
      <queryTableField id="3" name="Year" tableColumnId="3"/>
      <queryTableField id="4" name="SO2" tableColumnId="4"/>
      <queryTableField id="5" name="NO2" tableColumnId="5"/>
      <queryTableField id="6" name="PM10" tableColumnId="6"/>
      <queryTableField id="7" name="PM2.5" tableColumnId="7"/>
      <queryTableField id="8" dataBound="0" tableColumnId="8"/>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0A90CDA9-8BF3-4C34-809D-72C51643A3C7}" sourceName="Year">
  <pivotTables>
    <pivotTable tabId="2" name="PivotTable1"/>
    <pivotTable tabId="7" name="PivotTable3"/>
    <pivotTable tabId="10" name="PivotTable9"/>
    <pivotTable tabId="8" name="PivotTable7"/>
    <pivotTable tabId="7" name="Lowest AQI"/>
    <pivotTable tabId="9" name="PivotTable8"/>
  </pivotTables>
  <data>
    <tabular pivotCacheId="1928384083">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___Union_Territory" xr10:uid="{2E3C1332-8BCF-4307-A24C-7C614EFFFE27}" sourceName="State / Union Territory">
  <pivotTables>
    <pivotTable tabId="10" name="PivotTable9"/>
    <pivotTable tabId="9" name="PivotTable8"/>
  </pivotTables>
  <data>
    <tabular pivotCacheId="1928384083">
      <items count="41">
        <i x="0" s="1"/>
        <i x="29" s="1"/>
        <i x="1" s="1"/>
        <i x="2" s="1"/>
        <i x="3" s="1"/>
        <i x="4" s="1"/>
        <i x="5" s="1"/>
        <i x="6" s="1"/>
        <i x="7" s="1"/>
        <i x="8" s="1"/>
        <i x="30" s="1"/>
        <i x="9" s="1"/>
        <i x="10" s="1"/>
        <i x="31" s="1"/>
        <i x="11" s="1"/>
        <i x="12" s="1"/>
        <i x="13" s="1"/>
        <i x="14" s="1"/>
        <i x="15" s="1"/>
        <i x="16" s="1"/>
        <i x="17" s="1"/>
        <i x="18" s="1"/>
        <i x="19" s="1"/>
        <i x="20" s="1"/>
        <i x="32" s="1"/>
        <i x="21" s="1"/>
        <i x="22" s="1"/>
        <i x="23" s="1"/>
        <i x="24" s="1"/>
        <i x="25" s="1"/>
        <i x="26" s="1"/>
        <i x="27" s="1"/>
        <i x="28" s="1"/>
        <i x="36" s="1" nd="1"/>
        <i x="37" s="1" nd="1"/>
        <i x="40" s="1" nd="1"/>
        <i x="38" s="1" nd="1"/>
        <i x="39" s="1" nd="1"/>
        <i x="35" s="1" nd="1"/>
        <i x="34" s="1" nd="1"/>
        <i x="3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1" xr10:uid="{0D57EE06-864C-4129-877A-8ECA96C9D5D5}" cache="Slicer_Year" caption="Year" columnCount="3" style="SlicerStyleDark4" rowHeight="432000"/>
  <slicer name="State / Union Territory 1" xr10:uid="{9332028D-B79F-4E8D-9B0E-CCC159F1B5A1}" cache="Slicer_State___Union_Territory" caption="State / Union Territory" columnCount="2" style="SlicerStyleDark6" rowHeight="288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3F8795E-24FD-4F69-A171-FDF9DDA970D8}" name="Append1" displayName="Append1" ref="A1:H1140" tableType="queryTable" totalsRowShown="0">
  <autoFilter ref="A1:H1140" xr:uid="{C3F8795E-24FD-4F69-A171-FDF9DDA970D8}">
    <filterColumn colId="0">
      <filters>
        <filter val="Puducherry"/>
      </filters>
    </filterColumn>
  </autoFilter>
  <tableColumns count="8">
    <tableColumn id="1" xr3:uid="{2DB48158-19E0-4E09-908C-CF2743E06B03}" uniqueName="1" name="State / Union Territory" queryTableFieldId="1" dataDxfId="48"/>
    <tableColumn id="2" xr3:uid="{4EF6C6F3-9C9C-4CF4-9EF8-D3287C5C180A}" uniqueName="2" name="City / town" queryTableFieldId="2" dataDxfId="47"/>
    <tableColumn id="3" xr3:uid="{421E6B07-BB96-444B-A4B0-EE69DD27E1F0}" uniqueName="3" name="Year" queryTableFieldId="3"/>
    <tableColumn id="4" xr3:uid="{6E871F1F-E28C-4184-9DB5-4BBBF9666B54}" uniqueName="4" name="SO2" queryTableFieldId="4"/>
    <tableColumn id="5" xr3:uid="{33FAA1ED-323D-4D47-9C10-E6734C4A05C0}" uniqueName="5" name="NO2" queryTableFieldId="5"/>
    <tableColumn id="6" xr3:uid="{074EC261-4AFE-4035-86B0-1F86DBF5FD63}" uniqueName="6" name="PM10" queryTableFieldId="6"/>
    <tableColumn id="7" xr3:uid="{A66C7C0B-65FF-4226-9DEE-9E46FA5AA292}" uniqueName="7" name="PM2.5" queryTableFieldId="7"/>
    <tableColumn id="8" xr3:uid="{4047572B-A84E-4047-85C1-F084A8F5951A}" uniqueName="8" name="AQI" queryTableFieldId="8" dataDxfId="46">
      <calculatedColumnFormula>MAX(Append1[[#This Row],[SO2]:[PM2.5]])</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ivotTable" Target="../pivotTables/pivotTable5.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6.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ivotTable" Target="../pivotTables/pivotTable8.xml"/><Relationship Id="rId1" Type="http://schemas.openxmlformats.org/officeDocument/2006/relationships/pivotTable" Target="../pivotTables/pivotTable7.xml"/></Relationships>
</file>

<file path=xl/worksheets/_rels/sheet7.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9.xml"/></Relationships>
</file>

<file path=xl/worksheets/_rels/sheet9.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4BF277-E43A-48CC-99C0-518934FE7F09}">
  <dimension ref="A3:H37"/>
  <sheetViews>
    <sheetView workbookViewId="0">
      <selection activeCell="A16" sqref="A16"/>
    </sheetView>
  </sheetViews>
  <sheetFormatPr defaultRowHeight="14.4" x14ac:dyDescent="0.3"/>
  <cols>
    <col min="1" max="1" width="38.6640625" bestFit="1" customWidth="1"/>
    <col min="2" max="2" width="15.5546875" bestFit="1" customWidth="1"/>
    <col min="3" max="4" width="5" bestFit="1" customWidth="1"/>
    <col min="5" max="5" width="19.77734375" bestFit="1" customWidth="1"/>
    <col min="6" max="6" width="32" customWidth="1"/>
    <col min="7" max="7" width="11.109375" bestFit="1" customWidth="1"/>
    <col min="8" max="8" width="8.88671875" style="4"/>
  </cols>
  <sheetData>
    <row r="3" spans="1:7" x14ac:dyDescent="0.3">
      <c r="A3" s="1" t="s">
        <v>537</v>
      </c>
      <c r="B3" s="1" t="s">
        <v>542</v>
      </c>
    </row>
    <row r="4" spans="1:7" x14ac:dyDescent="0.3">
      <c r="A4" s="1" t="s">
        <v>535</v>
      </c>
      <c r="B4">
        <v>2020</v>
      </c>
      <c r="C4">
        <v>2021</v>
      </c>
      <c r="D4">
        <v>2022</v>
      </c>
      <c r="E4" t="s">
        <v>545</v>
      </c>
      <c r="F4" t="s">
        <v>546</v>
      </c>
      <c r="G4" s="4"/>
    </row>
    <row r="5" spans="1:7" x14ac:dyDescent="0.3">
      <c r="A5" s="2" t="s">
        <v>7</v>
      </c>
      <c r="B5" s="4">
        <v>61.06666666666667</v>
      </c>
      <c r="C5" s="4">
        <v>63</v>
      </c>
      <c r="D5" s="4">
        <v>64.75</v>
      </c>
      <c r="E5" t="str">
        <f>A5</f>
        <v>Andhra Pradesh</v>
      </c>
      <c r="F5" s="4">
        <f>GETPIVOTDATA("AQI",$A$3,"State / Union Territory",A5,"Year",2022)-GETPIVOTDATA("AQI",$A$3,"State / Union Territory",A5,"Year",2021)</f>
        <v>1.75</v>
      </c>
      <c r="G5" s="4"/>
    </row>
    <row r="6" spans="1:7" x14ac:dyDescent="0.3">
      <c r="A6" s="2" t="s">
        <v>342</v>
      </c>
      <c r="B6" s="4"/>
      <c r="C6" s="4">
        <v>60.5</v>
      </c>
      <c r="D6" s="4">
        <v>57.5</v>
      </c>
      <c r="E6" t="str">
        <f t="shared" ref="E6:E37" si="0">A6</f>
        <v>Arunachal Pradesh</v>
      </c>
      <c r="F6" s="4">
        <f t="shared" ref="F6:F37" si="1">GETPIVOTDATA("AQI",$A$3,"State / Union Territory",A6,"Year",2022)-GETPIVOTDATA("AQI",$A$3,"State / Union Territory",A6,"Year",2021)</f>
        <v>-3</v>
      </c>
      <c r="G6" s="4"/>
    </row>
    <row r="7" spans="1:7" x14ac:dyDescent="0.3">
      <c r="A7" s="2" t="s">
        <v>345</v>
      </c>
      <c r="B7" s="4">
        <v>51.46153846153846</v>
      </c>
      <c r="C7" s="4">
        <v>63.46153846153846</v>
      </c>
      <c r="D7" s="4">
        <v>71.357142857142861</v>
      </c>
      <c r="E7" t="str">
        <f t="shared" si="0"/>
        <v>Assam</v>
      </c>
      <c r="F7" s="4">
        <f t="shared" si="1"/>
        <v>7.8956043956044013</v>
      </c>
      <c r="G7" s="4"/>
    </row>
    <row r="8" spans="1:7" x14ac:dyDescent="0.3">
      <c r="A8" s="2" t="s">
        <v>346</v>
      </c>
      <c r="B8" s="4">
        <v>150</v>
      </c>
      <c r="C8" s="4">
        <v>129.75</v>
      </c>
      <c r="D8" s="4">
        <v>176.84</v>
      </c>
      <c r="E8" t="str">
        <f t="shared" si="0"/>
        <v>Bihar</v>
      </c>
      <c r="F8" s="4">
        <f t="shared" si="1"/>
        <v>47.09</v>
      </c>
      <c r="G8" s="4"/>
    </row>
    <row r="9" spans="1:7" x14ac:dyDescent="0.3">
      <c r="A9" s="2" t="s">
        <v>350</v>
      </c>
      <c r="B9" s="4">
        <v>110</v>
      </c>
      <c r="C9" s="4">
        <v>98</v>
      </c>
      <c r="D9" s="4">
        <v>113</v>
      </c>
      <c r="E9" t="str">
        <f t="shared" si="0"/>
        <v>Chandigarh (UT)</v>
      </c>
      <c r="F9" s="4">
        <f t="shared" si="1"/>
        <v>15</v>
      </c>
      <c r="G9" s="4"/>
    </row>
    <row r="10" spans="1:7" x14ac:dyDescent="0.3">
      <c r="A10" s="2" t="s">
        <v>39</v>
      </c>
      <c r="B10" s="4">
        <v>57.6</v>
      </c>
      <c r="C10" s="4">
        <v>64</v>
      </c>
      <c r="D10" s="4">
        <v>65.599999999999994</v>
      </c>
      <c r="E10" t="str">
        <f t="shared" si="0"/>
        <v>Chattisgarh</v>
      </c>
      <c r="F10" s="4">
        <f t="shared" si="1"/>
        <v>1.5999999999999943</v>
      </c>
      <c r="G10" s="4"/>
    </row>
    <row r="11" spans="1:7" x14ac:dyDescent="0.3">
      <c r="A11" s="2" t="s">
        <v>352</v>
      </c>
      <c r="B11" s="4">
        <v>80</v>
      </c>
      <c r="C11" s="4">
        <v>84</v>
      </c>
      <c r="D11" s="4">
        <v>75.5</v>
      </c>
      <c r="E11" t="str">
        <f t="shared" si="0"/>
        <v>Dadara &amp; Nagar Haveli and Daman &amp; Diu (UT)</v>
      </c>
      <c r="F11" s="4">
        <f t="shared" si="1"/>
        <v>-8.5</v>
      </c>
      <c r="G11" s="4"/>
    </row>
    <row r="12" spans="1:7" x14ac:dyDescent="0.3">
      <c r="A12" s="2" t="s">
        <v>353</v>
      </c>
      <c r="B12" s="4">
        <v>234</v>
      </c>
      <c r="C12" s="4">
        <v>207</v>
      </c>
      <c r="D12" s="4">
        <v>207</v>
      </c>
      <c r="E12" t="str">
        <f t="shared" si="0"/>
        <v>Delhi (UT)</v>
      </c>
      <c r="F12" s="4">
        <f t="shared" si="1"/>
        <v>0</v>
      </c>
      <c r="G12" s="4"/>
    </row>
    <row r="13" spans="1:7" x14ac:dyDescent="0.3">
      <c r="A13" s="2" t="s">
        <v>51</v>
      </c>
      <c r="B13" s="4">
        <v>57.411764705882355</v>
      </c>
      <c r="C13" s="4">
        <v>61.5625</v>
      </c>
      <c r="D13" s="4">
        <v>57.1875</v>
      </c>
      <c r="E13" t="str">
        <f t="shared" si="0"/>
        <v>Goa</v>
      </c>
      <c r="F13" s="4">
        <f t="shared" si="1"/>
        <v>-4.375</v>
      </c>
      <c r="G13" s="4"/>
    </row>
    <row r="14" spans="1:7" x14ac:dyDescent="0.3">
      <c r="A14" s="2" t="s">
        <v>69</v>
      </c>
      <c r="B14" s="4">
        <v>107.57142857142857</v>
      </c>
      <c r="C14" s="4">
        <v>110.75</v>
      </c>
      <c r="D14" s="4">
        <v>104.2</v>
      </c>
      <c r="E14" t="str">
        <f t="shared" si="0"/>
        <v>Gujarat</v>
      </c>
      <c r="F14" s="4">
        <f t="shared" si="1"/>
        <v>-6.5499999999999972</v>
      </c>
      <c r="G14" s="4"/>
    </row>
    <row r="15" spans="1:7" x14ac:dyDescent="0.3">
      <c r="A15" s="2" t="s">
        <v>361</v>
      </c>
      <c r="B15" s="4"/>
      <c r="C15" s="4">
        <v>151.33333333333334</v>
      </c>
      <c r="D15" s="4">
        <v>143.41666666666666</v>
      </c>
      <c r="E15" t="str">
        <f t="shared" si="0"/>
        <v>Haryana</v>
      </c>
      <c r="F15" s="4">
        <f t="shared" si="1"/>
        <v>-7.9166666666666856</v>
      </c>
      <c r="G15" s="4"/>
    </row>
    <row r="16" spans="1:7" x14ac:dyDescent="0.3">
      <c r="A16" s="2" t="s">
        <v>77</v>
      </c>
      <c r="B16" s="4">
        <v>64.090909090909093</v>
      </c>
      <c r="C16" s="4">
        <v>71.818181818181813</v>
      </c>
      <c r="D16" s="4">
        <v>67.090909090909093</v>
      </c>
      <c r="E16" t="str">
        <f t="shared" si="0"/>
        <v>Himachal Pradesh</v>
      </c>
      <c r="F16" s="4">
        <f t="shared" si="1"/>
        <v>-4.7272727272727195</v>
      </c>
      <c r="G16" s="4"/>
    </row>
    <row r="17" spans="1:7" x14ac:dyDescent="0.3">
      <c r="A17" s="2" t="s">
        <v>386</v>
      </c>
      <c r="B17" s="4">
        <v>162</v>
      </c>
      <c r="C17" s="4">
        <v>132.33333333333334</v>
      </c>
      <c r="D17" s="4">
        <v>116</v>
      </c>
      <c r="E17" t="str">
        <f t="shared" si="0"/>
        <v>Jammu &amp; Kashmir (UT)</v>
      </c>
      <c r="F17" s="4">
        <f t="shared" si="1"/>
        <v>-16.333333333333343</v>
      </c>
      <c r="G17" s="4"/>
    </row>
    <row r="18" spans="1:7" x14ac:dyDescent="0.3">
      <c r="A18" s="2" t="s">
        <v>387</v>
      </c>
      <c r="B18" s="4"/>
      <c r="C18" s="4">
        <v>155.75</v>
      </c>
      <c r="D18" s="4">
        <v>152.375</v>
      </c>
      <c r="E18" t="str">
        <f t="shared" si="0"/>
        <v>Jharkhand</v>
      </c>
      <c r="F18" s="4">
        <f t="shared" si="1"/>
        <v>-3.375</v>
      </c>
      <c r="G18" s="4"/>
    </row>
    <row r="19" spans="1:7" x14ac:dyDescent="0.3">
      <c r="A19" s="2" t="s">
        <v>98</v>
      </c>
      <c r="B19" s="4">
        <v>60.5</v>
      </c>
      <c r="C19" s="4">
        <v>53.384615384615387</v>
      </c>
      <c r="D19" s="4">
        <v>59.703703703703702</v>
      </c>
      <c r="E19" t="str">
        <f t="shared" si="0"/>
        <v>Karnataka</v>
      </c>
      <c r="F19" s="4">
        <f t="shared" si="1"/>
        <v>6.3190883190883156</v>
      </c>
      <c r="G19" s="4"/>
    </row>
    <row r="20" spans="1:7" x14ac:dyDescent="0.3">
      <c r="A20" s="2" t="s">
        <v>113</v>
      </c>
      <c r="B20" s="4">
        <v>39.5</v>
      </c>
      <c r="C20" s="4">
        <v>49.071428571428569</v>
      </c>
      <c r="D20" s="4">
        <v>52.466666666666669</v>
      </c>
      <c r="E20" t="str">
        <f t="shared" si="0"/>
        <v>Kerala</v>
      </c>
      <c r="F20" s="4">
        <f t="shared" si="1"/>
        <v>3.3952380952380992</v>
      </c>
      <c r="G20" s="4"/>
    </row>
    <row r="21" spans="1:7" x14ac:dyDescent="0.3">
      <c r="A21" s="2" t="s">
        <v>126</v>
      </c>
      <c r="B21" s="4">
        <v>95.428571428571431</v>
      </c>
      <c r="C21" s="4">
        <v>94</v>
      </c>
      <c r="D21" s="4">
        <v>97.21052631578948</v>
      </c>
      <c r="E21" t="str">
        <f t="shared" si="0"/>
        <v>Madhya Pradesh</v>
      </c>
      <c r="F21" s="4">
        <f t="shared" si="1"/>
        <v>3.2105263157894797</v>
      </c>
      <c r="G21" s="4"/>
    </row>
    <row r="22" spans="1:7" x14ac:dyDescent="0.3">
      <c r="A22" s="2" t="s">
        <v>141</v>
      </c>
      <c r="B22" s="4">
        <v>77.857142857142861</v>
      </c>
      <c r="C22" s="4">
        <v>86.92</v>
      </c>
      <c r="D22" s="4">
        <v>90</v>
      </c>
      <c r="E22" t="str">
        <f t="shared" si="0"/>
        <v>Maharashtra</v>
      </c>
      <c r="F22" s="4">
        <f t="shared" si="1"/>
        <v>3.0799999999999983</v>
      </c>
      <c r="G22" s="4"/>
    </row>
    <row r="23" spans="1:7" x14ac:dyDescent="0.3">
      <c r="A23" s="2" t="s">
        <v>163</v>
      </c>
      <c r="B23" s="4">
        <v>137</v>
      </c>
      <c r="C23" s="4">
        <v>123</v>
      </c>
      <c r="D23" s="4">
        <v>51</v>
      </c>
      <c r="E23" t="str">
        <f t="shared" si="0"/>
        <v>Manipur</v>
      </c>
      <c r="F23" s="4">
        <f t="shared" si="1"/>
        <v>-72</v>
      </c>
      <c r="G23" s="4"/>
    </row>
    <row r="24" spans="1:7" x14ac:dyDescent="0.3">
      <c r="A24" s="2" t="s">
        <v>165</v>
      </c>
      <c r="B24" s="4">
        <v>52.285714285714285</v>
      </c>
      <c r="C24" s="4">
        <v>72.142857142857139</v>
      </c>
      <c r="D24" s="4">
        <v>63.285714285714285</v>
      </c>
      <c r="E24" t="str">
        <f t="shared" si="0"/>
        <v>Meghalaya</v>
      </c>
      <c r="F24" s="4">
        <f t="shared" si="1"/>
        <v>-8.8571428571428541</v>
      </c>
      <c r="G24" s="4"/>
    </row>
    <row r="25" spans="1:7" x14ac:dyDescent="0.3">
      <c r="A25" s="2" t="s">
        <v>173</v>
      </c>
      <c r="B25" s="4">
        <v>27</v>
      </c>
      <c r="C25" s="4">
        <v>33.799999999999997</v>
      </c>
      <c r="D25" s="4">
        <v>25.25</v>
      </c>
      <c r="E25" t="str">
        <f t="shared" si="0"/>
        <v>Mizoram</v>
      </c>
      <c r="F25" s="4">
        <f t="shared" si="1"/>
        <v>-8.5499999999999972</v>
      </c>
      <c r="G25" s="4"/>
    </row>
    <row r="26" spans="1:7" x14ac:dyDescent="0.3">
      <c r="A26" s="2" t="s">
        <v>178</v>
      </c>
      <c r="B26" s="4">
        <v>106</v>
      </c>
      <c r="C26" s="4">
        <v>82.5</v>
      </c>
      <c r="D26" s="4">
        <v>81</v>
      </c>
      <c r="E26" t="str">
        <f t="shared" si="0"/>
        <v>Nagaland</v>
      </c>
      <c r="F26" s="4">
        <f t="shared" si="1"/>
        <v>-1.5</v>
      </c>
      <c r="G26" s="4"/>
    </row>
    <row r="27" spans="1:7" x14ac:dyDescent="0.3">
      <c r="A27" s="2" t="s">
        <v>181</v>
      </c>
      <c r="B27" s="4">
        <v>87.066666666666663</v>
      </c>
      <c r="C27" s="4">
        <v>92.588235294117652</v>
      </c>
      <c r="D27" s="4">
        <v>93.058823529411768</v>
      </c>
      <c r="E27" t="str">
        <f t="shared" si="0"/>
        <v>Odisha</v>
      </c>
      <c r="F27" s="4">
        <f t="shared" si="1"/>
        <v>0.47058823529411598</v>
      </c>
      <c r="G27" s="4"/>
    </row>
    <row r="28" spans="1:7" x14ac:dyDescent="0.3">
      <c r="A28" s="2" t="s">
        <v>438</v>
      </c>
      <c r="B28" s="4">
        <v>110.57142857142857</v>
      </c>
      <c r="C28" s="4">
        <v>41.5</v>
      </c>
      <c r="D28" s="4">
        <v>46.5</v>
      </c>
      <c r="E28" t="str">
        <f t="shared" si="0"/>
        <v>Pondicherry (UT)</v>
      </c>
      <c r="F28" s="4">
        <f t="shared" si="1"/>
        <v>5</v>
      </c>
      <c r="G28" s="4"/>
    </row>
    <row r="29" spans="1:7" x14ac:dyDescent="0.3">
      <c r="A29" s="2" t="s">
        <v>440</v>
      </c>
      <c r="B29" s="4"/>
      <c r="C29" s="4">
        <v>94.333333333333329</v>
      </c>
      <c r="D29" s="4">
        <v>97.314285714285717</v>
      </c>
      <c r="E29" t="str">
        <f t="shared" si="0"/>
        <v>Punjab</v>
      </c>
      <c r="F29" s="4">
        <f t="shared" si="1"/>
        <v>2.9809523809523881</v>
      </c>
      <c r="G29" s="4"/>
    </row>
    <row r="30" spans="1:7" x14ac:dyDescent="0.3">
      <c r="A30" s="2" t="s">
        <v>225</v>
      </c>
      <c r="B30" s="4">
        <v>170.125</v>
      </c>
      <c r="C30" s="4">
        <v>138.5</v>
      </c>
      <c r="D30" s="4">
        <v>138.1</v>
      </c>
      <c r="E30" t="str">
        <f t="shared" si="0"/>
        <v>Rajasthan</v>
      </c>
      <c r="F30" s="4">
        <f t="shared" si="1"/>
        <v>-0.40000000000000568</v>
      </c>
      <c r="G30" s="4"/>
    </row>
    <row r="31" spans="1:7" x14ac:dyDescent="0.3">
      <c r="A31" s="2" t="s">
        <v>234</v>
      </c>
      <c r="B31" s="4">
        <v>31.75</v>
      </c>
      <c r="C31" s="4">
        <v>35.125</v>
      </c>
      <c r="D31" s="4">
        <v>37.5</v>
      </c>
      <c r="E31" t="str">
        <f t="shared" si="0"/>
        <v>Sikkim</v>
      </c>
      <c r="F31" s="4">
        <f t="shared" si="1"/>
        <v>2.375</v>
      </c>
      <c r="G31" s="4"/>
    </row>
    <row r="32" spans="1:7" x14ac:dyDescent="0.3">
      <c r="A32" s="2" t="s">
        <v>243</v>
      </c>
      <c r="B32" s="4">
        <v>55.625</v>
      </c>
      <c r="C32" s="4">
        <v>49.647058823529413</v>
      </c>
      <c r="D32" s="4">
        <v>53.692307692307693</v>
      </c>
      <c r="E32" t="str">
        <f t="shared" si="0"/>
        <v>Tamilnadu</v>
      </c>
      <c r="F32" s="4">
        <f t="shared" si="1"/>
        <v>4.0452488687782804</v>
      </c>
      <c r="G32" s="4"/>
    </row>
    <row r="33" spans="1:7" x14ac:dyDescent="0.3">
      <c r="A33" s="2" t="s">
        <v>252</v>
      </c>
      <c r="B33" s="4">
        <v>83.727272727272734</v>
      </c>
      <c r="C33" s="4">
        <v>77.727272727272734</v>
      </c>
      <c r="D33" s="4">
        <v>76.272727272727266</v>
      </c>
      <c r="E33" t="str">
        <f t="shared" si="0"/>
        <v>Telangana</v>
      </c>
      <c r="F33" s="4">
        <f t="shared" si="1"/>
        <v>-1.4545454545454675</v>
      </c>
      <c r="G33" s="4"/>
    </row>
    <row r="34" spans="1:7" x14ac:dyDescent="0.3">
      <c r="A34" s="2" t="s">
        <v>264</v>
      </c>
      <c r="B34" s="4">
        <v>124</v>
      </c>
      <c r="C34" s="4">
        <v>82</v>
      </c>
      <c r="D34" s="4">
        <v>94</v>
      </c>
      <c r="E34" t="str">
        <f t="shared" si="0"/>
        <v>Tripura</v>
      </c>
      <c r="F34" s="4">
        <f t="shared" si="1"/>
        <v>12</v>
      </c>
      <c r="G34" s="4"/>
    </row>
    <row r="35" spans="1:7" x14ac:dyDescent="0.3">
      <c r="A35" s="2" t="s">
        <v>266</v>
      </c>
      <c r="B35" s="4">
        <v>194.91304347826087</v>
      </c>
      <c r="C35" s="4">
        <v>175.03703703703704</v>
      </c>
      <c r="D35" s="4">
        <v>153.86206896551724</v>
      </c>
      <c r="E35" t="str">
        <f t="shared" si="0"/>
        <v>Uttar Pradesh</v>
      </c>
      <c r="F35" s="4">
        <f t="shared" si="1"/>
        <v>-21.1749680715198</v>
      </c>
      <c r="G35" s="4"/>
    </row>
    <row r="36" spans="1:7" x14ac:dyDescent="0.3">
      <c r="A36" s="2" t="s">
        <v>290</v>
      </c>
      <c r="B36" s="4">
        <v>120.5</v>
      </c>
      <c r="C36" s="4">
        <v>125.66666666666667</v>
      </c>
      <c r="D36" s="4">
        <v>124</v>
      </c>
      <c r="E36" t="str">
        <f t="shared" si="0"/>
        <v>Uttarakhand</v>
      </c>
      <c r="F36" s="4">
        <f t="shared" si="1"/>
        <v>-1.6666666666666714</v>
      </c>
      <c r="G36" s="4"/>
    </row>
    <row r="37" spans="1:7" x14ac:dyDescent="0.3">
      <c r="A37" s="2" t="s">
        <v>297</v>
      </c>
      <c r="B37" s="4">
        <v>89.048780487804876</v>
      </c>
      <c r="C37" s="4">
        <v>97.902439024390247</v>
      </c>
      <c r="D37" s="4">
        <v>98</v>
      </c>
      <c r="E37" t="str">
        <f t="shared" si="0"/>
        <v>West Bengal</v>
      </c>
      <c r="F37" s="4">
        <f t="shared" si="1"/>
        <v>9.7560975609752631E-2</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E84C37-512D-4CED-97A1-90202356E918}">
  <dimension ref="A1:M46"/>
  <sheetViews>
    <sheetView topLeftCell="D2" zoomScale="97" workbookViewId="0">
      <selection activeCell="P6" sqref="P6"/>
    </sheetView>
  </sheetViews>
  <sheetFormatPr defaultRowHeight="14.4" x14ac:dyDescent="0.3"/>
  <cols>
    <col min="1" max="1" width="38.6640625" bestFit="1" customWidth="1"/>
    <col min="2" max="2" width="13.77734375" style="3" bestFit="1" customWidth="1"/>
    <col min="3" max="4" width="5" bestFit="1" customWidth="1"/>
    <col min="5" max="5" width="10.77734375" bestFit="1" customWidth="1"/>
    <col min="6" max="6" width="38.6640625" bestFit="1" customWidth="1"/>
    <col min="7" max="8" width="8.88671875" style="4"/>
  </cols>
  <sheetData>
    <row r="1" spans="1:13" x14ac:dyDescent="0.3">
      <c r="A1" s="1" t="s">
        <v>2</v>
      </c>
      <c r="B1" t="s">
        <v>543</v>
      </c>
    </row>
    <row r="3" spans="1:13" x14ac:dyDescent="0.3">
      <c r="A3" s="1" t="s">
        <v>535</v>
      </c>
      <c r="B3" s="3" t="s">
        <v>537</v>
      </c>
      <c r="I3" t="s">
        <v>553</v>
      </c>
      <c r="J3" t="s">
        <v>554</v>
      </c>
      <c r="K3" t="s">
        <v>555</v>
      </c>
      <c r="L3" t="s">
        <v>556</v>
      </c>
      <c r="M3" t="s">
        <v>557</v>
      </c>
    </row>
    <row r="4" spans="1:13" x14ac:dyDescent="0.3">
      <c r="A4" s="2" t="s">
        <v>7</v>
      </c>
      <c r="B4" s="4">
        <v>62.978723404255319</v>
      </c>
      <c r="F4" t="str">
        <f>IF(ISTEXT(A4),A4,"")</f>
        <v>Andhra Pradesh</v>
      </c>
      <c r="G4" s="4">
        <f>GETPIVOTDATA("AQI",$A$3,"State / Union Territory",A4)</f>
        <v>62.978723404255319</v>
      </c>
      <c r="J4" t="str">
        <f>IF(AND(G4&gt;50,G4&lt;100),"yes","")</f>
        <v>yes</v>
      </c>
      <c r="K4" t="str">
        <f>IF(AND(G4&gt;100,G4&lt;150),"yes","")</f>
        <v/>
      </c>
      <c r="L4" t="str">
        <f>IF(AND(G4&gt;150,G4&lt;200),"yes","")</f>
        <v/>
      </c>
      <c r="M4" t="str">
        <f>IF(AND(G4&gt;200,G4&lt;250),"yes","")</f>
        <v/>
      </c>
    </row>
    <row r="5" spans="1:13" x14ac:dyDescent="0.3">
      <c r="A5" s="2" t="s">
        <v>342</v>
      </c>
      <c r="B5" s="4">
        <v>59</v>
      </c>
      <c r="F5" t="str">
        <f t="shared" ref="F5:F36" si="0">IF(ISTEXT(A5),A5,"")</f>
        <v>Arunachal Pradesh</v>
      </c>
      <c r="G5" s="4">
        <f t="shared" ref="G5:G36" si="1">GETPIVOTDATA("AQI",$A$3,"State / Union Territory",A5)</f>
        <v>59</v>
      </c>
      <c r="I5" t="str">
        <f t="shared" ref="I5:I36" si="2">IF(G5&lt;50,"yes","")</f>
        <v/>
      </c>
      <c r="J5" t="str">
        <f t="shared" ref="J5:J36" si="3">IF(AND(G5&gt;50,G5&lt;100),"yes","")</f>
        <v>yes</v>
      </c>
      <c r="K5" t="str">
        <f t="shared" ref="K5:K36" si="4">IF(AND(G5&gt;100,G5&lt;150),"yes","")</f>
        <v/>
      </c>
      <c r="L5" t="str">
        <f t="shared" ref="L5:L36" si="5">IF(AND(G5&gt;150,G5&lt;200),"yes","")</f>
        <v/>
      </c>
      <c r="M5" t="str">
        <f t="shared" ref="M5:M36" si="6">IF(AND(G5&gt;200,G5&lt;250),"yes","")</f>
        <v/>
      </c>
    </row>
    <row r="6" spans="1:13" x14ac:dyDescent="0.3">
      <c r="A6" s="2" t="s">
        <v>345</v>
      </c>
      <c r="B6" s="4">
        <v>62.325000000000003</v>
      </c>
      <c r="F6" t="str">
        <f t="shared" si="0"/>
        <v>Assam</v>
      </c>
      <c r="G6" s="4">
        <f t="shared" si="1"/>
        <v>62.325000000000003</v>
      </c>
      <c r="I6" t="str">
        <f t="shared" si="2"/>
        <v/>
      </c>
      <c r="J6" t="str">
        <f t="shared" si="3"/>
        <v>yes</v>
      </c>
      <c r="K6" t="str">
        <f t="shared" si="4"/>
        <v/>
      </c>
      <c r="L6" t="str">
        <f t="shared" si="5"/>
        <v/>
      </c>
      <c r="M6" t="str">
        <f t="shared" si="6"/>
        <v/>
      </c>
    </row>
    <row r="7" spans="1:13" x14ac:dyDescent="0.3">
      <c r="A7" s="2" t="s">
        <v>346</v>
      </c>
      <c r="B7" s="4">
        <v>169.66666666666666</v>
      </c>
      <c r="F7" t="str">
        <f t="shared" si="0"/>
        <v>Bihar</v>
      </c>
      <c r="G7" s="4">
        <f t="shared" si="1"/>
        <v>169.66666666666666</v>
      </c>
      <c r="I7" t="str">
        <f t="shared" si="2"/>
        <v/>
      </c>
      <c r="J7" t="str">
        <f t="shared" si="3"/>
        <v/>
      </c>
      <c r="K7" t="str">
        <f t="shared" si="4"/>
        <v/>
      </c>
      <c r="L7" t="str">
        <f t="shared" si="5"/>
        <v>yes</v>
      </c>
      <c r="M7" t="str">
        <f t="shared" si="6"/>
        <v/>
      </c>
    </row>
    <row r="8" spans="1:13" x14ac:dyDescent="0.3">
      <c r="A8" s="2" t="s">
        <v>350</v>
      </c>
      <c r="B8" s="4">
        <v>107</v>
      </c>
      <c r="F8" t="str">
        <f t="shared" si="0"/>
        <v>Chandigarh (UT)</v>
      </c>
      <c r="G8" s="4">
        <f t="shared" si="1"/>
        <v>107</v>
      </c>
      <c r="I8" t="str">
        <f t="shared" si="2"/>
        <v/>
      </c>
      <c r="J8" t="str">
        <f t="shared" si="3"/>
        <v/>
      </c>
      <c r="K8" t="str">
        <f t="shared" si="4"/>
        <v>yes</v>
      </c>
      <c r="L8" t="str">
        <f t="shared" si="5"/>
        <v/>
      </c>
      <c r="M8" t="str">
        <f t="shared" si="6"/>
        <v/>
      </c>
    </row>
    <row r="9" spans="1:13" x14ac:dyDescent="0.3">
      <c r="A9" s="2" t="s">
        <v>39</v>
      </c>
      <c r="B9" s="4">
        <v>62.4</v>
      </c>
      <c r="F9" t="str">
        <f t="shared" si="0"/>
        <v>Chattisgarh</v>
      </c>
      <c r="G9" s="4">
        <f t="shared" si="1"/>
        <v>62.4</v>
      </c>
      <c r="I9" t="str">
        <f t="shared" si="2"/>
        <v/>
      </c>
      <c r="J9" t="str">
        <f t="shared" si="3"/>
        <v>yes</v>
      </c>
      <c r="K9" t="str">
        <f t="shared" si="4"/>
        <v/>
      </c>
      <c r="L9" t="str">
        <f t="shared" si="5"/>
        <v/>
      </c>
      <c r="M9" t="str">
        <f t="shared" si="6"/>
        <v/>
      </c>
    </row>
    <row r="10" spans="1:13" x14ac:dyDescent="0.3">
      <c r="A10" s="2" t="s">
        <v>352</v>
      </c>
      <c r="B10" s="4">
        <v>78.444444444444443</v>
      </c>
      <c r="F10" t="str">
        <f t="shared" si="0"/>
        <v>Dadara &amp; Nagar Haveli and Daman &amp; Diu (UT)</v>
      </c>
      <c r="G10" s="4">
        <f t="shared" si="1"/>
        <v>78.444444444444443</v>
      </c>
      <c r="I10" t="str">
        <f t="shared" si="2"/>
        <v/>
      </c>
      <c r="J10" t="str">
        <f t="shared" si="3"/>
        <v>yes</v>
      </c>
      <c r="K10" t="str">
        <f t="shared" si="4"/>
        <v/>
      </c>
      <c r="L10" t="str">
        <f t="shared" si="5"/>
        <v/>
      </c>
      <c r="M10" t="str">
        <f t="shared" si="6"/>
        <v/>
      </c>
    </row>
    <row r="11" spans="1:13" x14ac:dyDescent="0.3">
      <c r="A11" s="2" t="s">
        <v>353</v>
      </c>
      <c r="B11" s="4">
        <v>216</v>
      </c>
      <c r="F11" t="str">
        <f t="shared" si="0"/>
        <v>Delhi (UT)</v>
      </c>
      <c r="G11" s="4">
        <f t="shared" si="1"/>
        <v>216</v>
      </c>
      <c r="I11" t="str">
        <f t="shared" si="2"/>
        <v/>
      </c>
      <c r="J11" t="str">
        <f t="shared" si="3"/>
        <v/>
      </c>
      <c r="K11" t="str">
        <f t="shared" si="4"/>
        <v/>
      </c>
      <c r="L11" t="str">
        <f t="shared" si="5"/>
        <v/>
      </c>
      <c r="M11" t="str">
        <f t="shared" si="6"/>
        <v>yes</v>
      </c>
    </row>
    <row r="12" spans="1:13" x14ac:dyDescent="0.3">
      <c r="A12" s="2" t="s">
        <v>51</v>
      </c>
      <c r="B12" s="4">
        <v>58.693877551020407</v>
      </c>
      <c r="F12" t="str">
        <f t="shared" si="0"/>
        <v>Goa</v>
      </c>
      <c r="G12" s="4">
        <f t="shared" si="1"/>
        <v>58.693877551020407</v>
      </c>
      <c r="I12" t="str">
        <f t="shared" si="2"/>
        <v/>
      </c>
      <c r="J12" t="str">
        <f t="shared" si="3"/>
        <v>yes</v>
      </c>
      <c r="K12" t="str">
        <f t="shared" si="4"/>
        <v/>
      </c>
      <c r="L12" t="str">
        <f t="shared" si="5"/>
        <v/>
      </c>
      <c r="M12" t="str">
        <f t="shared" si="6"/>
        <v/>
      </c>
    </row>
    <row r="13" spans="1:13" x14ac:dyDescent="0.3">
      <c r="A13" s="2" t="s">
        <v>69</v>
      </c>
      <c r="B13" s="4">
        <v>107.72413793103448</v>
      </c>
      <c r="F13" t="str">
        <f t="shared" si="0"/>
        <v>Gujarat</v>
      </c>
      <c r="G13" s="4">
        <f t="shared" si="1"/>
        <v>107.72413793103448</v>
      </c>
      <c r="I13" t="str">
        <f t="shared" si="2"/>
        <v/>
      </c>
      <c r="J13" t="str">
        <f t="shared" si="3"/>
        <v/>
      </c>
      <c r="K13" t="str">
        <f t="shared" si="4"/>
        <v>yes</v>
      </c>
      <c r="L13" t="str">
        <f t="shared" si="5"/>
        <v/>
      </c>
      <c r="M13" t="str">
        <f t="shared" si="6"/>
        <v/>
      </c>
    </row>
    <row r="14" spans="1:13" x14ac:dyDescent="0.3">
      <c r="A14" s="2" t="s">
        <v>361</v>
      </c>
      <c r="B14" s="4">
        <v>147.375</v>
      </c>
      <c r="F14" t="str">
        <f t="shared" si="0"/>
        <v>Haryana</v>
      </c>
      <c r="G14" s="4">
        <f t="shared" si="1"/>
        <v>147.375</v>
      </c>
      <c r="I14" t="str">
        <f t="shared" si="2"/>
        <v/>
      </c>
      <c r="J14" t="str">
        <f t="shared" si="3"/>
        <v/>
      </c>
      <c r="K14" t="str">
        <f t="shared" si="4"/>
        <v>yes</v>
      </c>
      <c r="L14" t="str">
        <f t="shared" si="5"/>
        <v/>
      </c>
      <c r="M14" t="str">
        <f t="shared" si="6"/>
        <v/>
      </c>
    </row>
    <row r="15" spans="1:13" x14ac:dyDescent="0.3">
      <c r="A15" s="2" t="s">
        <v>77</v>
      </c>
      <c r="B15" s="4">
        <v>67.666666666666671</v>
      </c>
      <c r="F15" t="str">
        <f t="shared" si="0"/>
        <v>Himachal Pradesh</v>
      </c>
      <c r="G15" s="4">
        <f t="shared" si="1"/>
        <v>67.666666666666671</v>
      </c>
      <c r="I15" t="str">
        <f t="shared" si="2"/>
        <v/>
      </c>
      <c r="J15" t="str">
        <f t="shared" si="3"/>
        <v>yes</v>
      </c>
      <c r="K15" t="str">
        <f t="shared" si="4"/>
        <v/>
      </c>
      <c r="L15" t="str">
        <f t="shared" si="5"/>
        <v/>
      </c>
      <c r="M15" t="str">
        <f t="shared" si="6"/>
        <v/>
      </c>
    </row>
    <row r="16" spans="1:13" x14ac:dyDescent="0.3">
      <c r="A16" s="2" t="s">
        <v>386</v>
      </c>
      <c r="B16" s="4">
        <v>142.0625</v>
      </c>
      <c r="F16" t="str">
        <f t="shared" si="0"/>
        <v>Jammu &amp; Kashmir (UT)</v>
      </c>
      <c r="G16" s="4">
        <f t="shared" si="1"/>
        <v>142.0625</v>
      </c>
      <c r="I16" t="str">
        <f t="shared" si="2"/>
        <v/>
      </c>
      <c r="J16" t="str">
        <f t="shared" si="3"/>
        <v/>
      </c>
      <c r="K16" t="str">
        <f t="shared" si="4"/>
        <v>yes</v>
      </c>
      <c r="L16" t="str">
        <f t="shared" si="5"/>
        <v/>
      </c>
      <c r="M16" t="str">
        <f t="shared" si="6"/>
        <v/>
      </c>
    </row>
    <row r="17" spans="1:13" x14ac:dyDescent="0.3">
      <c r="A17" s="2" t="s">
        <v>387</v>
      </c>
      <c r="B17" s="4">
        <v>154.0625</v>
      </c>
      <c r="F17" t="str">
        <f t="shared" si="0"/>
        <v>Jharkhand</v>
      </c>
      <c r="G17" s="4">
        <f t="shared" si="1"/>
        <v>154.0625</v>
      </c>
      <c r="I17" t="str">
        <f t="shared" si="2"/>
        <v/>
      </c>
      <c r="J17" t="str">
        <f t="shared" si="3"/>
        <v/>
      </c>
      <c r="K17" t="str">
        <f t="shared" si="4"/>
        <v/>
      </c>
      <c r="L17" t="str">
        <f t="shared" si="5"/>
        <v>yes</v>
      </c>
      <c r="M17" t="str">
        <f t="shared" si="6"/>
        <v/>
      </c>
    </row>
    <row r="18" spans="1:13" x14ac:dyDescent="0.3">
      <c r="A18" s="2" t="s">
        <v>98</v>
      </c>
      <c r="B18" s="4">
        <v>57.417910447761194</v>
      </c>
      <c r="F18" t="str">
        <f t="shared" si="0"/>
        <v>Karnataka</v>
      </c>
      <c r="G18" s="4">
        <f t="shared" si="1"/>
        <v>57.417910447761194</v>
      </c>
      <c r="I18" t="str">
        <f t="shared" si="2"/>
        <v/>
      </c>
      <c r="J18" t="str">
        <f t="shared" si="3"/>
        <v>yes</v>
      </c>
      <c r="K18" t="str">
        <f t="shared" si="4"/>
        <v/>
      </c>
      <c r="L18" t="str">
        <f t="shared" si="5"/>
        <v/>
      </c>
      <c r="M18" t="str">
        <f t="shared" si="6"/>
        <v/>
      </c>
    </row>
    <row r="19" spans="1:13" x14ac:dyDescent="0.3">
      <c r="A19" s="2" t="s">
        <v>113</v>
      </c>
      <c r="B19" s="4">
        <v>47.512195121951223</v>
      </c>
      <c r="F19" t="str">
        <f t="shared" si="0"/>
        <v>Kerala</v>
      </c>
      <c r="G19" s="4">
        <f t="shared" si="1"/>
        <v>47.512195121951223</v>
      </c>
      <c r="I19" t="str">
        <f t="shared" si="2"/>
        <v>yes</v>
      </c>
      <c r="J19" t="str">
        <f t="shared" si="3"/>
        <v/>
      </c>
      <c r="K19" t="str">
        <f t="shared" si="4"/>
        <v/>
      </c>
      <c r="L19" t="str">
        <f t="shared" si="5"/>
        <v/>
      </c>
      <c r="M19" t="str">
        <f t="shared" si="6"/>
        <v/>
      </c>
    </row>
    <row r="20" spans="1:13" x14ac:dyDescent="0.3">
      <c r="A20" s="2" t="s">
        <v>126</v>
      </c>
      <c r="B20" s="4">
        <v>95.557692307692307</v>
      </c>
      <c r="F20" t="str">
        <f t="shared" si="0"/>
        <v>Madhya Pradesh</v>
      </c>
      <c r="G20" s="4">
        <f t="shared" si="1"/>
        <v>95.557692307692307</v>
      </c>
      <c r="I20" t="str">
        <f t="shared" si="2"/>
        <v/>
      </c>
      <c r="J20" t="str">
        <f t="shared" si="3"/>
        <v>yes</v>
      </c>
      <c r="K20" t="str">
        <f t="shared" si="4"/>
        <v/>
      </c>
      <c r="L20" t="str">
        <f t="shared" si="5"/>
        <v/>
      </c>
      <c r="M20" t="str">
        <f t="shared" si="6"/>
        <v/>
      </c>
    </row>
    <row r="21" spans="1:13" x14ac:dyDescent="0.3">
      <c r="A21" s="2" t="s">
        <v>141</v>
      </c>
      <c r="B21" s="4">
        <v>85.388888888888886</v>
      </c>
      <c r="F21" t="str">
        <f t="shared" si="0"/>
        <v>Maharashtra</v>
      </c>
      <c r="G21" s="4">
        <f t="shared" si="1"/>
        <v>85.388888888888886</v>
      </c>
      <c r="I21" t="str">
        <f t="shared" si="2"/>
        <v/>
      </c>
      <c r="J21" t="str">
        <f t="shared" si="3"/>
        <v>yes</v>
      </c>
      <c r="K21" t="str">
        <f t="shared" si="4"/>
        <v/>
      </c>
      <c r="L21" t="str">
        <f t="shared" si="5"/>
        <v/>
      </c>
      <c r="M21" t="str">
        <f t="shared" si="6"/>
        <v/>
      </c>
    </row>
    <row r="22" spans="1:13" x14ac:dyDescent="0.3">
      <c r="A22" s="2" t="s">
        <v>163</v>
      </c>
      <c r="B22" s="4">
        <v>103.66666666666667</v>
      </c>
      <c r="F22" t="str">
        <f t="shared" si="0"/>
        <v>Manipur</v>
      </c>
      <c r="G22" s="4">
        <f t="shared" si="1"/>
        <v>103.66666666666667</v>
      </c>
      <c r="I22" t="str">
        <f t="shared" si="2"/>
        <v/>
      </c>
      <c r="J22" t="str">
        <f t="shared" si="3"/>
        <v/>
      </c>
      <c r="K22" t="str">
        <f t="shared" si="4"/>
        <v>yes</v>
      </c>
      <c r="L22" t="str">
        <f t="shared" si="5"/>
        <v/>
      </c>
      <c r="M22" t="str">
        <f t="shared" si="6"/>
        <v/>
      </c>
    </row>
    <row r="23" spans="1:13" x14ac:dyDescent="0.3">
      <c r="A23" s="2" t="s">
        <v>165</v>
      </c>
      <c r="B23" s="4">
        <v>62.571428571428569</v>
      </c>
      <c r="F23" t="str">
        <f t="shared" si="0"/>
        <v>Meghalaya</v>
      </c>
      <c r="G23" s="4">
        <f t="shared" si="1"/>
        <v>62.571428571428569</v>
      </c>
      <c r="I23" t="str">
        <f t="shared" si="2"/>
        <v/>
      </c>
      <c r="J23" t="str">
        <f t="shared" si="3"/>
        <v>yes</v>
      </c>
      <c r="K23" t="str">
        <f t="shared" si="4"/>
        <v/>
      </c>
      <c r="L23" t="str">
        <f t="shared" si="5"/>
        <v/>
      </c>
      <c r="M23" t="str">
        <f t="shared" si="6"/>
        <v/>
      </c>
    </row>
    <row r="24" spans="1:13" x14ac:dyDescent="0.3">
      <c r="A24" s="2" t="s">
        <v>173</v>
      </c>
      <c r="B24" s="4">
        <v>29.454545454545453</v>
      </c>
      <c r="F24" t="str">
        <f t="shared" si="0"/>
        <v>Mizoram</v>
      </c>
      <c r="G24" s="4">
        <f t="shared" si="1"/>
        <v>29.454545454545453</v>
      </c>
      <c r="I24" t="str">
        <f t="shared" si="2"/>
        <v>yes</v>
      </c>
      <c r="J24" t="str">
        <f t="shared" si="3"/>
        <v/>
      </c>
      <c r="K24" t="str">
        <f t="shared" si="4"/>
        <v/>
      </c>
      <c r="L24" t="str">
        <f t="shared" si="5"/>
        <v/>
      </c>
      <c r="M24" t="str">
        <f t="shared" si="6"/>
        <v/>
      </c>
    </row>
    <row r="25" spans="1:13" x14ac:dyDescent="0.3">
      <c r="A25" s="2" t="s">
        <v>178</v>
      </c>
      <c r="B25" s="4">
        <v>89.833333333333329</v>
      </c>
      <c r="F25" t="str">
        <f t="shared" si="0"/>
        <v>Nagaland</v>
      </c>
      <c r="G25" s="4">
        <f t="shared" si="1"/>
        <v>89.833333333333329</v>
      </c>
      <c r="I25" t="str">
        <f t="shared" si="2"/>
        <v/>
      </c>
      <c r="J25" t="str">
        <f t="shared" si="3"/>
        <v>yes</v>
      </c>
      <c r="K25" t="str">
        <f t="shared" si="4"/>
        <v/>
      </c>
      <c r="L25" t="str">
        <f t="shared" si="5"/>
        <v/>
      </c>
      <c r="M25" t="str">
        <f t="shared" si="6"/>
        <v/>
      </c>
    </row>
    <row r="26" spans="1:13" x14ac:dyDescent="0.3">
      <c r="A26" s="2" t="s">
        <v>181</v>
      </c>
      <c r="B26" s="4">
        <v>91.061224489795919</v>
      </c>
      <c r="F26" t="str">
        <f t="shared" si="0"/>
        <v>Odisha</v>
      </c>
      <c r="G26" s="4">
        <f t="shared" si="1"/>
        <v>91.061224489795919</v>
      </c>
      <c r="I26" t="str">
        <f t="shared" si="2"/>
        <v/>
      </c>
      <c r="J26" t="str">
        <f t="shared" si="3"/>
        <v>yes</v>
      </c>
      <c r="K26" t="str">
        <f t="shared" si="4"/>
        <v/>
      </c>
      <c r="L26" t="str">
        <f t="shared" si="5"/>
        <v/>
      </c>
      <c r="M26" t="str">
        <f t="shared" si="6"/>
        <v/>
      </c>
    </row>
    <row r="27" spans="1:13" x14ac:dyDescent="0.3">
      <c r="A27" s="2" t="s">
        <v>438</v>
      </c>
      <c r="B27" s="4">
        <v>102.25</v>
      </c>
      <c r="F27" t="str">
        <f t="shared" si="0"/>
        <v>Pondicherry (UT)</v>
      </c>
      <c r="G27" s="4">
        <f t="shared" si="1"/>
        <v>102.25</v>
      </c>
      <c r="I27" t="str">
        <f t="shared" si="2"/>
        <v/>
      </c>
      <c r="J27" t="str">
        <f t="shared" si="3"/>
        <v/>
      </c>
      <c r="K27" t="str">
        <f t="shared" si="4"/>
        <v>yes</v>
      </c>
      <c r="L27" t="str">
        <f t="shared" si="5"/>
        <v/>
      </c>
      <c r="M27" t="str">
        <f t="shared" si="6"/>
        <v/>
      </c>
    </row>
    <row r="28" spans="1:13" x14ac:dyDescent="0.3">
      <c r="A28" s="2" t="s">
        <v>440</v>
      </c>
      <c r="B28" s="4">
        <v>95.802816901408448</v>
      </c>
      <c r="F28" t="str">
        <f t="shared" si="0"/>
        <v>Punjab</v>
      </c>
      <c r="G28" s="4">
        <f t="shared" si="1"/>
        <v>95.802816901408448</v>
      </c>
      <c r="I28" t="str">
        <f t="shared" si="2"/>
        <v/>
      </c>
      <c r="J28" t="str">
        <f t="shared" si="3"/>
        <v>yes</v>
      </c>
      <c r="K28" t="str">
        <f t="shared" si="4"/>
        <v/>
      </c>
      <c r="L28" t="str">
        <f t="shared" si="5"/>
        <v/>
      </c>
      <c r="M28" t="str">
        <f t="shared" si="6"/>
        <v/>
      </c>
    </row>
    <row r="29" spans="1:13" x14ac:dyDescent="0.3">
      <c r="A29" s="2" t="s">
        <v>225</v>
      </c>
      <c r="B29" s="4">
        <v>147.39285714285714</v>
      </c>
      <c r="F29" t="str">
        <f t="shared" si="0"/>
        <v>Rajasthan</v>
      </c>
      <c r="G29" s="4">
        <f t="shared" si="1"/>
        <v>147.39285714285714</v>
      </c>
      <c r="I29" t="str">
        <f t="shared" si="2"/>
        <v/>
      </c>
      <c r="J29" t="str">
        <f t="shared" si="3"/>
        <v/>
      </c>
      <c r="K29" t="str">
        <f t="shared" si="4"/>
        <v>yes</v>
      </c>
      <c r="L29" t="str">
        <f t="shared" si="5"/>
        <v/>
      </c>
      <c r="M29" t="str">
        <f t="shared" si="6"/>
        <v/>
      </c>
    </row>
    <row r="30" spans="1:13" x14ac:dyDescent="0.3">
      <c r="A30" s="2" t="s">
        <v>234</v>
      </c>
      <c r="B30" s="4">
        <v>34.791666666666664</v>
      </c>
      <c r="F30" t="str">
        <f t="shared" si="0"/>
        <v>Sikkim</v>
      </c>
      <c r="G30" s="4">
        <f t="shared" si="1"/>
        <v>34.791666666666664</v>
      </c>
      <c r="I30" t="str">
        <f t="shared" si="2"/>
        <v>yes</v>
      </c>
      <c r="J30" t="str">
        <f t="shared" si="3"/>
        <v/>
      </c>
      <c r="K30" t="str">
        <f t="shared" si="4"/>
        <v/>
      </c>
      <c r="L30" t="str">
        <f t="shared" si="5"/>
        <v/>
      </c>
      <c r="M30" t="str">
        <f t="shared" si="6"/>
        <v/>
      </c>
    </row>
    <row r="31" spans="1:13" x14ac:dyDescent="0.3">
      <c r="A31" s="2" t="s">
        <v>243</v>
      </c>
      <c r="B31" s="4">
        <v>52.647058823529413</v>
      </c>
      <c r="F31" t="str">
        <f t="shared" si="0"/>
        <v>Tamilnadu</v>
      </c>
      <c r="G31" s="4">
        <f t="shared" si="1"/>
        <v>52.647058823529413</v>
      </c>
      <c r="I31" t="str">
        <f t="shared" si="2"/>
        <v/>
      </c>
      <c r="J31" t="str">
        <f t="shared" si="3"/>
        <v>yes</v>
      </c>
      <c r="K31" t="str">
        <f t="shared" si="4"/>
        <v/>
      </c>
      <c r="L31" t="str">
        <f t="shared" si="5"/>
        <v/>
      </c>
      <c r="M31" t="str">
        <f t="shared" si="6"/>
        <v/>
      </c>
    </row>
    <row r="32" spans="1:13" x14ac:dyDescent="0.3">
      <c r="A32" s="2" t="s">
        <v>252</v>
      </c>
      <c r="B32" s="4">
        <v>79.242424242424249</v>
      </c>
      <c r="F32" t="str">
        <f t="shared" si="0"/>
        <v>Telangana</v>
      </c>
      <c r="G32" s="4">
        <f t="shared" si="1"/>
        <v>79.242424242424249</v>
      </c>
      <c r="I32" t="str">
        <f t="shared" si="2"/>
        <v/>
      </c>
      <c r="J32" t="str">
        <f t="shared" si="3"/>
        <v>yes</v>
      </c>
      <c r="K32" t="str">
        <f t="shared" si="4"/>
        <v/>
      </c>
      <c r="L32" t="str">
        <f t="shared" si="5"/>
        <v/>
      </c>
      <c r="M32" t="str">
        <f t="shared" si="6"/>
        <v/>
      </c>
    </row>
    <row r="33" spans="1:13" x14ac:dyDescent="0.3">
      <c r="A33" s="2" t="s">
        <v>264</v>
      </c>
      <c r="B33" s="4">
        <v>100</v>
      </c>
      <c r="F33" t="str">
        <f t="shared" si="0"/>
        <v>Tripura</v>
      </c>
      <c r="G33" s="4">
        <f>IFERROR(GETPIVOTDATA("AQI",$A$3,"State / Union Territory",A33),"")</f>
        <v>100</v>
      </c>
      <c r="I33" t="str">
        <f t="shared" si="2"/>
        <v/>
      </c>
      <c r="J33" t="str">
        <f t="shared" si="3"/>
        <v/>
      </c>
      <c r="K33" t="str">
        <f t="shared" si="4"/>
        <v/>
      </c>
      <c r="L33" t="str">
        <f t="shared" si="5"/>
        <v/>
      </c>
      <c r="M33" t="str">
        <f t="shared" si="6"/>
        <v/>
      </c>
    </row>
    <row r="34" spans="1:13" x14ac:dyDescent="0.3">
      <c r="A34" s="2" t="s">
        <v>266</v>
      </c>
      <c r="B34" s="4">
        <v>173.0506329113924</v>
      </c>
      <c r="F34" t="str">
        <f t="shared" si="0"/>
        <v>Uttar Pradesh</v>
      </c>
      <c r="G34" s="4">
        <f t="shared" ref="G34:G36" si="7">IFERROR(GETPIVOTDATA("AQI",$A$3,"State / Union Territory",A34),"")</f>
        <v>173.0506329113924</v>
      </c>
      <c r="I34" t="str">
        <f t="shared" si="2"/>
        <v/>
      </c>
      <c r="J34" t="str">
        <f t="shared" si="3"/>
        <v/>
      </c>
      <c r="K34" t="str">
        <f t="shared" si="4"/>
        <v/>
      </c>
      <c r="L34" t="str">
        <f t="shared" si="5"/>
        <v>yes</v>
      </c>
      <c r="M34" t="str">
        <f t="shared" si="6"/>
        <v/>
      </c>
    </row>
    <row r="35" spans="1:13" x14ac:dyDescent="0.3">
      <c r="A35" s="2" t="s">
        <v>290</v>
      </c>
      <c r="B35" s="4">
        <v>123.38888888888889</v>
      </c>
      <c r="F35" t="str">
        <f t="shared" si="0"/>
        <v>Uttarakhand</v>
      </c>
      <c r="G35" s="4">
        <f t="shared" si="7"/>
        <v>123.38888888888889</v>
      </c>
      <c r="I35" t="str">
        <f t="shared" si="2"/>
        <v/>
      </c>
      <c r="J35" t="str">
        <f t="shared" si="3"/>
        <v/>
      </c>
      <c r="K35" t="str">
        <f t="shared" si="4"/>
        <v>yes</v>
      </c>
      <c r="L35" t="str">
        <f t="shared" si="5"/>
        <v/>
      </c>
      <c r="M35" t="str">
        <f t="shared" si="6"/>
        <v/>
      </c>
    </row>
    <row r="36" spans="1:13" x14ac:dyDescent="0.3">
      <c r="A36" s="2" t="s">
        <v>297</v>
      </c>
      <c r="B36" s="4">
        <v>95.031999999999996</v>
      </c>
      <c r="F36" t="str">
        <f t="shared" si="0"/>
        <v>West Bengal</v>
      </c>
      <c r="G36" s="4">
        <f t="shared" si="7"/>
        <v>95.031999999999996</v>
      </c>
      <c r="I36" t="str">
        <f t="shared" si="2"/>
        <v/>
      </c>
      <c r="J36" t="str">
        <f t="shared" si="3"/>
        <v>yes</v>
      </c>
      <c r="K36" t="str">
        <f t="shared" si="4"/>
        <v/>
      </c>
      <c r="L36" t="str">
        <f t="shared" si="5"/>
        <v/>
      </c>
      <c r="M36" t="str">
        <f t="shared" si="6"/>
        <v/>
      </c>
    </row>
    <row r="37" spans="1:13" x14ac:dyDescent="0.3">
      <c r="B37"/>
    </row>
    <row r="38" spans="1:13" x14ac:dyDescent="0.3">
      <c r="B38"/>
    </row>
    <row r="39" spans="1:13" x14ac:dyDescent="0.3">
      <c r="B39"/>
    </row>
    <row r="40" spans="1:13" x14ac:dyDescent="0.3">
      <c r="B40"/>
    </row>
    <row r="41" spans="1:13" x14ac:dyDescent="0.3">
      <c r="B41"/>
    </row>
    <row r="42" spans="1:13" x14ac:dyDescent="0.3">
      <c r="B42"/>
    </row>
    <row r="43" spans="1:13" x14ac:dyDescent="0.3">
      <c r="B43"/>
    </row>
    <row r="44" spans="1:13" x14ac:dyDescent="0.3">
      <c r="B44"/>
    </row>
    <row r="45" spans="1:13" x14ac:dyDescent="0.3">
      <c r="B45"/>
    </row>
    <row r="46" spans="1:13" x14ac:dyDescent="0.3">
      <c r="B46"/>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B1B998-204D-4972-99EC-60D955736AF4}">
  <dimension ref="A1:E38"/>
  <sheetViews>
    <sheetView workbookViewId="0">
      <selection activeCell="F26" sqref="F26"/>
    </sheetView>
  </sheetViews>
  <sheetFormatPr defaultRowHeight="14.4" x14ac:dyDescent="0.3"/>
  <cols>
    <col min="1" max="1" width="19.5546875" bestFit="1" customWidth="1"/>
    <col min="2" max="2" width="14" style="3" bestFit="1" customWidth="1"/>
    <col min="3" max="3" width="14.33203125" bestFit="1" customWidth="1"/>
    <col min="4" max="4" width="15.5546875" bestFit="1" customWidth="1"/>
    <col min="5" max="5" width="16.109375" bestFit="1" customWidth="1"/>
    <col min="6" max="6" width="12.88671875" bestFit="1" customWidth="1"/>
    <col min="7" max="10" width="2" bestFit="1" customWidth="1"/>
    <col min="11" max="47" width="3" bestFit="1" customWidth="1"/>
    <col min="48" max="48" width="7" bestFit="1" customWidth="1"/>
    <col min="49" max="49" width="10.77734375" bestFit="1" customWidth="1"/>
  </cols>
  <sheetData>
    <row r="1" spans="1:5" x14ac:dyDescent="0.3">
      <c r="B1"/>
    </row>
    <row r="2" spans="1:5" x14ac:dyDescent="0.3">
      <c r="B2"/>
    </row>
    <row r="3" spans="1:5" x14ac:dyDescent="0.3">
      <c r="A3" s="1" t="s">
        <v>0</v>
      </c>
      <c r="B3" t="s">
        <v>543</v>
      </c>
    </row>
    <row r="5" spans="1:5" x14ac:dyDescent="0.3">
      <c r="A5" s="1" t="s">
        <v>535</v>
      </c>
      <c r="B5" t="s">
        <v>538</v>
      </c>
      <c r="C5" t="s">
        <v>539</v>
      </c>
      <c r="D5" t="s">
        <v>540</v>
      </c>
      <c r="E5" t="s">
        <v>541</v>
      </c>
    </row>
    <row r="6" spans="1:5" x14ac:dyDescent="0.3">
      <c r="A6" s="2">
        <v>2020</v>
      </c>
      <c r="B6" s="4">
        <v>8.1856677524429973</v>
      </c>
      <c r="C6" s="4">
        <v>21.267100977198698</v>
      </c>
      <c r="D6" s="4">
        <v>90.827361563517911</v>
      </c>
      <c r="E6" s="4">
        <v>15.39413680781759</v>
      </c>
    </row>
    <row r="7" spans="1:5" x14ac:dyDescent="0.3">
      <c r="A7" s="2">
        <v>2021</v>
      </c>
      <c r="B7" s="4">
        <v>9.4848484848484844</v>
      </c>
      <c r="C7" s="4">
        <v>20.176767676767678</v>
      </c>
      <c r="D7" s="4">
        <v>91.899244332493708</v>
      </c>
      <c r="E7" s="4">
        <v>28.543589743589745</v>
      </c>
    </row>
    <row r="8" spans="1:5" x14ac:dyDescent="0.3">
      <c r="A8" s="2">
        <v>2022</v>
      </c>
      <c r="B8" s="4">
        <v>10.711981566820276</v>
      </c>
      <c r="C8" s="4">
        <v>21.242494226327945</v>
      </c>
      <c r="D8" s="4">
        <v>95</v>
      </c>
      <c r="E8" s="4">
        <v>31.89588377723971</v>
      </c>
    </row>
    <row r="9" spans="1:5" x14ac:dyDescent="0.3">
      <c r="B9"/>
    </row>
    <row r="10" spans="1:5" x14ac:dyDescent="0.3">
      <c r="B10"/>
    </row>
    <row r="11" spans="1:5" x14ac:dyDescent="0.3">
      <c r="B11"/>
    </row>
    <row r="12" spans="1:5" x14ac:dyDescent="0.3">
      <c r="B12"/>
    </row>
    <row r="13" spans="1:5" x14ac:dyDescent="0.3">
      <c r="B13"/>
    </row>
    <row r="14" spans="1:5" x14ac:dyDescent="0.3">
      <c r="B14"/>
    </row>
    <row r="15" spans="1:5" x14ac:dyDescent="0.3">
      <c r="B15"/>
    </row>
    <row r="16" spans="1:5" x14ac:dyDescent="0.3">
      <c r="B16"/>
    </row>
    <row r="17" spans="2:2" x14ac:dyDescent="0.3">
      <c r="B17"/>
    </row>
    <row r="18" spans="2:2" x14ac:dyDescent="0.3">
      <c r="B18"/>
    </row>
    <row r="19" spans="2:2" x14ac:dyDescent="0.3">
      <c r="B19"/>
    </row>
    <row r="20" spans="2:2" x14ac:dyDescent="0.3">
      <c r="B20"/>
    </row>
    <row r="21" spans="2:2" x14ac:dyDescent="0.3">
      <c r="B21"/>
    </row>
    <row r="22" spans="2:2" x14ac:dyDescent="0.3">
      <c r="B22"/>
    </row>
    <row r="23" spans="2:2" x14ac:dyDescent="0.3">
      <c r="B23"/>
    </row>
    <row r="24" spans="2:2" x14ac:dyDescent="0.3">
      <c r="B24"/>
    </row>
    <row r="25" spans="2:2" x14ac:dyDescent="0.3">
      <c r="B25"/>
    </row>
    <row r="26" spans="2:2" x14ac:dyDescent="0.3">
      <c r="B26"/>
    </row>
    <row r="27" spans="2:2" x14ac:dyDescent="0.3">
      <c r="B27"/>
    </row>
    <row r="28" spans="2:2" x14ac:dyDescent="0.3">
      <c r="B28"/>
    </row>
    <row r="29" spans="2:2" x14ac:dyDescent="0.3">
      <c r="B29"/>
    </row>
    <row r="30" spans="2:2" x14ac:dyDescent="0.3">
      <c r="B30"/>
    </row>
    <row r="31" spans="2:2" x14ac:dyDescent="0.3">
      <c r="B31"/>
    </row>
    <row r="32" spans="2:2" x14ac:dyDescent="0.3">
      <c r="B32"/>
    </row>
    <row r="33" spans="2:2" x14ac:dyDescent="0.3">
      <c r="B33"/>
    </row>
    <row r="34" spans="2:2" x14ac:dyDescent="0.3">
      <c r="B34"/>
    </row>
    <row r="35" spans="2:2" x14ac:dyDescent="0.3">
      <c r="B35"/>
    </row>
    <row r="36" spans="2:2" x14ac:dyDescent="0.3">
      <c r="B36"/>
    </row>
    <row r="37" spans="2:2" x14ac:dyDescent="0.3">
      <c r="B37"/>
    </row>
    <row r="38" spans="2:2" x14ac:dyDescent="0.3">
      <c r="B38"/>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6B607A-6D8A-4753-8085-45E29E866D5B}">
  <dimension ref="B3:C22"/>
  <sheetViews>
    <sheetView workbookViewId="0">
      <selection activeCell="O9" sqref="O9"/>
    </sheetView>
  </sheetViews>
  <sheetFormatPr defaultRowHeight="14.4" x14ac:dyDescent="0.3"/>
  <cols>
    <col min="2" max="2" width="19.5546875" bestFit="1" customWidth="1"/>
    <col min="3" max="3" width="13.77734375" bestFit="1" customWidth="1"/>
  </cols>
  <sheetData>
    <row r="3" spans="2:3" x14ac:dyDescent="0.3">
      <c r="B3" s="1" t="s">
        <v>0</v>
      </c>
      <c r="C3" t="s">
        <v>543</v>
      </c>
    </row>
    <row r="5" spans="2:3" x14ac:dyDescent="0.3">
      <c r="B5" s="1" t="s">
        <v>535</v>
      </c>
      <c r="C5" s="3" t="s">
        <v>537</v>
      </c>
    </row>
    <row r="6" spans="2:3" x14ac:dyDescent="0.3">
      <c r="B6" s="2">
        <v>2020</v>
      </c>
      <c r="C6" s="4">
        <v>90.866449511400646</v>
      </c>
    </row>
    <row r="7" spans="2:3" x14ac:dyDescent="0.3">
      <c r="B7" s="2">
        <v>2021</v>
      </c>
      <c r="C7" s="4">
        <v>92.493702770780857</v>
      </c>
    </row>
    <row r="8" spans="2:3" x14ac:dyDescent="0.3">
      <c r="B8" s="2">
        <v>2022</v>
      </c>
      <c r="C8" s="4">
        <v>95.2</v>
      </c>
    </row>
    <row r="19" spans="2:3" x14ac:dyDescent="0.3">
      <c r="B19" s="1" t="s">
        <v>535</v>
      </c>
      <c r="C19" s="3" t="s">
        <v>537</v>
      </c>
    </row>
    <row r="20" spans="2:3" x14ac:dyDescent="0.3">
      <c r="B20" s="2">
        <v>2020</v>
      </c>
      <c r="C20" s="4">
        <v>90.866449511400646</v>
      </c>
    </row>
    <row r="21" spans="2:3" x14ac:dyDescent="0.3">
      <c r="B21" s="2">
        <v>2021</v>
      </c>
      <c r="C21" s="4">
        <v>92.493702770780857</v>
      </c>
    </row>
    <row r="22" spans="2:3" x14ac:dyDescent="0.3">
      <c r="B22" s="2">
        <v>2022</v>
      </c>
      <c r="C22" s="4">
        <v>95.2</v>
      </c>
    </row>
  </sheetData>
  <pageMargins left="0.7" right="0.7" top="0.75" bottom="0.75" header="0.3" footer="0.3"/>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C2725F-8DD0-43BA-90B9-04D468007C00}">
  <dimension ref="A1:E36"/>
  <sheetViews>
    <sheetView workbookViewId="0">
      <selection activeCell="H27" sqref="H27"/>
    </sheetView>
  </sheetViews>
  <sheetFormatPr defaultRowHeight="14.4" x14ac:dyDescent="0.3"/>
  <cols>
    <col min="1" max="1" width="38.6640625" bestFit="1" customWidth="1"/>
    <col min="2" max="2" width="14" bestFit="1" customWidth="1"/>
    <col min="3" max="3" width="14.33203125" bestFit="1" customWidth="1"/>
    <col min="4" max="4" width="15.5546875" bestFit="1" customWidth="1"/>
    <col min="5" max="5" width="16.109375" bestFit="1" customWidth="1"/>
    <col min="6" max="6" width="11.109375" bestFit="1" customWidth="1"/>
  </cols>
  <sheetData>
    <row r="1" spans="1:5" x14ac:dyDescent="0.3">
      <c r="A1" s="1" t="s">
        <v>2</v>
      </c>
      <c r="B1" t="s">
        <v>543</v>
      </c>
    </row>
    <row r="3" spans="1:5" x14ac:dyDescent="0.3">
      <c r="A3" s="1" t="s">
        <v>535</v>
      </c>
      <c r="B3" t="s">
        <v>538</v>
      </c>
      <c r="C3" t="s">
        <v>539</v>
      </c>
      <c r="D3" t="s">
        <v>540</v>
      </c>
      <c r="E3" t="s">
        <v>541</v>
      </c>
    </row>
    <row r="4" spans="1:5" x14ac:dyDescent="0.3">
      <c r="A4" s="2" t="s">
        <v>7</v>
      </c>
      <c r="B4" s="4">
        <v>6.7659574468085104</v>
      </c>
      <c r="C4" s="4">
        <v>17.297872340425531</v>
      </c>
      <c r="D4" s="4">
        <v>62.978723404255319</v>
      </c>
      <c r="E4" s="4">
        <v>24.042553191489361</v>
      </c>
    </row>
    <row r="5" spans="1:5" x14ac:dyDescent="0.3">
      <c r="A5" s="2" t="s">
        <v>342</v>
      </c>
      <c r="B5" s="4">
        <v>15</v>
      </c>
      <c r="C5" s="4">
        <v>8.5</v>
      </c>
      <c r="D5" s="4">
        <v>59</v>
      </c>
      <c r="E5" s="4">
        <v>9.5</v>
      </c>
    </row>
    <row r="6" spans="1:5" x14ac:dyDescent="0.3">
      <c r="A6" s="2" t="s">
        <v>345</v>
      </c>
      <c r="B6" s="4">
        <v>6.7</v>
      </c>
      <c r="C6" s="4">
        <v>12.25</v>
      </c>
      <c r="D6" s="4">
        <v>62.325000000000003</v>
      </c>
      <c r="E6" s="4">
        <v>15.9</v>
      </c>
    </row>
    <row r="7" spans="1:5" x14ac:dyDescent="0.3">
      <c r="A7" s="2" t="s">
        <v>346</v>
      </c>
      <c r="B7" s="4">
        <v>7.4</v>
      </c>
      <c r="C7" s="4">
        <v>33.833333333333336</v>
      </c>
      <c r="D7" s="4">
        <v>169.66666666666666</v>
      </c>
      <c r="E7" s="4">
        <v>79.333333333333329</v>
      </c>
    </row>
    <row r="8" spans="1:5" x14ac:dyDescent="0.3">
      <c r="A8" s="2" t="s">
        <v>350</v>
      </c>
      <c r="B8" s="4">
        <v>5</v>
      </c>
      <c r="C8" s="4">
        <v>23.666666666666668</v>
      </c>
      <c r="D8" s="4">
        <v>107</v>
      </c>
      <c r="E8" s="4">
        <v>59</v>
      </c>
    </row>
    <row r="9" spans="1:5" x14ac:dyDescent="0.3">
      <c r="A9" s="2" t="s">
        <v>39</v>
      </c>
      <c r="B9" s="4">
        <v>8</v>
      </c>
      <c r="C9" s="4">
        <v>13.866666666666667</v>
      </c>
      <c r="D9" s="4">
        <v>62.4</v>
      </c>
      <c r="E9" s="4">
        <v>24.785714285714285</v>
      </c>
    </row>
    <row r="10" spans="1:5" x14ac:dyDescent="0.3">
      <c r="A10" s="2" t="s">
        <v>352</v>
      </c>
      <c r="B10" s="4">
        <v>15.333333333333334</v>
      </c>
      <c r="C10" s="4">
        <v>20.111111111111111</v>
      </c>
      <c r="D10" s="4">
        <v>78.444444444444443</v>
      </c>
      <c r="E10" s="4">
        <v>26.333333333333332</v>
      </c>
    </row>
    <row r="11" spans="1:5" x14ac:dyDescent="0.3">
      <c r="A11" s="2" t="s">
        <v>353</v>
      </c>
      <c r="B11" s="4">
        <v>6.333333333333333</v>
      </c>
      <c r="C11" s="4">
        <v>51.333333333333336</v>
      </c>
      <c r="D11" s="4">
        <v>216</v>
      </c>
      <c r="E11" s="4">
        <v>116.66666666666667</v>
      </c>
    </row>
    <row r="12" spans="1:5" x14ac:dyDescent="0.3">
      <c r="A12" s="2" t="s">
        <v>51</v>
      </c>
      <c r="B12" s="4">
        <v>6.2448979591836737</v>
      </c>
      <c r="C12" s="4">
        <v>12.938775510204081</v>
      </c>
      <c r="D12" s="4">
        <v>58.693877551020407</v>
      </c>
      <c r="E12" s="4">
        <v>27.446808510638299</v>
      </c>
    </row>
    <row r="13" spans="1:5" x14ac:dyDescent="0.3">
      <c r="A13" s="2" t="s">
        <v>69</v>
      </c>
      <c r="B13" s="4">
        <v>17.655172413793103</v>
      </c>
      <c r="C13" s="4">
        <v>22.310344827586206</v>
      </c>
      <c r="D13" s="4">
        <v>107.72413793103448</v>
      </c>
      <c r="E13" s="4">
        <v>39.413793103448278</v>
      </c>
    </row>
    <row r="14" spans="1:5" x14ac:dyDescent="0.3">
      <c r="A14" s="2" t="s">
        <v>361</v>
      </c>
      <c r="B14" s="4">
        <v>12.229166666666666</v>
      </c>
      <c r="C14" s="4">
        <v>23.416666666666668</v>
      </c>
      <c r="D14" s="4">
        <v>139.66666666666666</v>
      </c>
      <c r="E14" s="4">
        <v>69.604166666666671</v>
      </c>
    </row>
    <row r="15" spans="1:5" x14ac:dyDescent="0.3">
      <c r="A15" s="2" t="s">
        <v>77</v>
      </c>
      <c r="B15" s="4">
        <v>2.6363636363636362</v>
      </c>
      <c r="C15" s="4">
        <v>8.3939393939393945</v>
      </c>
      <c r="D15" s="4">
        <v>67.666666666666671</v>
      </c>
      <c r="E15" s="4">
        <v>22.848484848484848</v>
      </c>
    </row>
    <row r="16" spans="1:5" x14ac:dyDescent="0.3">
      <c r="A16" s="2" t="s">
        <v>386</v>
      </c>
      <c r="B16" s="4">
        <v>9.375</v>
      </c>
      <c r="C16" s="4">
        <v>17.9375</v>
      </c>
      <c r="D16" s="4">
        <v>150</v>
      </c>
      <c r="E16" s="4">
        <v>14.266666666666667</v>
      </c>
    </row>
    <row r="17" spans="1:5" x14ac:dyDescent="0.3">
      <c r="A17" s="2" t="s">
        <v>387</v>
      </c>
      <c r="B17" s="4">
        <v>20.5625</v>
      </c>
      <c r="C17" s="4">
        <v>32.0625</v>
      </c>
      <c r="D17" s="4">
        <v>154.0625</v>
      </c>
      <c r="E17" s="4">
        <v>6.5625</v>
      </c>
    </row>
    <row r="18" spans="1:5" x14ac:dyDescent="0.3">
      <c r="A18" s="2" t="s">
        <v>98</v>
      </c>
      <c r="B18" s="4">
        <v>10.582089552238806</v>
      </c>
      <c r="C18" s="4">
        <v>15.35820895522388</v>
      </c>
      <c r="D18" s="4">
        <v>57.268656716417908</v>
      </c>
      <c r="E18" s="4">
        <v>23.353846153846153</v>
      </c>
    </row>
    <row r="19" spans="1:5" x14ac:dyDescent="0.3">
      <c r="A19" s="2" t="s">
        <v>113</v>
      </c>
      <c r="B19" s="4">
        <v>3.8536585365853657</v>
      </c>
      <c r="C19" s="4">
        <v>11.170731707317072</v>
      </c>
      <c r="D19" s="4">
        <v>47.512195121951223</v>
      </c>
      <c r="E19" s="4">
        <v>17.341463414634145</v>
      </c>
    </row>
    <row r="20" spans="1:5" x14ac:dyDescent="0.3">
      <c r="A20" s="2" t="s">
        <v>126</v>
      </c>
      <c r="B20" s="4">
        <v>12.461538461538462</v>
      </c>
      <c r="C20" s="4">
        <v>21.423076923076923</v>
      </c>
      <c r="D20" s="4">
        <v>95.442307692307693</v>
      </c>
      <c r="E20" s="4">
        <v>39.557692307692307</v>
      </c>
    </row>
    <row r="21" spans="1:5" x14ac:dyDescent="0.3">
      <c r="A21" s="2" t="s">
        <v>141</v>
      </c>
      <c r="B21" s="4">
        <v>15.76056338028169</v>
      </c>
      <c r="C21" s="4">
        <v>33.16901408450704</v>
      </c>
      <c r="D21" s="4">
        <v>85.388888888888886</v>
      </c>
      <c r="E21" s="4">
        <v>13.680555555555555</v>
      </c>
    </row>
    <row r="22" spans="1:5" x14ac:dyDescent="0.3">
      <c r="A22" s="2" t="s">
        <v>163</v>
      </c>
      <c r="B22" s="4">
        <v>20.666666666666668</v>
      </c>
      <c r="C22" s="4">
        <v>18.666666666666668</v>
      </c>
      <c r="D22" s="4">
        <v>99</v>
      </c>
      <c r="E22" s="4">
        <v>43</v>
      </c>
    </row>
    <row r="23" spans="1:5" x14ac:dyDescent="0.3">
      <c r="A23" s="2" t="s">
        <v>165</v>
      </c>
      <c r="B23" s="4">
        <v>6.2857142857142856</v>
      </c>
      <c r="C23" s="4">
        <v>11.142857142857142</v>
      </c>
      <c r="D23" s="4">
        <v>62.571428571428569</v>
      </c>
      <c r="E23" s="4">
        <v>20.19047619047619</v>
      </c>
    </row>
    <row r="24" spans="1:5" x14ac:dyDescent="0.3">
      <c r="A24" s="2" t="s">
        <v>173</v>
      </c>
      <c r="B24" s="4">
        <v>2.6818181818181817</v>
      </c>
      <c r="C24" s="4">
        <v>5.1818181818181817</v>
      </c>
      <c r="D24" s="4">
        <v>29.454545454545453</v>
      </c>
      <c r="E24" s="4">
        <v>6.6818181818181817</v>
      </c>
    </row>
    <row r="25" spans="1:5" x14ac:dyDescent="0.3">
      <c r="A25" s="2" t="s">
        <v>178</v>
      </c>
      <c r="B25" s="4">
        <v>11.5</v>
      </c>
      <c r="C25" s="4">
        <v>5.833333333333333</v>
      </c>
      <c r="D25" s="4">
        <v>89.833333333333329</v>
      </c>
      <c r="E25" s="4">
        <v>10</v>
      </c>
    </row>
    <row r="26" spans="1:5" x14ac:dyDescent="0.3">
      <c r="A26" s="2" t="s">
        <v>181</v>
      </c>
      <c r="B26" s="4">
        <v>7.7346938775510203</v>
      </c>
      <c r="C26" s="4">
        <v>16.367346938775512</v>
      </c>
      <c r="D26" s="4">
        <v>91.061224489795919</v>
      </c>
      <c r="E26" s="4">
        <v>33.978260869565219</v>
      </c>
    </row>
    <row r="27" spans="1:5" x14ac:dyDescent="0.3">
      <c r="A27" s="2" t="s">
        <v>438</v>
      </c>
      <c r="B27" s="4">
        <v>6.8125</v>
      </c>
      <c r="C27" s="4">
        <v>16.6875</v>
      </c>
      <c r="D27" s="4">
        <v>102.25</v>
      </c>
      <c r="E27" s="4">
        <v>1.40625</v>
      </c>
    </row>
    <row r="28" spans="1:5" x14ac:dyDescent="0.3">
      <c r="A28" s="2" t="s">
        <v>440</v>
      </c>
      <c r="B28" s="4">
        <v>7.112676056338028</v>
      </c>
      <c r="C28" s="4">
        <v>17.169014084507044</v>
      </c>
      <c r="D28" s="4">
        <v>95.802816901408448</v>
      </c>
      <c r="E28" s="4">
        <v>12.681818181818182</v>
      </c>
    </row>
    <row r="29" spans="1:5" x14ac:dyDescent="0.3">
      <c r="A29" s="2" t="s">
        <v>225</v>
      </c>
      <c r="B29" s="4">
        <v>11.5</v>
      </c>
      <c r="C29" s="4">
        <v>29.214285714285715</v>
      </c>
      <c r="D29" s="4">
        <v>147.39285714285714</v>
      </c>
      <c r="E29" s="4">
        <v>35.285714285714285</v>
      </c>
    </row>
    <row r="30" spans="1:5" x14ac:dyDescent="0.3">
      <c r="A30" s="2" t="s">
        <v>234</v>
      </c>
      <c r="B30" s="4">
        <v>5.291666666666667</v>
      </c>
      <c r="C30" s="4">
        <v>6.416666666666667</v>
      </c>
      <c r="D30" s="4">
        <v>34.791666666666664</v>
      </c>
      <c r="E30" s="4">
        <v>1.9130434782608696</v>
      </c>
    </row>
    <row r="31" spans="1:5" x14ac:dyDescent="0.3">
      <c r="A31" s="2" t="s">
        <v>243</v>
      </c>
      <c r="B31" s="4">
        <v>13.8</v>
      </c>
      <c r="C31" s="4">
        <v>16.857142857142858</v>
      </c>
      <c r="D31" s="4">
        <v>52.627450980392155</v>
      </c>
      <c r="E31" s="4">
        <v>22.061224489795919</v>
      </c>
    </row>
    <row r="32" spans="1:5" x14ac:dyDescent="0.3">
      <c r="A32" s="2" t="s">
        <v>252</v>
      </c>
      <c r="B32" s="4">
        <v>6.8484848484848486</v>
      </c>
      <c r="C32" s="4">
        <v>34.939393939393938</v>
      </c>
      <c r="D32" s="4">
        <v>79.060606060606062</v>
      </c>
      <c r="E32" s="4">
        <v>23.448275862068964</v>
      </c>
    </row>
    <row r="33" spans="1:5" x14ac:dyDescent="0.3">
      <c r="A33" s="2" t="s">
        <v>264</v>
      </c>
      <c r="B33" s="4">
        <v>19.333333333333332</v>
      </c>
      <c r="C33" s="4">
        <v>9.3333333333333339</v>
      </c>
      <c r="D33" s="4">
        <v>100</v>
      </c>
      <c r="E33" s="4">
        <v>55</v>
      </c>
    </row>
    <row r="34" spans="1:5" x14ac:dyDescent="0.3">
      <c r="A34" s="2" t="s">
        <v>266</v>
      </c>
      <c r="B34" s="4">
        <v>14.20253164556962</v>
      </c>
      <c r="C34" s="4">
        <v>29.227848101265824</v>
      </c>
      <c r="D34" s="4">
        <v>173.0506329113924</v>
      </c>
      <c r="E34" s="4">
        <v>42.641025641025642</v>
      </c>
    </row>
    <row r="35" spans="1:5" x14ac:dyDescent="0.3">
      <c r="A35" s="2" t="s">
        <v>290</v>
      </c>
      <c r="B35" s="4">
        <v>15.166666666666666</v>
      </c>
      <c r="C35" s="4">
        <v>22.111111111111111</v>
      </c>
      <c r="D35" s="4">
        <v>123.38888888888889</v>
      </c>
      <c r="E35" s="4">
        <v>41.0625</v>
      </c>
    </row>
    <row r="36" spans="1:5" x14ac:dyDescent="0.3">
      <c r="A36" s="2" t="s">
        <v>297</v>
      </c>
      <c r="B36" s="4">
        <v>7.2880000000000003</v>
      </c>
      <c r="C36" s="4">
        <v>29.064</v>
      </c>
      <c r="D36" s="4">
        <v>95.031999999999996</v>
      </c>
      <c r="E36" s="4">
        <v>12.266666666666667</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79FED6-DD51-46BC-A174-98CF14BE33D6}">
  <dimension ref="B2:N24"/>
  <sheetViews>
    <sheetView workbookViewId="0">
      <selection activeCell="N16" sqref="N16"/>
    </sheetView>
  </sheetViews>
  <sheetFormatPr defaultRowHeight="14.4" x14ac:dyDescent="0.3"/>
  <cols>
    <col min="2" max="2" width="12.5546875" bestFit="1" customWidth="1"/>
    <col min="3" max="3" width="13.77734375" bestFit="1" customWidth="1"/>
    <col min="4" max="5" width="5" bestFit="1" customWidth="1"/>
    <col min="6" max="6" width="10.77734375" bestFit="1" customWidth="1"/>
  </cols>
  <sheetData>
    <row r="2" spans="2:14" x14ac:dyDescent="0.3">
      <c r="B2" s="1" t="s">
        <v>2</v>
      </c>
      <c r="C2" t="s">
        <v>543</v>
      </c>
    </row>
    <row r="3" spans="2:14" x14ac:dyDescent="0.3">
      <c r="C3" s="3"/>
    </row>
    <row r="4" spans="2:14" x14ac:dyDescent="0.3">
      <c r="B4" s="1" t="s">
        <v>535</v>
      </c>
      <c r="C4" s="3" t="s">
        <v>537</v>
      </c>
      <c r="N4" t="s">
        <v>551</v>
      </c>
    </row>
    <row r="5" spans="2:14" x14ac:dyDescent="0.3">
      <c r="B5" s="2" t="s">
        <v>353</v>
      </c>
      <c r="C5" s="4">
        <v>216</v>
      </c>
    </row>
    <row r="6" spans="2:14" x14ac:dyDescent="0.3">
      <c r="B6" s="2" t="s">
        <v>266</v>
      </c>
      <c r="C6" s="4">
        <v>173.0506329113924</v>
      </c>
    </row>
    <row r="7" spans="2:14" x14ac:dyDescent="0.3">
      <c r="B7" s="2" t="s">
        <v>346</v>
      </c>
      <c r="C7" s="4">
        <v>169.66666666666666</v>
      </c>
    </row>
    <row r="8" spans="2:14" x14ac:dyDescent="0.3">
      <c r="B8" s="2" t="s">
        <v>387</v>
      </c>
      <c r="C8" s="4">
        <v>154.0625</v>
      </c>
    </row>
    <row r="9" spans="2:14" x14ac:dyDescent="0.3">
      <c r="B9" s="2" t="s">
        <v>225</v>
      </c>
      <c r="C9" s="4">
        <v>147.39285714285714</v>
      </c>
    </row>
    <row r="13" spans="2:14" x14ac:dyDescent="0.3">
      <c r="B13" s="1" t="s">
        <v>2</v>
      </c>
      <c r="C13" t="s">
        <v>543</v>
      </c>
    </row>
    <row r="15" spans="2:14" x14ac:dyDescent="0.3">
      <c r="B15" s="1" t="s">
        <v>535</v>
      </c>
      <c r="C15" s="3" t="s">
        <v>537</v>
      </c>
    </row>
    <row r="16" spans="2:14" x14ac:dyDescent="0.3">
      <c r="B16" s="2" t="s">
        <v>173</v>
      </c>
      <c r="C16" s="4">
        <v>29.454545454545453</v>
      </c>
      <c r="N16" t="s">
        <v>552</v>
      </c>
    </row>
    <row r="17" spans="2:3" x14ac:dyDescent="0.3">
      <c r="B17" s="2" t="s">
        <v>234</v>
      </c>
      <c r="C17" s="4">
        <v>34.791666666666664</v>
      </c>
    </row>
    <row r="18" spans="2:3" x14ac:dyDescent="0.3">
      <c r="B18" s="2" t="s">
        <v>113</v>
      </c>
      <c r="C18" s="4">
        <v>47.512195121951223</v>
      </c>
    </row>
    <row r="19" spans="2:3" x14ac:dyDescent="0.3">
      <c r="B19" s="2" t="s">
        <v>243</v>
      </c>
      <c r="C19" s="4">
        <v>52.647058823529413</v>
      </c>
    </row>
    <row r="20" spans="2:3" x14ac:dyDescent="0.3">
      <c r="B20" s="2" t="s">
        <v>98</v>
      </c>
      <c r="C20" s="4">
        <v>57.417910447761194</v>
      </c>
    </row>
    <row r="23" spans="2:3" x14ac:dyDescent="0.3">
      <c r="B23" s="2" t="s">
        <v>548</v>
      </c>
      <c r="C23" s="4" t="str">
        <f>B5</f>
        <v>Delhi (UT)</v>
      </c>
    </row>
    <row r="24" spans="2:3" x14ac:dyDescent="0.3">
      <c r="B24" s="2" t="s">
        <v>549</v>
      </c>
      <c r="C24" s="4" t="str">
        <f>B16</f>
        <v>Mizoram</v>
      </c>
    </row>
  </sheetData>
  <pageMargins left="0.7" right="0.7" top="0.75" bottom="0.75" header="0.3" footer="0.3"/>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20640A-45A7-4D54-B827-C4186CAC79A3}">
  <dimension ref="B3:AG50"/>
  <sheetViews>
    <sheetView tabSelected="1" topLeftCell="A2" zoomScale="68" zoomScaleNormal="80" workbookViewId="0">
      <selection activeCell="AD9" sqref="AD9"/>
    </sheetView>
  </sheetViews>
  <sheetFormatPr defaultRowHeight="14.4" x14ac:dyDescent="0.3"/>
  <cols>
    <col min="9" max="9" width="8.88671875" customWidth="1"/>
  </cols>
  <sheetData>
    <row r="3" spans="2:25" x14ac:dyDescent="0.3">
      <c r="B3" s="9" t="s">
        <v>547</v>
      </c>
      <c r="C3" s="9"/>
      <c r="D3" s="9"/>
      <c r="E3" s="9"/>
      <c r="F3" s="9"/>
      <c r="G3" s="9"/>
      <c r="H3" s="9"/>
      <c r="I3" s="9"/>
      <c r="J3" s="9"/>
      <c r="K3" s="9"/>
      <c r="L3" s="9"/>
      <c r="M3" s="9"/>
      <c r="N3" s="9"/>
      <c r="O3" s="9"/>
      <c r="P3" s="9"/>
      <c r="Q3" s="9"/>
      <c r="R3" s="9"/>
      <c r="S3" s="9"/>
      <c r="T3" s="9"/>
      <c r="U3" s="9"/>
      <c r="V3" s="9"/>
      <c r="W3" s="9"/>
      <c r="X3" s="9"/>
      <c r="Y3" s="9"/>
    </row>
    <row r="4" spans="2:25" x14ac:dyDescent="0.3">
      <c r="B4" s="9"/>
      <c r="C4" s="9"/>
      <c r="D4" s="9"/>
      <c r="E4" s="9"/>
      <c r="F4" s="9"/>
      <c r="G4" s="9"/>
      <c r="H4" s="9"/>
      <c r="I4" s="9"/>
      <c r="J4" s="9"/>
      <c r="K4" s="9"/>
      <c r="L4" s="9"/>
      <c r="M4" s="9"/>
      <c r="N4" s="9"/>
      <c r="O4" s="9"/>
      <c r="P4" s="9"/>
      <c r="Q4" s="9"/>
      <c r="R4" s="9"/>
      <c r="S4" s="9"/>
      <c r="T4" s="9"/>
      <c r="U4" s="9"/>
      <c r="V4" s="9"/>
      <c r="W4" s="9"/>
      <c r="X4" s="9"/>
      <c r="Y4" s="9"/>
    </row>
    <row r="5" spans="2:25" x14ac:dyDescent="0.3">
      <c r="B5" s="6"/>
      <c r="C5" s="7"/>
      <c r="D5" s="7"/>
      <c r="E5" s="7"/>
      <c r="F5" s="7"/>
      <c r="G5" s="7"/>
      <c r="H5" s="7"/>
      <c r="I5" s="7"/>
      <c r="J5" s="7"/>
      <c r="K5" s="7"/>
      <c r="L5" s="7"/>
      <c r="M5" s="7"/>
      <c r="N5" s="7"/>
      <c r="O5" s="7"/>
      <c r="P5" s="7"/>
      <c r="Q5" s="7"/>
      <c r="R5" s="7"/>
      <c r="S5" s="7"/>
      <c r="T5" s="7"/>
      <c r="U5" s="7"/>
      <c r="V5" s="7"/>
      <c r="W5" s="7"/>
      <c r="X5" s="7"/>
      <c r="Y5" s="7"/>
    </row>
    <row r="6" spans="2:25" x14ac:dyDescent="0.3">
      <c r="B6" s="7"/>
      <c r="C6" s="7"/>
      <c r="D6" s="7"/>
      <c r="E6" s="7"/>
      <c r="F6" s="7"/>
      <c r="G6" s="7"/>
      <c r="H6" s="7"/>
      <c r="I6" s="7"/>
      <c r="J6" s="7"/>
      <c r="K6" s="7"/>
      <c r="L6" s="7"/>
      <c r="M6" s="7"/>
      <c r="N6" s="7"/>
      <c r="O6" s="7"/>
      <c r="P6" s="7"/>
      <c r="Q6" s="7"/>
      <c r="R6" s="7"/>
      <c r="S6" s="7"/>
      <c r="T6" s="7"/>
      <c r="U6" s="7"/>
      <c r="V6" s="7"/>
      <c r="W6" s="7"/>
      <c r="X6" s="7"/>
      <c r="Y6" s="7"/>
    </row>
    <row r="7" spans="2:25" x14ac:dyDescent="0.3">
      <c r="B7" s="7"/>
      <c r="C7" s="7"/>
      <c r="D7" s="7"/>
      <c r="E7" s="7"/>
      <c r="F7" s="7"/>
      <c r="G7" s="7"/>
      <c r="H7" s="7"/>
      <c r="I7" s="7"/>
      <c r="J7" s="7"/>
      <c r="K7" s="7"/>
      <c r="L7" s="7"/>
      <c r="M7" s="7"/>
      <c r="N7" s="7"/>
      <c r="O7" s="7"/>
      <c r="P7" s="7"/>
      <c r="Q7" s="7"/>
      <c r="R7" s="7"/>
      <c r="S7" s="7"/>
      <c r="T7" s="7"/>
      <c r="U7" s="7"/>
      <c r="V7" s="7"/>
      <c r="W7" s="7"/>
      <c r="X7" s="7"/>
      <c r="Y7" s="7"/>
    </row>
    <row r="8" spans="2:25" x14ac:dyDescent="0.3">
      <c r="B8" s="7"/>
      <c r="C8" s="7"/>
      <c r="D8" s="7"/>
      <c r="E8" s="7"/>
      <c r="F8" s="7"/>
      <c r="G8" s="7"/>
      <c r="H8" s="7"/>
      <c r="I8" s="7"/>
      <c r="J8" s="7"/>
      <c r="K8" s="7"/>
      <c r="L8" s="7"/>
      <c r="M8" s="7"/>
      <c r="N8" s="7"/>
      <c r="O8" s="7"/>
      <c r="P8" s="7"/>
      <c r="Q8" s="7"/>
      <c r="R8" s="7"/>
      <c r="S8" s="7"/>
      <c r="T8" s="7"/>
      <c r="U8" s="7"/>
      <c r="V8" s="7"/>
      <c r="W8" s="7"/>
      <c r="X8" s="7"/>
      <c r="Y8" s="7"/>
    </row>
    <row r="9" spans="2:25" x14ac:dyDescent="0.3">
      <c r="B9" s="7"/>
      <c r="C9" s="7"/>
      <c r="D9" s="7"/>
      <c r="E9" s="7"/>
      <c r="F9" s="7"/>
      <c r="G9" s="7"/>
      <c r="H9" s="7"/>
      <c r="I9" s="7"/>
      <c r="J9" s="7"/>
      <c r="K9" s="7"/>
      <c r="L9" s="7"/>
      <c r="M9" s="7"/>
      <c r="N9" s="7"/>
      <c r="O9" s="7"/>
      <c r="P9" s="7"/>
      <c r="Q9" s="7"/>
      <c r="R9" s="7"/>
      <c r="S9" s="7"/>
      <c r="T9" s="7"/>
      <c r="U9" s="7"/>
      <c r="V9" s="7"/>
      <c r="W9" s="7"/>
      <c r="X9" s="7"/>
      <c r="Y9" s="7"/>
    </row>
    <row r="10" spans="2:25" x14ac:dyDescent="0.3">
      <c r="B10" s="7"/>
      <c r="C10" s="7"/>
      <c r="D10" s="7"/>
      <c r="E10" s="7"/>
      <c r="F10" s="7"/>
      <c r="G10" s="7"/>
      <c r="H10" s="7"/>
      <c r="I10" s="7"/>
      <c r="J10" s="7"/>
      <c r="K10" s="7"/>
      <c r="L10" s="7"/>
      <c r="M10" s="7"/>
      <c r="N10" s="7"/>
      <c r="O10" s="7"/>
      <c r="P10" s="7"/>
      <c r="Q10" s="7"/>
      <c r="R10" s="7"/>
      <c r="S10" s="7"/>
      <c r="T10" s="7"/>
      <c r="U10" s="7"/>
      <c r="V10" s="7"/>
      <c r="W10" s="7"/>
      <c r="X10" s="7"/>
      <c r="Y10" s="7"/>
    </row>
    <row r="11" spans="2:25" x14ac:dyDescent="0.3">
      <c r="B11" s="7"/>
      <c r="C11" s="7"/>
      <c r="D11" s="7"/>
      <c r="E11" s="7"/>
      <c r="F11" s="7"/>
      <c r="G11" s="7"/>
      <c r="H11" s="7"/>
      <c r="I11" s="7"/>
      <c r="J11" s="7"/>
      <c r="K11" s="7"/>
      <c r="L11" s="7"/>
      <c r="M11" s="7"/>
      <c r="N11" s="7"/>
      <c r="O11" s="7"/>
      <c r="P11" s="7"/>
      <c r="Q11" s="7"/>
      <c r="R11" s="7"/>
      <c r="S11" s="7"/>
      <c r="T11" s="7"/>
      <c r="U11" s="7"/>
      <c r="V11" s="7"/>
      <c r="W11" s="7"/>
      <c r="X11" s="7"/>
      <c r="Y11" s="7"/>
    </row>
    <row r="12" spans="2:25" x14ac:dyDescent="0.3">
      <c r="B12" s="7"/>
      <c r="C12" s="7"/>
      <c r="D12" s="7"/>
      <c r="E12" s="7"/>
      <c r="F12" s="7"/>
      <c r="G12" s="7"/>
      <c r="H12" s="7"/>
      <c r="I12" s="7"/>
      <c r="J12" s="7"/>
      <c r="K12" s="7"/>
      <c r="L12" s="7"/>
      <c r="M12" s="7"/>
      <c r="N12" s="7"/>
      <c r="O12" s="7"/>
      <c r="P12" s="7"/>
      <c r="Q12" s="7"/>
      <c r="R12" s="7"/>
      <c r="S12" s="7"/>
      <c r="T12" s="7"/>
      <c r="U12" s="7"/>
      <c r="V12" s="7"/>
      <c r="W12" s="7"/>
      <c r="X12" s="7"/>
      <c r="Y12" s="7"/>
    </row>
    <row r="13" spans="2:25" x14ac:dyDescent="0.3">
      <c r="B13" s="7"/>
      <c r="C13" s="7"/>
      <c r="D13" s="7"/>
      <c r="E13" s="7"/>
      <c r="F13" s="7"/>
      <c r="G13" s="7"/>
      <c r="H13" s="7"/>
      <c r="I13" s="7"/>
      <c r="J13" s="7"/>
      <c r="K13" s="7"/>
      <c r="L13" s="7"/>
      <c r="M13" s="7"/>
      <c r="N13" s="7"/>
      <c r="O13" s="7"/>
      <c r="P13" s="7"/>
      <c r="Q13" s="7"/>
      <c r="R13" s="7"/>
      <c r="S13" s="7"/>
      <c r="T13" s="7"/>
      <c r="U13" s="7"/>
      <c r="V13" s="7"/>
      <c r="W13" s="7"/>
      <c r="X13" s="7"/>
      <c r="Y13" s="7"/>
    </row>
    <row r="14" spans="2:25" x14ac:dyDescent="0.3">
      <c r="B14" s="7"/>
      <c r="C14" s="7"/>
      <c r="D14" s="7"/>
      <c r="E14" s="7"/>
      <c r="F14" s="7"/>
      <c r="G14" s="7"/>
      <c r="H14" s="7"/>
      <c r="I14" s="7"/>
      <c r="J14" s="7"/>
      <c r="K14" s="7"/>
      <c r="L14" s="7"/>
      <c r="M14" s="7"/>
      <c r="N14" s="7"/>
      <c r="O14" s="7"/>
      <c r="P14" s="7"/>
      <c r="Q14" s="7"/>
      <c r="R14" s="7"/>
      <c r="S14" s="7"/>
      <c r="T14" s="7"/>
      <c r="U14" s="7"/>
      <c r="V14" s="7"/>
      <c r="W14" s="7"/>
      <c r="X14" s="7"/>
      <c r="Y14" s="7"/>
    </row>
    <row r="15" spans="2:25" x14ac:dyDescent="0.3">
      <c r="B15" s="7"/>
      <c r="C15" s="7"/>
      <c r="D15" s="7"/>
      <c r="E15" s="7"/>
      <c r="F15" s="7"/>
      <c r="G15" s="7"/>
      <c r="H15" s="7"/>
      <c r="I15" s="7"/>
      <c r="J15" s="7"/>
      <c r="K15" s="7"/>
      <c r="L15" s="7"/>
      <c r="M15" s="7"/>
      <c r="N15" s="7"/>
      <c r="O15" s="7"/>
      <c r="P15" s="7"/>
      <c r="Q15" s="7"/>
      <c r="R15" s="7"/>
      <c r="S15" s="7"/>
      <c r="T15" s="7"/>
      <c r="U15" s="7"/>
      <c r="V15" s="7"/>
      <c r="W15" s="7"/>
      <c r="X15" s="7"/>
      <c r="Y15" s="7"/>
    </row>
    <row r="16" spans="2:25" x14ac:dyDescent="0.3">
      <c r="B16" s="7"/>
      <c r="C16" s="7"/>
      <c r="D16" s="7"/>
      <c r="E16" s="7"/>
      <c r="F16" s="7"/>
      <c r="G16" s="7"/>
      <c r="H16" s="7"/>
      <c r="I16" s="7"/>
      <c r="J16" s="7"/>
      <c r="K16" s="7"/>
      <c r="L16" s="7"/>
      <c r="M16" s="7"/>
      <c r="N16" s="7"/>
      <c r="O16" s="7"/>
      <c r="P16" s="7"/>
      <c r="Q16" s="7"/>
      <c r="R16" s="7"/>
      <c r="S16" s="7"/>
      <c r="T16" s="7"/>
      <c r="U16" s="7"/>
      <c r="V16" s="7"/>
      <c r="W16" s="7"/>
      <c r="X16" s="7"/>
      <c r="Y16" s="7"/>
    </row>
    <row r="17" spans="2:33" x14ac:dyDescent="0.3">
      <c r="B17" s="7"/>
      <c r="C17" s="7"/>
      <c r="D17" s="7"/>
      <c r="E17" s="7"/>
      <c r="F17" s="7"/>
      <c r="G17" s="7"/>
      <c r="H17" s="7"/>
      <c r="I17" s="7"/>
      <c r="J17" s="7"/>
      <c r="K17" s="7"/>
      <c r="L17" s="7"/>
      <c r="M17" s="7"/>
      <c r="N17" s="7"/>
      <c r="O17" s="7"/>
      <c r="P17" s="7"/>
      <c r="Q17" s="7"/>
      <c r="R17" s="7"/>
      <c r="S17" s="7"/>
      <c r="T17" s="7"/>
      <c r="U17" s="7"/>
      <c r="V17" s="7"/>
      <c r="W17" s="7"/>
      <c r="X17" s="7"/>
      <c r="Y17" s="7"/>
    </row>
    <row r="18" spans="2:33" x14ac:dyDescent="0.3">
      <c r="B18" s="7"/>
      <c r="C18" s="7"/>
      <c r="D18" s="7"/>
      <c r="E18" s="7"/>
      <c r="F18" s="7"/>
      <c r="G18" s="7"/>
      <c r="H18" s="7"/>
      <c r="I18" s="7"/>
      <c r="J18" s="7"/>
      <c r="K18" s="7"/>
      <c r="L18" s="7"/>
      <c r="M18" s="7"/>
      <c r="N18" s="7"/>
      <c r="O18" s="7"/>
      <c r="P18" s="7"/>
      <c r="Q18" s="7"/>
      <c r="R18" s="7"/>
      <c r="S18" s="7"/>
      <c r="T18" s="7"/>
      <c r="U18" s="7"/>
      <c r="V18" s="7"/>
      <c r="W18" s="7"/>
      <c r="X18" s="7"/>
      <c r="Y18" s="7"/>
    </row>
    <row r="19" spans="2:33" x14ac:dyDescent="0.3">
      <c r="B19" s="7"/>
      <c r="C19" s="7"/>
      <c r="D19" s="7"/>
      <c r="E19" s="7"/>
      <c r="F19" s="7"/>
      <c r="G19" s="7"/>
      <c r="H19" s="7"/>
      <c r="I19" s="7"/>
      <c r="J19" s="7"/>
      <c r="K19" s="7"/>
      <c r="L19" s="7"/>
      <c r="M19" s="7"/>
      <c r="N19" s="7"/>
      <c r="O19" s="7"/>
      <c r="P19" s="7"/>
      <c r="Q19" s="7"/>
      <c r="R19" s="7"/>
      <c r="S19" s="7"/>
      <c r="T19" s="7"/>
      <c r="U19" s="7"/>
      <c r="V19" s="7"/>
      <c r="W19" s="7"/>
      <c r="X19" s="7"/>
      <c r="Y19" s="7"/>
    </row>
    <row r="20" spans="2:33" x14ac:dyDescent="0.3">
      <c r="B20" s="7"/>
      <c r="C20" s="7"/>
      <c r="D20" s="7"/>
      <c r="E20" s="7"/>
      <c r="F20" s="7"/>
      <c r="G20" s="7"/>
      <c r="H20" s="7"/>
      <c r="I20" s="7"/>
      <c r="J20" s="7"/>
      <c r="K20" s="7"/>
      <c r="L20" s="7"/>
      <c r="M20" s="7"/>
      <c r="N20" s="7"/>
      <c r="O20" s="7"/>
      <c r="P20" s="7"/>
      <c r="Q20" s="7"/>
      <c r="R20" s="7"/>
      <c r="S20" s="7"/>
      <c r="T20" s="7"/>
      <c r="U20" s="7"/>
      <c r="V20" s="7"/>
      <c r="W20" s="7"/>
      <c r="X20" s="7"/>
      <c r="Y20" s="7"/>
    </row>
    <row r="21" spans="2:33" x14ac:dyDescent="0.3">
      <c r="B21" s="7"/>
      <c r="C21" s="7"/>
      <c r="D21" s="7"/>
      <c r="E21" s="7"/>
      <c r="F21" s="7"/>
      <c r="G21" s="7"/>
      <c r="H21" s="7"/>
      <c r="I21" s="7"/>
      <c r="J21" s="7"/>
      <c r="K21" s="7"/>
      <c r="L21" s="7"/>
      <c r="M21" s="7"/>
      <c r="N21" s="7"/>
      <c r="O21" s="7"/>
      <c r="P21" s="7"/>
      <c r="Q21" s="7"/>
      <c r="R21" s="7"/>
      <c r="S21" s="7"/>
      <c r="T21" s="7"/>
      <c r="U21" s="7"/>
      <c r="V21" s="7"/>
      <c r="W21" s="7"/>
      <c r="X21" s="7"/>
      <c r="Y21" s="7"/>
      <c r="AG21" t="s">
        <v>550</v>
      </c>
    </row>
    <row r="22" spans="2:33" x14ac:dyDescent="0.3">
      <c r="B22" s="7"/>
      <c r="C22" s="7"/>
      <c r="D22" s="7"/>
      <c r="E22" s="7"/>
      <c r="F22" s="7"/>
      <c r="G22" s="7"/>
      <c r="H22" s="7"/>
      <c r="I22" s="7"/>
      <c r="J22" s="7"/>
      <c r="K22" s="7"/>
      <c r="L22" s="7"/>
      <c r="M22" s="7"/>
      <c r="N22" s="7"/>
      <c r="O22" s="7"/>
      <c r="P22" s="7"/>
      <c r="Q22" s="7"/>
      <c r="R22" s="7"/>
      <c r="S22" s="7"/>
      <c r="T22" s="7"/>
      <c r="U22" s="7"/>
      <c r="V22" s="7"/>
      <c r="W22" s="7"/>
      <c r="X22" s="7"/>
      <c r="Y22" s="7"/>
    </row>
    <row r="23" spans="2:33" x14ac:dyDescent="0.3">
      <c r="B23" s="7"/>
      <c r="C23" s="7"/>
      <c r="D23" s="7"/>
      <c r="E23" s="7"/>
      <c r="F23" s="7"/>
      <c r="G23" s="7"/>
      <c r="H23" s="7"/>
      <c r="I23" s="7"/>
      <c r="J23" s="7"/>
      <c r="K23" s="7"/>
      <c r="L23" s="7"/>
      <c r="M23" s="7"/>
      <c r="N23" s="7"/>
      <c r="O23" s="7"/>
      <c r="P23" s="7"/>
      <c r="Q23" s="7"/>
      <c r="R23" s="7"/>
      <c r="S23" s="7"/>
      <c r="T23" s="7"/>
      <c r="U23" s="7"/>
      <c r="V23" s="7"/>
      <c r="W23" s="7"/>
      <c r="X23" s="7"/>
      <c r="Y23" s="7"/>
    </row>
    <row r="24" spans="2:33" x14ac:dyDescent="0.3">
      <c r="B24" s="7"/>
      <c r="C24" s="7"/>
      <c r="D24" s="7"/>
      <c r="E24" s="7"/>
      <c r="F24" s="7"/>
      <c r="G24" s="7"/>
      <c r="H24" s="7"/>
      <c r="I24" s="7"/>
      <c r="J24" s="7"/>
      <c r="K24" s="7"/>
      <c r="L24" s="7"/>
      <c r="M24" s="7"/>
      <c r="N24" s="7"/>
      <c r="O24" s="7"/>
      <c r="P24" s="7"/>
      <c r="Q24" s="7"/>
      <c r="R24" s="7"/>
      <c r="S24" s="7"/>
      <c r="T24" s="7"/>
      <c r="U24" s="7"/>
      <c r="V24" s="7"/>
      <c r="W24" s="7"/>
      <c r="X24" s="7"/>
      <c r="Y24" s="7"/>
    </row>
    <row r="25" spans="2:33" x14ac:dyDescent="0.3">
      <c r="B25" s="7"/>
      <c r="C25" s="7"/>
      <c r="D25" s="7"/>
      <c r="E25" s="7"/>
      <c r="F25" s="7"/>
      <c r="G25" s="7"/>
      <c r="H25" s="7"/>
      <c r="I25" s="7"/>
      <c r="J25" s="7"/>
      <c r="K25" s="7"/>
      <c r="L25" s="7"/>
      <c r="M25" s="7"/>
      <c r="N25" s="7"/>
      <c r="O25" s="7"/>
      <c r="P25" s="7"/>
      <c r="Q25" s="7"/>
      <c r="R25" s="7"/>
      <c r="S25" s="7"/>
      <c r="T25" s="7"/>
      <c r="U25" s="7"/>
      <c r="V25" s="7"/>
      <c r="W25" s="7"/>
      <c r="X25" s="7"/>
      <c r="Y25" s="7"/>
    </row>
    <row r="26" spans="2:33" x14ac:dyDescent="0.3">
      <c r="B26" s="7"/>
      <c r="C26" s="7"/>
      <c r="D26" s="7"/>
      <c r="E26" s="7"/>
      <c r="F26" s="7"/>
      <c r="G26" s="7"/>
      <c r="H26" s="7"/>
      <c r="I26" s="7"/>
      <c r="J26" s="7"/>
      <c r="K26" s="7"/>
      <c r="L26" s="7"/>
      <c r="M26" s="7"/>
      <c r="N26" s="7"/>
      <c r="O26" s="7"/>
      <c r="P26" s="7"/>
      <c r="Q26" s="7"/>
      <c r="R26" s="7"/>
      <c r="S26" s="7"/>
      <c r="T26" s="7"/>
      <c r="U26" s="7"/>
      <c r="V26" s="7"/>
      <c r="W26" s="7"/>
      <c r="X26" s="7"/>
      <c r="Y26" s="7"/>
    </row>
    <row r="27" spans="2:33" x14ac:dyDescent="0.3">
      <c r="B27" s="7"/>
      <c r="C27" s="7"/>
      <c r="D27" s="7"/>
      <c r="E27" s="7"/>
      <c r="F27" s="7"/>
      <c r="G27" s="7"/>
      <c r="H27" s="7"/>
      <c r="I27" s="7"/>
      <c r="J27" s="7"/>
      <c r="K27" s="7"/>
      <c r="L27" s="7"/>
      <c r="M27" s="7"/>
      <c r="N27" s="7"/>
      <c r="O27" s="7"/>
      <c r="P27" s="7"/>
      <c r="Q27" s="7"/>
      <c r="R27" s="7"/>
      <c r="S27" s="7"/>
      <c r="T27" s="7"/>
      <c r="U27" s="7"/>
      <c r="V27" s="7"/>
      <c r="W27" s="7"/>
      <c r="X27" s="7"/>
      <c r="Y27" s="7"/>
    </row>
    <row r="28" spans="2:33" x14ac:dyDescent="0.3">
      <c r="B28" s="7"/>
      <c r="C28" s="7"/>
      <c r="D28" s="7"/>
      <c r="E28" s="7"/>
      <c r="F28" s="7"/>
      <c r="G28" s="7"/>
      <c r="H28" s="7"/>
      <c r="I28" s="7"/>
      <c r="J28" s="7"/>
      <c r="K28" s="7"/>
      <c r="L28" s="7"/>
      <c r="M28" s="7"/>
      <c r="N28" s="7"/>
      <c r="O28" s="7"/>
      <c r="P28" s="7"/>
      <c r="Q28" s="7"/>
      <c r="R28" s="7"/>
      <c r="S28" s="7"/>
      <c r="T28" s="7"/>
      <c r="U28" s="7"/>
      <c r="V28" s="7"/>
      <c r="W28" s="7"/>
      <c r="X28" s="7"/>
      <c r="Y28" s="7"/>
    </row>
    <row r="29" spans="2:33" x14ac:dyDescent="0.3">
      <c r="B29" s="7"/>
      <c r="C29" s="7"/>
      <c r="D29" s="7"/>
      <c r="E29" s="7"/>
      <c r="F29" s="7"/>
      <c r="G29" s="7"/>
      <c r="H29" s="7"/>
      <c r="I29" s="7"/>
      <c r="J29" s="7"/>
      <c r="K29" s="7"/>
      <c r="L29" s="7"/>
      <c r="M29" s="7"/>
      <c r="N29" s="7"/>
      <c r="O29" s="7"/>
      <c r="P29" s="7"/>
      <c r="Q29" s="7"/>
      <c r="R29" s="7"/>
      <c r="S29" s="7"/>
      <c r="T29" s="7"/>
      <c r="U29" s="7"/>
      <c r="V29" s="7"/>
      <c r="W29" s="7"/>
      <c r="X29" s="7"/>
      <c r="Y29" s="7"/>
    </row>
    <row r="30" spans="2:33" x14ac:dyDescent="0.3">
      <c r="B30" s="7"/>
      <c r="C30" s="7"/>
      <c r="D30" s="7"/>
      <c r="E30" s="7"/>
      <c r="F30" s="7"/>
      <c r="G30" s="7"/>
      <c r="H30" s="7"/>
      <c r="I30" s="7"/>
      <c r="J30" s="7"/>
      <c r="K30" s="7"/>
      <c r="L30" s="7"/>
      <c r="M30" s="7"/>
      <c r="N30" s="7"/>
      <c r="O30" s="7"/>
      <c r="P30" s="7"/>
      <c r="Q30" s="7"/>
      <c r="R30" s="7"/>
      <c r="S30" s="7"/>
      <c r="T30" s="7"/>
      <c r="U30" s="7"/>
      <c r="V30" s="7"/>
      <c r="W30" s="7"/>
      <c r="X30" s="7"/>
      <c r="Y30" s="7"/>
    </row>
    <row r="31" spans="2:33" x14ac:dyDescent="0.3">
      <c r="B31" s="7"/>
      <c r="C31" s="7"/>
      <c r="D31" s="7"/>
      <c r="E31" s="7"/>
      <c r="F31" s="7"/>
      <c r="G31" s="7"/>
      <c r="H31" s="7"/>
      <c r="I31" s="7"/>
      <c r="J31" s="7"/>
      <c r="K31" s="7"/>
      <c r="L31" s="7"/>
      <c r="M31" s="7"/>
      <c r="N31" s="7"/>
      <c r="O31" s="7"/>
      <c r="P31" s="7"/>
      <c r="Q31" s="7"/>
      <c r="R31" s="7"/>
      <c r="S31" s="7"/>
      <c r="T31" s="7"/>
      <c r="U31" s="7"/>
      <c r="V31" s="7"/>
      <c r="W31" s="7"/>
      <c r="X31" s="7"/>
      <c r="Y31" s="7"/>
    </row>
    <row r="32" spans="2:33" x14ac:dyDescent="0.3">
      <c r="B32" s="7"/>
      <c r="C32" s="7"/>
      <c r="D32" s="7"/>
      <c r="E32" s="7"/>
      <c r="F32" s="7"/>
      <c r="G32" s="7"/>
      <c r="H32" s="7"/>
      <c r="I32" s="7"/>
      <c r="J32" s="7"/>
      <c r="K32" s="7"/>
      <c r="L32" s="7"/>
      <c r="M32" s="7"/>
      <c r="N32" s="7"/>
      <c r="O32" s="7"/>
      <c r="P32" s="7"/>
      <c r="Q32" s="7"/>
      <c r="R32" s="7"/>
      <c r="S32" s="7"/>
      <c r="T32" s="7"/>
      <c r="U32" s="7"/>
      <c r="V32" s="7"/>
      <c r="W32" s="7"/>
      <c r="X32" s="7"/>
      <c r="Y32" s="7"/>
    </row>
    <row r="33" spans="2:25" x14ac:dyDescent="0.3">
      <c r="B33" s="7"/>
      <c r="C33" s="7"/>
      <c r="D33" s="7"/>
      <c r="E33" s="7"/>
      <c r="F33" s="7"/>
      <c r="G33" s="7"/>
      <c r="H33" s="7"/>
      <c r="I33" s="7"/>
      <c r="J33" s="7"/>
      <c r="K33" s="7"/>
      <c r="L33" s="7"/>
      <c r="M33" s="7"/>
      <c r="N33" s="7"/>
      <c r="O33" s="7"/>
      <c r="P33" s="7"/>
      <c r="Q33" s="7"/>
      <c r="R33" s="7"/>
      <c r="S33" s="7"/>
      <c r="T33" s="7"/>
      <c r="U33" s="7"/>
      <c r="V33" s="7"/>
      <c r="W33" s="7"/>
      <c r="X33" s="7"/>
      <c r="Y33" s="7"/>
    </row>
    <row r="34" spans="2:25" x14ac:dyDescent="0.3">
      <c r="B34" s="7"/>
      <c r="C34" s="7"/>
      <c r="D34" s="7"/>
      <c r="E34" s="7"/>
      <c r="F34" s="7"/>
      <c r="G34" s="7"/>
      <c r="H34" s="7"/>
      <c r="I34" s="7"/>
      <c r="J34" s="7"/>
      <c r="K34" s="7"/>
      <c r="L34" s="7"/>
      <c r="M34" s="7"/>
      <c r="N34" s="7"/>
      <c r="O34" s="7"/>
      <c r="P34" s="7"/>
      <c r="Q34" s="7"/>
      <c r="R34" s="7"/>
      <c r="S34" s="7"/>
      <c r="T34" s="7"/>
      <c r="U34" s="7"/>
      <c r="V34" s="7"/>
      <c r="W34" s="7"/>
      <c r="X34" s="7"/>
      <c r="Y34" s="7"/>
    </row>
    <row r="35" spans="2:25" x14ac:dyDescent="0.3">
      <c r="B35" s="7"/>
      <c r="C35" s="7"/>
      <c r="D35" s="7"/>
      <c r="E35" s="7"/>
      <c r="F35" s="7"/>
      <c r="G35" s="7"/>
      <c r="H35" s="7"/>
      <c r="I35" s="7"/>
      <c r="J35" s="7"/>
      <c r="K35" s="7"/>
      <c r="L35" s="7"/>
      <c r="M35" s="7"/>
      <c r="N35" s="7"/>
      <c r="O35" s="7"/>
      <c r="P35" s="7"/>
      <c r="Q35" s="7"/>
      <c r="R35" s="7"/>
      <c r="S35" s="7"/>
      <c r="T35" s="7"/>
      <c r="U35" s="7"/>
      <c r="V35" s="7"/>
      <c r="W35" s="7"/>
      <c r="X35" s="7"/>
      <c r="Y35" s="7"/>
    </row>
    <row r="36" spans="2:25" x14ac:dyDescent="0.3">
      <c r="B36" s="7"/>
      <c r="C36" s="7"/>
      <c r="D36" s="7"/>
      <c r="E36" s="7"/>
      <c r="F36" s="7"/>
      <c r="G36" s="7"/>
      <c r="H36" s="7"/>
      <c r="I36" s="7"/>
      <c r="J36" s="7"/>
      <c r="K36" s="7"/>
      <c r="L36" s="7"/>
      <c r="M36" s="7"/>
      <c r="N36" s="7"/>
      <c r="O36" s="7"/>
      <c r="P36" s="7"/>
      <c r="Q36" s="7"/>
      <c r="R36" s="7"/>
      <c r="S36" s="7"/>
      <c r="T36" s="7"/>
      <c r="U36" s="7"/>
      <c r="V36" s="7"/>
      <c r="W36" s="7"/>
      <c r="X36" s="7"/>
      <c r="Y36" s="7"/>
    </row>
    <row r="37" spans="2:25" x14ac:dyDescent="0.3">
      <c r="B37" s="7"/>
      <c r="C37" s="7"/>
      <c r="D37" s="7"/>
      <c r="E37" s="7"/>
      <c r="F37" s="7"/>
      <c r="G37" s="7"/>
      <c r="H37" s="7"/>
      <c r="I37" s="7"/>
      <c r="J37" s="7"/>
      <c r="K37" s="7"/>
      <c r="L37" s="7"/>
      <c r="M37" s="7"/>
      <c r="N37" s="7"/>
      <c r="O37" s="7"/>
      <c r="P37" s="7"/>
      <c r="Q37" s="7"/>
      <c r="R37" s="7"/>
      <c r="S37" s="7"/>
      <c r="T37" s="7"/>
      <c r="U37" s="7"/>
      <c r="V37" s="7"/>
      <c r="W37" s="7"/>
      <c r="X37" s="7"/>
      <c r="Y37" s="7"/>
    </row>
    <row r="38" spans="2:25" x14ac:dyDescent="0.3">
      <c r="B38" s="7"/>
      <c r="C38" s="7"/>
      <c r="D38" s="7"/>
      <c r="E38" s="7"/>
      <c r="F38" s="7"/>
      <c r="G38" s="7"/>
      <c r="H38" s="7"/>
      <c r="I38" s="7"/>
      <c r="J38" s="7"/>
      <c r="K38" s="7"/>
      <c r="L38" s="7"/>
      <c r="M38" s="7"/>
      <c r="N38" s="7"/>
      <c r="O38" s="7"/>
      <c r="P38" s="7"/>
      <c r="Q38" s="7"/>
      <c r="R38" s="7"/>
      <c r="S38" s="7"/>
      <c r="T38" s="7"/>
      <c r="U38" s="7"/>
      <c r="V38" s="7"/>
      <c r="W38" s="7"/>
      <c r="X38" s="7"/>
      <c r="Y38" s="7"/>
    </row>
    <row r="39" spans="2:25" x14ac:dyDescent="0.3">
      <c r="B39" s="7"/>
      <c r="C39" s="7"/>
      <c r="D39" s="7"/>
      <c r="E39" s="7"/>
      <c r="F39" s="7"/>
      <c r="G39" s="7"/>
      <c r="H39" s="7"/>
      <c r="I39" s="7"/>
      <c r="J39" s="7"/>
      <c r="K39" s="7"/>
      <c r="L39" s="7"/>
      <c r="M39" s="7"/>
      <c r="N39" s="7"/>
      <c r="O39" s="7"/>
      <c r="P39" s="7"/>
      <c r="Q39" s="7"/>
      <c r="R39" s="7"/>
      <c r="S39" s="7"/>
      <c r="T39" s="7"/>
      <c r="U39" s="7"/>
      <c r="V39" s="7"/>
      <c r="W39" s="7"/>
      <c r="X39" s="7"/>
      <c r="Y39" s="7"/>
    </row>
    <row r="40" spans="2:25" x14ac:dyDescent="0.3">
      <c r="B40" s="7"/>
      <c r="C40" s="7"/>
      <c r="D40" s="7"/>
      <c r="E40" s="7"/>
      <c r="F40" s="7"/>
      <c r="G40" s="7"/>
      <c r="H40" s="7"/>
      <c r="I40" s="7"/>
      <c r="J40" s="7"/>
      <c r="K40" s="7"/>
      <c r="L40" s="7"/>
      <c r="M40" s="7"/>
      <c r="N40" s="7"/>
      <c r="O40" s="7"/>
      <c r="P40" s="7"/>
      <c r="Q40" s="7"/>
      <c r="R40" s="7"/>
      <c r="S40" s="7"/>
      <c r="T40" s="7"/>
      <c r="U40" s="7"/>
      <c r="V40" s="7"/>
      <c r="W40" s="7"/>
      <c r="X40" s="7"/>
      <c r="Y40" s="7"/>
    </row>
    <row r="41" spans="2:25" x14ac:dyDescent="0.3">
      <c r="B41" s="7"/>
      <c r="C41" s="7"/>
      <c r="D41" s="7"/>
      <c r="E41" s="7"/>
      <c r="F41" s="7"/>
      <c r="G41" s="7"/>
      <c r="H41" s="7"/>
      <c r="I41" s="7"/>
      <c r="J41" s="7"/>
      <c r="K41" s="7"/>
      <c r="L41" s="7"/>
      <c r="M41" s="7"/>
      <c r="N41" s="7"/>
      <c r="O41" s="7"/>
      <c r="P41" s="7"/>
      <c r="Q41" s="7"/>
      <c r="R41" s="7"/>
      <c r="S41" s="7"/>
      <c r="T41" s="7"/>
      <c r="U41" s="7"/>
      <c r="V41" s="7"/>
      <c r="W41" s="7"/>
      <c r="X41" s="7"/>
      <c r="Y41" s="7"/>
    </row>
    <row r="42" spans="2:25" x14ac:dyDescent="0.3">
      <c r="B42" s="7"/>
      <c r="C42" s="7"/>
      <c r="D42" s="7"/>
      <c r="E42" s="7"/>
      <c r="F42" s="7"/>
      <c r="G42" s="7"/>
      <c r="H42" s="7"/>
      <c r="I42" s="7"/>
      <c r="J42" s="7"/>
      <c r="K42" s="7"/>
      <c r="L42" s="7"/>
      <c r="M42" s="7"/>
      <c r="N42" s="7"/>
      <c r="O42" s="7"/>
      <c r="P42" s="7"/>
      <c r="Q42" s="7"/>
      <c r="R42" s="7"/>
      <c r="S42" s="7"/>
      <c r="T42" s="7"/>
      <c r="U42" s="7"/>
      <c r="V42" s="7"/>
      <c r="W42" s="7"/>
      <c r="X42" s="7"/>
      <c r="Y42" s="7"/>
    </row>
    <row r="43" spans="2:25" x14ac:dyDescent="0.3">
      <c r="B43" s="7"/>
      <c r="C43" s="7"/>
      <c r="D43" s="7"/>
      <c r="E43" s="7"/>
      <c r="F43" s="7"/>
      <c r="G43" s="7"/>
      <c r="H43" s="7"/>
      <c r="I43" s="7"/>
      <c r="J43" s="7"/>
      <c r="K43" s="7"/>
      <c r="L43" s="7"/>
      <c r="M43" s="7"/>
      <c r="N43" s="7"/>
      <c r="O43" s="7"/>
      <c r="P43" s="7"/>
      <c r="Q43" s="7"/>
      <c r="R43" s="7"/>
      <c r="S43" s="7"/>
      <c r="T43" s="7"/>
      <c r="U43" s="7"/>
      <c r="V43" s="7"/>
      <c r="W43" s="7"/>
      <c r="X43" s="7"/>
      <c r="Y43" s="7"/>
    </row>
    <row r="44" spans="2:25" x14ac:dyDescent="0.3">
      <c r="B44" s="7"/>
      <c r="C44" s="7"/>
      <c r="D44" s="7"/>
      <c r="E44" s="7"/>
      <c r="F44" s="7"/>
      <c r="G44" s="7"/>
      <c r="H44" s="7"/>
      <c r="I44" s="7"/>
      <c r="J44" s="7"/>
      <c r="K44" s="7"/>
      <c r="L44" s="7"/>
      <c r="M44" s="7"/>
      <c r="N44" s="7"/>
      <c r="O44" s="7"/>
      <c r="P44" s="7"/>
      <c r="Q44" s="7"/>
      <c r="R44" s="7"/>
      <c r="S44" s="7"/>
      <c r="T44" s="7"/>
      <c r="U44" s="7"/>
      <c r="V44" s="7"/>
      <c r="W44" s="7"/>
      <c r="X44" s="7"/>
      <c r="Y44" s="7"/>
    </row>
    <row r="45" spans="2:25" x14ac:dyDescent="0.3">
      <c r="B45" s="7"/>
      <c r="C45" s="7"/>
      <c r="D45" s="7"/>
      <c r="E45" s="7"/>
      <c r="F45" s="7"/>
      <c r="G45" s="7"/>
      <c r="H45" s="7"/>
      <c r="I45" s="7"/>
      <c r="J45" s="7"/>
      <c r="K45" s="7"/>
      <c r="L45" s="7"/>
      <c r="M45" s="7"/>
      <c r="N45" s="7"/>
      <c r="O45" s="7"/>
      <c r="P45" s="7"/>
      <c r="Q45" s="7"/>
      <c r="R45" s="7"/>
      <c r="S45" s="7"/>
      <c r="T45" s="7"/>
      <c r="U45" s="7"/>
      <c r="V45" s="7"/>
      <c r="W45" s="7"/>
      <c r="X45" s="7"/>
      <c r="Y45" s="7"/>
    </row>
    <row r="46" spans="2:25" x14ac:dyDescent="0.3">
      <c r="B46" s="7"/>
      <c r="C46" s="7"/>
      <c r="D46" s="7"/>
      <c r="E46" s="7"/>
      <c r="F46" s="7"/>
      <c r="G46" s="7"/>
      <c r="H46" s="7"/>
      <c r="I46" s="7"/>
      <c r="J46" s="7"/>
      <c r="K46" s="7"/>
      <c r="L46" s="7"/>
      <c r="M46" s="7"/>
      <c r="N46" s="7"/>
      <c r="O46" s="7"/>
      <c r="P46" s="7"/>
      <c r="Q46" s="7"/>
      <c r="R46" s="7"/>
      <c r="S46" s="7"/>
      <c r="T46" s="7"/>
      <c r="U46" s="7"/>
      <c r="V46" s="7"/>
      <c r="W46" s="7"/>
      <c r="X46" s="7"/>
      <c r="Y46" s="7"/>
    </row>
    <row r="47" spans="2:25" x14ac:dyDescent="0.3">
      <c r="B47" s="7"/>
      <c r="C47" s="7"/>
      <c r="D47" s="7"/>
      <c r="E47" s="7"/>
      <c r="F47" s="7"/>
      <c r="G47" s="7"/>
      <c r="H47" s="7"/>
      <c r="I47" s="7"/>
      <c r="J47" s="7"/>
      <c r="K47" s="7"/>
      <c r="L47" s="7"/>
      <c r="M47" s="7"/>
      <c r="N47" s="7"/>
      <c r="O47" s="7"/>
      <c r="P47" s="7"/>
      <c r="Q47" s="7"/>
      <c r="R47" s="7"/>
      <c r="S47" s="7"/>
      <c r="T47" s="7"/>
      <c r="U47" s="7"/>
      <c r="V47" s="7"/>
      <c r="W47" s="7"/>
      <c r="X47" s="7"/>
      <c r="Y47" s="7"/>
    </row>
    <row r="48" spans="2:25" x14ac:dyDescent="0.3">
      <c r="B48" s="8"/>
      <c r="C48" s="8"/>
      <c r="D48" s="8"/>
      <c r="E48" s="8"/>
      <c r="F48" s="8"/>
      <c r="G48" s="8"/>
      <c r="H48" s="8"/>
      <c r="I48" s="8"/>
      <c r="J48" s="8"/>
      <c r="K48" s="8"/>
      <c r="L48" s="8"/>
      <c r="M48" s="8"/>
      <c r="N48" s="8"/>
      <c r="O48" s="8"/>
      <c r="P48" s="8"/>
      <c r="Q48" s="8"/>
      <c r="R48" s="8"/>
      <c r="S48" s="8"/>
      <c r="T48" s="8"/>
      <c r="U48" s="8"/>
      <c r="V48" s="8"/>
      <c r="W48" s="8"/>
      <c r="X48" s="8"/>
      <c r="Y48" s="8"/>
    </row>
    <row r="49" spans="2:25" x14ac:dyDescent="0.3">
      <c r="B49" s="8"/>
      <c r="C49" s="8"/>
      <c r="D49" s="8"/>
      <c r="E49" s="8"/>
      <c r="F49" s="8"/>
      <c r="G49" s="8"/>
      <c r="H49" s="8"/>
      <c r="I49" s="8"/>
      <c r="J49" s="8"/>
      <c r="K49" s="8"/>
      <c r="L49" s="8"/>
      <c r="M49" s="8"/>
      <c r="N49" s="8"/>
      <c r="O49" s="8"/>
      <c r="P49" s="8"/>
      <c r="Q49" s="8"/>
      <c r="R49" s="8"/>
      <c r="S49" s="8"/>
      <c r="T49" s="8"/>
      <c r="U49" s="8"/>
      <c r="V49" s="8"/>
      <c r="W49" s="8"/>
      <c r="X49" s="8"/>
      <c r="Y49" s="8"/>
    </row>
    <row r="50" spans="2:25" x14ac:dyDescent="0.3">
      <c r="B50" s="8"/>
      <c r="C50" s="8"/>
      <c r="D50" s="8"/>
      <c r="E50" s="8"/>
      <c r="F50" s="8"/>
      <c r="G50" s="8"/>
      <c r="H50" s="8"/>
      <c r="I50" s="8"/>
      <c r="J50" s="8"/>
      <c r="K50" s="8"/>
      <c r="L50" s="8"/>
      <c r="M50" s="8"/>
      <c r="N50" s="8"/>
      <c r="O50" s="8"/>
      <c r="P50" s="8"/>
      <c r="Q50" s="8"/>
      <c r="R50" s="8"/>
      <c r="S50" s="8"/>
      <c r="T50" s="8"/>
      <c r="U50" s="8"/>
      <c r="V50" s="8"/>
      <c r="W50" s="8"/>
      <c r="X50" s="8"/>
      <c r="Y50" s="8"/>
    </row>
  </sheetData>
  <mergeCells count="1">
    <mergeCell ref="B3:Y4"/>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15A6DB-30AC-4D89-9AE8-B3D6A8A77F56}">
  <dimension ref="C3:D9"/>
  <sheetViews>
    <sheetView topLeftCell="B2" workbookViewId="0">
      <selection activeCell="G22" sqref="G22"/>
    </sheetView>
  </sheetViews>
  <sheetFormatPr defaultRowHeight="14.4" x14ac:dyDescent="0.3"/>
  <cols>
    <col min="3" max="3" width="15.5546875" bestFit="1" customWidth="1"/>
    <col min="4" max="4" width="6.33203125" bestFit="1" customWidth="1"/>
    <col min="5" max="7" width="5" bestFit="1" customWidth="1"/>
    <col min="8" max="15" width="4" bestFit="1" customWidth="1"/>
    <col min="16" max="22" width="5" bestFit="1" customWidth="1"/>
    <col min="23" max="23" width="4" bestFit="1" customWidth="1"/>
    <col min="24" max="24" width="5" bestFit="1" customWidth="1"/>
    <col min="25" max="25" width="4" bestFit="1" customWidth="1"/>
    <col min="26" max="29" width="5" bestFit="1" customWidth="1"/>
    <col min="30" max="35" width="4" bestFit="1" customWidth="1"/>
    <col min="36" max="38" width="5" bestFit="1" customWidth="1"/>
    <col min="39" max="62" width="4" bestFit="1" customWidth="1"/>
    <col min="63" max="63" width="3" bestFit="1" customWidth="1"/>
    <col min="64" max="64" width="4" bestFit="1" customWidth="1"/>
    <col min="65" max="65" width="7" bestFit="1" customWidth="1"/>
  </cols>
  <sheetData>
    <row r="3" spans="3:4" x14ac:dyDescent="0.3">
      <c r="C3" s="1" t="s">
        <v>2</v>
      </c>
      <c r="D3" t="s">
        <v>543</v>
      </c>
    </row>
    <row r="5" spans="3:4" x14ac:dyDescent="0.3">
      <c r="C5" s="1" t="s">
        <v>544</v>
      </c>
    </row>
    <row r="6" spans="3:4" x14ac:dyDescent="0.3">
      <c r="C6" s="2" t="s">
        <v>538</v>
      </c>
      <c r="D6" s="4">
        <v>9.6024626209322772</v>
      </c>
    </row>
    <row r="7" spans="3:4" x14ac:dyDescent="0.3">
      <c r="C7" s="2" t="s">
        <v>539</v>
      </c>
      <c r="D7" s="4">
        <v>20.877640845070424</v>
      </c>
    </row>
    <row r="8" spans="3:4" x14ac:dyDescent="0.3">
      <c r="C8" s="2" t="s">
        <v>540</v>
      </c>
      <c r="D8" s="4">
        <v>92.792618629173987</v>
      </c>
    </row>
    <row r="9" spans="3:4" x14ac:dyDescent="0.3">
      <c r="C9" s="2" t="s">
        <v>541</v>
      </c>
      <c r="D9" s="4">
        <v>26.154054054054054</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A8CC7A-B2ED-4714-858B-EDB7E4051865}">
  <dimension ref="A1:H1140"/>
  <sheetViews>
    <sheetView workbookViewId="0">
      <selection activeCell="I1" sqref="I1"/>
    </sheetView>
  </sheetViews>
  <sheetFormatPr defaultRowHeight="14.4" x14ac:dyDescent="0.3"/>
  <cols>
    <col min="1" max="1" width="39.21875" bestFit="1" customWidth="1"/>
    <col min="2" max="2" width="26.88671875" bestFit="1" customWidth="1"/>
    <col min="3" max="3" width="6.88671875" bestFit="1" customWidth="1"/>
    <col min="4" max="4" width="6.5546875" bestFit="1" customWidth="1"/>
    <col min="5" max="5" width="6.88671875" bestFit="1" customWidth="1"/>
    <col min="6" max="6" width="8.109375" bestFit="1" customWidth="1"/>
    <col min="7" max="7" width="8.6640625" bestFit="1" customWidth="1"/>
    <col min="8" max="8" width="6.33203125" bestFit="1" customWidth="1"/>
  </cols>
  <sheetData>
    <row r="1" spans="1:8" x14ac:dyDescent="0.3">
      <c r="A1" t="s">
        <v>0</v>
      </c>
      <c r="B1" t="s">
        <v>1</v>
      </c>
      <c r="C1" t="s">
        <v>2</v>
      </c>
      <c r="D1" t="s">
        <v>3</v>
      </c>
      <c r="E1" t="s">
        <v>4</v>
      </c>
      <c r="F1" t="s">
        <v>5</v>
      </c>
      <c r="G1" t="s">
        <v>6</v>
      </c>
      <c r="H1" t="s">
        <v>536</v>
      </c>
    </row>
    <row r="2" spans="1:8" hidden="1" x14ac:dyDescent="0.3">
      <c r="A2" t="s">
        <v>7</v>
      </c>
      <c r="B2" t="s">
        <v>8</v>
      </c>
      <c r="C2">
        <v>2020</v>
      </c>
      <c r="D2">
        <v>6</v>
      </c>
      <c r="E2">
        <v>15</v>
      </c>
      <c r="F2">
        <v>66</v>
      </c>
      <c r="G2">
        <v>31</v>
      </c>
      <c r="H2">
        <f>MAX(Append1[[#This Row],[SO2]:[PM2.5]])</f>
        <v>66</v>
      </c>
    </row>
    <row r="3" spans="1:8" hidden="1" x14ac:dyDescent="0.3">
      <c r="A3" t="s">
        <v>7</v>
      </c>
      <c r="B3" t="s">
        <v>9</v>
      </c>
      <c r="C3">
        <v>2020</v>
      </c>
      <c r="D3">
        <v>5</v>
      </c>
      <c r="E3">
        <v>17</v>
      </c>
      <c r="F3">
        <v>48</v>
      </c>
      <c r="G3">
        <v>23</v>
      </c>
      <c r="H3">
        <f>MAX(Append1[[#This Row],[SO2]:[PM2.5]])</f>
        <v>48</v>
      </c>
    </row>
    <row r="4" spans="1:8" hidden="1" x14ac:dyDescent="0.3">
      <c r="A4" t="s">
        <v>7</v>
      </c>
      <c r="B4" t="s">
        <v>10</v>
      </c>
      <c r="C4">
        <v>2020</v>
      </c>
      <c r="D4">
        <v>5</v>
      </c>
      <c r="E4">
        <v>18</v>
      </c>
      <c r="F4">
        <v>61</v>
      </c>
      <c r="G4">
        <v>0</v>
      </c>
      <c r="H4">
        <f>MAX(Append1[[#This Row],[SO2]:[PM2.5]])</f>
        <v>61</v>
      </c>
    </row>
    <row r="5" spans="1:8" hidden="1" x14ac:dyDescent="0.3">
      <c r="A5" t="s">
        <v>7</v>
      </c>
      <c r="B5" t="s">
        <v>11</v>
      </c>
      <c r="C5">
        <v>2020</v>
      </c>
      <c r="D5">
        <v>5</v>
      </c>
      <c r="E5">
        <v>18</v>
      </c>
      <c r="F5">
        <v>62</v>
      </c>
      <c r="G5">
        <v>24</v>
      </c>
      <c r="H5">
        <f>MAX(Append1[[#This Row],[SO2]:[PM2.5]])</f>
        <v>62</v>
      </c>
    </row>
    <row r="6" spans="1:8" hidden="1" x14ac:dyDescent="0.3">
      <c r="A6" t="s">
        <v>7</v>
      </c>
      <c r="B6" t="s">
        <v>12</v>
      </c>
      <c r="C6">
        <v>2020</v>
      </c>
      <c r="D6">
        <v>6</v>
      </c>
      <c r="E6">
        <v>14</v>
      </c>
      <c r="F6">
        <v>53</v>
      </c>
      <c r="G6">
        <v>0</v>
      </c>
      <c r="H6">
        <f>MAX(Append1[[#This Row],[SO2]:[PM2.5]])</f>
        <v>53</v>
      </c>
    </row>
    <row r="7" spans="1:8" hidden="1" x14ac:dyDescent="0.3">
      <c r="A7" t="s">
        <v>7</v>
      </c>
      <c r="B7" t="s">
        <v>13</v>
      </c>
      <c r="C7">
        <v>2020</v>
      </c>
      <c r="D7">
        <v>8</v>
      </c>
      <c r="E7">
        <v>14</v>
      </c>
      <c r="F7">
        <v>54</v>
      </c>
      <c r="G7">
        <v>0</v>
      </c>
      <c r="H7">
        <f>MAX(Append1[[#This Row],[SO2]:[PM2.5]])</f>
        <v>54</v>
      </c>
    </row>
    <row r="8" spans="1:8" hidden="1" x14ac:dyDescent="0.3">
      <c r="A8" t="s">
        <v>7</v>
      </c>
      <c r="B8" t="s">
        <v>14</v>
      </c>
      <c r="C8">
        <v>2020</v>
      </c>
      <c r="D8">
        <v>6</v>
      </c>
      <c r="E8">
        <v>16</v>
      </c>
      <c r="F8">
        <v>69</v>
      </c>
      <c r="G8">
        <v>32</v>
      </c>
      <c r="H8">
        <f>MAX(Append1[[#This Row],[SO2]:[PM2.5]])</f>
        <v>69</v>
      </c>
    </row>
    <row r="9" spans="1:8" hidden="1" x14ac:dyDescent="0.3">
      <c r="A9" t="s">
        <v>7</v>
      </c>
      <c r="B9" t="s">
        <v>15</v>
      </c>
      <c r="C9">
        <v>2020</v>
      </c>
      <c r="D9">
        <v>5</v>
      </c>
      <c r="E9">
        <v>17</v>
      </c>
      <c r="F9">
        <v>60</v>
      </c>
      <c r="G9">
        <v>27</v>
      </c>
      <c r="H9">
        <f>MAX(Append1[[#This Row],[SO2]:[PM2.5]])</f>
        <v>60</v>
      </c>
    </row>
    <row r="10" spans="1:8" hidden="1" x14ac:dyDescent="0.3">
      <c r="A10" t="s">
        <v>7</v>
      </c>
      <c r="B10" t="s">
        <v>16</v>
      </c>
      <c r="C10">
        <v>2020</v>
      </c>
      <c r="D10">
        <v>5</v>
      </c>
      <c r="E10">
        <v>17</v>
      </c>
      <c r="F10">
        <v>51</v>
      </c>
      <c r="G10">
        <v>20</v>
      </c>
      <c r="H10">
        <f>MAX(Append1[[#This Row],[SO2]:[PM2.5]])</f>
        <v>51</v>
      </c>
    </row>
    <row r="11" spans="1:8" hidden="1" x14ac:dyDescent="0.3">
      <c r="A11" t="s">
        <v>7</v>
      </c>
      <c r="B11" t="s">
        <v>17</v>
      </c>
      <c r="C11">
        <v>2020</v>
      </c>
      <c r="D11">
        <v>9</v>
      </c>
      <c r="E11">
        <v>15</v>
      </c>
      <c r="F11">
        <v>61</v>
      </c>
      <c r="G11">
        <v>0</v>
      </c>
      <c r="H11">
        <f>MAX(Append1[[#This Row],[SO2]:[PM2.5]])</f>
        <v>61</v>
      </c>
    </row>
    <row r="12" spans="1:8" hidden="1" x14ac:dyDescent="0.3">
      <c r="A12" t="s">
        <v>7</v>
      </c>
      <c r="B12" t="s">
        <v>18</v>
      </c>
      <c r="C12">
        <v>2020</v>
      </c>
      <c r="D12">
        <v>7</v>
      </c>
      <c r="E12">
        <v>18</v>
      </c>
      <c r="F12">
        <v>65</v>
      </c>
      <c r="G12">
        <v>34</v>
      </c>
      <c r="H12">
        <f>MAX(Append1[[#This Row],[SO2]:[PM2.5]])</f>
        <v>65</v>
      </c>
    </row>
    <row r="13" spans="1:8" hidden="1" x14ac:dyDescent="0.3">
      <c r="A13" t="s">
        <v>7</v>
      </c>
      <c r="B13" t="s">
        <v>19</v>
      </c>
      <c r="C13">
        <v>2020</v>
      </c>
      <c r="D13">
        <v>5</v>
      </c>
      <c r="E13">
        <v>12</v>
      </c>
      <c r="F13">
        <v>49</v>
      </c>
      <c r="G13">
        <v>0</v>
      </c>
      <c r="H13">
        <f>MAX(Append1[[#This Row],[SO2]:[PM2.5]])</f>
        <v>49</v>
      </c>
    </row>
    <row r="14" spans="1:8" hidden="1" x14ac:dyDescent="0.3">
      <c r="A14" t="s">
        <v>7</v>
      </c>
      <c r="B14" t="s">
        <v>20</v>
      </c>
      <c r="C14">
        <v>2020</v>
      </c>
      <c r="D14">
        <v>5</v>
      </c>
      <c r="E14">
        <v>17</v>
      </c>
      <c r="F14">
        <v>61</v>
      </c>
      <c r="G14">
        <v>0</v>
      </c>
      <c r="H14">
        <f>MAX(Append1[[#This Row],[SO2]:[PM2.5]])</f>
        <v>61</v>
      </c>
    </row>
    <row r="15" spans="1:8" hidden="1" x14ac:dyDescent="0.3">
      <c r="A15" t="s">
        <v>7</v>
      </c>
      <c r="B15" t="s">
        <v>21</v>
      </c>
      <c r="C15">
        <v>2020</v>
      </c>
      <c r="D15">
        <v>9</v>
      </c>
      <c r="E15">
        <v>20</v>
      </c>
      <c r="F15">
        <v>91</v>
      </c>
      <c r="G15">
        <v>0</v>
      </c>
      <c r="H15">
        <f>MAX(Append1[[#This Row],[SO2]:[PM2.5]])</f>
        <v>91</v>
      </c>
    </row>
    <row r="16" spans="1:8" hidden="1" x14ac:dyDescent="0.3">
      <c r="A16" t="s">
        <v>7</v>
      </c>
      <c r="B16" t="s">
        <v>22</v>
      </c>
      <c r="C16">
        <v>2020</v>
      </c>
      <c r="D16">
        <v>8</v>
      </c>
      <c r="E16">
        <v>18</v>
      </c>
      <c r="F16">
        <v>65</v>
      </c>
      <c r="G16">
        <v>24</v>
      </c>
      <c r="H16">
        <f>MAX(Append1[[#This Row],[SO2]:[PM2.5]])</f>
        <v>65</v>
      </c>
    </row>
    <row r="17" spans="1:8" ht="28.8" hidden="1" x14ac:dyDescent="0.3">
      <c r="A17" s="5" t="s">
        <v>23</v>
      </c>
      <c r="B17" t="s">
        <v>24</v>
      </c>
      <c r="C17">
        <v>2020</v>
      </c>
      <c r="D17">
        <v>4</v>
      </c>
      <c r="E17">
        <v>11</v>
      </c>
      <c r="F17">
        <v>52</v>
      </c>
      <c r="G17">
        <v>0</v>
      </c>
      <c r="H17">
        <f>MAX(Append1[[#This Row],[SO2]:[PM2.5]])</f>
        <v>52</v>
      </c>
    </row>
    <row r="18" spans="1:8" ht="28.8" hidden="1" x14ac:dyDescent="0.3">
      <c r="A18" s="5" t="s">
        <v>23</v>
      </c>
      <c r="B18" t="s">
        <v>25</v>
      </c>
      <c r="C18">
        <v>2020</v>
      </c>
      <c r="D18">
        <v>6</v>
      </c>
      <c r="E18">
        <v>12</v>
      </c>
      <c r="F18">
        <v>29</v>
      </c>
      <c r="G18">
        <v>0</v>
      </c>
      <c r="H18">
        <f>MAX(Append1[[#This Row],[SO2]:[PM2.5]])</f>
        <v>29</v>
      </c>
    </row>
    <row r="19" spans="1:8" ht="28.8" hidden="1" x14ac:dyDescent="0.3">
      <c r="A19" s="5" t="s">
        <v>23</v>
      </c>
      <c r="B19" t="s">
        <v>26</v>
      </c>
      <c r="C19">
        <v>2020</v>
      </c>
      <c r="D19">
        <v>5</v>
      </c>
      <c r="E19">
        <v>11</v>
      </c>
      <c r="F19">
        <v>26</v>
      </c>
      <c r="G19">
        <v>0</v>
      </c>
      <c r="H19">
        <f>MAX(Append1[[#This Row],[SO2]:[PM2.5]])</f>
        <v>26</v>
      </c>
    </row>
    <row r="20" spans="1:8" ht="28.8" hidden="1" x14ac:dyDescent="0.3">
      <c r="A20" s="5" t="s">
        <v>23</v>
      </c>
      <c r="B20" t="s">
        <v>27</v>
      </c>
      <c r="C20">
        <v>2020</v>
      </c>
      <c r="D20">
        <v>6</v>
      </c>
      <c r="E20">
        <v>12</v>
      </c>
      <c r="F20">
        <v>51</v>
      </c>
      <c r="G20">
        <v>0</v>
      </c>
      <c r="H20">
        <f>MAX(Append1[[#This Row],[SO2]:[PM2.5]])</f>
        <v>51</v>
      </c>
    </row>
    <row r="21" spans="1:8" ht="28.8" hidden="1" x14ac:dyDescent="0.3">
      <c r="A21" s="5" t="s">
        <v>23</v>
      </c>
      <c r="B21" t="s">
        <v>28</v>
      </c>
      <c r="C21">
        <v>2020</v>
      </c>
      <c r="D21">
        <v>8</v>
      </c>
      <c r="E21">
        <v>13</v>
      </c>
      <c r="F21">
        <v>107</v>
      </c>
      <c r="G21">
        <v>57</v>
      </c>
      <c r="H21">
        <f>MAX(Append1[[#This Row],[SO2]:[PM2.5]])</f>
        <v>107</v>
      </c>
    </row>
    <row r="22" spans="1:8" ht="28.8" hidden="1" x14ac:dyDescent="0.3">
      <c r="A22" s="5" t="s">
        <v>23</v>
      </c>
      <c r="B22" t="s">
        <v>29</v>
      </c>
      <c r="C22">
        <v>2020</v>
      </c>
      <c r="D22">
        <v>6</v>
      </c>
      <c r="E22">
        <v>12</v>
      </c>
      <c r="F22">
        <v>31</v>
      </c>
      <c r="G22">
        <v>0</v>
      </c>
      <c r="H22">
        <f>MAX(Append1[[#This Row],[SO2]:[PM2.5]])</f>
        <v>31</v>
      </c>
    </row>
    <row r="23" spans="1:8" ht="28.8" hidden="1" x14ac:dyDescent="0.3">
      <c r="A23" s="5" t="s">
        <v>23</v>
      </c>
      <c r="B23" t="s">
        <v>30</v>
      </c>
      <c r="C23">
        <v>2020</v>
      </c>
      <c r="D23">
        <v>6</v>
      </c>
      <c r="E23">
        <v>13</v>
      </c>
      <c r="F23">
        <v>74</v>
      </c>
      <c r="G23">
        <v>0</v>
      </c>
      <c r="H23">
        <f>MAX(Append1[[#This Row],[SO2]:[PM2.5]])</f>
        <v>74</v>
      </c>
    </row>
    <row r="24" spans="1:8" ht="28.8" hidden="1" x14ac:dyDescent="0.3">
      <c r="A24" s="5" t="s">
        <v>23</v>
      </c>
      <c r="B24" t="s">
        <v>31</v>
      </c>
      <c r="C24">
        <v>2020</v>
      </c>
      <c r="D24">
        <v>6</v>
      </c>
      <c r="E24">
        <v>13</v>
      </c>
      <c r="F24">
        <v>54</v>
      </c>
      <c r="G24">
        <v>0</v>
      </c>
      <c r="H24">
        <f>MAX(Append1[[#This Row],[SO2]:[PM2.5]])</f>
        <v>54</v>
      </c>
    </row>
    <row r="25" spans="1:8" ht="28.8" hidden="1" x14ac:dyDescent="0.3">
      <c r="A25" s="5" t="s">
        <v>23</v>
      </c>
      <c r="B25" t="s">
        <v>32</v>
      </c>
      <c r="C25">
        <v>2020</v>
      </c>
      <c r="D25">
        <v>5</v>
      </c>
      <c r="E25">
        <v>13</v>
      </c>
      <c r="F25">
        <v>46</v>
      </c>
      <c r="G25">
        <v>0</v>
      </c>
      <c r="H25">
        <f>MAX(Append1[[#This Row],[SO2]:[PM2.5]])</f>
        <v>46</v>
      </c>
    </row>
    <row r="26" spans="1:8" ht="28.8" hidden="1" x14ac:dyDescent="0.3">
      <c r="A26" s="5" t="s">
        <v>23</v>
      </c>
      <c r="B26" t="s">
        <v>33</v>
      </c>
      <c r="C26">
        <v>2020</v>
      </c>
      <c r="D26">
        <v>7</v>
      </c>
      <c r="E26">
        <v>11</v>
      </c>
      <c r="F26">
        <v>50</v>
      </c>
      <c r="G26">
        <v>0</v>
      </c>
      <c r="H26">
        <f>MAX(Append1[[#This Row],[SO2]:[PM2.5]])</f>
        <v>50</v>
      </c>
    </row>
    <row r="27" spans="1:8" ht="28.8" hidden="1" x14ac:dyDescent="0.3">
      <c r="A27" s="5" t="s">
        <v>23</v>
      </c>
      <c r="B27" t="s">
        <v>34</v>
      </c>
      <c r="C27">
        <v>2020</v>
      </c>
      <c r="D27">
        <v>6</v>
      </c>
      <c r="E27">
        <v>12</v>
      </c>
      <c r="F27">
        <v>54</v>
      </c>
      <c r="G27">
        <v>0</v>
      </c>
      <c r="H27">
        <f>MAX(Append1[[#This Row],[SO2]:[PM2.5]])</f>
        <v>54</v>
      </c>
    </row>
    <row r="28" spans="1:8" ht="28.8" hidden="1" x14ac:dyDescent="0.3">
      <c r="A28" s="5" t="s">
        <v>23</v>
      </c>
      <c r="B28" t="s">
        <v>35</v>
      </c>
      <c r="C28">
        <v>2020</v>
      </c>
      <c r="D28">
        <v>6</v>
      </c>
      <c r="E28">
        <v>13</v>
      </c>
      <c r="F28">
        <v>53</v>
      </c>
      <c r="G28">
        <v>0</v>
      </c>
      <c r="H28">
        <f>MAX(Append1[[#This Row],[SO2]:[PM2.5]])</f>
        <v>53</v>
      </c>
    </row>
    <row r="29" spans="1:8" ht="28.8" hidden="1" x14ac:dyDescent="0.3">
      <c r="A29" s="5" t="s">
        <v>23</v>
      </c>
      <c r="B29" t="s">
        <v>36</v>
      </c>
      <c r="C29">
        <v>2020</v>
      </c>
      <c r="D29">
        <v>6</v>
      </c>
      <c r="E29">
        <v>12</v>
      </c>
      <c r="F29">
        <v>42</v>
      </c>
      <c r="G29">
        <v>0</v>
      </c>
      <c r="H29">
        <f>MAX(Append1[[#This Row],[SO2]:[PM2.5]])</f>
        <v>42</v>
      </c>
    </row>
    <row r="30" spans="1:8" hidden="1" x14ac:dyDescent="0.3">
      <c r="A30" t="s">
        <v>23</v>
      </c>
      <c r="B30" t="s">
        <v>37</v>
      </c>
      <c r="C30">
        <v>2020</v>
      </c>
      <c r="D30">
        <v>3</v>
      </c>
      <c r="E30">
        <v>33</v>
      </c>
      <c r="F30">
        <v>150</v>
      </c>
      <c r="G30">
        <v>0</v>
      </c>
      <c r="H30">
        <f>MAX(Append1[[#This Row],[SO2]:[PM2.5]])</f>
        <v>150</v>
      </c>
    </row>
    <row r="31" spans="1:8" hidden="1" x14ac:dyDescent="0.3">
      <c r="A31" s="2" t="s">
        <v>38</v>
      </c>
      <c r="B31" t="s">
        <v>38</v>
      </c>
      <c r="C31">
        <v>2020</v>
      </c>
      <c r="D31">
        <v>2</v>
      </c>
      <c r="E31">
        <v>20</v>
      </c>
      <c r="F31">
        <v>110</v>
      </c>
      <c r="G31">
        <v>71</v>
      </c>
      <c r="H31">
        <f>MAX(Append1[[#This Row],[SO2]:[PM2.5]])</f>
        <v>110</v>
      </c>
    </row>
    <row r="32" spans="1:8" hidden="1" x14ac:dyDescent="0.3">
      <c r="A32" t="s">
        <v>39</v>
      </c>
      <c r="B32" t="s">
        <v>40</v>
      </c>
      <c r="C32">
        <v>2020</v>
      </c>
      <c r="D32">
        <v>5</v>
      </c>
      <c r="E32">
        <v>12</v>
      </c>
      <c r="F32">
        <v>55</v>
      </c>
      <c r="G32">
        <v>30</v>
      </c>
      <c r="H32">
        <f>MAX(Append1[[#This Row],[SO2]:[PM2.5]])</f>
        <v>55</v>
      </c>
    </row>
    <row r="33" spans="1:8" hidden="1" x14ac:dyDescent="0.3">
      <c r="A33" t="s">
        <v>39</v>
      </c>
      <c r="B33" t="s">
        <v>41</v>
      </c>
      <c r="C33">
        <v>2020</v>
      </c>
      <c r="D33">
        <v>7</v>
      </c>
      <c r="E33">
        <v>12</v>
      </c>
      <c r="F33">
        <v>67</v>
      </c>
      <c r="G33">
        <v>37</v>
      </c>
      <c r="H33">
        <f>MAX(Append1[[#This Row],[SO2]:[PM2.5]])</f>
        <v>67</v>
      </c>
    </row>
    <row r="34" spans="1:8" hidden="1" x14ac:dyDescent="0.3">
      <c r="A34" t="s">
        <v>39</v>
      </c>
      <c r="B34" t="s">
        <v>42</v>
      </c>
      <c r="C34">
        <v>2020</v>
      </c>
      <c r="D34">
        <v>8</v>
      </c>
      <c r="E34">
        <v>18</v>
      </c>
      <c r="F34">
        <v>53</v>
      </c>
      <c r="G34">
        <v>21</v>
      </c>
      <c r="H34">
        <f>MAX(Append1[[#This Row],[SO2]:[PM2.5]])</f>
        <v>53</v>
      </c>
    </row>
    <row r="35" spans="1:8" hidden="1" x14ac:dyDescent="0.3">
      <c r="A35" t="s">
        <v>39</v>
      </c>
      <c r="B35" t="s">
        <v>43</v>
      </c>
      <c r="C35">
        <v>2020</v>
      </c>
      <c r="D35">
        <v>0</v>
      </c>
      <c r="E35">
        <v>0</v>
      </c>
      <c r="F35">
        <v>58</v>
      </c>
      <c r="G35">
        <v>22</v>
      </c>
      <c r="H35">
        <f>MAX(Append1[[#This Row],[SO2]:[PM2.5]])</f>
        <v>58</v>
      </c>
    </row>
    <row r="36" spans="1:8" hidden="1" x14ac:dyDescent="0.3">
      <c r="A36" t="s">
        <v>39</v>
      </c>
      <c r="B36" t="s">
        <v>44</v>
      </c>
      <c r="C36">
        <v>2020</v>
      </c>
      <c r="D36">
        <v>13</v>
      </c>
      <c r="E36">
        <v>24</v>
      </c>
      <c r="F36">
        <v>55</v>
      </c>
      <c r="G36">
        <v>0</v>
      </c>
      <c r="H36">
        <f>MAX(Append1[[#This Row],[SO2]:[PM2.5]])</f>
        <v>55</v>
      </c>
    </row>
    <row r="37" spans="1:8" hidden="1" x14ac:dyDescent="0.3">
      <c r="A37" s="2" t="s">
        <v>45</v>
      </c>
      <c r="B37" t="s">
        <v>46</v>
      </c>
      <c r="C37">
        <v>2020</v>
      </c>
      <c r="D37">
        <v>11</v>
      </c>
      <c r="E37">
        <v>15</v>
      </c>
      <c r="F37">
        <v>68</v>
      </c>
      <c r="G37">
        <v>0</v>
      </c>
      <c r="H37">
        <f>MAX(Append1[[#This Row],[SO2]:[PM2.5]])</f>
        <v>68</v>
      </c>
    </row>
    <row r="38" spans="1:8" hidden="1" x14ac:dyDescent="0.3">
      <c r="A38" s="2" t="s">
        <v>45</v>
      </c>
      <c r="B38" t="s">
        <v>47</v>
      </c>
      <c r="C38">
        <v>2020</v>
      </c>
      <c r="D38">
        <v>17</v>
      </c>
      <c r="E38">
        <v>22</v>
      </c>
      <c r="F38">
        <v>96</v>
      </c>
      <c r="G38">
        <v>33</v>
      </c>
      <c r="H38">
        <f>MAX(Append1[[#This Row],[SO2]:[PM2.5]])</f>
        <v>96</v>
      </c>
    </row>
    <row r="39" spans="1:8" hidden="1" x14ac:dyDescent="0.3">
      <c r="A39" s="2" t="s">
        <v>45</v>
      </c>
      <c r="B39" t="s">
        <v>48</v>
      </c>
      <c r="C39">
        <v>2020</v>
      </c>
      <c r="D39">
        <v>16</v>
      </c>
      <c r="E39">
        <v>21</v>
      </c>
      <c r="F39">
        <v>92</v>
      </c>
      <c r="G39">
        <v>32</v>
      </c>
      <c r="H39">
        <f>MAX(Append1[[#This Row],[SO2]:[PM2.5]])</f>
        <v>92</v>
      </c>
    </row>
    <row r="40" spans="1:8" hidden="1" x14ac:dyDescent="0.3">
      <c r="A40" s="2" t="s">
        <v>45</v>
      </c>
      <c r="B40" t="s">
        <v>49</v>
      </c>
      <c r="C40">
        <v>2020</v>
      </c>
      <c r="D40">
        <v>10</v>
      </c>
      <c r="E40">
        <v>14</v>
      </c>
      <c r="F40">
        <v>64</v>
      </c>
      <c r="G40">
        <v>22</v>
      </c>
      <c r="H40">
        <f>MAX(Append1[[#This Row],[SO2]:[PM2.5]])</f>
        <v>64</v>
      </c>
    </row>
    <row r="41" spans="1:8" hidden="1" x14ac:dyDescent="0.3">
      <c r="A41" t="s">
        <v>50</v>
      </c>
      <c r="B41" t="s">
        <v>50</v>
      </c>
      <c r="C41">
        <v>2020</v>
      </c>
      <c r="D41">
        <v>0</v>
      </c>
      <c r="E41">
        <v>71</v>
      </c>
      <c r="F41">
        <v>234</v>
      </c>
      <c r="G41">
        <v>145</v>
      </c>
      <c r="H41">
        <f>MAX(Append1[[#This Row],[SO2]:[PM2.5]])</f>
        <v>234</v>
      </c>
    </row>
    <row r="42" spans="1:8" hidden="1" x14ac:dyDescent="0.3">
      <c r="A42" t="s">
        <v>51</v>
      </c>
      <c r="B42" t="s">
        <v>52</v>
      </c>
      <c r="C42">
        <v>2020</v>
      </c>
      <c r="D42">
        <v>8</v>
      </c>
      <c r="E42">
        <v>13</v>
      </c>
      <c r="F42">
        <v>57</v>
      </c>
      <c r="G42">
        <v>30</v>
      </c>
      <c r="H42">
        <f>MAX(Append1[[#This Row],[SO2]:[PM2.5]])</f>
        <v>57</v>
      </c>
    </row>
    <row r="43" spans="1:8" hidden="1" x14ac:dyDescent="0.3">
      <c r="A43" t="s">
        <v>51</v>
      </c>
      <c r="B43" t="s">
        <v>53</v>
      </c>
      <c r="C43">
        <v>2020</v>
      </c>
      <c r="D43">
        <v>9</v>
      </c>
      <c r="E43">
        <v>13</v>
      </c>
      <c r="F43">
        <v>56</v>
      </c>
      <c r="G43">
        <v>30</v>
      </c>
      <c r="H43">
        <f>MAX(Append1[[#This Row],[SO2]:[PM2.5]])</f>
        <v>56</v>
      </c>
    </row>
    <row r="44" spans="1:8" hidden="1" x14ac:dyDescent="0.3">
      <c r="A44" t="s">
        <v>51</v>
      </c>
      <c r="B44" t="s">
        <v>54</v>
      </c>
      <c r="C44">
        <v>2020</v>
      </c>
      <c r="D44">
        <v>9</v>
      </c>
      <c r="E44">
        <v>13</v>
      </c>
      <c r="F44">
        <v>60</v>
      </c>
      <c r="G44">
        <v>31</v>
      </c>
      <c r="H44">
        <f>MAX(Append1[[#This Row],[SO2]:[PM2.5]])</f>
        <v>60</v>
      </c>
    </row>
    <row r="45" spans="1:8" hidden="1" x14ac:dyDescent="0.3">
      <c r="A45" t="s">
        <v>51</v>
      </c>
      <c r="B45" t="s">
        <v>55</v>
      </c>
      <c r="C45">
        <v>2020</v>
      </c>
      <c r="D45">
        <v>8</v>
      </c>
      <c r="E45">
        <v>13</v>
      </c>
      <c r="F45">
        <v>56</v>
      </c>
      <c r="G45">
        <v>29</v>
      </c>
      <c r="H45">
        <f>MAX(Append1[[#This Row],[SO2]:[PM2.5]])</f>
        <v>56</v>
      </c>
    </row>
    <row r="46" spans="1:8" hidden="1" x14ac:dyDescent="0.3">
      <c r="A46" t="s">
        <v>51</v>
      </c>
      <c r="B46" t="s">
        <v>56</v>
      </c>
      <c r="C46">
        <v>2020</v>
      </c>
      <c r="D46">
        <v>9</v>
      </c>
      <c r="E46">
        <v>13</v>
      </c>
      <c r="F46">
        <v>66</v>
      </c>
      <c r="G46">
        <v>33</v>
      </c>
      <c r="H46">
        <f>MAX(Append1[[#This Row],[SO2]:[PM2.5]])</f>
        <v>66</v>
      </c>
    </row>
    <row r="47" spans="1:8" hidden="1" x14ac:dyDescent="0.3">
      <c r="A47" t="s">
        <v>51</v>
      </c>
      <c r="B47" t="s">
        <v>57</v>
      </c>
      <c r="C47">
        <v>2020</v>
      </c>
      <c r="D47">
        <v>9</v>
      </c>
      <c r="E47">
        <v>13</v>
      </c>
      <c r="F47">
        <v>62</v>
      </c>
      <c r="G47">
        <v>32</v>
      </c>
      <c r="H47">
        <f>MAX(Append1[[#This Row],[SO2]:[PM2.5]])</f>
        <v>62</v>
      </c>
    </row>
    <row r="48" spans="1:8" hidden="1" x14ac:dyDescent="0.3">
      <c r="A48" t="s">
        <v>51</v>
      </c>
      <c r="B48" t="s">
        <v>58</v>
      </c>
      <c r="C48">
        <v>2020</v>
      </c>
      <c r="D48">
        <v>9</v>
      </c>
      <c r="E48">
        <v>13</v>
      </c>
      <c r="F48">
        <v>61</v>
      </c>
      <c r="G48">
        <v>32</v>
      </c>
      <c r="H48">
        <f>MAX(Append1[[#This Row],[SO2]:[PM2.5]])</f>
        <v>61</v>
      </c>
    </row>
    <row r="49" spans="1:8" hidden="1" x14ac:dyDescent="0.3">
      <c r="A49" t="s">
        <v>51</v>
      </c>
      <c r="B49" t="s">
        <v>59</v>
      </c>
      <c r="C49">
        <v>2020</v>
      </c>
      <c r="D49">
        <v>2</v>
      </c>
      <c r="E49">
        <v>9</v>
      </c>
      <c r="F49">
        <v>40</v>
      </c>
      <c r="G49">
        <v>0</v>
      </c>
      <c r="H49">
        <f>MAX(Append1[[#This Row],[SO2]:[PM2.5]])</f>
        <v>40</v>
      </c>
    </row>
    <row r="50" spans="1:8" hidden="1" x14ac:dyDescent="0.3">
      <c r="A50" t="s">
        <v>51</v>
      </c>
      <c r="B50" t="s">
        <v>60</v>
      </c>
      <c r="C50">
        <v>2020</v>
      </c>
      <c r="D50">
        <v>8</v>
      </c>
      <c r="E50">
        <v>13</v>
      </c>
      <c r="F50">
        <v>56</v>
      </c>
      <c r="G50">
        <v>29</v>
      </c>
      <c r="H50">
        <f>MAX(Append1[[#This Row],[SO2]:[PM2.5]])</f>
        <v>56</v>
      </c>
    </row>
    <row r="51" spans="1:8" hidden="1" x14ac:dyDescent="0.3">
      <c r="A51" t="s">
        <v>51</v>
      </c>
      <c r="B51" t="s">
        <v>61</v>
      </c>
      <c r="C51">
        <v>2020</v>
      </c>
      <c r="D51">
        <v>2</v>
      </c>
      <c r="E51">
        <v>8</v>
      </c>
      <c r="F51">
        <v>49</v>
      </c>
      <c r="G51">
        <v>36</v>
      </c>
      <c r="H51">
        <f>MAX(Append1[[#This Row],[SO2]:[PM2.5]])</f>
        <v>49</v>
      </c>
    </row>
    <row r="52" spans="1:8" hidden="1" x14ac:dyDescent="0.3">
      <c r="A52" t="s">
        <v>51</v>
      </c>
      <c r="B52" t="s">
        <v>62</v>
      </c>
      <c r="C52">
        <v>2020</v>
      </c>
      <c r="D52">
        <v>2</v>
      </c>
      <c r="E52">
        <v>10</v>
      </c>
      <c r="F52">
        <v>56</v>
      </c>
      <c r="G52">
        <v>23</v>
      </c>
      <c r="H52">
        <f>MAX(Append1[[#This Row],[SO2]:[PM2.5]])</f>
        <v>56</v>
      </c>
    </row>
    <row r="53" spans="1:8" hidden="1" x14ac:dyDescent="0.3">
      <c r="A53" t="s">
        <v>51</v>
      </c>
      <c r="B53" t="s">
        <v>63</v>
      </c>
      <c r="C53">
        <v>2020</v>
      </c>
      <c r="D53">
        <v>8</v>
      </c>
      <c r="E53">
        <v>13</v>
      </c>
      <c r="F53">
        <v>57</v>
      </c>
      <c r="G53">
        <v>30</v>
      </c>
      <c r="H53">
        <f>MAX(Append1[[#This Row],[SO2]:[PM2.5]])</f>
        <v>57</v>
      </c>
    </row>
    <row r="54" spans="1:8" hidden="1" x14ac:dyDescent="0.3">
      <c r="A54" t="s">
        <v>51</v>
      </c>
      <c r="B54" t="s">
        <v>64</v>
      </c>
      <c r="C54">
        <v>2020</v>
      </c>
      <c r="D54">
        <v>8</v>
      </c>
      <c r="E54">
        <v>13</v>
      </c>
      <c r="F54">
        <v>55</v>
      </c>
      <c r="G54">
        <v>29</v>
      </c>
      <c r="H54">
        <f>MAX(Append1[[#This Row],[SO2]:[PM2.5]])</f>
        <v>55</v>
      </c>
    </row>
    <row r="55" spans="1:8" hidden="1" x14ac:dyDescent="0.3">
      <c r="A55" t="s">
        <v>51</v>
      </c>
      <c r="B55" t="s">
        <v>65</v>
      </c>
      <c r="C55">
        <v>2020</v>
      </c>
      <c r="D55">
        <v>9</v>
      </c>
      <c r="E55">
        <v>13</v>
      </c>
      <c r="F55">
        <v>65</v>
      </c>
      <c r="G55">
        <v>34</v>
      </c>
      <c r="H55">
        <f>MAX(Append1[[#This Row],[SO2]:[PM2.5]])</f>
        <v>65</v>
      </c>
    </row>
    <row r="56" spans="1:8" hidden="1" x14ac:dyDescent="0.3">
      <c r="A56" t="s">
        <v>51</v>
      </c>
      <c r="B56" t="s">
        <v>66</v>
      </c>
      <c r="C56">
        <v>2020</v>
      </c>
      <c r="D56">
        <v>8</v>
      </c>
      <c r="E56">
        <v>13</v>
      </c>
      <c r="F56">
        <v>55</v>
      </c>
      <c r="G56">
        <v>28</v>
      </c>
      <c r="H56">
        <f>MAX(Append1[[#This Row],[SO2]:[PM2.5]])</f>
        <v>55</v>
      </c>
    </row>
    <row r="57" spans="1:8" hidden="1" x14ac:dyDescent="0.3">
      <c r="A57" t="s">
        <v>51</v>
      </c>
      <c r="B57" t="s">
        <v>67</v>
      </c>
      <c r="C57">
        <v>2020</v>
      </c>
      <c r="D57">
        <v>0</v>
      </c>
      <c r="E57">
        <v>13</v>
      </c>
      <c r="F57">
        <v>64</v>
      </c>
      <c r="G57">
        <v>33</v>
      </c>
      <c r="H57">
        <f>MAX(Append1[[#This Row],[SO2]:[PM2.5]])</f>
        <v>64</v>
      </c>
    </row>
    <row r="58" spans="1:8" hidden="1" x14ac:dyDescent="0.3">
      <c r="A58" t="s">
        <v>51</v>
      </c>
      <c r="B58" t="s">
        <v>68</v>
      </c>
      <c r="C58">
        <v>2020</v>
      </c>
      <c r="D58">
        <v>2</v>
      </c>
      <c r="E58">
        <v>9</v>
      </c>
      <c r="F58">
        <v>61</v>
      </c>
      <c r="G58">
        <v>0</v>
      </c>
      <c r="H58">
        <f>MAX(Append1[[#This Row],[SO2]:[PM2.5]])</f>
        <v>61</v>
      </c>
    </row>
    <row r="59" spans="1:8" hidden="1" x14ac:dyDescent="0.3">
      <c r="A59" t="s">
        <v>69</v>
      </c>
      <c r="B59" t="s">
        <v>70</v>
      </c>
      <c r="C59">
        <v>2020</v>
      </c>
      <c r="D59">
        <v>15</v>
      </c>
      <c r="E59">
        <v>19</v>
      </c>
      <c r="F59">
        <v>137</v>
      </c>
      <c r="G59">
        <v>41</v>
      </c>
      <c r="H59">
        <f>MAX(Append1[[#This Row],[SO2]:[PM2.5]])</f>
        <v>137</v>
      </c>
    </row>
    <row r="60" spans="1:8" hidden="1" x14ac:dyDescent="0.3">
      <c r="A60" t="s">
        <v>69</v>
      </c>
      <c r="B60" t="s">
        <v>71</v>
      </c>
      <c r="C60">
        <v>2020</v>
      </c>
      <c r="D60">
        <v>15</v>
      </c>
      <c r="E60">
        <v>21</v>
      </c>
      <c r="F60">
        <v>94</v>
      </c>
      <c r="G60">
        <v>0</v>
      </c>
      <c r="H60">
        <f>MAX(Append1[[#This Row],[SO2]:[PM2.5]])</f>
        <v>94</v>
      </c>
    </row>
    <row r="61" spans="1:8" hidden="1" x14ac:dyDescent="0.3">
      <c r="A61" t="s">
        <v>69</v>
      </c>
      <c r="B61" t="s">
        <v>72</v>
      </c>
      <c r="C61">
        <v>2020</v>
      </c>
      <c r="D61">
        <v>14</v>
      </c>
      <c r="E61">
        <v>17</v>
      </c>
      <c r="F61">
        <v>92</v>
      </c>
      <c r="G61">
        <v>25</v>
      </c>
      <c r="H61">
        <f>MAX(Append1[[#This Row],[SO2]:[PM2.5]])</f>
        <v>92</v>
      </c>
    </row>
    <row r="62" spans="1:8" hidden="1" x14ac:dyDescent="0.3">
      <c r="A62" t="s">
        <v>69</v>
      </c>
      <c r="B62" t="s">
        <v>73</v>
      </c>
      <c r="C62">
        <v>2020</v>
      </c>
      <c r="D62">
        <v>15</v>
      </c>
      <c r="E62">
        <v>18</v>
      </c>
      <c r="F62">
        <v>107</v>
      </c>
      <c r="G62">
        <v>29</v>
      </c>
      <c r="H62">
        <f>MAX(Append1[[#This Row],[SO2]:[PM2.5]])</f>
        <v>107</v>
      </c>
    </row>
    <row r="63" spans="1:8" hidden="1" x14ac:dyDescent="0.3">
      <c r="A63" t="s">
        <v>69</v>
      </c>
      <c r="B63" t="s">
        <v>74</v>
      </c>
      <c r="C63">
        <v>2020</v>
      </c>
      <c r="D63">
        <v>22</v>
      </c>
      <c r="E63">
        <v>27</v>
      </c>
      <c r="F63">
        <v>114</v>
      </c>
      <c r="G63">
        <v>42</v>
      </c>
      <c r="H63">
        <f>MAX(Append1[[#This Row],[SO2]:[PM2.5]])</f>
        <v>114</v>
      </c>
    </row>
    <row r="64" spans="1:8" hidden="1" x14ac:dyDescent="0.3">
      <c r="A64" t="s">
        <v>69</v>
      </c>
      <c r="B64" t="s">
        <v>75</v>
      </c>
      <c r="C64">
        <v>2020</v>
      </c>
      <c r="D64">
        <v>15</v>
      </c>
      <c r="E64">
        <v>20</v>
      </c>
      <c r="F64">
        <v>104</v>
      </c>
      <c r="G64">
        <v>30</v>
      </c>
      <c r="H64">
        <f>MAX(Append1[[#This Row],[SO2]:[PM2.5]])</f>
        <v>104</v>
      </c>
    </row>
    <row r="65" spans="1:8" hidden="1" x14ac:dyDescent="0.3">
      <c r="A65" t="s">
        <v>69</v>
      </c>
      <c r="B65" t="s">
        <v>76</v>
      </c>
      <c r="C65">
        <v>2020</v>
      </c>
      <c r="D65">
        <v>20</v>
      </c>
      <c r="E65">
        <v>25</v>
      </c>
      <c r="F65">
        <v>105</v>
      </c>
      <c r="G65">
        <v>41</v>
      </c>
      <c r="H65">
        <f>MAX(Append1[[#This Row],[SO2]:[PM2.5]])</f>
        <v>105</v>
      </c>
    </row>
    <row r="66" spans="1:8" hidden="1" x14ac:dyDescent="0.3">
      <c r="A66" t="s">
        <v>77</v>
      </c>
      <c r="B66" t="s">
        <v>78</v>
      </c>
      <c r="C66">
        <v>2020</v>
      </c>
      <c r="D66">
        <v>0</v>
      </c>
      <c r="E66">
        <v>0</v>
      </c>
      <c r="F66">
        <v>108</v>
      </c>
      <c r="G66">
        <v>0</v>
      </c>
      <c r="H66">
        <f>MAX(Append1[[#This Row],[SO2]:[PM2.5]])</f>
        <v>108</v>
      </c>
    </row>
    <row r="67" spans="1:8" hidden="1" x14ac:dyDescent="0.3">
      <c r="A67" t="s">
        <v>77</v>
      </c>
      <c r="B67" t="s">
        <v>79</v>
      </c>
      <c r="C67">
        <v>2020</v>
      </c>
      <c r="D67">
        <v>2</v>
      </c>
      <c r="E67">
        <v>7</v>
      </c>
      <c r="F67">
        <v>59</v>
      </c>
      <c r="G67">
        <v>0</v>
      </c>
      <c r="H67">
        <f>MAX(Append1[[#This Row],[SO2]:[PM2.5]])</f>
        <v>59</v>
      </c>
    </row>
    <row r="68" spans="1:8" hidden="1" x14ac:dyDescent="0.3">
      <c r="A68" t="s">
        <v>77</v>
      </c>
      <c r="B68" t="s">
        <v>80</v>
      </c>
      <c r="C68">
        <v>2020</v>
      </c>
      <c r="D68">
        <v>2</v>
      </c>
      <c r="E68">
        <v>6</v>
      </c>
      <c r="F68">
        <v>40</v>
      </c>
      <c r="G68">
        <v>20</v>
      </c>
      <c r="H68">
        <f>MAX(Append1[[#This Row],[SO2]:[PM2.5]])</f>
        <v>40</v>
      </c>
    </row>
    <row r="69" spans="1:8" hidden="1" x14ac:dyDescent="0.3">
      <c r="A69" t="s">
        <v>77</v>
      </c>
      <c r="B69" t="s">
        <v>81</v>
      </c>
      <c r="C69">
        <v>2020</v>
      </c>
      <c r="D69">
        <v>4</v>
      </c>
      <c r="E69">
        <v>15</v>
      </c>
      <c r="F69">
        <v>95</v>
      </c>
      <c r="G69">
        <v>61</v>
      </c>
      <c r="H69">
        <f>MAX(Append1[[#This Row],[SO2]:[PM2.5]])</f>
        <v>95</v>
      </c>
    </row>
    <row r="70" spans="1:8" hidden="1" x14ac:dyDescent="0.3">
      <c r="A70" t="s">
        <v>77</v>
      </c>
      <c r="B70" t="s">
        <v>82</v>
      </c>
      <c r="C70">
        <v>2020</v>
      </c>
      <c r="D70">
        <v>2</v>
      </c>
      <c r="E70">
        <v>7</v>
      </c>
      <c r="F70">
        <v>35</v>
      </c>
      <c r="G70">
        <v>0</v>
      </c>
      <c r="H70">
        <f>MAX(Append1[[#This Row],[SO2]:[PM2.5]])</f>
        <v>35</v>
      </c>
    </row>
    <row r="71" spans="1:8" hidden="1" x14ac:dyDescent="0.3">
      <c r="A71" t="s">
        <v>77</v>
      </c>
      <c r="B71" t="s">
        <v>83</v>
      </c>
      <c r="C71">
        <v>2020</v>
      </c>
      <c r="D71">
        <v>2</v>
      </c>
      <c r="E71">
        <v>16</v>
      </c>
      <c r="F71">
        <v>86</v>
      </c>
      <c r="G71">
        <v>0</v>
      </c>
      <c r="H71">
        <f>MAX(Append1[[#This Row],[SO2]:[PM2.5]])</f>
        <v>86</v>
      </c>
    </row>
    <row r="72" spans="1:8" hidden="1" x14ac:dyDescent="0.3">
      <c r="A72" t="s">
        <v>77</v>
      </c>
      <c r="B72" t="s">
        <v>84</v>
      </c>
      <c r="C72">
        <v>2020</v>
      </c>
      <c r="D72">
        <v>3</v>
      </c>
      <c r="E72">
        <v>14</v>
      </c>
      <c r="F72">
        <v>81</v>
      </c>
      <c r="G72">
        <v>0</v>
      </c>
      <c r="H72">
        <f>MAX(Append1[[#This Row],[SO2]:[PM2.5]])</f>
        <v>81</v>
      </c>
    </row>
    <row r="73" spans="1:8" hidden="1" x14ac:dyDescent="0.3">
      <c r="A73" t="s">
        <v>77</v>
      </c>
      <c r="B73" t="s">
        <v>85</v>
      </c>
      <c r="C73">
        <v>2020</v>
      </c>
      <c r="D73">
        <v>2</v>
      </c>
      <c r="E73">
        <v>5</v>
      </c>
      <c r="F73">
        <v>46</v>
      </c>
      <c r="G73">
        <v>10</v>
      </c>
      <c r="H73">
        <f>MAX(Append1[[#This Row],[SO2]:[PM2.5]])</f>
        <v>46</v>
      </c>
    </row>
    <row r="74" spans="1:8" hidden="1" x14ac:dyDescent="0.3">
      <c r="A74" t="s">
        <v>77</v>
      </c>
      <c r="B74" t="s">
        <v>86</v>
      </c>
      <c r="C74">
        <v>2020</v>
      </c>
      <c r="D74">
        <v>2</v>
      </c>
      <c r="E74">
        <v>12</v>
      </c>
      <c r="F74">
        <v>46</v>
      </c>
      <c r="G74">
        <v>21</v>
      </c>
      <c r="H74">
        <f>MAX(Append1[[#This Row],[SO2]:[PM2.5]])</f>
        <v>46</v>
      </c>
    </row>
    <row r="75" spans="1:8" hidden="1" x14ac:dyDescent="0.3">
      <c r="A75" t="s">
        <v>77</v>
      </c>
      <c r="B75" t="s">
        <v>87</v>
      </c>
      <c r="C75">
        <v>2020</v>
      </c>
      <c r="D75">
        <v>2</v>
      </c>
      <c r="E75">
        <v>6</v>
      </c>
      <c r="F75">
        <v>56</v>
      </c>
      <c r="G75">
        <v>0</v>
      </c>
      <c r="H75">
        <f>MAX(Append1[[#This Row],[SO2]:[PM2.5]])</f>
        <v>56</v>
      </c>
    </row>
    <row r="76" spans="1:8" hidden="1" x14ac:dyDescent="0.3">
      <c r="A76" t="s">
        <v>77</v>
      </c>
      <c r="B76" t="s">
        <v>88</v>
      </c>
      <c r="C76">
        <v>2020</v>
      </c>
      <c r="D76">
        <v>0</v>
      </c>
      <c r="E76">
        <v>0</v>
      </c>
      <c r="F76">
        <v>53</v>
      </c>
      <c r="G76">
        <v>19</v>
      </c>
      <c r="H76">
        <f>MAX(Append1[[#This Row],[SO2]:[PM2.5]])</f>
        <v>53</v>
      </c>
    </row>
    <row r="77" spans="1:8" hidden="1" x14ac:dyDescent="0.3">
      <c r="A77" s="2" t="s">
        <v>89</v>
      </c>
      <c r="B77" t="s">
        <v>90</v>
      </c>
      <c r="C77">
        <v>2020</v>
      </c>
      <c r="D77">
        <v>3</v>
      </c>
      <c r="E77">
        <v>19</v>
      </c>
      <c r="F77">
        <v>171</v>
      </c>
      <c r="G77">
        <v>34</v>
      </c>
      <c r="H77">
        <f>MAX(Append1[[#This Row],[SO2]:[PM2.5]])</f>
        <v>171</v>
      </c>
    </row>
    <row r="78" spans="1:8" hidden="1" x14ac:dyDescent="0.3">
      <c r="A78" s="2" t="s">
        <v>89</v>
      </c>
      <c r="B78" t="s">
        <v>91</v>
      </c>
      <c r="C78">
        <v>2020</v>
      </c>
      <c r="D78">
        <v>0</v>
      </c>
      <c r="E78">
        <v>0</v>
      </c>
      <c r="F78">
        <v>128</v>
      </c>
      <c r="G78">
        <v>0</v>
      </c>
      <c r="H78">
        <f>MAX(Append1[[#This Row],[SO2]:[PM2.5]])</f>
        <v>128</v>
      </c>
    </row>
    <row r="79" spans="1:8" hidden="1" x14ac:dyDescent="0.3">
      <c r="A79" s="2" t="s">
        <v>89</v>
      </c>
      <c r="B79" t="s">
        <v>92</v>
      </c>
      <c r="C79">
        <v>2020</v>
      </c>
      <c r="D79">
        <v>0</v>
      </c>
      <c r="E79">
        <v>0</v>
      </c>
      <c r="F79">
        <v>232</v>
      </c>
      <c r="G79">
        <v>0</v>
      </c>
      <c r="H79">
        <f>MAX(Append1[[#This Row],[SO2]:[PM2.5]])</f>
        <v>232</v>
      </c>
    </row>
    <row r="80" spans="1:8" hidden="1" x14ac:dyDescent="0.3">
      <c r="A80" s="2" t="s">
        <v>89</v>
      </c>
      <c r="B80" t="s">
        <v>93</v>
      </c>
      <c r="C80">
        <v>2020</v>
      </c>
      <c r="D80">
        <v>14</v>
      </c>
      <c r="E80">
        <v>36</v>
      </c>
      <c r="F80">
        <v>199</v>
      </c>
      <c r="G80">
        <v>0</v>
      </c>
      <c r="H80">
        <f>MAX(Append1[[#This Row],[SO2]:[PM2.5]])</f>
        <v>199</v>
      </c>
    </row>
    <row r="81" spans="1:8" hidden="1" x14ac:dyDescent="0.3">
      <c r="A81" s="2" t="s">
        <v>89</v>
      </c>
      <c r="B81" t="s">
        <v>94</v>
      </c>
      <c r="C81">
        <v>2020</v>
      </c>
      <c r="D81">
        <v>30</v>
      </c>
      <c r="E81">
        <v>37</v>
      </c>
      <c r="F81">
        <v>105</v>
      </c>
      <c r="G81">
        <v>0</v>
      </c>
      <c r="H81">
        <f>MAX(Append1[[#This Row],[SO2]:[PM2.5]])</f>
        <v>105</v>
      </c>
    </row>
    <row r="82" spans="1:8" hidden="1" x14ac:dyDescent="0.3">
      <c r="A82" s="2" t="s">
        <v>89</v>
      </c>
      <c r="B82" t="s">
        <v>95</v>
      </c>
      <c r="C82">
        <v>2020</v>
      </c>
      <c r="D82">
        <v>14</v>
      </c>
      <c r="E82">
        <v>36</v>
      </c>
      <c r="F82">
        <v>247</v>
      </c>
      <c r="G82">
        <v>0</v>
      </c>
      <c r="H82">
        <f>MAX(Append1[[#This Row],[SO2]:[PM2.5]])</f>
        <v>247</v>
      </c>
    </row>
    <row r="83" spans="1:8" hidden="1" x14ac:dyDescent="0.3">
      <c r="A83" s="2" t="s">
        <v>89</v>
      </c>
      <c r="B83" t="s">
        <v>96</v>
      </c>
      <c r="C83">
        <v>2020</v>
      </c>
      <c r="D83">
        <v>17</v>
      </c>
      <c r="E83">
        <v>36</v>
      </c>
      <c r="F83">
        <v>106</v>
      </c>
      <c r="G83">
        <v>0</v>
      </c>
      <c r="H83">
        <f>MAX(Append1[[#This Row],[SO2]:[PM2.5]])</f>
        <v>106</v>
      </c>
    </row>
    <row r="84" spans="1:8" hidden="1" x14ac:dyDescent="0.3">
      <c r="A84" s="2" t="s">
        <v>89</v>
      </c>
      <c r="B84" t="s">
        <v>97</v>
      </c>
      <c r="C84">
        <v>2020</v>
      </c>
      <c r="D84">
        <v>29</v>
      </c>
      <c r="E84">
        <v>36</v>
      </c>
      <c r="F84">
        <v>108</v>
      </c>
      <c r="G84">
        <v>0</v>
      </c>
      <c r="H84">
        <f>MAX(Append1[[#This Row],[SO2]:[PM2.5]])</f>
        <v>108</v>
      </c>
    </row>
    <row r="85" spans="1:8" hidden="1" x14ac:dyDescent="0.3">
      <c r="A85" t="s">
        <v>98</v>
      </c>
      <c r="B85" t="s">
        <v>99</v>
      </c>
      <c r="C85">
        <v>2020</v>
      </c>
      <c r="D85">
        <v>2</v>
      </c>
      <c r="E85">
        <v>14</v>
      </c>
      <c r="F85">
        <v>42</v>
      </c>
      <c r="G85">
        <v>35</v>
      </c>
      <c r="H85">
        <f>MAX(Append1[[#This Row],[SO2]:[PM2.5]])</f>
        <v>42</v>
      </c>
    </row>
    <row r="86" spans="1:8" hidden="1" x14ac:dyDescent="0.3">
      <c r="A86" t="s">
        <v>98</v>
      </c>
      <c r="B86" t="s">
        <v>100</v>
      </c>
      <c r="C86">
        <v>2020</v>
      </c>
      <c r="D86">
        <v>3</v>
      </c>
      <c r="E86">
        <v>26</v>
      </c>
      <c r="F86">
        <v>92</v>
      </c>
      <c r="G86">
        <v>0</v>
      </c>
      <c r="H86">
        <f>MAX(Append1[[#This Row],[SO2]:[PM2.5]])</f>
        <v>92</v>
      </c>
    </row>
    <row r="87" spans="1:8" hidden="1" x14ac:dyDescent="0.3">
      <c r="A87" t="s">
        <v>98</v>
      </c>
      <c r="B87" t="s">
        <v>101</v>
      </c>
      <c r="C87">
        <v>2020</v>
      </c>
      <c r="D87">
        <v>2</v>
      </c>
      <c r="E87">
        <v>12</v>
      </c>
      <c r="F87">
        <v>70</v>
      </c>
      <c r="G87">
        <v>30</v>
      </c>
      <c r="H87">
        <f>MAX(Append1[[#This Row],[SO2]:[PM2.5]])</f>
        <v>70</v>
      </c>
    </row>
    <row r="88" spans="1:8" hidden="1" x14ac:dyDescent="0.3">
      <c r="A88" t="s">
        <v>98</v>
      </c>
      <c r="B88" t="s">
        <v>102</v>
      </c>
      <c r="C88">
        <v>2020</v>
      </c>
      <c r="D88">
        <v>4</v>
      </c>
      <c r="E88">
        <v>7</v>
      </c>
      <c r="F88">
        <v>65</v>
      </c>
      <c r="G88">
        <v>0</v>
      </c>
      <c r="H88">
        <f>MAX(Append1[[#This Row],[SO2]:[PM2.5]])</f>
        <v>65</v>
      </c>
    </row>
    <row r="89" spans="1:8" hidden="1" x14ac:dyDescent="0.3">
      <c r="A89" t="s">
        <v>98</v>
      </c>
      <c r="B89" t="s">
        <v>103</v>
      </c>
      <c r="C89">
        <v>2020</v>
      </c>
      <c r="D89">
        <v>3</v>
      </c>
      <c r="E89">
        <v>5</v>
      </c>
      <c r="F89">
        <v>41</v>
      </c>
      <c r="G89">
        <v>10</v>
      </c>
      <c r="H89">
        <f>MAX(Append1[[#This Row],[SO2]:[PM2.5]])</f>
        <v>41</v>
      </c>
    </row>
    <row r="90" spans="1:8" hidden="1" x14ac:dyDescent="0.3">
      <c r="A90" t="s">
        <v>98</v>
      </c>
      <c r="B90" t="s">
        <v>104</v>
      </c>
      <c r="C90">
        <v>2020</v>
      </c>
      <c r="D90">
        <v>15</v>
      </c>
      <c r="E90">
        <v>19</v>
      </c>
      <c r="F90">
        <v>132</v>
      </c>
      <c r="G90">
        <v>11</v>
      </c>
      <c r="H90">
        <f>MAX(Append1[[#This Row],[SO2]:[PM2.5]])</f>
        <v>132</v>
      </c>
    </row>
    <row r="91" spans="1:8" hidden="1" x14ac:dyDescent="0.3">
      <c r="A91" t="s">
        <v>98</v>
      </c>
      <c r="B91" t="s">
        <v>105</v>
      </c>
      <c r="C91">
        <v>2020</v>
      </c>
      <c r="D91">
        <v>3</v>
      </c>
      <c r="E91">
        <v>9</v>
      </c>
      <c r="F91">
        <v>81</v>
      </c>
      <c r="G91">
        <v>0</v>
      </c>
      <c r="H91">
        <f>MAX(Append1[[#This Row],[SO2]:[PM2.5]])</f>
        <v>81</v>
      </c>
    </row>
    <row r="92" spans="1:8" hidden="1" x14ac:dyDescent="0.3">
      <c r="A92" t="s">
        <v>98</v>
      </c>
      <c r="B92" t="s">
        <v>106</v>
      </c>
      <c r="C92">
        <v>2020</v>
      </c>
      <c r="D92">
        <v>3</v>
      </c>
      <c r="E92">
        <v>19</v>
      </c>
      <c r="F92">
        <v>36</v>
      </c>
      <c r="G92">
        <v>22</v>
      </c>
      <c r="H92">
        <f>MAX(Append1[[#This Row],[SO2]:[PM2.5]])</f>
        <v>36</v>
      </c>
    </row>
    <row r="93" spans="1:8" hidden="1" x14ac:dyDescent="0.3">
      <c r="A93" t="s">
        <v>98</v>
      </c>
      <c r="B93" t="s">
        <v>107</v>
      </c>
      <c r="C93">
        <v>2020</v>
      </c>
      <c r="D93">
        <v>5</v>
      </c>
      <c r="E93">
        <v>18</v>
      </c>
      <c r="F93">
        <v>57</v>
      </c>
      <c r="G93">
        <v>18</v>
      </c>
      <c r="H93">
        <f>MAX(Append1[[#This Row],[SO2]:[PM2.5]])</f>
        <v>57</v>
      </c>
    </row>
    <row r="94" spans="1:8" hidden="1" x14ac:dyDescent="0.3">
      <c r="A94" t="s">
        <v>98</v>
      </c>
      <c r="B94" t="s">
        <v>108</v>
      </c>
      <c r="C94">
        <v>2020</v>
      </c>
      <c r="D94">
        <v>2</v>
      </c>
      <c r="E94">
        <v>13</v>
      </c>
      <c r="F94">
        <v>37</v>
      </c>
      <c r="G94">
        <v>0</v>
      </c>
      <c r="H94">
        <f>MAX(Append1[[#This Row],[SO2]:[PM2.5]])</f>
        <v>37</v>
      </c>
    </row>
    <row r="95" spans="1:8" hidden="1" x14ac:dyDescent="0.3">
      <c r="A95" t="s">
        <v>98</v>
      </c>
      <c r="B95" t="s">
        <v>109</v>
      </c>
      <c r="C95">
        <v>2020</v>
      </c>
      <c r="D95">
        <v>6</v>
      </c>
      <c r="E95">
        <v>10</v>
      </c>
      <c r="F95">
        <v>47</v>
      </c>
      <c r="G95">
        <v>32</v>
      </c>
      <c r="H95">
        <f>MAX(Append1[[#This Row],[SO2]:[PM2.5]])</f>
        <v>47</v>
      </c>
    </row>
    <row r="96" spans="1:8" hidden="1" x14ac:dyDescent="0.3">
      <c r="A96" t="s">
        <v>98</v>
      </c>
      <c r="B96" t="s">
        <v>110</v>
      </c>
      <c r="C96">
        <v>2020</v>
      </c>
      <c r="D96">
        <v>2</v>
      </c>
      <c r="E96">
        <v>15</v>
      </c>
      <c r="F96">
        <v>47</v>
      </c>
      <c r="G96">
        <v>24</v>
      </c>
      <c r="H96">
        <f>MAX(Append1[[#This Row],[SO2]:[PM2.5]])</f>
        <v>47</v>
      </c>
    </row>
    <row r="97" spans="1:8" hidden="1" x14ac:dyDescent="0.3">
      <c r="A97" t="s">
        <v>98</v>
      </c>
      <c r="B97" t="s">
        <v>111</v>
      </c>
      <c r="C97">
        <v>2020</v>
      </c>
      <c r="D97">
        <v>6</v>
      </c>
      <c r="E97">
        <v>11</v>
      </c>
      <c r="F97">
        <v>34</v>
      </c>
      <c r="G97">
        <v>0</v>
      </c>
      <c r="H97">
        <f>MAX(Append1[[#This Row],[SO2]:[PM2.5]])</f>
        <v>34</v>
      </c>
    </row>
    <row r="98" spans="1:8" hidden="1" x14ac:dyDescent="0.3">
      <c r="A98" t="s">
        <v>98</v>
      </c>
      <c r="B98" t="s">
        <v>112</v>
      </c>
      <c r="C98">
        <v>2020</v>
      </c>
      <c r="D98">
        <v>2</v>
      </c>
      <c r="E98">
        <v>26</v>
      </c>
      <c r="F98">
        <v>60</v>
      </c>
      <c r="G98">
        <v>66</v>
      </c>
      <c r="H98">
        <f>MAX(Append1[[#This Row],[SO2]:[PM2.5]])</f>
        <v>66</v>
      </c>
    </row>
    <row r="99" spans="1:8" hidden="1" x14ac:dyDescent="0.3">
      <c r="A99" t="s">
        <v>113</v>
      </c>
      <c r="B99" t="s">
        <v>114</v>
      </c>
      <c r="C99">
        <v>2020</v>
      </c>
      <c r="D99">
        <v>2</v>
      </c>
      <c r="E99">
        <v>5</v>
      </c>
      <c r="F99">
        <v>55</v>
      </c>
      <c r="G99">
        <v>0</v>
      </c>
      <c r="H99">
        <f>MAX(Append1[[#This Row],[SO2]:[PM2.5]])</f>
        <v>55</v>
      </c>
    </row>
    <row r="100" spans="1:8" hidden="1" x14ac:dyDescent="0.3">
      <c r="A100" t="s">
        <v>113</v>
      </c>
      <c r="B100" t="s">
        <v>115</v>
      </c>
      <c r="C100">
        <v>2020</v>
      </c>
      <c r="D100">
        <v>3</v>
      </c>
      <c r="E100">
        <v>24</v>
      </c>
      <c r="F100">
        <v>71</v>
      </c>
      <c r="G100">
        <v>0</v>
      </c>
      <c r="H100">
        <f>MAX(Append1[[#This Row],[SO2]:[PM2.5]])</f>
        <v>71</v>
      </c>
    </row>
    <row r="101" spans="1:8" hidden="1" x14ac:dyDescent="0.3">
      <c r="A101" t="s">
        <v>113</v>
      </c>
      <c r="B101" t="s">
        <v>116</v>
      </c>
      <c r="C101">
        <v>2020</v>
      </c>
      <c r="D101">
        <v>4</v>
      </c>
      <c r="E101">
        <v>7</v>
      </c>
      <c r="F101">
        <v>46</v>
      </c>
      <c r="G101">
        <v>0</v>
      </c>
      <c r="H101">
        <f>MAX(Append1[[#This Row],[SO2]:[PM2.5]])</f>
        <v>46</v>
      </c>
    </row>
    <row r="102" spans="1:8" hidden="1" x14ac:dyDescent="0.3">
      <c r="A102" t="s">
        <v>113</v>
      </c>
      <c r="B102" t="s">
        <v>117</v>
      </c>
      <c r="C102">
        <v>2020</v>
      </c>
      <c r="D102">
        <v>2</v>
      </c>
      <c r="E102">
        <v>12</v>
      </c>
      <c r="F102">
        <v>38</v>
      </c>
      <c r="G102">
        <v>0</v>
      </c>
      <c r="H102">
        <f>MAX(Append1[[#This Row],[SO2]:[PM2.5]])</f>
        <v>38</v>
      </c>
    </row>
    <row r="103" spans="1:8" hidden="1" x14ac:dyDescent="0.3">
      <c r="A103" t="s">
        <v>113</v>
      </c>
      <c r="B103" t="s">
        <v>118</v>
      </c>
      <c r="C103">
        <v>2020</v>
      </c>
      <c r="D103">
        <v>2</v>
      </c>
      <c r="E103">
        <v>5</v>
      </c>
      <c r="F103">
        <v>31</v>
      </c>
      <c r="G103">
        <v>19</v>
      </c>
      <c r="H103">
        <f>MAX(Append1[[#This Row],[SO2]:[PM2.5]])</f>
        <v>31</v>
      </c>
    </row>
    <row r="104" spans="1:8" hidden="1" x14ac:dyDescent="0.3">
      <c r="A104" t="s">
        <v>113</v>
      </c>
      <c r="B104" t="s">
        <v>119</v>
      </c>
      <c r="C104">
        <v>2020</v>
      </c>
      <c r="D104">
        <v>2</v>
      </c>
      <c r="E104">
        <v>13</v>
      </c>
      <c r="F104">
        <v>28</v>
      </c>
      <c r="G104">
        <v>22</v>
      </c>
      <c r="H104">
        <f>MAX(Append1[[#This Row],[SO2]:[PM2.5]])</f>
        <v>28</v>
      </c>
    </row>
    <row r="105" spans="1:8" hidden="1" x14ac:dyDescent="0.3">
      <c r="A105" t="s">
        <v>113</v>
      </c>
      <c r="B105" t="s">
        <v>120</v>
      </c>
      <c r="C105">
        <v>2020</v>
      </c>
      <c r="D105">
        <v>3</v>
      </c>
      <c r="E105">
        <v>6</v>
      </c>
      <c r="F105">
        <v>52</v>
      </c>
      <c r="G105">
        <v>22</v>
      </c>
      <c r="H105">
        <f>MAX(Append1[[#This Row],[SO2]:[PM2.5]])</f>
        <v>52</v>
      </c>
    </row>
    <row r="106" spans="1:8" hidden="1" x14ac:dyDescent="0.3">
      <c r="A106" t="s">
        <v>113</v>
      </c>
      <c r="B106" t="s">
        <v>121</v>
      </c>
      <c r="C106">
        <v>2020</v>
      </c>
      <c r="D106">
        <v>2</v>
      </c>
      <c r="E106">
        <v>16</v>
      </c>
      <c r="F106">
        <v>32</v>
      </c>
      <c r="G106">
        <v>0</v>
      </c>
      <c r="H106">
        <f>MAX(Append1[[#This Row],[SO2]:[PM2.5]])</f>
        <v>32</v>
      </c>
    </row>
    <row r="107" spans="1:8" hidden="1" x14ac:dyDescent="0.3">
      <c r="A107" t="s">
        <v>113</v>
      </c>
      <c r="B107" t="s">
        <v>122</v>
      </c>
      <c r="C107">
        <v>2020</v>
      </c>
      <c r="D107">
        <v>2</v>
      </c>
      <c r="E107">
        <v>16</v>
      </c>
      <c r="F107">
        <v>33</v>
      </c>
      <c r="G107">
        <v>0</v>
      </c>
      <c r="H107">
        <f>MAX(Append1[[#This Row],[SO2]:[PM2.5]])</f>
        <v>33</v>
      </c>
    </row>
    <row r="108" spans="1:8" hidden="1" x14ac:dyDescent="0.3">
      <c r="A108" t="s">
        <v>113</v>
      </c>
      <c r="B108" t="s">
        <v>123</v>
      </c>
      <c r="C108">
        <v>2020</v>
      </c>
      <c r="D108">
        <v>5</v>
      </c>
      <c r="E108">
        <v>9</v>
      </c>
      <c r="F108">
        <v>32</v>
      </c>
      <c r="G108">
        <v>0</v>
      </c>
      <c r="H108">
        <f>MAX(Append1[[#This Row],[SO2]:[PM2.5]])</f>
        <v>32</v>
      </c>
    </row>
    <row r="109" spans="1:8" hidden="1" x14ac:dyDescent="0.3">
      <c r="A109" t="s">
        <v>113</v>
      </c>
      <c r="B109" t="s">
        <v>124</v>
      </c>
      <c r="C109">
        <v>2020</v>
      </c>
      <c r="D109">
        <v>2</v>
      </c>
      <c r="E109">
        <v>5</v>
      </c>
      <c r="F109">
        <v>35</v>
      </c>
      <c r="G109">
        <v>0</v>
      </c>
      <c r="H109">
        <f>MAX(Append1[[#This Row],[SO2]:[PM2.5]])</f>
        <v>35</v>
      </c>
    </row>
    <row r="110" spans="1:8" hidden="1" x14ac:dyDescent="0.3">
      <c r="A110" t="s">
        <v>113</v>
      </c>
      <c r="B110" t="s">
        <v>125</v>
      </c>
      <c r="C110">
        <v>2020</v>
      </c>
      <c r="D110">
        <v>2</v>
      </c>
      <c r="E110">
        <v>5</v>
      </c>
      <c r="F110">
        <v>21</v>
      </c>
      <c r="G110">
        <v>0</v>
      </c>
      <c r="H110">
        <f>MAX(Append1[[#This Row],[SO2]:[PM2.5]])</f>
        <v>21</v>
      </c>
    </row>
    <row r="111" spans="1:8" hidden="1" x14ac:dyDescent="0.3">
      <c r="A111" t="s">
        <v>126</v>
      </c>
      <c r="B111" t="s">
        <v>127</v>
      </c>
      <c r="C111">
        <v>2020</v>
      </c>
      <c r="D111">
        <v>11</v>
      </c>
      <c r="E111">
        <v>18</v>
      </c>
      <c r="F111">
        <v>61</v>
      </c>
      <c r="G111">
        <v>67</v>
      </c>
      <c r="H111">
        <f>MAX(Append1[[#This Row],[SO2]:[PM2.5]])</f>
        <v>67</v>
      </c>
    </row>
    <row r="112" spans="1:8" hidden="1" x14ac:dyDescent="0.3">
      <c r="A112" t="s">
        <v>126</v>
      </c>
      <c r="B112" t="s">
        <v>128</v>
      </c>
      <c r="C112">
        <v>2020</v>
      </c>
      <c r="D112">
        <v>10</v>
      </c>
      <c r="E112">
        <v>24</v>
      </c>
      <c r="F112">
        <v>188</v>
      </c>
      <c r="G112">
        <v>0</v>
      </c>
      <c r="H112">
        <f>MAX(Append1[[#This Row],[SO2]:[PM2.5]])</f>
        <v>188</v>
      </c>
    </row>
    <row r="113" spans="1:8" hidden="1" x14ac:dyDescent="0.3">
      <c r="A113" t="s">
        <v>126</v>
      </c>
      <c r="B113" t="s">
        <v>129</v>
      </c>
      <c r="C113">
        <v>2020</v>
      </c>
      <c r="D113">
        <v>3</v>
      </c>
      <c r="E113">
        <v>14</v>
      </c>
      <c r="F113">
        <v>68</v>
      </c>
      <c r="G113">
        <v>25</v>
      </c>
      <c r="H113">
        <f>MAX(Append1[[#This Row],[SO2]:[PM2.5]])</f>
        <v>68</v>
      </c>
    </row>
    <row r="114" spans="1:8" hidden="1" x14ac:dyDescent="0.3">
      <c r="A114" t="s">
        <v>126</v>
      </c>
      <c r="B114" t="s">
        <v>130</v>
      </c>
      <c r="C114">
        <v>2020</v>
      </c>
      <c r="D114">
        <v>17</v>
      </c>
      <c r="E114">
        <v>18</v>
      </c>
      <c r="F114">
        <v>69</v>
      </c>
      <c r="G114">
        <v>41</v>
      </c>
      <c r="H114">
        <f>MAX(Append1[[#This Row],[SO2]:[PM2.5]])</f>
        <v>69</v>
      </c>
    </row>
    <row r="115" spans="1:8" hidden="1" x14ac:dyDescent="0.3">
      <c r="A115" t="s">
        <v>126</v>
      </c>
      <c r="B115" t="s">
        <v>131</v>
      </c>
      <c r="C115">
        <v>2020</v>
      </c>
      <c r="D115">
        <v>17</v>
      </c>
      <c r="E115">
        <v>21</v>
      </c>
      <c r="F115">
        <v>140</v>
      </c>
      <c r="G115">
        <v>57</v>
      </c>
      <c r="H115">
        <f>MAX(Append1[[#This Row],[SO2]:[PM2.5]])</f>
        <v>140</v>
      </c>
    </row>
    <row r="116" spans="1:8" hidden="1" x14ac:dyDescent="0.3">
      <c r="A116" t="s">
        <v>126</v>
      </c>
      <c r="B116" t="s">
        <v>132</v>
      </c>
      <c r="C116">
        <v>2020</v>
      </c>
      <c r="D116">
        <v>11</v>
      </c>
      <c r="E116">
        <v>20</v>
      </c>
      <c r="F116">
        <v>82</v>
      </c>
      <c r="G116">
        <v>37</v>
      </c>
      <c r="H116">
        <f>MAX(Append1[[#This Row],[SO2]:[PM2.5]])</f>
        <v>82</v>
      </c>
    </row>
    <row r="117" spans="1:8" hidden="1" x14ac:dyDescent="0.3">
      <c r="A117" t="s">
        <v>126</v>
      </c>
      <c r="B117" t="s">
        <v>133</v>
      </c>
      <c r="C117">
        <v>2020</v>
      </c>
      <c r="D117">
        <v>13</v>
      </c>
      <c r="E117">
        <v>17</v>
      </c>
      <c r="F117">
        <v>84</v>
      </c>
      <c r="G117">
        <v>35</v>
      </c>
      <c r="H117">
        <f>MAX(Append1[[#This Row],[SO2]:[PM2.5]])</f>
        <v>84</v>
      </c>
    </row>
    <row r="118" spans="1:8" hidden="1" x14ac:dyDescent="0.3">
      <c r="A118" t="s">
        <v>126</v>
      </c>
      <c r="B118" t="s">
        <v>134</v>
      </c>
      <c r="C118">
        <v>2020</v>
      </c>
      <c r="D118">
        <v>9</v>
      </c>
      <c r="E118">
        <v>24</v>
      </c>
      <c r="F118">
        <v>100</v>
      </c>
      <c r="G118">
        <v>43</v>
      </c>
      <c r="H118">
        <f>MAX(Append1[[#This Row],[SO2]:[PM2.5]])</f>
        <v>100</v>
      </c>
    </row>
    <row r="119" spans="1:8" hidden="1" x14ac:dyDescent="0.3">
      <c r="A119" t="s">
        <v>126</v>
      </c>
      <c r="B119" t="s">
        <v>135</v>
      </c>
      <c r="C119">
        <v>2020</v>
      </c>
      <c r="D119">
        <v>16</v>
      </c>
      <c r="E119">
        <v>15</v>
      </c>
      <c r="F119">
        <v>58</v>
      </c>
      <c r="G119">
        <v>32</v>
      </c>
      <c r="H119">
        <f>MAX(Append1[[#This Row],[SO2]:[PM2.5]])</f>
        <v>58</v>
      </c>
    </row>
    <row r="120" spans="1:8" hidden="1" x14ac:dyDescent="0.3">
      <c r="A120" t="s">
        <v>126</v>
      </c>
      <c r="B120" t="s">
        <v>136</v>
      </c>
      <c r="C120">
        <v>2020</v>
      </c>
      <c r="D120">
        <v>10</v>
      </c>
      <c r="E120">
        <v>19</v>
      </c>
      <c r="F120">
        <v>81</v>
      </c>
      <c r="G120">
        <v>32</v>
      </c>
      <c r="H120">
        <f>MAX(Append1[[#This Row],[SO2]:[PM2.5]])</f>
        <v>81</v>
      </c>
    </row>
    <row r="121" spans="1:8" hidden="1" x14ac:dyDescent="0.3">
      <c r="A121" t="s">
        <v>126</v>
      </c>
      <c r="B121" t="s">
        <v>137</v>
      </c>
      <c r="C121">
        <v>2020</v>
      </c>
      <c r="D121">
        <v>3</v>
      </c>
      <c r="E121">
        <v>14</v>
      </c>
      <c r="F121">
        <v>64</v>
      </c>
      <c r="G121">
        <v>23</v>
      </c>
      <c r="H121">
        <f>MAX(Append1[[#This Row],[SO2]:[PM2.5]])</f>
        <v>64</v>
      </c>
    </row>
    <row r="122" spans="1:8" hidden="1" x14ac:dyDescent="0.3">
      <c r="A122" t="s">
        <v>126</v>
      </c>
      <c r="B122" t="s">
        <v>138</v>
      </c>
      <c r="C122">
        <v>2020</v>
      </c>
      <c r="D122">
        <v>5</v>
      </c>
      <c r="E122">
        <v>12</v>
      </c>
      <c r="F122">
        <v>104</v>
      </c>
      <c r="G122">
        <v>44</v>
      </c>
      <c r="H122">
        <f>MAX(Append1[[#This Row],[SO2]:[PM2.5]])</f>
        <v>104</v>
      </c>
    </row>
    <row r="123" spans="1:8" hidden="1" x14ac:dyDescent="0.3">
      <c r="A123" t="s">
        <v>126</v>
      </c>
      <c r="B123" t="s">
        <v>139</v>
      </c>
      <c r="C123">
        <v>2020</v>
      </c>
      <c r="D123">
        <v>30</v>
      </c>
      <c r="E123">
        <v>37</v>
      </c>
      <c r="F123">
        <v>144</v>
      </c>
      <c r="G123">
        <v>57</v>
      </c>
      <c r="H123">
        <f>MAX(Append1[[#This Row],[SO2]:[PM2.5]])</f>
        <v>144</v>
      </c>
    </row>
    <row r="124" spans="1:8" hidden="1" x14ac:dyDescent="0.3">
      <c r="A124" t="s">
        <v>126</v>
      </c>
      <c r="B124" t="s">
        <v>140</v>
      </c>
      <c r="C124">
        <v>2020</v>
      </c>
      <c r="D124">
        <v>10</v>
      </c>
      <c r="E124">
        <v>11</v>
      </c>
      <c r="F124">
        <v>87</v>
      </c>
      <c r="G124">
        <v>38</v>
      </c>
      <c r="H124">
        <f>MAX(Append1[[#This Row],[SO2]:[PM2.5]])</f>
        <v>87</v>
      </c>
    </row>
    <row r="125" spans="1:8" hidden="1" x14ac:dyDescent="0.3">
      <c r="A125" t="s">
        <v>141</v>
      </c>
      <c r="B125" t="s">
        <v>142</v>
      </c>
      <c r="C125">
        <v>2020</v>
      </c>
      <c r="D125">
        <v>14</v>
      </c>
      <c r="E125">
        <v>14</v>
      </c>
      <c r="F125">
        <v>58</v>
      </c>
      <c r="G125">
        <v>0</v>
      </c>
      <c r="H125">
        <f>MAX(Append1[[#This Row],[SO2]:[PM2.5]])</f>
        <v>58</v>
      </c>
    </row>
    <row r="126" spans="1:8" hidden="1" x14ac:dyDescent="0.3">
      <c r="A126" t="s">
        <v>141</v>
      </c>
      <c r="B126" t="s">
        <v>143</v>
      </c>
      <c r="C126">
        <v>2020</v>
      </c>
      <c r="D126">
        <v>18</v>
      </c>
      <c r="E126">
        <v>39</v>
      </c>
      <c r="F126">
        <v>57</v>
      </c>
      <c r="G126">
        <v>0</v>
      </c>
      <c r="H126">
        <f>MAX(Append1[[#This Row],[SO2]:[PM2.5]])</f>
        <v>57</v>
      </c>
    </row>
    <row r="127" spans="1:8" hidden="1" x14ac:dyDescent="0.3">
      <c r="A127" t="s">
        <v>141</v>
      </c>
      <c r="B127" t="s">
        <v>144</v>
      </c>
      <c r="C127">
        <v>2020</v>
      </c>
      <c r="D127">
        <v>14</v>
      </c>
      <c r="E127">
        <v>15</v>
      </c>
      <c r="F127">
        <v>70</v>
      </c>
      <c r="G127">
        <v>0</v>
      </c>
      <c r="H127">
        <f>MAX(Append1[[#This Row],[SO2]:[PM2.5]])</f>
        <v>70</v>
      </c>
    </row>
    <row r="128" spans="1:8" hidden="1" x14ac:dyDescent="0.3">
      <c r="A128" t="s">
        <v>141</v>
      </c>
      <c r="B128" t="s">
        <v>145</v>
      </c>
      <c r="C128">
        <v>2020</v>
      </c>
      <c r="D128">
        <v>19</v>
      </c>
      <c r="E128">
        <v>45</v>
      </c>
      <c r="F128">
        <v>78</v>
      </c>
      <c r="G128">
        <v>0</v>
      </c>
      <c r="H128">
        <f>MAX(Append1[[#This Row],[SO2]:[PM2.5]])</f>
        <v>78</v>
      </c>
    </row>
    <row r="129" spans="1:8" hidden="1" x14ac:dyDescent="0.3">
      <c r="A129" t="s">
        <v>141</v>
      </c>
      <c r="B129" t="s">
        <v>146</v>
      </c>
      <c r="C129">
        <v>2020</v>
      </c>
      <c r="D129">
        <v>18</v>
      </c>
      <c r="E129">
        <v>38</v>
      </c>
      <c r="F129">
        <v>64</v>
      </c>
      <c r="G129">
        <v>0</v>
      </c>
      <c r="H129">
        <f>MAX(Append1[[#This Row],[SO2]:[PM2.5]])</f>
        <v>64</v>
      </c>
    </row>
    <row r="130" spans="1:8" hidden="1" x14ac:dyDescent="0.3">
      <c r="A130" t="s">
        <v>141</v>
      </c>
      <c r="B130" t="s">
        <v>147</v>
      </c>
      <c r="C130">
        <v>2020</v>
      </c>
      <c r="D130">
        <v>29</v>
      </c>
      <c r="E130">
        <v>42</v>
      </c>
      <c r="F130">
        <v>55</v>
      </c>
      <c r="G130">
        <v>0</v>
      </c>
      <c r="H130">
        <f>MAX(Append1[[#This Row],[SO2]:[PM2.5]])</f>
        <v>55</v>
      </c>
    </row>
    <row r="131" spans="1:8" hidden="1" x14ac:dyDescent="0.3">
      <c r="A131" t="s">
        <v>141</v>
      </c>
      <c r="B131" t="s">
        <v>148</v>
      </c>
      <c r="C131">
        <v>2020</v>
      </c>
      <c r="D131">
        <v>4</v>
      </c>
      <c r="E131">
        <v>28</v>
      </c>
      <c r="F131">
        <v>186</v>
      </c>
      <c r="G131">
        <v>0</v>
      </c>
      <c r="H131">
        <f>MAX(Append1[[#This Row],[SO2]:[PM2.5]])</f>
        <v>186</v>
      </c>
    </row>
    <row r="132" spans="1:8" hidden="1" x14ac:dyDescent="0.3">
      <c r="A132" t="s">
        <v>141</v>
      </c>
      <c r="B132" t="s">
        <v>149</v>
      </c>
      <c r="C132">
        <v>2020</v>
      </c>
      <c r="D132">
        <v>21</v>
      </c>
      <c r="E132">
        <v>44</v>
      </c>
      <c r="F132">
        <v>68</v>
      </c>
      <c r="G132">
        <v>0</v>
      </c>
      <c r="H132">
        <f>MAX(Append1[[#This Row],[SO2]:[PM2.5]])</f>
        <v>68</v>
      </c>
    </row>
    <row r="133" spans="1:8" hidden="1" x14ac:dyDescent="0.3">
      <c r="A133" t="s">
        <v>141</v>
      </c>
      <c r="B133" t="s">
        <v>150</v>
      </c>
      <c r="C133">
        <v>2020</v>
      </c>
      <c r="D133">
        <v>11</v>
      </c>
      <c r="E133">
        <v>24</v>
      </c>
      <c r="F133">
        <v>53</v>
      </c>
      <c r="G133">
        <v>0</v>
      </c>
      <c r="H133">
        <f>MAX(Append1[[#This Row],[SO2]:[PM2.5]])</f>
        <v>53</v>
      </c>
    </row>
    <row r="134" spans="1:8" hidden="1" x14ac:dyDescent="0.3">
      <c r="A134" t="s">
        <v>141</v>
      </c>
      <c r="B134" t="s">
        <v>151</v>
      </c>
      <c r="C134">
        <v>2020</v>
      </c>
      <c r="D134">
        <v>9</v>
      </c>
      <c r="E134">
        <v>34</v>
      </c>
      <c r="F134">
        <v>85</v>
      </c>
      <c r="G134">
        <v>0</v>
      </c>
      <c r="H134">
        <f>MAX(Append1[[#This Row],[SO2]:[PM2.5]])</f>
        <v>85</v>
      </c>
    </row>
    <row r="135" spans="1:8" hidden="1" x14ac:dyDescent="0.3">
      <c r="A135" t="s">
        <v>141</v>
      </c>
      <c r="B135" t="s">
        <v>152</v>
      </c>
      <c r="C135">
        <v>2020</v>
      </c>
      <c r="D135">
        <v>24</v>
      </c>
      <c r="E135">
        <v>40</v>
      </c>
      <c r="F135">
        <v>107</v>
      </c>
      <c r="G135">
        <v>0</v>
      </c>
      <c r="H135">
        <f>MAX(Append1[[#This Row],[SO2]:[PM2.5]])</f>
        <v>107</v>
      </c>
    </row>
    <row r="136" spans="1:8" hidden="1" x14ac:dyDescent="0.3">
      <c r="A136" t="s">
        <v>141</v>
      </c>
      <c r="B136" t="s">
        <v>153</v>
      </c>
      <c r="C136">
        <v>2020</v>
      </c>
      <c r="D136">
        <v>0</v>
      </c>
      <c r="E136">
        <v>0</v>
      </c>
      <c r="F136">
        <v>58</v>
      </c>
      <c r="G136">
        <v>0</v>
      </c>
      <c r="H136">
        <f>MAX(Append1[[#This Row],[SO2]:[PM2.5]])</f>
        <v>58</v>
      </c>
    </row>
    <row r="137" spans="1:8" hidden="1" x14ac:dyDescent="0.3">
      <c r="A137" t="s">
        <v>141</v>
      </c>
      <c r="B137" t="s">
        <v>154</v>
      </c>
      <c r="C137">
        <v>2020</v>
      </c>
      <c r="D137">
        <v>10</v>
      </c>
      <c r="E137">
        <v>26</v>
      </c>
      <c r="F137">
        <v>107</v>
      </c>
      <c r="G137">
        <v>0</v>
      </c>
      <c r="H137">
        <f>MAX(Append1[[#This Row],[SO2]:[PM2.5]])</f>
        <v>107</v>
      </c>
    </row>
    <row r="138" spans="1:8" hidden="1" x14ac:dyDescent="0.3">
      <c r="A138" t="s">
        <v>141</v>
      </c>
      <c r="B138" t="s">
        <v>155</v>
      </c>
      <c r="C138">
        <v>2020</v>
      </c>
      <c r="D138">
        <v>6</v>
      </c>
      <c r="E138">
        <v>23</v>
      </c>
      <c r="F138">
        <v>39</v>
      </c>
      <c r="G138">
        <v>0</v>
      </c>
      <c r="H138">
        <f>MAX(Append1[[#This Row],[SO2]:[PM2.5]])</f>
        <v>39</v>
      </c>
    </row>
    <row r="139" spans="1:8" hidden="1" x14ac:dyDescent="0.3">
      <c r="A139" t="s">
        <v>141</v>
      </c>
      <c r="B139" t="s">
        <v>156</v>
      </c>
      <c r="C139">
        <v>2020</v>
      </c>
      <c r="D139">
        <v>14</v>
      </c>
      <c r="E139">
        <v>46</v>
      </c>
      <c r="F139">
        <v>56</v>
      </c>
      <c r="G139">
        <v>0</v>
      </c>
      <c r="H139">
        <f>MAX(Append1[[#This Row],[SO2]:[PM2.5]])</f>
        <v>56</v>
      </c>
    </row>
    <row r="140" spans="1:8" hidden="1" x14ac:dyDescent="0.3">
      <c r="A140" t="s">
        <v>141</v>
      </c>
      <c r="B140" t="s">
        <v>157</v>
      </c>
      <c r="C140">
        <v>2020</v>
      </c>
      <c r="D140">
        <v>16</v>
      </c>
      <c r="E140">
        <v>55</v>
      </c>
      <c r="F140">
        <v>83</v>
      </c>
      <c r="G140">
        <v>0</v>
      </c>
      <c r="H140">
        <f>MAX(Append1[[#This Row],[SO2]:[PM2.5]])</f>
        <v>83</v>
      </c>
    </row>
    <row r="141" spans="1:8" hidden="1" x14ac:dyDescent="0.3">
      <c r="A141" t="s">
        <v>141</v>
      </c>
      <c r="B141" t="s">
        <v>158</v>
      </c>
      <c r="C141">
        <v>2020</v>
      </c>
      <c r="D141">
        <v>16</v>
      </c>
      <c r="E141">
        <v>62</v>
      </c>
      <c r="F141">
        <v>125</v>
      </c>
      <c r="G141">
        <v>0</v>
      </c>
      <c r="H141">
        <f>MAX(Append1[[#This Row],[SO2]:[PM2.5]])</f>
        <v>125</v>
      </c>
    </row>
    <row r="142" spans="1:8" hidden="1" x14ac:dyDescent="0.3">
      <c r="A142" t="s">
        <v>141</v>
      </c>
      <c r="B142" t="s">
        <v>159</v>
      </c>
      <c r="C142">
        <v>2020</v>
      </c>
      <c r="D142">
        <v>9</v>
      </c>
      <c r="E142">
        <v>44</v>
      </c>
      <c r="F142">
        <v>75</v>
      </c>
      <c r="G142">
        <v>0</v>
      </c>
      <c r="H142">
        <f>MAX(Append1[[#This Row],[SO2]:[PM2.5]])</f>
        <v>75</v>
      </c>
    </row>
    <row r="143" spans="1:8" hidden="1" x14ac:dyDescent="0.3">
      <c r="A143" t="s">
        <v>141</v>
      </c>
      <c r="B143" t="s">
        <v>160</v>
      </c>
      <c r="C143">
        <v>2020</v>
      </c>
      <c r="D143">
        <v>9</v>
      </c>
      <c r="E143">
        <v>17</v>
      </c>
      <c r="F143">
        <v>60</v>
      </c>
      <c r="G143">
        <v>0</v>
      </c>
      <c r="H143">
        <f>MAX(Append1[[#This Row],[SO2]:[PM2.5]])</f>
        <v>60</v>
      </c>
    </row>
    <row r="144" spans="1:8" hidden="1" x14ac:dyDescent="0.3">
      <c r="A144" t="s">
        <v>141</v>
      </c>
      <c r="B144" t="s">
        <v>161</v>
      </c>
      <c r="C144">
        <v>2020</v>
      </c>
      <c r="D144">
        <v>21</v>
      </c>
      <c r="E144">
        <v>30</v>
      </c>
      <c r="F144">
        <v>86</v>
      </c>
      <c r="G144">
        <v>0</v>
      </c>
      <c r="H144">
        <f>MAX(Append1[[#This Row],[SO2]:[PM2.5]])</f>
        <v>86</v>
      </c>
    </row>
    <row r="145" spans="1:8" hidden="1" x14ac:dyDescent="0.3">
      <c r="A145" t="s">
        <v>141</v>
      </c>
      <c r="B145" t="s">
        <v>162</v>
      </c>
      <c r="C145">
        <v>2020</v>
      </c>
      <c r="D145">
        <v>19</v>
      </c>
      <c r="E145">
        <v>42</v>
      </c>
      <c r="F145">
        <v>65</v>
      </c>
      <c r="G145">
        <v>0</v>
      </c>
      <c r="H145">
        <f>MAX(Append1[[#This Row],[SO2]:[PM2.5]])</f>
        <v>65</v>
      </c>
    </row>
    <row r="146" spans="1:8" hidden="1" x14ac:dyDescent="0.3">
      <c r="A146" t="s">
        <v>163</v>
      </c>
      <c r="B146" t="s">
        <v>164</v>
      </c>
      <c r="C146">
        <v>2020</v>
      </c>
      <c r="D146">
        <v>5</v>
      </c>
      <c r="E146">
        <v>22</v>
      </c>
      <c r="F146">
        <v>137</v>
      </c>
      <c r="G146">
        <v>69</v>
      </c>
      <c r="H146">
        <f>MAX(Append1[[#This Row],[SO2]:[PM2.5]])</f>
        <v>137</v>
      </c>
    </row>
    <row r="147" spans="1:8" hidden="1" x14ac:dyDescent="0.3">
      <c r="A147" t="s">
        <v>165</v>
      </c>
      <c r="B147" t="s">
        <v>166</v>
      </c>
      <c r="C147">
        <v>2020</v>
      </c>
      <c r="D147">
        <v>16</v>
      </c>
      <c r="E147">
        <v>15</v>
      </c>
      <c r="F147">
        <v>113</v>
      </c>
      <c r="G147">
        <v>38</v>
      </c>
      <c r="H147">
        <f>MAX(Append1[[#This Row],[SO2]:[PM2.5]])</f>
        <v>113</v>
      </c>
    </row>
    <row r="148" spans="1:8" hidden="1" x14ac:dyDescent="0.3">
      <c r="A148" t="s">
        <v>165</v>
      </c>
      <c r="B148" t="s">
        <v>167</v>
      </c>
      <c r="C148">
        <v>2020</v>
      </c>
      <c r="D148">
        <v>3</v>
      </c>
      <c r="E148">
        <v>13</v>
      </c>
      <c r="F148">
        <v>29</v>
      </c>
      <c r="G148">
        <v>16</v>
      </c>
      <c r="H148">
        <f>MAX(Append1[[#This Row],[SO2]:[PM2.5]])</f>
        <v>29</v>
      </c>
    </row>
    <row r="149" spans="1:8" hidden="1" x14ac:dyDescent="0.3">
      <c r="A149" t="s">
        <v>165</v>
      </c>
      <c r="B149" t="s">
        <v>168</v>
      </c>
      <c r="C149">
        <v>2020</v>
      </c>
      <c r="D149">
        <v>3</v>
      </c>
      <c r="E149">
        <v>10</v>
      </c>
      <c r="F149">
        <v>37</v>
      </c>
      <c r="G149">
        <v>16</v>
      </c>
      <c r="H149">
        <f>MAX(Append1[[#This Row],[SO2]:[PM2.5]])</f>
        <v>37</v>
      </c>
    </row>
    <row r="150" spans="1:8" hidden="1" x14ac:dyDescent="0.3">
      <c r="A150" t="s">
        <v>165</v>
      </c>
      <c r="B150" t="s">
        <v>169</v>
      </c>
      <c r="C150">
        <v>2020</v>
      </c>
      <c r="D150">
        <v>2</v>
      </c>
      <c r="E150">
        <v>13</v>
      </c>
      <c r="F150">
        <v>31</v>
      </c>
      <c r="G150">
        <v>18</v>
      </c>
      <c r="H150">
        <f>MAX(Append1[[#This Row],[SO2]:[PM2.5]])</f>
        <v>31</v>
      </c>
    </row>
    <row r="151" spans="1:8" hidden="1" x14ac:dyDescent="0.3">
      <c r="A151" t="s">
        <v>165</v>
      </c>
      <c r="B151" t="s">
        <v>170</v>
      </c>
      <c r="C151">
        <v>2020</v>
      </c>
      <c r="D151">
        <v>7</v>
      </c>
      <c r="E151">
        <v>21</v>
      </c>
      <c r="F151">
        <v>51</v>
      </c>
      <c r="G151">
        <v>23</v>
      </c>
      <c r="H151">
        <f>MAX(Append1[[#This Row],[SO2]:[PM2.5]])</f>
        <v>51</v>
      </c>
    </row>
    <row r="152" spans="1:8" hidden="1" x14ac:dyDescent="0.3">
      <c r="A152" t="s">
        <v>165</v>
      </c>
      <c r="B152" t="s">
        <v>171</v>
      </c>
      <c r="C152">
        <v>2020</v>
      </c>
      <c r="D152">
        <v>3</v>
      </c>
      <c r="E152">
        <v>12</v>
      </c>
      <c r="F152">
        <v>33</v>
      </c>
      <c r="G152">
        <v>12</v>
      </c>
      <c r="H152">
        <f>MAX(Append1[[#This Row],[SO2]:[PM2.5]])</f>
        <v>33</v>
      </c>
    </row>
    <row r="153" spans="1:8" hidden="1" x14ac:dyDescent="0.3">
      <c r="A153" t="s">
        <v>165</v>
      </c>
      <c r="B153" t="s">
        <v>172</v>
      </c>
      <c r="C153">
        <v>2020</v>
      </c>
      <c r="D153">
        <v>4</v>
      </c>
      <c r="E153">
        <v>11</v>
      </c>
      <c r="F153">
        <v>72</v>
      </c>
      <c r="G153">
        <v>24</v>
      </c>
      <c r="H153">
        <f>MAX(Append1[[#This Row],[SO2]:[PM2.5]])</f>
        <v>72</v>
      </c>
    </row>
    <row r="154" spans="1:8" hidden="1" x14ac:dyDescent="0.3">
      <c r="A154" t="s">
        <v>173</v>
      </c>
      <c r="B154" t="s">
        <v>174</v>
      </c>
      <c r="C154">
        <v>2020</v>
      </c>
      <c r="D154">
        <v>2</v>
      </c>
      <c r="E154">
        <v>9</v>
      </c>
      <c r="F154">
        <v>46</v>
      </c>
      <c r="G154">
        <v>0</v>
      </c>
      <c r="H154">
        <f>MAX(Append1[[#This Row],[SO2]:[PM2.5]])</f>
        <v>46</v>
      </c>
    </row>
    <row r="155" spans="1:8" hidden="1" x14ac:dyDescent="0.3">
      <c r="A155" t="s">
        <v>173</v>
      </c>
      <c r="B155" t="s">
        <v>175</v>
      </c>
      <c r="C155">
        <v>2020</v>
      </c>
      <c r="D155">
        <v>2</v>
      </c>
      <c r="E155">
        <v>5</v>
      </c>
      <c r="F155">
        <v>27</v>
      </c>
      <c r="G155">
        <v>0</v>
      </c>
      <c r="H155">
        <f>MAX(Append1[[#This Row],[SO2]:[PM2.5]])</f>
        <v>27</v>
      </c>
    </row>
    <row r="156" spans="1:8" hidden="1" x14ac:dyDescent="0.3">
      <c r="A156" t="s">
        <v>173</v>
      </c>
      <c r="B156" t="s">
        <v>176</v>
      </c>
      <c r="C156">
        <v>2020</v>
      </c>
      <c r="D156">
        <v>2</v>
      </c>
      <c r="E156">
        <v>5</v>
      </c>
      <c r="F156">
        <v>24</v>
      </c>
      <c r="G156">
        <v>0</v>
      </c>
      <c r="H156">
        <f>MAX(Append1[[#This Row],[SO2]:[PM2.5]])</f>
        <v>24</v>
      </c>
    </row>
    <row r="157" spans="1:8" hidden="1" x14ac:dyDescent="0.3">
      <c r="A157" t="s">
        <v>173</v>
      </c>
      <c r="B157" t="s">
        <v>177</v>
      </c>
      <c r="C157">
        <v>2020</v>
      </c>
      <c r="D157">
        <v>2</v>
      </c>
      <c r="E157">
        <v>5</v>
      </c>
      <c r="F157">
        <v>11</v>
      </c>
      <c r="G157">
        <v>0</v>
      </c>
      <c r="H157">
        <f>MAX(Append1[[#This Row],[SO2]:[PM2.5]])</f>
        <v>11</v>
      </c>
    </row>
    <row r="158" spans="1:8" hidden="1" x14ac:dyDescent="0.3">
      <c r="A158" t="s">
        <v>178</v>
      </c>
      <c r="B158" t="s">
        <v>179</v>
      </c>
      <c r="C158">
        <v>2020</v>
      </c>
      <c r="D158">
        <v>2</v>
      </c>
      <c r="E158">
        <v>9</v>
      </c>
      <c r="F158">
        <v>117</v>
      </c>
      <c r="G158">
        <v>0</v>
      </c>
      <c r="H158">
        <f>MAX(Append1[[#This Row],[SO2]:[PM2.5]])</f>
        <v>117</v>
      </c>
    </row>
    <row r="159" spans="1:8" hidden="1" x14ac:dyDescent="0.3">
      <c r="A159" t="s">
        <v>178</v>
      </c>
      <c r="B159" t="s">
        <v>180</v>
      </c>
      <c r="C159">
        <v>2020</v>
      </c>
      <c r="D159">
        <v>2</v>
      </c>
      <c r="E159">
        <v>5</v>
      </c>
      <c r="F159">
        <v>95</v>
      </c>
      <c r="G159">
        <v>0</v>
      </c>
      <c r="H159">
        <f>MAX(Append1[[#This Row],[SO2]:[PM2.5]])</f>
        <v>95</v>
      </c>
    </row>
    <row r="160" spans="1:8" hidden="1" x14ac:dyDescent="0.3">
      <c r="A160" t="s">
        <v>181</v>
      </c>
      <c r="B160" t="s">
        <v>182</v>
      </c>
      <c r="C160">
        <v>2020</v>
      </c>
      <c r="D160">
        <v>10</v>
      </c>
      <c r="E160">
        <v>24</v>
      </c>
      <c r="F160">
        <v>91</v>
      </c>
      <c r="G160">
        <v>39</v>
      </c>
      <c r="H160">
        <f>MAX(Append1[[#This Row],[SO2]:[PM2.5]])</f>
        <v>91</v>
      </c>
    </row>
    <row r="161" spans="1:8" hidden="1" x14ac:dyDescent="0.3">
      <c r="A161" t="s">
        <v>181</v>
      </c>
      <c r="B161" t="s">
        <v>183</v>
      </c>
      <c r="C161">
        <v>2020</v>
      </c>
      <c r="D161">
        <v>7</v>
      </c>
      <c r="E161">
        <v>11</v>
      </c>
      <c r="F161">
        <v>85</v>
      </c>
      <c r="G161">
        <v>43</v>
      </c>
      <c r="H161">
        <f>MAX(Append1[[#This Row],[SO2]:[PM2.5]])</f>
        <v>85</v>
      </c>
    </row>
    <row r="162" spans="1:8" hidden="1" x14ac:dyDescent="0.3">
      <c r="A162" t="s">
        <v>181</v>
      </c>
      <c r="B162" t="s">
        <v>184</v>
      </c>
      <c r="C162">
        <v>2020</v>
      </c>
      <c r="D162">
        <v>4</v>
      </c>
      <c r="E162">
        <v>17</v>
      </c>
      <c r="F162">
        <v>53</v>
      </c>
      <c r="G162">
        <v>23</v>
      </c>
      <c r="H162">
        <f>MAX(Append1[[#This Row],[SO2]:[PM2.5]])</f>
        <v>53</v>
      </c>
    </row>
    <row r="163" spans="1:8" hidden="1" x14ac:dyDescent="0.3">
      <c r="A163" t="s">
        <v>181</v>
      </c>
      <c r="B163" t="s">
        <v>185</v>
      </c>
      <c r="C163">
        <v>2020</v>
      </c>
      <c r="D163">
        <v>7</v>
      </c>
      <c r="E163">
        <v>12</v>
      </c>
      <c r="F163">
        <v>113</v>
      </c>
      <c r="G163">
        <v>39</v>
      </c>
      <c r="H163">
        <f>MAX(Append1[[#This Row],[SO2]:[PM2.5]])</f>
        <v>113</v>
      </c>
    </row>
    <row r="164" spans="1:8" hidden="1" x14ac:dyDescent="0.3">
      <c r="A164" t="s">
        <v>181</v>
      </c>
      <c r="B164" t="s">
        <v>186</v>
      </c>
      <c r="C164">
        <v>2020</v>
      </c>
      <c r="D164">
        <v>7</v>
      </c>
      <c r="E164">
        <v>12</v>
      </c>
      <c r="F164">
        <v>85</v>
      </c>
      <c r="G164">
        <v>37</v>
      </c>
      <c r="H164">
        <f>MAX(Append1[[#This Row],[SO2]:[PM2.5]])</f>
        <v>85</v>
      </c>
    </row>
    <row r="165" spans="1:8" hidden="1" x14ac:dyDescent="0.3">
      <c r="A165" t="s">
        <v>181</v>
      </c>
      <c r="B165" t="s">
        <v>187</v>
      </c>
      <c r="C165">
        <v>2020</v>
      </c>
      <c r="D165">
        <v>0</v>
      </c>
      <c r="E165">
        <v>20</v>
      </c>
      <c r="F165">
        <v>96</v>
      </c>
      <c r="G165">
        <v>44</v>
      </c>
      <c r="H165">
        <f>MAX(Append1[[#This Row],[SO2]:[PM2.5]])</f>
        <v>96</v>
      </c>
    </row>
    <row r="166" spans="1:8" hidden="1" x14ac:dyDescent="0.3">
      <c r="A166" t="s">
        <v>181</v>
      </c>
      <c r="B166" t="s">
        <v>188</v>
      </c>
      <c r="C166">
        <v>2020</v>
      </c>
      <c r="D166">
        <v>7</v>
      </c>
      <c r="E166">
        <v>14</v>
      </c>
      <c r="F166">
        <v>90</v>
      </c>
      <c r="G166">
        <v>47</v>
      </c>
      <c r="H166">
        <f>MAX(Append1[[#This Row],[SO2]:[PM2.5]])</f>
        <v>90</v>
      </c>
    </row>
    <row r="167" spans="1:8" hidden="1" x14ac:dyDescent="0.3">
      <c r="A167" t="s">
        <v>181</v>
      </c>
      <c r="B167" t="s">
        <v>189</v>
      </c>
      <c r="C167">
        <v>2020</v>
      </c>
      <c r="D167">
        <v>2</v>
      </c>
      <c r="E167">
        <v>17</v>
      </c>
      <c r="F167">
        <v>115</v>
      </c>
      <c r="G167">
        <v>0</v>
      </c>
      <c r="H167">
        <f>MAX(Append1[[#This Row],[SO2]:[PM2.5]])</f>
        <v>115</v>
      </c>
    </row>
    <row r="168" spans="1:8" hidden="1" x14ac:dyDescent="0.3">
      <c r="A168" t="s">
        <v>181</v>
      </c>
      <c r="B168" t="s">
        <v>190</v>
      </c>
      <c r="C168">
        <v>2020</v>
      </c>
      <c r="D168">
        <v>2</v>
      </c>
      <c r="E168">
        <v>12</v>
      </c>
      <c r="F168">
        <v>60</v>
      </c>
      <c r="G168">
        <v>0</v>
      </c>
      <c r="H168">
        <f>MAX(Append1[[#This Row],[SO2]:[PM2.5]])</f>
        <v>60</v>
      </c>
    </row>
    <row r="169" spans="1:8" hidden="1" x14ac:dyDescent="0.3">
      <c r="A169" t="s">
        <v>181</v>
      </c>
      <c r="B169" t="s">
        <v>191</v>
      </c>
      <c r="C169">
        <v>2020</v>
      </c>
      <c r="D169">
        <v>18</v>
      </c>
      <c r="E169">
        <v>12</v>
      </c>
      <c r="F169">
        <v>124</v>
      </c>
      <c r="G169">
        <v>0</v>
      </c>
      <c r="H169">
        <f>MAX(Append1[[#This Row],[SO2]:[PM2.5]])</f>
        <v>124</v>
      </c>
    </row>
    <row r="170" spans="1:8" hidden="1" x14ac:dyDescent="0.3">
      <c r="A170" t="s">
        <v>181</v>
      </c>
      <c r="B170" t="s">
        <v>192</v>
      </c>
      <c r="C170">
        <v>2020</v>
      </c>
      <c r="D170">
        <v>2</v>
      </c>
      <c r="E170">
        <v>14</v>
      </c>
      <c r="F170">
        <v>71</v>
      </c>
      <c r="G170">
        <v>0</v>
      </c>
      <c r="H170">
        <f>MAX(Append1[[#This Row],[SO2]:[PM2.5]])</f>
        <v>71</v>
      </c>
    </row>
    <row r="171" spans="1:8" hidden="1" x14ac:dyDescent="0.3">
      <c r="A171" t="s">
        <v>181</v>
      </c>
      <c r="B171" t="s">
        <v>193</v>
      </c>
      <c r="C171">
        <v>2020</v>
      </c>
      <c r="D171">
        <v>7</v>
      </c>
      <c r="E171">
        <v>11</v>
      </c>
      <c r="F171">
        <v>92</v>
      </c>
      <c r="G171">
        <v>37</v>
      </c>
      <c r="H171">
        <f>MAX(Append1[[#This Row],[SO2]:[PM2.5]])</f>
        <v>92</v>
      </c>
    </row>
    <row r="172" spans="1:8" hidden="1" x14ac:dyDescent="0.3">
      <c r="A172" t="s">
        <v>181</v>
      </c>
      <c r="B172" t="s">
        <v>194</v>
      </c>
      <c r="C172">
        <v>2020</v>
      </c>
      <c r="D172">
        <v>4</v>
      </c>
      <c r="E172">
        <v>15</v>
      </c>
      <c r="F172">
        <v>66</v>
      </c>
      <c r="G172">
        <v>34</v>
      </c>
      <c r="H172">
        <f>MAX(Append1[[#This Row],[SO2]:[PM2.5]])</f>
        <v>66</v>
      </c>
    </row>
    <row r="173" spans="1:8" hidden="1" x14ac:dyDescent="0.3">
      <c r="A173" t="s">
        <v>181</v>
      </c>
      <c r="B173" t="s">
        <v>195</v>
      </c>
      <c r="C173">
        <v>2020</v>
      </c>
      <c r="D173">
        <v>5</v>
      </c>
      <c r="E173">
        <v>22</v>
      </c>
      <c r="F173">
        <v>67</v>
      </c>
      <c r="G173">
        <v>42</v>
      </c>
      <c r="H173">
        <f>MAX(Append1[[#This Row],[SO2]:[PM2.5]])</f>
        <v>67</v>
      </c>
    </row>
    <row r="174" spans="1:8" hidden="1" x14ac:dyDescent="0.3">
      <c r="A174" t="s">
        <v>181</v>
      </c>
      <c r="B174" t="s">
        <v>196</v>
      </c>
      <c r="C174">
        <v>2020</v>
      </c>
      <c r="D174">
        <v>10</v>
      </c>
      <c r="E174">
        <v>27</v>
      </c>
      <c r="F174">
        <v>98</v>
      </c>
      <c r="G174">
        <v>39</v>
      </c>
      <c r="H174">
        <f>MAX(Append1[[#This Row],[SO2]:[PM2.5]])</f>
        <v>98</v>
      </c>
    </row>
    <row r="175" spans="1:8" x14ac:dyDescent="0.3">
      <c r="A175" s="2" t="s">
        <v>197</v>
      </c>
      <c r="B175" t="s">
        <v>198</v>
      </c>
      <c r="C175">
        <v>2020</v>
      </c>
      <c r="D175">
        <v>2</v>
      </c>
      <c r="E175">
        <v>5</v>
      </c>
      <c r="F175">
        <v>41</v>
      </c>
      <c r="G175">
        <v>0</v>
      </c>
      <c r="H175">
        <f>MAX(Append1[[#This Row],[SO2]:[PM2.5]])</f>
        <v>41</v>
      </c>
    </row>
    <row r="176" spans="1:8" x14ac:dyDescent="0.3">
      <c r="A176" s="2" t="s">
        <v>197</v>
      </c>
      <c r="B176" t="s">
        <v>197</v>
      </c>
      <c r="C176">
        <v>2020</v>
      </c>
      <c r="D176">
        <v>3</v>
      </c>
      <c r="E176">
        <v>7</v>
      </c>
      <c r="F176">
        <v>38</v>
      </c>
      <c r="G176">
        <v>0</v>
      </c>
      <c r="H176">
        <f>MAX(Append1[[#This Row],[SO2]:[PM2.5]])</f>
        <v>38</v>
      </c>
    </row>
    <row r="177" spans="1:8" x14ac:dyDescent="0.3">
      <c r="A177" s="2" t="s">
        <v>197</v>
      </c>
      <c r="B177" t="s">
        <v>199</v>
      </c>
      <c r="C177">
        <v>2020</v>
      </c>
      <c r="D177">
        <v>13</v>
      </c>
      <c r="E177">
        <v>33</v>
      </c>
      <c r="F177">
        <v>168</v>
      </c>
      <c r="G177">
        <v>0</v>
      </c>
      <c r="H177">
        <f>MAX(Append1[[#This Row],[SO2]:[PM2.5]])</f>
        <v>168</v>
      </c>
    </row>
    <row r="178" spans="1:8" x14ac:dyDescent="0.3">
      <c r="A178" s="2" t="s">
        <v>197</v>
      </c>
      <c r="B178" t="s">
        <v>200</v>
      </c>
      <c r="C178">
        <v>2020</v>
      </c>
      <c r="D178">
        <v>7</v>
      </c>
      <c r="E178">
        <v>15</v>
      </c>
      <c r="F178">
        <v>116</v>
      </c>
      <c r="G178">
        <v>0</v>
      </c>
      <c r="H178">
        <f>MAX(Append1[[#This Row],[SO2]:[PM2.5]])</f>
        <v>116</v>
      </c>
    </row>
    <row r="179" spans="1:8" x14ac:dyDescent="0.3">
      <c r="A179" s="2" t="s">
        <v>197</v>
      </c>
      <c r="B179" t="s">
        <v>201</v>
      </c>
      <c r="C179">
        <v>2020</v>
      </c>
      <c r="D179">
        <v>6</v>
      </c>
      <c r="E179">
        <v>17</v>
      </c>
      <c r="F179">
        <v>94</v>
      </c>
      <c r="G179">
        <v>0</v>
      </c>
      <c r="H179">
        <f>MAX(Append1[[#This Row],[SO2]:[PM2.5]])</f>
        <v>94</v>
      </c>
    </row>
    <row r="180" spans="1:8" x14ac:dyDescent="0.3">
      <c r="A180" s="2" t="s">
        <v>197</v>
      </c>
      <c r="B180" t="s">
        <v>202</v>
      </c>
      <c r="C180">
        <v>2020</v>
      </c>
      <c r="D180">
        <v>6</v>
      </c>
      <c r="E180">
        <v>14</v>
      </c>
      <c r="F180">
        <v>114</v>
      </c>
      <c r="G180">
        <v>0</v>
      </c>
      <c r="H180">
        <f>MAX(Append1[[#This Row],[SO2]:[PM2.5]])</f>
        <v>114</v>
      </c>
    </row>
    <row r="181" spans="1:8" x14ac:dyDescent="0.3">
      <c r="A181" s="2" t="s">
        <v>197</v>
      </c>
      <c r="B181" t="s">
        <v>203</v>
      </c>
      <c r="C181">
        <v>2020</v>
      </c>
      <c r="D181">
        <v>6</v>
      </c>
      <c r="E181">
        <v>19</v>
      </c>
      <c r="F181">
        <v>118</v>
      </c>
      <c r="G181">
        <v>0</v>
      </c>
      <c r="H181">
        <f>MAX(Append1[[#This Row],[SO2]:[PM2.5]])</f>
        <v>118</v>
      </c>
    </row>
    <row r="182" spans="1:8" x14ac:dyDescent="0.3">
      <c r="A182" s="2" t="s">
        <v>197</v>
      </c>
      <c r="B182" t="s">
        <v>204</v>
      </c>
      <c r="C182">
        <v>2020</v>
      </c>
      <c r="D182">
        <v>9</v>
      </c>
      <c r="E182">
        <v>22</v>
      </c>
      <c r="F182">
        <v>142</v>
      </c>
      <c r="G182">
        <v>0</v>
      </c>
      <c r="H182">
        <f>MAX(Append1[[#This Row],[SO2]:[PM2.5]])</f>
        <v>142</v>
      </c>
    </row>
    <row r="183" spans="1:8" x14ac:dyDescent="0.3">
      <c r="A183" s="2" t="s">
        <v>197</v>
      </c>
      <c r="B183" t="s">
        <v>205</v>
      </c>
      <c r="C183">
        <v>2020</v>
      </c>
      <c r="D183">
        <v>6</v>
      </c>
      <c r="E183">
        <v>15</v>
      </c>
      <c r="F183">
        <v>115</v>
      </c>
      <c r="G183">
        <v>0</v>
      </c>
      <c r="H183">
        <f>MAX(Append1[[#This Row],[SO2]:[PM2.5]])</f>
        <v>115</v>
      </c>
    </row>
    <row r="184" spans="1:8" x14ac:dyDescent="0.3">
      <c r="A184" s="2" t="s">
        <v>197</v>
      </c>
      <c r="B184" t="s">
        <v>206</v>
      </c>
      <c r="C184">
        <v>2020</v>
      </c>
      <c r="D184">
        <v>7</v>
      </c>
      <c r="E184">
        <v>13</v>
      </c>
      <c r="F184">
        <v>68</v>
      </c>
      <c r="G184">
        <v>0</v>
      </c>
      <c r="H184">
        <f>MAX(Append1[[#This Row],[SO2]:[PM2.5]])</f>
        <v>68</v>
      </c>
    </row>
    <row r="185" spans="1:8" x14ac:dyDescent="0.3">
      <c r="A185" s="2" t="s">
        <v>197</v>
      </c>
      <c r="B185" t="s">
        <v>207</v>
      </c>
      <c r="C185">
        <v>2020</v>
      </c>
      <c r="D185">
        <v>7</v>
      </c>
      <c r="E185">
        <v>18</v>
      </c>
      <c r="F185">
        <v>103</v>
      </c>
      <c r="G185">
        <v>0</v>
      </c>
      <c r="H185">
        <f>MAX(Append1[[#This Row],[SO2]:[PM2.5]])</f>
        <v>103</v>
      </c>
    </row>
    <row r="186" spans="1:8" x14ac:dyDescent="0.3">
      <c r="A186" s="2" t="s">
        <v>197</v>
      </c>
      <c r="B186" t="s">
        <v>208</v>
      </c>
      <c r="C186">
        <v>2020</v>
      </c>
      <c r="D186">
        <v>7</v>
      </c>
      <c r="E186">
        <v>18</v>
      </c>
      <c r="F186">
        <v>98</v>
      </c>
      <c r="G186">
        <v>0</v>
      </c>
      <c r="H186">
        <f>MAX(Append1[[#This Row],[SO2]:[PM2.5]])</f>
        <v>98</v>
      </c>
    </row>
    <row r="187" spans="1:8" x14ac:dyDescent="0.3">
      <c r="A187" s="2" t="s">
        <v>197</v>
      </c>
      <c r="B187" t="s">
        <v>209</v>
      </c>
      <c r="C187">
        <v>2020</v>
      </c>
      <c r="D187">
        <v>7</v>
      </c>
      <c r="E187">
        <v>22</v>
      </c>
      <c r="F187">
        <v>110</v>
      </c>
      <c r="G187">
        <v>0</v>
      </c>
      <c r="H187">
        <f>MAX(Append1[[#This Row],[SO2]:[PM2.5]])</f>
        <v>110</v>
      </c>
    </row>
    <row r="188" spans="1:8" x14ac:dyDescent="0.3">
      <c r="A188" s="2" t="s">
        <v>197</v>
      </c>
      <c r="B188" t="s">
        <v>210</v>
      </c>
      <c r="C188">
        <v>2020</v>
      </c>
      <c r="D188">
        <v>5</v>
      </c>
      <c r="E188">
        <v>13</v>
      </c>
      <c r="F188">
        <v>125</v>
      </c>
      <c r="G188">
        <v>0</v>
      </c>
      <c r="H188">
        <f>MAX(Append1[[#This Row],[SO2]:[PM2.5]])</f>
        <v>125</v>
      </c>
    </row>
    <row r="189" spans="1:8" x14ac:dyDescent="0.3">
      <c r="A189" s="2" t="s">
        <v>197</v>
      </c>
      <c r="B189" t="s">
        <v>211</v>
      </c>
      <c r="C189">
        <v>2020</v>
      </c>
      <c r="D189">
        <v>5</v>
      </c>
      <c r="E189">
        <v>17</v>
      </c>
      <c r="F189">
        <v>78</v>
      </c>
      <c r="G189">
        <v>0</v>
      </c>
      <c r="H189">
        <f>MAX(Append1[[#This Row],[SO2]:[PM2.5]])</f>
        <v>78</v>
      </c>
    </row>
    <row r="190" spans="1:8" x14ac:dyDescent="0.3">
      <c r="A190" s="2" t="s">
        <v>197</v>
      </c>
      <c r="B190" t="s">
        <v>212</v>
      </c>
      <c r="C190">
        <v>2020</v>
      </c>
      <c r="D190">
        <v>13</v>
      </c>
      <c r="E190">
        <v>27</v>
      </c>
      <c r="F190">
        <v>187</v>
      </c>
      <c r="G190">
        <v>0</v>
      </c>
      <c r="H190">
        <f>MAX(Append1[[#This Row],[SO2]:[PM2.5]])</f>
        <v>187</v>
      </c>
    </row>
    <row r="191" spans="1:8" x14ac:dyDescent="0.3">
      <c r="A191" s="2" t="s">
        <v>197</v>
      </c>
      <c r="B191" t="s">
        <v>213</v>
      </c>
      <c r="C191">
        <v>2020</v>
      </c>
      <c r="D191">
        <v>7</v>
      </c>
      <c r="E191">
        <v>17</v>
      </c>
      <c r="F191">
        <v>99</v>
      </c>
      <c r="G191">
        <v>0</v>
      </c>
      <c r="H191">
        <f>MAX(Append1[[#This Row],[SO2]:[PM2.5]])</f>
        <v>99</v>
      </c>
    </row>
    <row r="192" spans="1:8" x14ac:dyDescent="0.3">
      <c r="A192" s="2" t="s">
        <v>197</v>
      </c>
      <c r="B192" t="s">
        <v>214</v>
      </c>
      <c r="C192">
        <v>2020</v>
      </c>
      <c r="D192">
        <v>7</v>
      </c>
      <c r="E192">
        <v>15</v>
      </c>
      <c r="F192">
        <v>89</v>
      </c>
      <c r="G192">
        <v>0</v>
      </c>
      <c r="H192">
        <f>MAX(Append1[[#This Row],[SO2]:[PM2.5]])</f>
        <v>89</v>
      </c>
    </row>
    <row r="193" spans="1:8" x14ac:dyDescent="0.3">
      <c r="A193" s="2" t="s">
        <v>197</v>
      </c>
      <c r="B193" t="s">
        <v>215</v>
      </c>
      <c r="C193">
        <v>2020</v>
      </c>
      <c r="D193">
        <v>10</v>
      </c>
      <c r="E193">
        <v>29</v>
      </c>
      <c r="F193">
        <v>221</v>
      </c>
      <c r="G193">
        <v>0</v>
      </c>
      <c r="H193">
        <f>MAX(Append1[[#This Row],[SO2]:[PM2.5]])</f>
        <v>221</v>
      </c>
    </row>
    <row r="194" spans="1:8" x14ac:dyDescent="0.3">
      <c r="A194" s="2" t="s">
        <v>197</v>
      </c>
      <c r="B194" t="s">
        <v>216</v>
      </c>
      <c r="C194">
        <v>2020</v>
      </c>
      <c r="D194">
        <v>9</v>
      </c>
      <c r="E194">
        <v>20</v>
      </c>
      <c r="F194">
        <v>119</v>
      </c>
      <c r="G194">
        <v>0</v>
      </c>
      <c r="H194">
        <f>MAX(Append1[[#This Row],[SO2]:[PM2.5]])</f>
        <v>119</v>
      </c>
    </row>
    <row r="195" spans="1:8" x14ac:dyDescent="0.3">
      <c r="A195" s="2" t="s">
        <v>197</v>
      </c>
      <c r="B195" t="s">
        <v>217</v>
      </c>
      <c r="C195">
        <v>2020</v>
      </c>
      <c r="D195">
        <v>7</v>
      </c>
      <c r="E195">
        <v>25</v>
      </c>
      <c r="F195">
        <v>83</v>
      </c>
      <c r="G195">
        <v>0</v>
      </c>
      <c r="H195">
        <f>MAX(Append1[[#This Row],[SO2]:[PM2.5]])</f>
        <v>83</v>
      </c>
    </row>
    <row r="196" spans="1:8" x14ac:dyDescent="0.3">
      <c r="A196" s="2" t="s">
        <v>197</v>
      </c>
      <c r="B196" t="s">
        <v>218</v>
      </c>
      <c r="C196">
        <v>2020</v>
      </c>
      <c r="D196">
        <v>6</v>
      </c>
      <c r="E196">
        <v>16</v>
      </c>
      <c r="F196">
        <v>111</v>
      </c>
      <c r="G196">
        <v>0</v>
      </c>
      <c r="H196">
        <f>MAX(Append1[[#This Row],[SO2]:[PM2.5]])</f>
        <v>111</v>
      </c>
    </row>
    <row r="197" spans="1:8" x14ac:dyDescent="0.3">
      <c r="A197" s="2" t="s">
        <v>197</v>
      </c>
      <c r="B197" t="s">
        <v>219</v>
      </c>
      <c r="C197">
        <v>2020</v>
      </c>
      <c r="D197">
        <v>8</v>
      </c>
      <c r="E197">
        <v>19</v>
      </c>
      <c r="F197">
        <v>100</v>
      </c>
      <c r="G197">
        <v>0</v>
      </c>
      <c r="H197">
        <f>MAX(Append1[[#This Row],[SO2]:[PM2.5]])</f>
        <v>100</v>
      </c>
    </row>
    <row r="198" spans="1:8" x14ac:dyDescent="0.3">
      <c r="A198" s="2" t="s">
        <v>197</v>
      </c>
      <c r="B198" t="s">
        <v>220</v>
      </c>
      <c r="C198">
        <v>2020</v>
      </c>
      <c r="D198">
        <v>7</v>
      </c>
      <c r="E198">
        <v>18</v>
      </c>
      <c r="F198">
        <v>103</v>
      </c>
      <c r="G198">
        <v>0</v>
      </c>
      <c r="H198">
        <f>MAX(Append1[[#This Row],[SO2]:[PM2.5]])</f>
        <v>103</v>
      </c>
    </row>
    <row r="199" spans="1:8" x14ac:dyDescent="0.3">
      <c r="A199" s="2" t="s">
        <v>197</v>
      </c>
      <c r="B199" t="s">
        <v>221</v>
      </c>
      <c r="C199">
        <v>2020</v>
      </c>
      <c r="D199">
        <v>6</v>
      </c>
      <c r="E199">
        <v>15</v>
      </c>
      <c r="F199">
        <v>105</v>
      </c>
      <c r="G199">
        <v>0</v>
      </c>
      <c r="H199">
        <f>MAX(Append1[[#This Row],[SO2]:[PM2.5]])</f>
        <v>105</v>
      </c>
    </row>
    <row r="200" spans="1:8" x14ac:dyDescent="0.3">
      <c r="A200" s="2" t="s">
        <v>197</v>
      </c>
      <c r="B200" t="s">
        <v>222</v>
      </c>
      <c r="C200">
        <v>2020</v>
      </c>
      <c r="D200">
        <v>7</v>
      </c>
      <c r="E200">
        <v>17</v>
      </c>
      <c r="F200">
        <v>102</v>
      </c>
      <c r="G200">
        <v>0</v>
      </c>
      <c r="H200">
        <f>MAX(Append1[[#This Row],[SO2]:[PM2.5]])</f>
        <v>102</v>
      </c>
    </row>
    <row r="201" spans="1:8" x14ac:dyDescent="0.3">
      <c r="A201" s="2" t="s">
        <v>197</v>
      </c>
      <c r="B201" t="s">
        <v>223</v>
      </c>
      <c r="C201">
        <v>2020</v>
      </c>
      <c r="D201">
        <v>8</v>
      </c>
      <c r="E201">
        <v>22</v>
      </c>
      <c r="F201">
        <v>151</v>
      </c>
      <c r="G201">
        <v>0</v>
      </c>
      <c r="H201">
        <f>MAX(Append1[[#This Row],[SO2]:[PM2.5]])</f>
        <v>151</v>
      </c>
    </row>
    <row r="202" spans="1:8" x14ac:dyDescent="0.3">
      <c r="A202" s="2" t="s">
        <v>197</v>
      </c>
      <c r="B202" t="s">
        <v>224</v>
      </c>
      <c r="C202">
        <v>2020</v>
      </c>
      <c r="D202">
        <v>7</v>
      </c>
      <c r="E202">
        <v>14</v>
      </c>
      <c r="F202">
        <v>98</v>
      </c>
      <c r="G202">
        <v>0</v>
      </c>
      <c r="H202">
        <f>MAX(Append1[[#This Row],[SO2]:[PM2.5]])</f>
        <v>98</v>
      </c>
    </row>
    <row r="203" spans="1:8" hidden="1" x14ac:dyDescent="0.3">
      <c r="A203" t="s">
        <v>225</v>
      </c>
      <c r="B203" t="s">
        <v>226</v>
      </c>
      <c r="C203">
        <v>2020</v>
      </c>
      <c r="D203">
        <v>14</v>
      </c>
      <c r="E203">
        <v>36</v>
      </c>
      <c r="F203">
        <v>182</v>
      </c>
      <c r="G203">
        <v>0</v>
      </c>
      <c r="H203">
        <f>MAX(Append1[[#This Row],[SO2]:[PM2.5]])</f>
        <v>182</v>
      </c>
    </row>
    <row r="204" spans="1:8" hidden="1" x14ac:dyDescent="0.3">
      <c r="A204" t="s">
        <v>225</v>
      </c>
      <c r="B204" t="s">
        <v>227</v>
      </c>
      <c r="C204">
        <v>2020</v>
      </c>
      <c r="D204">
        <v>9</v>
      </c>
      <c r="E204">
        <v>29</v>
      </c>
      <c r="F204">
        <v>190</v>
      </c>
      <c r="G204">
        <v>0</v>
      </c>
      <c r="H204">
        <f>MAX(Append1[[#This Row],[SO2]:[PM2.5]])</f>
        <v>190</v>
      </c>
    </row>
    <row r="205" spans="1:8" hidden="1" x14ac:dyDescent="0.3">
      <c r="A205" t="s">
        <v>225</v>
      </c>
      <c r="B205" t="s">
        <v>228</v>
      </c>
      <c r="C205">
        <v>2020</v>
      </c>
      <c r="D205">
        <v>32</v>
      </c>
      <c r="E205">
        <v>44</v>
      </c>
      <c r="F205">
        <v>203</v>
      </c>
      <c r="G205">
        <v>0</v>
      </c>
      <c r="H205">
        <f>MAX(Append1[[#This Row],[SO2]:[PM2.5]])</f>
        <v>203</v>
      </c>
    </row>
    <row r="206" spans="1:8" hidden="1" x14ac:dyDescent="0.3">
      <c r="A206" t="s">
        <v>225</v>
      </c>
      <c r="B206" t="s">
        <v>229</v>
      </c>
      <c r="C206">
        <v>2020</v>
      </c>
      <c r="D206">
        <v>10</v>
      </c>
      <c r="E206">
        <v>29</v>
      </c>
      <c r="F206">
        <v>130</v>
      </c>
      <c r="G206">
        <v>0</v>
      </c>
      <c r="H206">
        <f>MAX(Append1[[#This Row],[SO2]:[PM2.5]])</f>
        <v>130</v>
      </c>
    </row>
    <row r="207" spans="1:8" hidden="1" x14ac:dyDescent="0.3">
      <c r="A207" t="s">
        <v>225</v>
      </c>
      <c r="B207" t="s">
        <v>230</v>
      </c>
      <c r="C207">
        <v>2020</v>
      </c>
      <c r="D207">
        <v>9</v>
      </c>
      <c r="E207">
        <v>27</v>
      </c>
      <c r="F207">
        <v>165</v>
      </c>
      <c r="G207">
        <v>0</v>
      </c>
      <c r="H207">
        <f>MAX(Append1[[#This Row],[SO2]:[PM2.5]])</f>
        <v>165</v>
      </c>
    </row>
    <row r="208" spans="1:8" hidden="1" x14ac:dyDescent="0.3">
      <c r="A208" t="s">
        <v>225</v>
      </c>
      <c r="B208" t="s">
        <v>231</v>
      </c>
      <c r="C208">
        <v>2020</v>
      </c>
      <c r="D208">
        <v>6</v>
      </c>
      <c r="E208">
        <v>28</v>
      </c>
      <c r="F208">
        <v>211</v>
      </c>
      <c r="G208">
        <v>0</v>
      </c>
      <c r="H208">
        <f>MAX(Append1[[#This Row],[SO2]:[PM2.5]])</f>
        <v>211</v>
      </c>
    </row>
    <row r="209" spans="1:8" hidden="1" x14ac:dyDescent="0.3">
      <c r="A209" t="s">
        <v>225</v>
      </c>
      <c r="B209" t="s">
        <v>232</v>
      </c>
      <c r="C209">
        <v>2020</v>
      </c>
      <c r="D209">
        <v>6</v>
      </c>
      <c r="E209">
        <v>25</v>
      </c>
      <c r="F209">
        <v>139</v>
      </c>
      <c r="G209">
        <v>0</v>
      </c>
      <c r="H209">
        <f>MAX(Append1[[#This Row],[SO2]:[PM2.5]])</f>
        <v>139</v>
      </c>
    </row>
    <row r="210" spans="1:8" hidden="1" x14ac:dyDescent="0.3">
      <c r="A210" t="s">
        <v>225</v>
      </c>
      <c r="B210" t="s">
        <v>233</v>
      </c>
      <c r="C210">
        <v>2020</v>
      </c>
      <c r="D210">
        <v>10</v>
      </c>
      <c r="E210">
        <v>19</v>
      </c>
      <c r="F210">
        <v>141</v>
      </c>
      <c r="G210">
        <v>0</v>
      </c>
      <c r="H210">
        <f>MAX(Append1[[#This Row],[SO2]:[PM2.5]])</f>
        <v>141</v>
      </c>
    </row>
    <row r="211" spans="1:8" hidden="1" x14ac:dyDescent="0.3">
      <c r="A211" t="s">
        <v>234</v>
      </c>
      <c r="B211" t="s">
        <v>235</v>
      </c>
      <c r="C211">
        <v>2020</v>
      </c>
      <c r="D211">
        <v>5</v>
      </c>
      <c r="E211">
        <v>5</v>
      </c>
      <c r="F211">
        <v>18</v>
      </c>
      <c r="G211">
        <v>0</v>
      </c>
      <c r="H211">
        <f>MAX(Append1[[#This Row],[SO2]:[PM2.5]])</f>
        <v>18</v>
      </c>
    </row>
    <row r="212" spans="1:8" hidden="1" x14ac:dyDescent="0.3">
      <c r="A212" t="s">
        <v>234</v>
      </c>
      <c r="B212" t="s">
        <v>236</v>
      </c>
      <c r="C212">
        <v>2020</v>
      </c>
      <c r="D212">
        <v>6</v>
      </c>
      <c r="E212">
        <v>9</v>
      </c>
      <c r="F212">
        <v>43</v>
      </c>
      <c r="G212">
        <v>0</v>
      </c>
      <c r="H212">
        <f>MAX(Append1[[#This Row],[SO2]:[PM2.5]])</f>
        <v>43</v>
      </c>
    </row>
    <row r="213" spans="1:8" hidden="1" x14ac:dyDescent="0.3">
      <c r="A213" t="s">
        <v>234</v>
      </c>
      <c r="B213" t="s">
        <v>237</v>
      </c>
      <c r="C213">
        <v>2020</v>
      </c>
      <c r="D213">
        <v>4</v>
      </c>
      <c r="E213">
        <v>6</v>
      </c>
      <c r="F213">
        <v>29</v>
      </c>
      <c r="G213">
        <v>0</v>
      </c>
      <c r="H213">
        <f>MAX(Append1[[#This Row],[SO2]:[PM2.5]])</f>
        <v>29</v>
      </c>
    </row>
    <row r="214" spans="1:8" hidden="1" x14ac:dyDescent="0.3">
      <c r="A214" t="s">
        <v>234</v>
      </c>
      <c r="B214" t="s">
        <v>238</v>
      </c>
      <c r="C214">
        <v>2020</v>
      </c>
      <c r="D214">
        <v>5</v>
      </c>
      <c r="E214">
        <v>5</v>
      </c>
      <c r="F214">
        <v>28</v>
      </c>
      <c r="G214">
        <v>0</v>
      </c>
      <c r="H214">
        <f>MAX(Append1[[#This Row],[SO2]:[PM2.5]])</f>
        <v>28</v>
      </c>
    </row>
    <row r="215" spans="1:8" hidden="1" x14ac:dyDescent="0.3">
      <c r="A215" t="s">
        <v>234</v>
      </c>
      <c r="B215" t="s">
        <v>239</v>
      </c>
      <c r="C215">
        <v>2020</v>
      </c>
      <c r="D215">
        <v>4</v>
      </c>
      <c r="E215">
        <v>5</v>
      </c>
      <c r="F215">
        <v>20</v>
      </c>
      <c r="G215">
        <v>0</v>
      </c>
      <c r="H215">
        <f>MAX(Append1[[#This Row],[SO2]:[PM2.5]])</f>
        <v>20</v>
      </c>
    </row>
    <row r="216" spans="1:8" hidden="1" x14ac:dyDescent="0.3">
      <c r="A216" t="s">
        <v>234</v>
      </c>
      <c r="B216" t="s">
        <v>240</v>
      </c>
      <c r="C216">
        <v>2020</v>
      </c>
      <c r="D216">
        <v>7</v>
      </c>
      <c r="E216">
        <v>8</v>
      </c>
      <c r="F216">
        <v>53</v>
      </c>
      <c r="G216">
        <v>0</v>
      </c>
      <c r="H216">
        <f>MAX(Append1[[#This Row],[SO2]:[PM2.5]])</f>
        <v>53</v>
      </c>
    </row>
    <row r="217" spans="1:8" hidden="1" x14ac:dyDescent="0.3">
      <c r="A217" t="s">
        <v>234</v>
      </c>
      <c r="B217" t="s">
        <v>241</v>
      </c>
      <c r="C217">
        <v>2020</v>
      </c>
      <c r="D217">
        <v>4</v>
      </c>
      <c r="E217">
        <v>5</v>
      </c>
      <c r="F217">
        <v>22</v>
      </c>
      <c r="G217">
        <v>0</v>
      </c>
      <c r="H217">
        <f>MAX(Append1[[#This Row],[SO2]:[PM2.5]])</f>
        <v>22</v>
      </c>
    </row>
    <row r="218" spans="1:8" hidden="1" x14ac:dyDescent="0.3">
      <c r="A218" t="s">
        <v>234</v>
      </c>
      <c r="B218" t="s">
        <v>242</v>
      </c>
      <c r="C218">
        <v>2020</v>
      </c>
      <c r="D218">
        <v>6</v>
      </c>
      <c r="E218">
        <v>7</v>
      </c>
      <c r="F218">
        <v>41</v>
      </c>
      <c r="G218">
        <v>0</v>
      </c>
      <c r="H218">
        <f>MAX(Append1[[#This Row],[SO2]:[PM2.5]])</f>
        <v>41</v>
      </c>
    </row>
    <row r="219" spans="1:8" hidden="1" x14ac:dyDescent="0.3">
      <c r="A219" t="s">
        <v>243</v>
      </c>
      <c r="B219" t="s">
        <v>244</v>
      </c>
      <c r="C219">
        <v>2020</v>
      </c>
      <c r="D219">
        <v>14</v>
      </c>
      <c r="E219">
        <v>20</v>
      </c>
      <c r="F219">
        <v>58</v>
      </c>
      <c r="G219">
        <v>30</v>
      </c>
      <c r="H219">
        <f>MAX(Append1[[#This Row],[SO2]:[PM2.5]])</f>
        <v>58</v>
      </c>
    </row>
    <row r="220" spans="1:8" hidden="1" x14ac:dyDescent="0.3">
      <c r="A220" t="s">
        <v>243</v>
      </c>
      <c r="B220" t="s">
        <v>245</v>
      </c>
      <c r="C220">
        <v>2020</v>
      </c>
      <c r="D220">
        <v>8</v>
      </c>
      <c r="E220">
        <v>19</v>
      </c>
      <c r="F220">
        <v>59</v>
      </c>
      <c r="G220">
        <v>22</v>
      </c>
      <c r="H220">
        <f>MAX(Append1[[#This Row],[SO2]:[PM2.5]])</f>
        <v>59</v>
      </c>
    </row>
    <row r="221" spans="1:8" hidden="1" x14ac:dyDescent="0.3">
      <c r="A221" t="s">
        <v>243</v>
      </c>
      <c r="B221" t="s">
        <v>246</v>
      </c>
      <c r="C221">
        <v>2020</v>
      </c>
      <c r="D221">
        <v>16</v>
      </c>
      <c r="E221">
        <v>22</v>
      </c>
      <c r="F221">
        <v>61</v>
      </c>
      <c r="G221">
        <v>35</v>
      </c>
      <c r="H221">
        <f>MAX(Append1[[#This Row],[SO2]:[PM2.5]])</f>
        <v>61</v>
      </c>
    </row>
    <row r="222" spans="1:8" hidden="1" x14ac:dyDescent="0.3">
      <c r="A222" t="s">
        <v>243</v>
      </c>
      <c r="B222" t="s">
        <v>247</v>
      </c>
      <c r="C222">
        <v>2020</v>
      </c>
      <c r="D222">
        <v>13</v>
      </c>
      <c r="E222">
        <v>18</v>
      </c>
      <c r="F222">
        <v>60</v>
      </c>
      <c r="G222">
        <v>0</v>
      </c>
      <c r="H222">
        <f>MAX(Append1[[#This Row],[SO2]:[PM2.5]])</f>
        <v>60</v>
      </c>
    </row>
    <row r="223" spans="1:8" hidden="1" x14ac:dyDescent="0.3">
      <c r="A223" t="s">
        <v>243</v>
      </c>
      <c r="B223" t="s">
        <v>248</v>
      </c>
      <c r="C223">
        <v>2020</v>
      </c>
      <c r="D223">
        <v>7</v>
      </c>
      <c r="E223">
        <v>23</v>
      </c>
      <c r="F223">
        <v>40</v>
      </c>
      <c r="G223">
        <v>0</v>
      </c>
      <c r="H223">
        <f>MAX(Append1[[#This Row],[SO2]:[PM2.5]])</f>
        <v>40</v>
      </c>
    </row>
    <row r="224" spans="1:8" hidden="1" x14ac:dyDescent="0.3">
      <c r="A224" t="s">
        <v>243</v>
      </c>
      <c r="B224" t="s">
        <v>249</v>
      </c>
      <c r="C224">
        <v>2020</v>
      </c>
      <c r="D224">
        <v>7</v>
      </c>
      <c r="E224">
        <v>21</v>
      </c>
      <c r="F224">
        <v>40</v>
      </c>
      <c r="G224">
        <v>0</v>
      </c>
      <c r="H224">
        <f>MAX(Append1[[#This Row],[SO2]:[PM2.5]])</f>
        <v>40</v>
      </c>
    </row>
    <row r="225" spans="1:8" hidden="1" x14ac:dyDescent="0.3">
      <c r="A225" t="s">
        <v>243</v>
      </c>
      <c r="B225" t="s">
        <v>250</v>
      </c>
      <c r="C225">
        <v>2020</v>
      </c>
      <c r="D225">
        <v>14</v>
      </c>
      <c r="E225">
        <v>18</v>
      </c>
      <c r="F225">
        <v>54</v>
      </c>
      <c r="G225">
        <v>46</v>
      </c>
      <c r="H225">
        <f>MAX(Append1[[#This Row],[SO2]:[PM2.5]])</f>
        <v>54</v>
      </c>
    </row>
    <row r="226" spans="1:8" hidden="1" x14ac:dyDescent="0.3">
      <c r="A226" t="s">
        <v>243</v>
      </c>
      <c r="B226" t="s">
        <v>251</v>
      </c>
      <c r="C226">
        <v>2020</v>
      </c>
      <c r="D226">
        <v>7</v>
      </c>
      <c r="E226">
        <v>10</v>
      </c>
      <c r="F226">
        <v>73</v>
      </c>
      <c r="G226">
        <v>0</v>
      </c>
      <c r="H226">
        <f>MAX(Append1[[#This Row],[SO2]:[PM2.5]])</f>
        <v>73</v>
      </c>
    </row>
    <row r="227" spans="1:8" hidden="1" x14ac:dyDescent="0.3">
      <c r="A227" t="s">
        <v>252</v>
      </c>
      <c r="B227" t="s">
        <v>253</v>
      </c>
      <c r="C227">
        <v>2020</v>
      </c>
      <c r="D227">
        <v>5</v>
      </c>
      <c r="E227">
        <v>24</v>
      </c>
      <c r="F227">
        <v>74</v>
      </c>
      <c r="G227">
        <v>0</v>
      </c>
      <c r="H227">
        <f>MAX(Append1[[#This Row],[SO2]:[PM2.5]])</f>
        <v>74</v>
      </c>
    </row>
    <row r="228" spans="1:8" hidden="1" x14ac:dyDescent="0.3">
      <c r="A228" t="s">
        <v>252</v>
      </c>
      <c r="B228" t="s">
        <v>254</v>
      </c>
      <c r="C228">
        <v>2020</v>
      </c>
      <c r="D228">
        <v>5</v>
      </c>
      <c r="E228">
        <v>49</v>
      </c>
      <c r="F228">
        <v>114</v>
      </c>
      <c r="G228">
        <v>0</v>
      </c>
      <c r="H228">
        <f>MAX(Append1[[#This Row],[SO2]:[PM2.5]])</f>
        <v>114</v>
      </c>
    </row>
    <row r="229" spans="1:8" hidden="1" x14ac:dyDescent="0.3">
      <c r="A229" t="s">
        <v>252</v>
      </c>
      <c r="B229" t="s">
        <v>255</v>
      </c>
      <c r="C229">
        <v>2020</v>
      </c>
      <c r="D229">
        <v>7</v>
      </c>
      <c r="E229">
        <v>49</v>
      </c>
      <c r="F229">
        <v>109</v>
      </c>
      <c r="G229">
        <v>0</v>
      </c>
      <c r="H229">
        <f>MAX(Append1[[#This Row],[SO2]:[PM2.5]])</f>
        <v>109</v>
      </c>
    </row>
    <row r="230" spans="1:8" hidden="1" x14ac:dyDescent="0.3">
      <c r="A230" t="s">
        <v>252</v>
      </c>
      <c r="B230" t="s">
        <v>256</v>
      </c>
      <c r="C230">
        <v>2020</v>
      </c>
      <c r="D230">
        <v>7</v>
      </c>
      <c r="E230">
        <v>45</v>
      </c>
      <c r="F230">
        <v>71</v>
      </c>
      <c r="G230">
        <v>0</v>
      </c>
      <c r="H230">
        <f>MAX(Append1[[#This Row],[SO2]:[PM2.5]])</f>
        <v>71</v>
      </c>
    </row>
    <row r="231" spans="1:8" hidden="1" x14ac:dyDescent="0.3">
      <c r="A231" t="s">
        <v>252</v>
      </c>
      <c r="B231" t="s">
        <v>257</v>
      </c>
      <c r="C231">
        <v>2020</v>
      </c>
      <c r="D231">
        <v>8</v>
      </c>
      <c r="E231">
        <v>54</v>
      </c>
      <c r="F231">
        <v>118</v>
      </c>
      <c r="G231">
        <v>0</v>
      </c>
      <c r="H231">
        <f>MAX(Append1[[#This Row],[SO2]:[PM2.5]])</f>
        <v>118</v>
      </c>
    </row>
    <row r="232" spans="1:8" hidden="1" x14ac:dyDescent="0.3">
      <c r="A232" t="s">
        <v>252</v>
      </c>
      <c r="B232" t="s">
        <v>258</v>
      </c>
      <c r="C232">
        <v>2020</v>
      </c>
      <c r="D232">
        <v>5</v>
      </c>
      <c r="E232">
        <v>24</v>
      </c>
      <c r="F232">
        <v>58</v>
      </c>
      <c r="G232">
        <v>0</v>
      </c>
      <c r="H232">
        <f>MAX(Append1[[#This Row],[SO2]:[PM2.5]])</f>
        <v>58</v>
      </c>
    </row>
    <row r="233" spans="1:8" hidden="1" x14ac:dyDescent="0.3">
      <c r="A233" t="s">
        <v>252</v>
      </c>
      <c r="B233" t="s">
        <v>259</v>
      </c>
      <c r="C233">
        <v>2020</v>
      </c>
      <c r="D233">
        <v>5</v>
      </c>
      <c r="E233">
        <v>25</v>
      </c>
      <c r="F233">
        <v>62</v>
      </c>
      <c r="G233">
        <v>35</v>
      </c>
      <c r="H233">
        <f>MAX(Append1[[#This Row],[SO2]:[PM2.5]])</f>
        <v>62</v>
      </c>
    </row>
    <row r="234" spans="1:8" hidden="1" x14ac:dyDescent="0.3">
      <c r="A234" t="s">
        <v>252</v>
      </c>
      <c r="B234" t="s">
        <v>260</v>
      </c>
      <c r="C234">
        <v>2020</v>
      </c>
      <c r="D234">
        <v>5</v>
      </c>
      <c r="E234">
        <v>24</v>
      </c>
      <c r="F234">
        <v>80</v>
      </c>
      <c r="G234">
        <v>0</v>
      </c>
      <c r="H234">
        <f>MAX(Append1[[#This Row],[SO2]:[PM2.5]])</f>
        <v>80</v>
      </c>
    </row>
    <row r="235" spans="1:8" hidden="1" x14ac:dyDescent="0.3">
      <c r="A235" t="s">
        <v>252</v>
      </c>
      <c r="B235" t="s">
        <v>261</v>
      </c>
      <c r="C235">
        <v>2020</v>
      </c>
      <c r="D235">
        <v>7</v>
      </c>
      <c r="E235">
        <v>47</v>
      </c>
      <c r="F235">
        <v>79</v>
      </c>
      <c r="G235">
        <v>0</v>
      </c>
      <c r="H235">
        <f>MAX(Append1[[#This Row],[SO2]:[PM2.5]])</f>
        <v>79</v>
      </c>
    </row>
    <row r="236" spans="1:8" hidden="1" x14ac:dyDescent="0.3">
      <c r="A236" t="s">
        <v>252</v>
      </c>
      <c r="B236" t="s">
        <v>262</v>
      </c>
      <c r="C236">
        <v>2020</v>
      </c>
      <c r="D236">
        <v>6</v>
      </c>
      <c r="E236">
        <v>52</v>
      </c>
      <c r="F236">
        <v>86</v>
      </c>
      <c r="G236">
        <v>36</v>
      </c>
      <c r="H236">
        <f>MAX(Append1[[#This Row],[SO2]:[PM2.5]])</f>
        <v>86</v>
      </c>
    </row>
    <row r="237" spans="1:8" hidden="1" x14ac:dyDescent="0.3">
      <c r="A237" t="s">
        <v>252</v>
      </c>
      <c r="B237" t="s">
        <v>263</v>
      </c>
      <c r="C237">
        <v>2020</v>
      </c>
      <c r="D237">
        <v>7</v>
      </c>
      <c r="E237">
        <v>43</v>
      </c>
      <c r="F237">
        <v>70</v>
      </c>
      <c r="G237">
        <v>0</v>
      </c>
      <c r="H237">
        <f>MAX(Append1[[#This Row],[SO2]:[PM2.5]])</f>
        <v>70</v>
      </c>
    </row>
    <row r="238" spans="1:8" hidden="1" x14ac:dyDescent="0.3">
      <c r="A238" t="s">
        <v>264</v>
      </c>
      <c r="B238" t="s">
        <v>265</v>
      </c>
      <c r="C238">
        <v>2020</v>
      </c>
      <c r="D238">
        <v>8</v>
      </c>
      <c r="E238">
        <v>8</v>
      </c>
      <c r="F238">
        <v>124</v>
      </c>
      <c r="G238">
        <v>62</v>
      </c>
      <c r="H238">
        <f>MAX(Append1[[#This Row],[SO2]:[PM2.5]])</f>
        <v>124</v>
      </c>
    </row>
    <row r="239" spans="1:8" hidden="1" x14ac:dyDescent="0.3">
      <c r="A239" t="s">
        <v>266</v>
      </c>
      <c r="B239" t="s">
        <v>267</v>
      </c>
      <c r="C239">
        <v>2020</v>
      </c>
      <c r="D239">
        <v>6</v>
      </c>
      <c r="E239">
        <v>27</v>
      </c>
      <c r="F239">
        <v>211</v>
      </c>
      <c r="G239">
        <v>142</v>
      </c>
      <c r="H239">
        <f>MAX(Append1[[#This Row],[SO2]:[PM2.5]])</f>
        <v>211</v>
      </c>
    </row>
    <row r="240" spans="1:8" hidden="1" x14ac:dyDescent="0.3">
      <c r="A240" t="s">
        <v>266</v>
      </c>
      <c r="B240" t="s">
        <v>268</v>
      </c>
      <c r="C240">
        <v>2020</v>
      </c>
      <c r="D240">
        <v>0</v>
      </c>
      <c r="E240">
        <v>48</v>
      </c>
      <c r="F240">
        <v>211</v>
      </c>
      <c r="G240">
        <v>0</v>
      </c>
      <c r="H240">
        <f>MAX(Append1[[#This Row],[SO2]:[PM2.5]])</f>
        <v>211</v>
      </c>
    </row>
    <row r="241" spans="1:8" hidden="1" x14ac:dyDescent="0.3">
      <c r="A241" t="s">
        <v>266</v>
      </c>
      <c r="B241" t="s">
        <v>269</v>
      </c>
      <c r="C241">
        <v>2020</v>
      </c>
      <c r="D241">
        <v>16</v>
      </c>
      <c r="E241">
        <v>26</v>
      </c>
      <c r="F241">
        <v>151</v>
      </c>
      <c r="G241">
        <v>0</v>
      </c>
      <c r="H241">
        <f>MAX(Append1[[#This Row],[SO2]:[PM2.5]])</f>
        <v>151</v>
      </c>
    </row>
    <row r="242" spans="1:8" hidden="1" x14ac:dyDescent="0.3">
      <c r="A242" t="s">
        <v>266</v>
      </c>
      <c r="B242" t="s">
        <v>270</v>
      </c>
      <c r="C242">
        <v>2020</v>
      </c>
      <c r="D242">
        <v>10</v>
      </c>
      <c r="E242">
        <v>26</v>
      </c>
      <c r="F242">
        <v>196</v>
      </c>
      <c r="G242">
        <v>106</v>
      </c>
      <c r="H242">
        <f>MAX(Append1[[#This Row],[SO2]:[PM2.5]])</f>
        <v>196</v>
      </c>
    </row>
    <row r="243" spans="1:8" hidden="1" x14ac:dyDescent="0.3">
      <c r="A243" t="s">
        <v>266</v>
      </c>
      <c r="B243" t="s">
        <v>271</v>
      </c>
      <c r="C243">
        <v>2020</v>
      </c>
      <c r="D243">
        <v>33</v>
      </c>
      <c r="E243">
        <v>46</v>
      </c>
      <c r="F243">
        <v>218</v>
      </c>
      <c r="G243">
        <v>27</v>
      </c>
      <c r="H243">
        <f>MAX(Append1[[#This Row],[SO2]:[PM2.5]])</f>
        <v>218</v>
      </c>
    </row>
    <row r="244" spans="1:8" hidden="1" x14ac:dyDescent="0.3">
      <c r="A244" t="s">
        <v>266</v>
      </c>
      <c r="B244" t="s">
        <v>272</v>
      </c>
      <c r="C244">
        <v>2020</v>
      </c>
      <c r="D244">
        <v>8</v>
      </c>
      <c r="E244">
        <v>28</v>
      </c>
      <c r="F244">
        <v>183</v>
      </c>
      <c r="G244">
        <v>0</v>
      </c>
      <c r="H244">
        <f>MAX(Append1[[#This Row],[SO2]:[PM2.5]])</f>
        <v>183</v>
      </c>
    </row>
    <row r="245" spans="1:8" hidden="1" x14ac:dyDescent="0.3">
      <c r="A245" t="s">
        <v>266</v>
      </c>
      <c r="B245" t="s">
        <v>273</v>
      </c>
      <c r="C245">
        <v>2020</v>
      </c>
      <c r="D245">
        <v>18</v>
      </c>
      <c r="E245">
        <v>27</v>
      </c>
      <c r="F245">
        <v>169</v>
      </c>
      <c r="G245">
        <v>0</v>
      </c>
      <c r="H245">
        <f>MAX(Append1[[#This Row],[SO2]:[PM2.5]])</f>
        <v>169</v>
      </c>
    </row>
    <row r="246" spans="1:8" hidden="1" x14ac:dyDescent="0.3">
      <c r="A246" t="s">
        <v>266</v>
      </c>
      <c r="B246" t="s">
        <v>274</v>
      </c>
      <c r="C246">
        <v>2020</v>
      </c>
      <c r="D246">
        <v>11</v>
      </c>
      <c r="E246">
        <v>39</v>
      </c>
      <c r="F246">
        <v>217</v>
      </c>
      <c r="G246">
        <v>114</v>
      </c>
      <c r="H246">
        <f>MAX(Append1[[#This Row],[SO2]:[PM2.5]])</f>
        <v>217</v>
      </c>
    </row>
    <row r="247" spans="1:8" hidden="1" x14ac:dyDescent="0.3">
      <c r="A247" t="s">
        <v>266</v>
      </c>
      <c r="B247" t="s">
        <v>275</v>
      </c>
      <c r="C247">
        <v>2020</v>
      </c>
      <c r="D247">
        <v>19</v>
      </c>
      <c r="E247">
        <v>31</v>
      </c>
      <c r="F247">
        <v>253</v>
      </c>
      <c r="G247">
        <v>0</v>
      </c>
      <c r="H247">
        <f>MAX(Append1[[#This Row],[SO2]:[PM2.5]])</f>
        <v>253</v>
      </c>
    </row>
    <row r="248" spans="1:8" hidden="1" x14ac:dyDescent="0.3">
      <c r="A248" t="s">
        <v>266</v>
      </c>
      <c r="B248" t="s">
        <v>276</v>
      </c>
      <c r="C248">
        <v>2020</v>
      </c>
      <c r="D248">
        <v>10</v>
      </c>
      <c r="E248">
        <v>32</v>
      </c>
      <c r="F248">
        <v>224</v>
      </c>
      <c r="G248">
        <v>118</v>
      </c>
      <c r="H248">
        <f>MAX(Append1[[#This Row],[SO2]:[PM2.5]])</f>
        <v>224</v>
      </c>
    </row>
    <row r="249" spans="1:8" hidden="1" x14ac:dyDescent="0.3">
      <c r="A249" t="s">
        <v>266</v>
      </c>
      <c r="B249" t="s">
        <v>277</v>
      </c>
      <c r="C249">
        <v>2020</v>
      </c>
      <c r="D249">
        <v>22</v>
      </c>
      <c r="E249">
        <v>24</v>
      </c>
      <c r="F249">
        <v>229</v>
      </c>
      <c r="G249">
        <v>160</v>
      </c>
      <c r="H249">
        <f>MAX(Append1[[#This Row],[SO2]:[PM2.5]])</f>
        <v>229</v>
      </c>
    </row>
    <row r="250" spans="1:8" hidden="1" x14ac:dyDescent="0.3">
      <c r="A250" t="s">
        <v>266</v>
      </c>
      <c r="B250" t="s">
        <v>278</v>
      </c>
      <c r="C250">
        <v>2020</v>
      </c>
      <c r="D250">
        <v>6</v>
      </c>
      <c r="E250">
        <v>17</v>
      </c>
      <c r="F250">
        <v>104</v>
      </c>
      <c r="G250">
        <v>0</v>
      </c>
      <c r="H250">
        <f>MAX(Append1[[#This Row],[SO2]:[PM2.5]])</f>
        <v>104</v>
      </c>
    </row>
    <row r="251" spans="1:8" hidden="1" x14ac:dyDescent="0.3">
      <c r="A251" t="s">
        <v>266</v>
      </c>
      <c r="B251" t="s">
        <v>279</v>
      </c>
      <c r="C251">
        <v>2020</v>
      </c>
      <c r="D251">
        <v>12</v>
      </c>
      <c r="E251">
        <v>64</v>
      </c>
      <c r="F251">
        <v>279</v>
      </c>
      <c r="G251">
        <v>40</v>
      </c>
      <c r="H251">
        <f>MAX(Append1[[#This Row],[SO2]:[PM2.5]])</f>
        <v>279</v>
      </c>
    </row>
    <row r="252" spans="1:8" hidden="1" x14ac:dyDescent="0.3">
      <c r="A252" t="s">
        <v>266</v>
      </c>
      <c r="B252" t="s">
        <v>280</v>
      </c>
      <c r="C252">
        <v>2020</v>
      </c>
      <c r="D252">
        <v>20</v>
      </c>
      <c r="E252">
        <v>32</v>
      </c>
      <c r="F252">
        <v>199</v>
      </c>
      <c r="G252">
        <v>0</v>
      </c>
      <c r="H252">
        <f>MAX(Append1[[#This Row],[SO2]:[PM2.5]])</f>
        <v>199</v>
      </c>
    </row>
    <row r="253" spans="1:8" hidden="1" x14ac:dyDescent="0.3">
      <c r="A253" t="s">
        <v>266</v>
      </c>
      <c r="B253" t="s">
        <v>281</v>
      </c>
      <c r="C253">
        <v>2020</v>
      </c>
      <c r="D253">
        <v>8</v>
      </c>
      <c r="E253">
        <v>52</v>
      </c>
      <c r="F253">
        <v>229</v>
      </c>
      <c r="G253">
        <v>0</v>
      </c>
      <c r="H253">
        <f>MAX(Append1[[#This Row],[SO2]:[PM2.5]])</f>
        <v>229</v>
      </c>
    </row>
    <row r="254" spans="1:8" hidden="1" x14ac:dyDescent="0.3">
      <c r="A254" t="s">
        <v>266</v>
      </c>
      <c r="B254" t="s">
        <v>282</v>
      </c>
      <c r="C254">
        <v>2020</v>
      </c>
      <c r="D254">
        <v>12</v>
      </c>
      <c r="E254">
        <v>26</v>
      </c>
      <c r="F254">
        <v>154</v>
      </c>
      <c r="G254">
        <v>0</v>
      </c>
      <c r="H254">
        <f>MAX(Append1[[#This Row],[SO2]:[PM2.5]])</f>
        <v>154</v>
      </c>
    </row>
    <row r="255" spans="1:8" hidden="1" x14ac:dyDescent="0.3">
      <c r="A255" t="s">
        <v>266</v>
      </c>
      <c r="B255" t="s">
        <v>283</v>
      </c>
      <c r="C255">
        <v>2020</v>
      </c>
      <c r="D255">
        <v>26</v>
      </c>
      <c r="E255">
        <v>39</v>
      </c>
      <c r="F255">
        <v>243</v>
      </c>
      <c r="G255">
        <v>0</v>
      </c>
      <c r="H255">
        <f>MAX(Append1[[#This Row],[SO2]:[PM2.5]])</f>
        <v>243</v>
      </c>
    </row>
    <row r="256" spans="1:8" hidden="1" x14ac:dyDescent="0.3">
      <c r="A256" t="s">
        <v>266</v>
      </c>
      <c r="B256" t="s">
        <v>284</v>
      </c>
      <c r="C256">
        <v>2020</v>
      </c>
      <c r="D256">
        <v>15</v>
      </c>
      <c r="E256">
        <v>22</v>
      </c>
      <c r="F256">
        <v>147</v>
      </c>
      <c r="G256">
        <v>77</v>
      </c>
      <c r="H256">
        <f>MAX(Append1[[#This Row],[SO2]:[PM2.5]])</f>
        <v>147</v>
      </c>
    </row>
    <row r="257" spans="1:8" hidden="1" x14ac:dyDescent="0.3">
      <c r="A257" t="s">
        <v>266</v>
      </c>
      <c r="B257" t="s">
        <v>285</v>
      </c>
      <c r="C257">
        <v>2020</v>
      </c>
      <c r="D257">
        <v>12</v>
      </c>
      <c r="E257">
        <v>71</v>
      </c>
      <c r="F257">
        <v>219</v>
      </c>
      <c r="G257">
        <v>120</v>
      </c>
      <c r="H257">
        <f>MAX(Append1[[#This Row],[SO2]:[PM2.5]])</f>
        <v>219</v>
      </c>
    </row>
    <row r="258" spans="1:8" hidden="1" x14ac:dyDescent="0.3">
      <c r="A258" t="s">
        <v>266</v>
      </c>
      <c r="B258" t="s">
        <v>286</v>
      </c>
      <c r="C258">
        <v>2020</v>
      </c>
      <c r="D258">
        <v>10</v>
      </c>
      <c r="E258">
        <v>16</v>
      </c>
      <c r="F258">
        <v>115</v>
      </c>
      <c r="G258">
        <v>0</v>
      </c>
      <c r="H258">
        <f>MAX(Append1[[#This Row],[SO2]:[PM2.5]])</f>
        <v>115</v>
      </c>
    </row>
    <row r="259" spans="1:8" hidden="1" x14ac:dyDescent="0.3">
      <c r="A259" t="s">
        <v>266</v>
      </c>
      <c r="B259" t="s">
        <v>287</v>
      </c>
      <c r="C259">
        <v>2020</v>
      </c>
      <c r="D259">
        <v>13</v>
      </c>
      <c r="E259">
        <v>24</v>
      </c>
      <c r="F259">
        <v>197</v>
      </c>
      <c r="G259">
        <v>0</v>
      </c>
      <c r="H259">
        <f>MAX(Append1[[#This Row],[SO2]:[PM2.5]])</f>
        <v>197</v>
      </c>
    </row>
    <row r="260" spans="1:8" hidden="1" x14ac:dyDescent="0.3">
      <c r="A260" t="s">
        <v>266</v>
      </c>
      <c r="B260" t="s">
        <v>288</v>
      </c>
      <c r="C260">
        <v>2020</v>
      </c>
      <c r="D260">
        <v>9</v>
      </c>
      <c r="E260">
        <v>27</v>
      </c>
      <c r="F260">
        <v>153</v>
      </c>
      <c r="G260">
        <v>0</v>
      </c>
      <c r="H260">
        <f>MAX(Append1[[#This Row],[SO2]:[PM2.5]])</f>
        <v>153</v>
      </c>
    </row>
    <row r="261" spans="1:8" hidden="1" x14ac:dyDescent="0.3">
      <c r="A261" t="s">
        <v>266</v>
      </c>
      <c r="B261" t="s">
        <v>289</v>
      </c>
      <c r="C261">
        <v>2020</v>
      </c>
      <c r="D261">
        <v>8</v>
      </c>
      <c r="E261">
        <v>36</v>
      </c>
      <c r="F261">
        <v>182</v>
      </c>
      <c r="G261">
        <v>0</v>
      </c>
      <c r="H261">
        <f>MAX(Append1[[#This Row],[SO2]:[PM2.5]])</f>
        <v>182</v>
      </c>
    </row>
    <row r="262" spans="1:8" hidden="1" x14ac:dyDescent="0.3">
      <c r="A262" t="s">
        <v>290</v>
      </c>
      <c r="B262" t="s">
        <v>291</v>
      </c>
      <c r="C262">
        <v>2020</v>
      </c>
      <c r="D262">
        <v>23</v>
      </c>
      <c r="E262">
        <v>27</v>
      </c>
      <c r="F262">
        <v>150</v>
      </c>
      <c r="G262">
        <v>89</v>
      </c>
      <c r="H262">
        <f>MAX(Append1[[#This Row],[SO2]:[PM2.5]])</f>
        <v>150</v>
      </c>
    </row>
    <row r="263" spans="1:8" hidden="1" x14ac:dyDescent="0.3">
      <c r="A263" t="s">
        <v>290</v>
      </c>
      <c r="B263" t="s">
        <v>292</v>
      </c>
      <c r="C263">
        <v>2020</v>
      </c>
      <c r="D263">
        <v>8</v>
      </c>
      <c r="E263">
        <v>26</v>
      </c>
      <c r="F263">
        <v>112</v>
      </c>
      <c r="G263">
        <v>0</v>
      </c>
      <c r="H263">
        <f>MAX(Append1[[#This Row],[SO2]:[PM2.5]])</f>
        <v>112</v>
      </c>
    </row>
    <row r="264" spans="1:8" hidden="1" x14ac:dyDescent="0.3">
      <c r="A264" t="s">
        <v>290</v>
      </c>
      <c r="B264" t="s">
        <v>293</v>
      </c>
      <c r="C264">
        <v>2020</v>
      </c>
      <c r="D264">
        <v>10</v>
      </c>
      <c r="E264">
        <v>15</v>
      </c>
      <c r="F264">
        <v>106</v>
      </c>
      <c r="G264">
        <v>0</v>
      </c>
      <c r="H264">
        <f>MAX(Append1[[#This Row],[SO2]:[PM2.5]])</f>
        <v>106</v>
      </c>
    </row>
    <row r="265" spans="1:8" hidden="1" x14ac:dyDescent="0.3">
      <c r="A265" t="s">
        <v>290</v>
      </c>
      <c r="B265" t="s">
        <v>294</v>
      </c>
      <c r="C265">
        <v>2020</v>
      </c>
      <c r="D265">
        <v>13</v>
      </c>
      <c r="E265">
        <v>19</v>
      </c>
      <c r="F265">
        <v>121</v>
      </c>
      <c r="G265">
        <v>0</v>
      </c>
      <c r="H265">
        <f>MAX(Append1[[#This Row],[SO2]:[PM2.5]])</f>
        <v>121</v>
      </c>
    </row>
    <row r="266" spans="1:8" hidden="1" x14ac:dyDescent="0.3">
      <c r="A266" t="s">
        <v>290</v>
      </c>
      <c r="B266" t="s">
        <v>295</v>
      </c>
      <c r="C266">
        <v>2020</v>
      </c>
      <c r="D266">
        <v>20</v>
      </c>
      <c r="E266">
        <v>25</v>
      </c>
      <c r="F266">
        <v>112</v>
      </c>
      <c r="G266">
        <v>0</v>
      </c>
      <c r="H266">
        <f>MAX(Append1[[#This Row],[SO2]:[PM2.5]])</f>
        <v>112</v>
      </c>
    </row>
    <row r="267" spans="1:8" hidden="1" x14ac:dyDescent="0.3">
      <c r="A267" t="s">
        <v>290</v>
      </c>
      <c r="B267" t="s">
        <v>296</v>
      </c>
      <c r="C267">
        <v>2020</v>
      </c>
      <c r="D267">
        <v>13</v>
      </c>
      <c r="E267">
        <v>19</v>
      </c>
      <c r="F267">
        <v>122</v>
      </c>
      <c r="G267">
        <v>0</v>
      </c>
      <c r="H267">
        <f>MAX(Append1[[#This Row],[SO2]:[PM2.5]])</f>
        <v>122</v>
      </c>
    </row>
    <row r="268" spans="1:8" hidden="1" x14ac:dyDescent="0.3">
      <c r="A268" t="s">
        <v>297</v>
      </c>
      <c r="B268" t="s">
        <v>298</v>
      </c>
      <c r="C268">
        <v>2020</v>
      </c>
      <c r="D268">
        <v>9</v>
      </c>
      <c r="E268">
        <v>36</v>
      </c>
      <c r="F268">
        <v>87</v>
      </c>
      <c r="G268">
        <v>0</v>
      </c>
      <c r="H268">
        <f>MAX(Append1[[#This Row],[SO2]:[PM2.5]])</f>
        <v>87</v>
      </c>
    </row>
    <row r="269" spans="1:8" hidden="1" x14ac:dyDescent="0.3">
      <c r="A269" t="s">
        <v>297</v>
      </c>
      <c r="B269" t="s">
        <v>299</v>
      </c>
      <c r="C269">
        <v>2020</v>
      </c>
      <c r="D269">
        <v>6</v>
      </c>
      <c r="E269">
        <v>49</v>
      </c>
      <c r="F269">
        <v>79</v>
      </c>
      <c r="G269">
        <v>0</v>
      </c>
      <c r="H269">
        <f>MAX(Append1[[#This Row],[SO2]:[PM2.5]])</f>
        <v>79</v>
      </c>
    </row>
    <row r="270" spans="1:8" hidden="1" x14ac:dyDescent="0.3">
      <c r="A270" t="s">
        <v>297</v>
      </c>
      <c r="B270" t="s">
        <v>300</v>
      </c>
      <c r="C270">
        <v>2020</v>
      </c>
      <c r="D270">
        <v>14</v>
      </c>
      <c r="E270">
        <v>32</v>
      </c>
      <c r="F270">
        <v>116</v>
      </c>
      <c r="G270">
        <v>65</v>
      </c>
      <c r="H270">
        <f>MAX(Append1[[#This Row],[SO2]:[PM2.5]])</f>
        <v>116</v>
      </c>
    </row>
    <row r="271" spans="1:8" hidden="1" x14ac:dyDescent="0.3">
      <c r="A271" t="s">
        <v>297</v>
      </c>
      <c r="B271" t="s">
        <v>301</v>
      </c>
      <c r="C271">
        <v>2020</v>
      </c>
      <c r="D271">
        <v>2</v>
      </c>
      <c r="E271">
        <v>17</v>
      </c>
      <c r="F271">
        <v>72</v>
      </c>
      <c r="G271">
        <v>0</v>
      </c>
      <c r="H271">
        <f>MAX(Append1[[#This Row],[SO2]:[PM2.5]])</f>
        <v>72</v>
      </c>
    </row>
    <row r="272" spans="1:8" hidden="1" x14ac:dyDescent="0.3">
      <c r="A272" t="s">
        <v>297</v>
      </c>
      <c r="B272" t="s">
        <v>302</v>
      </c>
      <c r="C272">
        <v>2020</v>
      </c>
      <c r="D272">
        <v>9</v>
      </c>
      <c r="E272">
        <v>36</v>
      </c>
      <c r="F272">
        <v>98</v>
      </c>
      <c r="G272">
        <v>0</v>
      </c>
      <c r="H272">
        <f>MAX(Append1[[#This Row],[SO2]:[PM2.5]])</f>
        <v>98</v>
      </c>
    </row>
    <row r="273" spans="1:8" hidden="1" x14ac:dyDescent="0.3">
      <c r="A273" t="s">
        <v>297</v>
      </c>
      <c r="B273" t="s">
        <v>303</v>
      </c>
      <c r="C273">
        <v>2020</v>
      </c>
      <c r="D273">
        <v>2</v>
      </c>
      <c r="E273">
        <v>16</v>
      </c>
      <c r="F273">
        <v>78</v>
      </c>
      <c r="G273">
        <v>0</v>
      </c>
      <c r="H273">
        <f>MAX(Append1[[#This Row],[SO2]:[PM2.5]])</f>
        <v>78</v>
      </c>
    </row>
    <row r="274" spans="1:8" hidden="1" x14ac:dyDescent="0.3">
      <c r="A274" t="s">
        <v>297</v>
      </c>
      <c r="B274" t="s">
        <v>304</v>
      </c>
      <c r="C274">
        <v>2020</v>
      </c>
      <c r="D274">
        <v>4</v>
      </c>
      <c r="E274">
        <v>20</v>
      </c>
      <c r="F274">
        <v>79</v>
      </c>
      <c r="G274">
        <v>0</v>
      </c>
      <c r="H274">
        <f>MAX(Append1[[#This Row],[SO2]:[PM2.5]])</f>
        <v>79</v>
      </c>
    </row>
    <row r="275" spans="1:8" hidden="1" x14ac:dyDescent="0.3">
      <c r="A275" t="s">
        <v>297</v>
      </c>
      <c r="B275" t="s">
        <v>305</v>
      </c>
      <c r="C275">
        <v>2020</v>
      </c>
      <c r="D275">
        <v>2</v>
      </c>
      <c r="E275">
        <v>16</v>
      </c>
      <c r="F275">
        <v>79</v>
      </c>
      <c r="G275">
        <v>0</v>
      </c>
      <c r="H275">
        <f>MAX(Append1[[#This Row],[SO2]:[PM2.5]])</f>
        <v>79</v>
      </c>
    </row>
    <row r="276" spans="1:8" hidden="1" x14ac:dyDescent="0.3">
      <c r="A276" t="s">
        <v>297</v>
      </c>
      <c r="B276" t="s">
        <v>306</v>
      </c>
      <c r="C276">
        <v>2020</v>
      </c>
      <c r="D276">
        <v>4</v>
      </c>
      <c r="E276">
        <v>20</v>
      </c>
      <c r="F276">
        <v>83</v>
      </c>
      <c r="G276">
        <v>49</v>
      </c>
      <c r="H276">
        <f>MAX(Append1[[#This Row],[SO2]:[PM2.5]])</f>
        <v>83</v>
      </c>
    </row>
    <row r="277" spans="1:8" hidden="1" x14ac:dyDescent="0.3">
      <c r="A277" t="s">
        <v>297</v>
      </c>
      <c r="B277" t="s">
        <v>307</v>
      </c>
      <c r="C277">
        <v>2020</v>
      </c>
      <c r="D277">
        <v>9</v>
      </c>
      <c r="E277">
        <v>55</v>
      </c>
      <c r="F277">
        <v>124</v>
      </c>
      <c r="G277">
        <v>0</v>
      </c>
      <c r="H277">
        <f>MAX(Append1[[#This Row],[SO2]:[PM2.5]])</f>
        <v>124</v>
      </c>
    </row>
    <row r="278" spans="1:8" hidden="1" x14ac:dyDescent="0.3">
      <c r="A278" t="s">
        <v>297</v>
      </c>
      <c r="B278" t="s">
        <v>308</v>
      </c>
      <c r="C278">
        <v>2020</v>
      </c>
      <c r="D278">
        <v>2</v>
      </c>
      <c r="E278">
        <v>15</v>
      </c>
      <c r="F278">
        <v>74</v>
      </c>
      <c r="G278">
        <v>0</v>
      </c>
      <c r="H278">
        <f>MAX(Append1[[#This Row],[SO2]:[PM2.5]])</f>
        <v>74</v>
      </c>
    </row>
    <row r="279" spans="1:8" hidden="1" x14ac:dyDescent="0.3">
      <c r="A279" t="s">
        <v>297</v>
      </c>
      <c r="B279" t="s">
        <v>309</v>
      </c>
      <c r="C279">
        <v>2020</v>
      </c>
      <c r="D279">
        <v>3</v>
      </c>
      <c r="E279">
        <v>18</v>
      </c>
      <c r="F279">
        <v>74</v>
      </c>
      <c r="G279">
        <v>0</v>
      </c>
      <c r="H279">
        <f>MAX(Append1[[#This Row],[SO2]:[PM2.5]])</f>
        <v>74</v>
      </c>
    </row>
    <row r="280" spans="1:8" hidden="1" x14ac:dyDescent="0.3">
      <c r="A280" t="s">
        <v>297</v>
      </c>
      <c r="B280" t="s">
        <v>310</v>
      </c>
      <c r="C280">
        <v>2020</v>
      </c>
      <c r="D280">
        <v>9</v>
      </c>
      <c r="E280">
        <v>36</v>
      </c>
      <c r="F280">
        <v>89</v>
      </c>
      <c r="G280">
        <v>0</v>
      </c>
      <c r="H280">
        <f>MAX(Append1[[#This Row],[SO2]:[PM2.5]])</f>
        <v>89</v>
      </c>
    </row>
    <row r="281" spans="1:8" hidden="1" x14ac:dyDescent="0.3">
      <c r="A281" t="s">
        <v>297</v>
      </c>
      <c r="B281" t="s">
        <v>311</v>
      </c>
      <c r="C281">
        <v>2020</v>
      </c>
      <c r="D281">
        <v>3</v>
      </c>
      <c r="E281">
        <v>17</v>
      </c>
      <c r="F281">
        <v>73</v>
      </c>
      <c r="G281">
        <v>0</v>
      </c>
      <c r="H281">
        <f>MAX(Append1[[#This Row],[SO2]:[PM2.5]])</f>
        <v>73</v>
      </c>
    </row>
    <row r="282" spans="1:8" hidden="1" x14ac:dyDescent="0.3">
      <c r="A282" t="s">
        <v>297</v>
      </c>
      <c r="B282" t="s">
        <v>312</v>
      </c>
      <c r="C282">
        <v>2020</v>
      </c>
      <c r="D282">
        <v>8</v>
      </c>
      <c r="E282">
        <v>34</v>
      </c>
      <c r="F282">
        <v>57</v>
      </c>
      <c r="G282">
        <v>28</v>
      </c>
      <c r="H282">
        <f>MAX(Append1[[#This Row],[SO2]:[PM2.5]])</f>
        <v>57</v>
      </c>
    </row>
    <row r="283" spans="1:8" hidden="1" x14ac:dyDescent="0.3">
      <c r="A283" t="s">
        <v>297</v>
      </c>
      <c r="B283" t="s">
        <v>313</v>
      </c>
      <c r="C283">
        <v>2020</v>
      </c>
      <c r="D283">
        <v>13</v>
      </c>
      <c r="E283">
        <v>32</v>
      </c>
      <c r="F283">
        <v>111</v>
      </c>
      <c r="G283">
        <v>57</v>
      </c>
      <c r="H283">
        <f>MAX(Append1[[#This Row],[SO2]:[PM2.5]])</f>
        <v>111</v>
      </c>
    </row>
    <row r="284" spans="1:8" hidden="1" x14ac:dyDescent="0.3">
      <c r="A284" t="s">
        <v>297</v>
      </c>
      <c r="B284" t="s">
        <v>314</v>
      </c>
      <c r="C284">
        <v>2020</v>
      </c>
      <c r="D284">
        <v>12</v>
      </c>
      <c r="E284">
        <v>38</v>
      </c>
      <c r="F284">
        <v>93</v>
      </c>
      <c r="G284">
        <v>0</v>
      </c>
      <c r="H284">
        <f>MAX(Append1[[#This Row],[SO2]:[PM2.5]])</f>
        <v>93</v>
      </c>
    </row>
    <row r="285" spans="1:8" hidden="1" x14ac:dyDescent="0.3">
      <c r="A285" t="s">
        <v>297</v>
      </c>
      <c r="B285" t="s">
        <v>315</v>
      </c>
      <c r="C285">
        <v>2020</v>
      </c>
      <c r="D285">
        <v>13</v>
      </c>
      <c r="E285">
        <v>38</v>
      </c>
      <c r="F285">
        <v>88</v>
      </c>
      <c r="G285">
        <v>44</v>
      </c>
      <c r="H285">
        <f>MAX(Append1[[#This Row],[SO2]:[PM2.5]])</f>
        <v>88</v>
      </c>
    </row>
    <row r="286" spans="1:8" hidden="1" x14ac:dyDescent="0.3">
      <c r="A286" t="s">
        <v>297</v>
      </c>
      <c r="B286" t="s">
        <v>316</v>
      </c>
      <c r="C286">
        <v>2020</v>
      </c>
      <c r="D286">
        <v>15</v>
      </c>
      <c r="E286">
        <v>45</v>
      </c>
      <c r="F286">
        <v>127</v>
      </c>
      <c r="G286">
        <v>67</v>
      </c>
      <c r="H286">
        <f>MAX(Append1[[#This Row],[SO2]:[PM2.5]])</f>
        <v>127</v>
      </c>
    </row>
    <row r="287" spans="1:8" hidden="1" x14ac:dyDescent="0.3">
      <c r="A287" t="s">
        <v>297</v>
      </c>
      <c r="B287" t="s">
        <v>317</v>
      </c>
      <c r="C287">
        <v>2020</v>
      </c>
      <c r="D287">
        <v>8</v>
      </c>
      <c r="E287">
        <v>36</v>
      </c>
      <c r="F287">
        <v>84</v>
      </c>
      <c r="G287">
        <v>0</v>
      </c>
      <c r="H287">
        <f>MAX(Append1[[#This Row],[SO2]:[PM2.5]])</f>
        <v>84</v>
      </c>
    </row>
    <row r="288" spans="1:8" hidden="1" x14ac:dyDescent="0.3">
      <c r="A288" t="s">
        <v>297</v>
      </c>
      <c r="B288" t="s">
        <v>318</v>
      </c>
      <c r="C288">
        <v>2020</v>
      </c>
      <c r="D288">
        <v>12</v>
      </c>
      <c r="E288">
        <v>39</v>
      </c>
      <c r="F288">
        <v>84</v>
      </c>
      <c r="G288">
        <v>0</v>
      </c>
      <c r="H288">
        <f>MAX(Append1[[#This Row],[SO2]:[PM2.5]])</f>
        <v>84</v>
      </c>
    </row>
    <row r="289" spans="1:8" hidden="1" x14ac:dyDescent="0.3">
      <c r="A289" t="s">
        <v>297</v>
      </c>
      <c r="B289" t="s">
        <v>319</v>
      </c>
      <c r="C289">
        <v>2020</v>
      </c>
      <c r="D289">
        <v>8</v>
      </c>
      <c r="E289">
        <v>35</v>
      </c>
      <c r="F289">
        <v>60</v>
      </c>
      <c r="G289">
        <v>0</v>
      </c>
      <c r="H289">
        <f>MAX(Append1[[#This Row],[SO2]:[PM2.5]])</f>
        <v>60</v>
      </c>
    </row>
    <row r="290" spans="1:8" hidden="1" x14ac:dyDescent="0.3">
      <c r="A290" t="s">
        <v>297</v>
      </c>
      <c r="B290" t="s">
        <v>320</v>
      </c>
      <c r="C290">
        <v>2020</v>
      </c>
      <c r="D290">
        <v>3</v>
      </c>
      <c r="E290">
        <v>17</v>
      </c>
      <c r="F290">
        <v>75</v>
      </c>
      <c r="G290">
        <v>42</v>
      </c>
      <c r="H290">
        <f>MAX(Append1[[#This Row],[SO2]:[PM2.5]])</f>
        <v>75</v>
      </c>
    </row>
    <row r="291" spans="1:8" hidden="1" x14ac:dyDescent="0.3">
      <c r="A291" t="s">
        <v>297</v>
      </c>
      <c r="B291" t="s">
        <v>321</v>
      </c>
      <c r="C291">
        <v>2020</v>
      </c>
      <c r="D291">
        <v>14</v>
      </c>
      <c r="E291">
        <v>41</v>
      </c>
      <c r="F291">
        <v>117</v>
      </c>
      <c r="G291">
        <v>0</v>
      </c>
      <c r="H291">
        <f>MAX(Append1[[#This Row],[SO2]:[PM2.5]])</f>
        <v>117</v>
      </c>
    </row>
    <row r="292" spans="1:8" hidden="1" x14ac:dyDescent="0.3">
      <c r="A292" t="s">
        <v>297</v>
      </c>
      <c r="B292" t="s">
        <v>322</v>
      </c>
      <c r="C292">
        <v>2020</v>
      </c>
      <c r="D292">
        <v>10</v>
      </c>
      <c r="E292">
        <v>56</v>
      </c>
      <c r="F292">
        <v>133</v>
      </c>
      <c r="G292">
        <v>72</v>
      </c>
      <c r="H292">
        <f>MAX(Append1[[#This Row],[SO2]:[PM2.5]])</f>
        <v>133</v>
      </c>
    </row>
    <row r="293" spans="1:8" hidden="1" x14ac:dyDescent="0.3">
      <c r="A293" t="s">
        <v>297</v>
      </c>
      <c r="B293" t="s">
        <v>323</v>
      </c>
      <c r="C293">
        <v>2020</v>
      </c>
      <c r="D293">
        <v>3</v>
      </c>
      <c r="E293">
        <v>17</v>
      </c>
      <c r="F293">
        <v>72</v>
      </c>
      <c r="G293">
        <v>0</v>
      </c>
      <c r="H293">
        <f>MAX(Append1[[#This Row],[SO2]:[PM2.5]])</f>
        <v>72</v>
      </c>
    </row>
    <row r="294" spans="1:8" hidden="1" x14ac:dyDescent="0.3">
      <c r="A294" t="s">
        <v>297</v>
      </c>
      <c r="B294" t="s">
        <v>324</v>
      </c>
      <c r="C294">
        <v>2020</v>
      </c>
      <c r="D294">
        <v>4</v>
      </c>
      <c r="E294">
        <v>19</v>
      </c>
      <c r="F294">
        <v>80</v>
      </c>
      <c r="G294">
        <v>0</v>
      </c>
      <c r="H294">
        <f>MAX(Append1[[#This Row],[SO2]:[PM2.5]])</f>
        <v>80</v>
      </c>
    </row>
    <row r="295" spans="1:8" hidden="1" x14ac:dyDescent="0.3">
      <c r="A295" t="s">
        <v>297</v>
      </c>
      <c r="B295" t="s">
        <v>325</v>
      </c>
      <c r="C295">
        <v>2020</v>
      </c>
      <c r="D295">
        <v>9</v>
      </c>
      <c r="E295">
        <v>36</v>
      </c>
      <c r="F295">
        <v>102</v>
      </c>
      <c r="G295">
        <v>0</v>
      </c>
      <c r="H295">
        <f>MAX(Append1[[#This Row],[SO2]:[PM2.5]])</f>
        <v>102</v>
      </c>
    </row>
    <row r="296" spans="1:8" hidden="1" x14ac:dyDescent="0.3">
      <c r="A296" t="s">
        <v>297</v>
      </c>
      <c r="B296" t="s">
        <v>326</v>
      </c>
      <c r="C296">
        <v>2020</v>
      </c>
      <c r="D296">
        <v>12</v>
      </c>
      <c r="E296">
        <v>38</v>
      </c>
      <c r="F296">
        <v>89</v>
      </c>
      <c r="G296">
        <v>0</v>
      </c>
      <c r="H296">
        <f>MAX(Append1[[#This Row],[SO2]:[PM2.5]])</f>
        <v>89</v>
      </c>
    </row>
    <row r="297" spans="1:8" hidden="1" x14ac:dyDescent="0.3">
      <c r="A297" t="s">
        <v>297</v>
      </c>
      <c r="B297" t="s">
        <v>327</v>
      </c>
      <c r="C297">
        <v>2020</v>
      </c>
      <c r="D297">
        <v>2</v>
      </c>
      <c r="E297">
        <v>15</v>
      </c>
      <c r="F297">
        <v>75</v>
      </c>
      <c r="G297">
        <v>0</v>
      </c>
      <c r="H297">
        <f>MAX(Append1[[#This Row],[SO2]:[PM2.5]])</f>
        <v>75</v>
      </c>
    </row>
    <row r="298" spans="1:8" hidden="1" x14ac:dyDescent="0.3">
      <c r="A298" t="s">
        <v>297</v>
      </c>
      <c r="B298" t="s">
        <v>328</v>
      </c>
      <c r="C298">
        <v>2020</v>
      </c>
      <c r="D298">
        <v>9</v>
      </c>
      <c r="E298">
        <v>36</v>
      </c>
      <c r="F298">
        <v>89</v>
      </c>
      <c r="G298">
        <v>0</v>
      </c>
      <c r="H298">
        <f>MAX(Append1[[#This Row],[SO2]:[PM2.5]])</f>
        <v>89</v>
      </c>
    </row>
    <row r="299" spans="1:8" hidden="1" x14ac:dyDescent="0.3">
      <c r="A299" t="s">
        <v>297</v>
      </c>
      <c r="B299" t="s">
        <v>329</v>
      </c>
      <c r="C299">
        <v>2020</v>
      </c>
      <c r="D299">
        <v>2</v>
      </c>
      <c r="E299">
        <v>16</v>
      </c>
      <c r="F299">
        <v>80</v>
      </c>
      <c r="G299">
        <v>0</v>
      </c>
      <c r="H299">
        <f>MAX(Append1[[#This Row],[SO2]:[PM2.5]])</f>
        <v>80</v>
      </c>
    </row>
    <row r="300" spans="1:8" hidden="1" x14ac:dyDescent="0.3">
      <c r="A300" t="s">
        <v>297</v>
      </c>
      <c r="B300" t="s">
        <v>330</v>
      </c>
      <c r="C300">
        <v>2020</v>
      </c>
      <c r="D300">
        <v>3</v>
      </c>
      <c r="E300">
        <v>17</v>
      </c>
      <c r="F300">
        <v>74</v>
      </c>
      <c r="G300">
        <v>0</v>
      </c>
      <c r="H300">
        <f>MAX(Append1[[#This Row],[SO2]:[PM2.5]])</f>
        <v>74</v>
      </c>
    </row>
    <row r="301" spans="1:8" hidden="1" x14ac:dyDescent="0.3">
      <c r="A301" t="s">
        <v>297</v>
      </c>
      <c r="B301" t="s">
        <v>331</v>
      </c>
      <c r="C301">
        <v>2020</v>
      </c>
      <c r="D301">
        <v>13</v>
      </c>
      <c r="E301">
        <v>32</v>
      </c>
      <c r="F301">
        <v>115</v>
      </c>
      <c r="G301">
        <v>0</v>
      </c>
      <c r="H301">
        <f>MAX(Append1[[#This Row],[SO2]:[PM2.5]])</f>
        <v>115</v>
      </c>
    </row>
    <row r="302" spans="1:8" hidden="1" x14ac:dyDescent="0.3">
      <c r="A302" t="s">
        <v>297</v>
      </c>
      <c r="B302" t="s">
        <v>332</v>
      </c>
      <c r="C302">
        <v>2020</v>
      </c>
      <c r="D302">
        <v>3</v>
      </c>
      <c r="E302">
        <v>19</v>
      </c>
      <c r="F302">
        <v>77</v>
      </c>
      <c r="G302">
        <v>0</v>
      </c>
      <c r="H302">
        <f>MAX(Append1[[#This Row],[SO2]:[PM2.5]])</f>
        <v>77</v>
      </c>
    </row>
    <row r="303" spans="1:8" hidden="1" x14ac:dyDescent="0.3">
      <c r="A303" t="s">
        <v>297</v>
      </c>
      <c r="B303" t="s">
        <v>333</v>
      </c>
      <c r="C303">
        <v>2020</v>
      </c>
      <c r="D303">
        <v>14</v>
      </c>
      <c r="E303">
        <v>44</v>
      </c>
      <c r="F303">
        <v>111</v>
      </c>
      <c r="G303">
        <v>0</v>
      </c>
      <c r="H303">
        <f>MAX(Append1[[#This Row],[SO2]:[PM2.5]])</f>
        <v>111</v>
      </c>
    </row>
    <row r="304" spans="1:8" hidden="1" x14ac:dyDescent="0.3">
      <c r="A304" t="s">
        <v>297</v>
      </c>
      <c r="B304" t="s">
        <v>334</v>
      </c>
      <c r="C304">
        <v>2020</v>
      </c>
      <c r="D304">
        <v>9</v>
      </c>
      <c r="E304">
        <v>36</v>
      </c>
      <c r="F304">
        <v>94</v>
      </c>
      <c r="G304">
        <v>44</v>
      </c>
      <c r="H304">
        <f>MAX(Append1[[#This Row],[SO2]:[PM2.5]])</f>
        <v>94</v>
      </c>
    </row>
    <row r="305" spans="1:8" hidden="1" x14ac:dyDescent="0.3">
      <c r="A305" t="s">
        <v>297</v>
      </c>
      <c r="B305" t="s">
        <v>335</v>
      </c>
      <c r="C305">
        <v>2020</v>
      </c>
      <c r="D305">
        <v>2</v>
      </c>
      <c r="E305">
        <v>16</v>
      </c>
      <c r="F305">
        <v>77</v>
      </c>
      <c r="G305">
        <v>0</v>
      </c>
      <c r="H305">
        <f>MAX(Append1[[#This Row],[SO2]:[PM2.5]])</f>
        <v>77</v>
      </c>
    </row>
    <row r="306" spans="1:8" hidden="1" x14ac:dyDescent="0.3">
      <c r="A306" t="s">
        <v>297</v>
      </c>
      <c r="B306" t="s">
        <v>336</v>
      </c>
      <c r="C306">
        <v>2020</v>
      </c>
      <c r="D306">
        <v>12</v>
      </c>
      <c r="E306">
        <v>38</v>
      </c>
      <c r="F306">
        <v>110</v>
      </c>
      <c r="G306">
        <v>0</v>
      </c>
      <c r="H306">
        <f>MAX(Append1[[#This Row],[SO2]:[PM2.5]])</f>
        <v>110</v>
      </c>
    </row>
    <row r="307" spans="1:8" hidden="1" x14ac:dyDescent="0.3">
      <c r="A307" t="s">
        <v>297</v>
      </c>
      <c r="B307" t="s">
        <v>337</v>
      </c>
      <c r="C307">
        <v>2020</v>
      </c>
      <c r="D307">
        <v>3</v>
      </c>
      <c r="E307">
        <v>17</v>
      </c>
      <c r="F307">
        <v>73</v>
      </c>
      <c r="G307">
        <v>0</v>
      </c>
      <c r="H307">
        <f>MAX(Append1[[#This Row],[SO2]:[PM2.5]])</f>
        <v>73</v>
      </c>
    </row>
    <row r="308" spans="1:8" hidden="1" x14ac:dyDescent="0.3">
      <c r="A308" t="s">
        <v>297</v>
      </c>
      <c r="B308" t="s">
        <v>338</v>
      </c>
      <c r="C308">
        <v>2020</v>
      </c>
      <c r="D308">
        <v>13</v>
      </c>
      <c r="E308">
        <v>44</v>
      </c>
      <c r="F308">
        <v>99</v>
      </c>
      <c r="G308">
        <v>0</v>
      </c>
      <c r="H308">
        <f>MAX(Append1[[#This Row],[SO2]:[PM2.5]])</f>
        <v>99</v>
      </c>
    </row>
    <row r="309" spans="1:8" hidden="1" x14ac:dyDescent="0.3">
      <c r="A309" t="s">
        <v>7</v>
      </c>
      <c r="B309" t="s">
        <v>339</v>
      </c>
      <c r="C309">
        <v>2021</v>
      </c>
      <c r="D309">
        <v>14</v>
      </c>
      <c r="E309">
        <v>12</v>
      </c>
      <c r="F309">
        <v>55</v>
      </c>
      <c r="G309">
        <v>28</v>
      </c>
      <c r="H309">
        <f>MAX(Append1[[#This Row],[SO2]:[PM2.5]])</f>
        <v>55</v>
      </c>
    </row>
    <row r="310" spans="1:8" hidden="1" x14ac:dyDescent="0.3">
      <c r="A310" t="s">
        <v>7</v>
      </c>
      <c r="B310" t="s">
        <v>340</v>
      </c>
      <c r="C310">
        <v>2021</v>
      </c>
      <c r="D310">
        <v>7</v>
      </c>
      <c r="E310">
        <v>16</v>
      </c>
      <c r="F310">
        <v>64</v>
      </c>
      <c r="G310">
        <v>30</v>
      </c>
      <c r="H310">
        <f>MAX(Append1[[#This Row],[SO2]:[PM2.5]])</f>
        <v>64</v>
      </c>
    </row>
    <row r="311" spans="1:8" hidden="1" x14ac:dyDescent="0.3">
      <c r="A311" t="s">
        <v>7</v>
      </c>
      <c r="B311" t="s">
        <v>341</v>
      </c>
      <c r="C311">
        <v>2021</v>
      </c>
      <c r="D311">
        <v>5</v>
      </c>
      <c r="E311">
        <v>14</v>
      </c>
      <c r="F311">
        <v>46</v>
      </c>
      <c r="G311">
        <v>25</v>
      </c>
      <c r="H311">
        <f>MAX(Append1[[#This Row],[SO2]:[PM2.5]])</f>
        <v>46</v>
      </c>
    </row>
    <row r="312" spans="1:8" hidden="1" x14ac:dyDescent="0.3">
      <c r="A312" t="s">
        <v>7</v>
      </c>
      <c r="B312" t="s">
        <v>10</v>
      </c>
      <c r="C312">
        <v>2021</v>
      </c>
      <c r="D312">
        <v>5</v>
      </c>
      <c r="E312">
        <v>17</v>
      </c>
      <c r="F312">
        <v>63</v>
      </c>
      <c r="G312">
        <v>30</v>
      </c>
      <c r="H312">
        <f>MAX(Append1[[#This Row],[SO2]:[PM2.5]])</f>
        <v>63</v>
      </c>
    </row>
    <row r="313" spans="1:8" hidden="1" x14ac:dyDescent="0.3">
      <c r="A313" t="s">
        <v>7</v>
      </c>
      <c r="B313" t="s">
        <v>11</v>
      </c>
      <c r="C313">
        <v>2021</v>
      </c>
      <c r="D313">
        <v>5</v>
      </c>
      <c r="E313">
        <v>17</v>
      </c>
      <c r="F313">
        <v>60</v>
      </c>
      <c r="G313">
        <v>29</v>
      </c>
      <c r="H313">
        <f>MAX(Append1[[#This Row],[SO2]:[PM2.5]])</f>
        <v>60</v>
      </c>
    </row>
    <row r="314" spans="1:8" hidden="1" x14ac:dyDescent="0.3">
      <c r="A314" t="s">
        <v>7</v>
      </c>
      <c r="B314" t="s">
        <v>12</v>
      </c>
      <c r="C314">
        <v>2021</v>
      </c>
      <c r="D314">
        <v>5</v>
      </c>
      <c r="E314">
        <v>14</v>
      </c>
      <c r="F314">
        <v>53</v>
      </c>
      <c r="G314">
        <v>26</v>
      </c>
      <c r="H314">
        <f>MAX(Append1[[#This Row],[SO2]:[PM2.5]])</f>
        <v>53</v>
      </c>
    </row>
    <row r="315" spans="1:8" hidden="1" x14ac:dyDescent="0.3">
      <c r="A315" t="s">
        <v>7</v>
      </c>
      <c r="B315" t="s">
        <v>13</v>
      </c>
      <c r="C315">
        <v>2021</v>
      </c>
      <c r="D315">
        <v>8</v>
      </c>
      <c r="E315">
        <v>14</v>
      </c>
      <c r="F315">
        <v>61</v>
      </c>
      <c r="G315">
        <v>28</v>
      </c>
      <c r="H315">
        <f>MAX(Append1[[#This Row],[SO2]:[PM2.5]])</f>
        <v>61</v>
      </c>
    </row>
    <row r="316" spans="1:8" hidden="1" x14ac:dyDescent="0.3">
      <c r="A316" t="s">
        <v>7</v>
      </c>
      <c r="B316" t="s">
        <v>14</v>
      </c>
      <c r="C316">
        <v>2021</v>
      </c>
      <c r="D316">
        <v>6</v>
      </c>
      <c r="E316">
        <v>15</v>
      </c>
      <c r="F316">
        <v>58</v>
      </c>
      <c r="G316">
        <v>26</v>
      </c>
      <c r="H316">
        <f>MAX(Append1[[#This Row],[SO2]:[PM2.5]])</f>
        <v>58</v>
      </c>
    </row>
    <row r="317" spans="1:8" hidden="1" x14ac:dyDescent="0.3">
      <c r="A317" t="s">
        <v>7</v>
      </c>
      <c r="B317" t="s">
        <v>15</v>
      </c>
      <c r="C317">
        <v>2021</v>
      </c>
      <c r="D317">
        <v>5</v>
      </c>
      <c r="E317">
        <v>17</v>
      </c>
      <c r="F317">
        <v>55</v>
      </c>
      <c r="G317">
        <v>23</v>
      </c>
      <c r="H317">
        <f>MAX(Append1[[#This Row],[SO2]:[PM2.5]])</f>
        <v>55</v>
      </c>
    </row>
    <row r="318" spans="1:8" hidden="1" x14ac:dyDescent="0.3">
      <c r="A318" t="s">
        <v>7</v>
      </c>
      <c r="B318" t="s">
        <v>16</v>
      </c>
      <c r="C318">
        <v>2021</v>
      </c>
      <c r="D318">
        <v>5</v>
      </c>
      <c r="E318">
        <v>17</v>
      </c>
      <c r="F318">
        <v>53</v>
      </c>
      <c r="G318">
        <v>18</v>
      </c>
      <c r="H318">
        <f>MAX(Append1[[#This Row],[SO2]:[PM2.5]])</f>
        <v>53</v>
      </c>
    </row>
    <row r="319" spans="1:8" hidden="1" x14ac:dyDescent="0.3">
      <c r="A319" t="s">
        <v>7</v>
      </c>
      <c r="B319" t="s">
        <v>17</v>
      </c>
      <c r="C319">
        <v>2021</v>
      </c>
      <c r="D319">
        <v>8</v>
      </c>
      <c r="E319">
        <v>15</v>
      </c>
      <c r="F319">
        <v>72</v>
      </c>
      <c r="G319">
        <v>33</v>
      </c>
      <c r="H319">
        <f>MAX(Append1[[#This Row],[SO2]:[PM2.5]])</f>
        <v>72</v>
      </c>
    </row>
    <row r="320" spans="1:8" hidden="1" x14ac:dyDescent="0.3">
      <c r="A320" t="s">
        <v>7</v>
      </c>
      <c r="B320" t="s">
        <v>18</v>
      </c>
      <c r="C320">
        <v>2021</v>
      </c>
      <c r="D320">
        <v>9</v>
      </c>
      <c r="E320">
        <v>20</v>
      </c>
      <c r="F320">
        <v>77</v>
      </c>
      <c r="G320">
        <v>27</v>
      </c>
      <c r="H320">
        <f>MAX(Append1[[#This Row],[SO2]:[PM2.5]])</f>
        <v>77</v>
      </c>
    </row>
    <row r="321" spans="1:8" hidden="1" x14ac:dyDescent="0.3">
      <c r="A321" t="s">
        <v>7</v>
      </c>
      <c r="B321" t="s">
        <v>19</v>
      </c>
      <c r="C321">
        <v>2021</v>
      </c>
      <c r="D321">
        <v>6</v>
      </c>
      <c r="E321">
        <v>22</v>
      </c>
      <c r="F321">
        <v>51</v>
      </c>
      <c r="G321">
        <v>27</v>
      </c>
      <c r="H321">
        <f>MAX(Append1[[#This Row],[SO2]:[PM2.5]])</f>
        <v>51</v>
      </c>
    </row>
    <row r="322" spans="1:8" hidden="1" x14ac:dyDescent="0.3">
      <c r="A322" t="s">
        <v>7</v>
      </c>
      <c r="B322" t="s">
        <v>20</v>
      </c>
      <c r="C322">
        <v>2021</v>
      </c>
      <c r="D322">
        <v>5</v>
      </c>
      <c r="E322">
        <v>17</v>
      </c>
      <c r="F322">
        <v>65</v>
      </c>
      <c r="G322">
        <v>34</v>
      </c>
      <c r="H322">
        <f>MAX(Append1[[#This Row],[SO2]:[PM2.5]])</f>
        <v>65</v>
      </c>
    </row>
    <row r="323" spans="1:8" hidden="1" x14ac:dyDescent="0.3">
      <c r="A323" t="s">
        <v>7</v>
      </c>
      <c r="B323" t="s">
        <v>21</v>
      </c>
      <c r="C323">
        <v>2021</v>
      </c>
      <c r="D323">
        <v>12</v>
      </c>
      <c r="E323">
        <v>35</v>
      </c>
      <c r="F323">
        <v>103</v>
      </c>
      <c r="G323">
        <v>41</v>
      </c>
      <c r="H323">
        <f>MAX(Append1[[#This Row],[SO2]:[PM2.5]])</f>
        <v>103</v>
      </c>
    </row>
    <row r="324" spans="1:8" hidden="1" x14ac:dyDescent="0.3">
      <c r="A324" t="s">
        <v>7</v>
      </c>
      <c r="B324" t="s">
        <v>22</v>
      </c>
      <c r="C324">
        <v>2021</v>
      </c>
      <c r="D324">
        <v>9</v>
      </c>
      <c r="E324">
        <v>19</v>
      </c>
      <c r="F324">
        <v>72</v>
      </c>
      <c r="G324">
        <v>27</v>
      </c>
      <c r="H324">
        <f>MAX(Append1[[#This Row],[SO2]:[PM2.5]])</f>
        <v>72</v>
      </c>
    </row>
    <row r="325" spans="1:8" hidden="1" x14ac:dyDescent="0.3">
      <c r="A325" t="s">
        <v>342</v>
      </c>
      <c r="B325" t="s">
        <v>343</v>
      </c>
      <c r="C325">
        <v>2021</v>
      </c>
      <c r="D325">
        <v>3</v>
      </c>
      <c r="E325">
        <v>5</v>
      </c>
      <c r="F325">
        <v>67</v>
      </c>
      <c r="G325">
        <v>0</v>
      </c>
      <c r="H325">
        <f>MAX(Append1[[#This Row],[SO2]:[PM2.5]])</f>
        <v>67</v>
      </c>
    </row>
    <row r="326" spans="1:8" hidden="1" x14ac:dyDescent="0.3">
      <c r="A326" t="s">
        <v>342</v>
      </c>
      <c r="B326" t="s">
        <v>344</v>
      </c>
      <c r="C326">
        <v>2021</v>
      </c>
      <c r="D326">
        <v>27</v>
      </c>
      <c r="E326">
        <v>6</v>
      </c>
      <c r="F326">
        <v>54</v>
      </c>
      <c r="G326">
        <v>15</v>
      </c>
      <c r="H326">
        <f>MAX(Append1[[#This Row],[SO2]:[PM2.5]])</f>
        <v>54</v>
      </c>
    </row>
    <row r="327" spans="1:8" hidden="1" x14ac:dyDescent="0.3">
      <c r="A327" t="s">
        <v>345</v>
      </c>
      <c r="B327" t="s">
        <v>24</v>
      </c>
      <c r="C327">
        <v>2021</v>
      </c>
      <c r="D327">
        <v>4</v>
      </c>
      <c r="E327">
        <v>11</v>
      </c>
      <c r="F327">
        <v>40</v>
      </c>
      <c r="G327">
        <v>0</v>
      </c>
      <c r="H327">
        <f>MAX(Append1[[#This Row],[SO2]:[PM2.5]])</f>
        <v>40</v>
      </c>
    </row>
    <row r="328" spans="1:8" hidden="1" x14ac:dyDescent="0.3">
      <c r="A328" t="s">
        <v>345</v>
      </c>
      <c r="B328" t="s">
        <v>25</v>
      </c>
      <c r="C328">
        <v>2021</v>
      </c>
      <c r="D328">
        <v>6</v>
      </c>
      <c r="E328">
        <v>13</v>
      </c>
      <c r="F328">
        <v>54</v>
      </c>
      <c r="G328">
        <v>0</v>
      </c>
      <c r="H328">
        <f>MAX(Append1[[#This Row],[SO2]:[PM2.5]])</f>
        <v>54</v>
      </c>
    </row>
    <row r="329" spans="1:8" hidden="1" x14ac:dyDescent="0.3">
      <c r="A329" t="s">
        <v>345</v>
      </c>
      <c r="B329" t="s">
        <v>26</v>
      </c>
      <c r="C329">
        <v>2021</v>
      </c>
      <c r="D329">
        <v>6</v>
      </c>
      <c r="E329">
        <v>11</v>
      </c>
      <c r="F329">
        <v>39</v>
      </c>
      <c r="G329">
        <v>0</v>
      </c>
      <c r="H329">
        <f>MAX(Append1[[#This Row],[SO2]:[PM2.5]])</f>
        <v>39</v>
      </c>
    </row>
    <row r="330" spans="1:8" hidden="1" x14ac:dyDescent="0.3">
      <c r="A330" t="s">
        <v>345</v>
      </c>
      <c r="B330" t="s">
        <v>27</v>
      </c>
      <c r="C330">
        <v>2021</v>
      </c>
      <c r="D330">
        <v>6</v>
      </c>
      <c r="E330">
        <v>12</v>
      </c>
      <c r="F330">
        <v>50</v>
      </c>
      <c r="G330">
        <v>0</v>
      </c>
      <c r="H330">
        <f>MAX(Append1[[#This Row],[SO2]:[PM2.5]])</f>
        <v>50</v>
      </c>
    </row>
    <row r="331" spans="1:8" hidden="1" x14ac:dyDescent="0.3">
      <c r="A331" t="s">
        <v>345</v>
      </c>
      <c r="B331" t="s">
        <v>28</v>
      </c>
      <c r="C331">
        <v>2021</v>
      </c>
      <c r="D331">
        <v>26</v>
      </c>
      <c r="E331">
        <v>11</v>
      </c>
      <c r="F331">
        <v>114</v>
      </c>
      <c r="G331">
        <v>60</v>
      </c>
      <c r="H331">
        <f>MAX(Append1[[#This Row],[SO2]:[PM2.5]])</f>
        <v>114</v>
      </c>
    </row>
    <row r="332" spans="1:8" hidden="1" x14ac:dyDescent="0.3">
      <c r="A332" t="s">
        <v>345</v>
      </c>
      <c r="B332" t="s">
        <v>29</v>
      </c>
      <c r="C332">
        <v>2021</v>
      </c>
      <c r="D332">
        <v>6</v>
      </c>
      <c r="E332">
        <v>11</v>
      </c>
      <c r="F332">
        <v>41</v>
      </c>
      <c r="G332">
        <v>0</v>
      </c>
      <c r="H332">
        <f>MAX(Append1[[#This Row],[SO2]:[PM2.5]])</f>
        <v>41</v>
      </c>
    </row>
    <row r="333" spans="1:8" hidden="1" x14ac:dyDescent="0.3">
      <c r="A333" t="s">
        <v>345</v>
      </c>
      <c r="B333" t="s">
        <v>30</v>
      </c>
      <c r="C333">
        <v>2021</v>
      </c>
      <c r="D333">
        <v>6</v>
      </c>
      <c r="E333">
        <v>14</v>
      </c>
      <c r="F333">
        <v>101</v>
      </c>
      <c r="G333">
        <v>0</v>
      </c>
      <c r="H333">
        <f>MAX(Append1[[#This Row],[SO2]:[PM2.5]])</f>
        <v>101</v>
      </c>
    </row>
    <row r="334" spans="1:8" hidden="1" x14ac:dyDescent="0.3">
      <c r="A334" t="s">
        <v>345</v>
      </c>
      <c r="B334" t="s">
        <v>31</v>
      </c>
      <c r="C334">
        <v>2021</v>
      </c>
      <c r="D334">
        <v>6</v>
      </c>
      <c r="E334">
        <v>14</v>
      </c>
      <c r="F334">
        <v>92</v>
      </c>
      <c r="G334">
        <v>42</v>
      </c>
      <c r="H334">
        <f>MAX(Append1[[#This Row],[SO2]:[PM2.5]])</f>
        <v>92</v>
      </c>
    </row>
    <row r="335" spans="1:8" hidden="1" x14ac:dyDescent="0.3">
      <c r="A335" t="s">
        <v>345</v>
      </c>
      <c r="B335" t="s">
        <v>32</v>
      </c>
      <c r="C335">
        <v>2021</v>
      </c>
      <c r="D335">
        <v>6</v>
      </c>
      <c r="E335">
        <v>14</v>
      </c>
      <c r="F335">
        <v>57</v>
      </c>
      <c r="G335">
        <v>0</v>
      </c>
      <c r="H335">
        <f>MAX(Append1[[#This Row],[SO2]:[PM2.5]])</f>
        <v>57</v>
      </c>
    </row>
    <row r="336" spans="1:8" hidden="1" x14ac:dyDescent="0.3">
      <c r="A336" t="s">
        <v>345</v>
      </c>
      <c r="B336" t="s">
        <v>33</v>
      </c>
      <c r="C336">
        <v>2021</v>
      </c>
      <c r="D336">
        <v>8</v>
      </c>
      <c r="E336">
        <v>9</v>
      </c>
      <c r="F336">
        <v>46</v>
      </c>
      <c r="G336">
        <v>37</v>
      </c>
      <c r="H336">
        <f>MAX(Append1[[#This Row],[SO2]:[PM2.5]])</f>
        <v>46</v>
      </c>
    </row>
    <row r="337" spans="1:8" hidden="1" x14ac:dyDescent="0.3">
      <c r="A337" t="s">
        <v>345</v>
      </c>
      <c r="B337" t="s">
        <v>34</v>
      </c>
      <c r="C337">
        <v>2021</v>
      </c>
      <c r="D337">
        <v>6</v>
      </c>
      <c r="E337">
        <v>12</v>
      </c>
      <c r="F337">
        <v>47</v>
      </c>
      <c r="G337">
        <v>0</v>
      </c>
      <c r="H337">
        <f>MAX(Append1[[#This Row],[SO2]:[PM2.5]])</f>
        <v>47</v>
      </c>
    </row>
    <row r="338" spans="1:8" hidden="1" x14ac:dyDescent="0.3">
      <c r="A338" t="s">
        <v>345</v>
      </c>
      <c r="B338" t="s">
        <v>35</v>
      </c>
      <c r="C338">
        <v>2021</v>
      </c>
      <c r="D338">
        <v>6</v>
      </c>
      <c r="E338">
        <v>14</v>
      </c>
      <c r="F338">
        <v>97</v>
      </c>
      <c r="G338">
        <v>0</v>
      </c>
      <c r="H338">
        <f>MAX(Append1[[#This Row],[SO2]:[PM2.5]])</f>
        <v>97</v>
      </c>
    </row>
    <row r="339" spans="1:8" hidden="1" x14ac:dyDescent="0.3">
      <c r="A339" t="s">
        <v>345</v>
      </c>
      <c r="B339" t="s">
        <v>36</v>
      </c>
      <c r="C339">
        <v>2021</v>
      </c>
      <c r="D339">
        <v>6</v>
      </c>
      <c r="E339">
        <v>11</v>
      </c>
      <c r="F339">
        <v>47</v>
      </c>
      <c r="G339">
        <v>0</v>
      </c>
      <c r="H339">
        <f>MAX(Append1[[#This Row],[SO2]:[PM2.5]])</f>
        <v>47</v>
      </c>
    </row>
    <row r="340" spans="1:8" hidden="1" x14ac:dyDescent="0.3">
      <c r="A340" t="s">
        <v>346</v>
      </c>
      <c r="B340" t="s">
        <v>347</v>
      </c>
      <c r="C340">
        <v>2021</v>
      </c>
      <c r="D340">
        <v>11</v>
      </c>
      <c r="E340">
        <v>14</v>
      </c>
      <c r="F340">
        <v>79</v>
      </c>
      <c r="G340">
        <v>52</v>
      </c>
      <c r="H340">
        <f>MAX(Append1[[#This Row],[SO2]:[PM2.5]])</f>
        <v>79</v>
      </c>
    </row>
    <row r="341" spans="1:8" hidden="1" x14ac:dyDescent="0.3">
      <c r="A341" t="s">
        <v>346</v>
      </c>
      <c r="B341" t="s">
        <v>348</v>
      </c>
      <c r="C341">
        <v>2021</v>
      </c>
      <c r="D341">
        <v>5</v>
      </c>
      <c r="E341">
        <v>11</v>
      </c>
      <c r="F341">
        <v>148</v>
      </c>
      <c r="G341">
        <v>60</v>
      </c>
      <c r="H341">
        <f>MAX(Append1[[#This Row],[SO2]:[PM2.5]])</f>
        <v>148</v>
      </c>
    </row>
    <row r="342" spans="1:8" hidden="1" x14ac:dyDescent="0.3">
      <c r="A342" t="s">
        <v>346</v>
      </c>
      <c r="B342" t="s">
        <v>349</v>
      </c>
      <c r="C342">
        <v>2021</v>
      </c>
      <c r="D342">
        <v>6</v>
      </c>
      <c r="E342">
        <v>13</v>
      </c>
      <c r="F342">
        <v>142</v>
      </c>
      <c r="G342">
        <v>80</v>
      </c>
      <c r="H342">
        <f>MAX(Append1[[#This Row],[SO2]:[PM2.5]])</f>
        <v>142</v>
      </c>
    </row>
    <row r="343" spans="1:8" hidden="1" x14ac:dyDescent="0.3">
      <c r="A343" t="s">
        <v>346</v>
      </c>
      <c r="B343" t="s">
        <v>37</v>
      </c>
      <c r="C343">
        <v>2021</v>
      </c>
      <c r="D343">
        <v>8</v>
      </c>
      <c r="E343">
        <v>39</v>
      </c>
      <c r="F343">
        <v>150</v>
      </c>
      <c r="G343">
        <v>73</v>
      </c>
      <c r="H343">
        <f>MAX(Append1[[#This Row],[SO2]:[PM2.5]])</f>
        <v>150</v>
      </c>
    </row>
    <row r="344" spans="1:8" hidden="1" x14ac:dyDescent="0.3">
      <c r="A344" t="s">
        <v>350</v>
      </c>
      <c r="B344" t="s">
        <v>38</v>
      </c>
      <c r="C344">
        <v>2021</v>
      </c>
      <c r="D344">
        <v>6</v>
      </c>
      <c r="E344">
        <v>24</v>
      </c>
      <c r="F344">
        <v>98</v>
      </c>
      <c r="G344">
        <v>49</v>
      </c>
      <c r="H344">
        <f>MAX(Append1[[#This Row],[SO2]:[PM2.5]])</f>
        <v>98</v>
      </c>
    </row>
    <row r="345" spans="1:8" hidden="1" x14ac:dyDescent="0.3">
      <c r="A345" t="s">
        <v>39</v>
      </c>
      <c r="B345" t="s">
        <v>40</v>
      </c>
      <c r="C345">
        <v>2021</v>
      </c>
      <c r="D345">
        <v>8</v>
      </c>
      <c r="E345">
        <v>13</v>
      </c>
      <c r="F345">
        <v>71</v>
      </c>
      <c r="G345">
        <v>28</v>
      </c>
      <c r="H345">
        <f>MAX(Append1[[#This Row],[SO2]:[PM2.5]])</f>
        <v>71</v>
      </c>
    </row>
    <row r="346" spans="1:8" hidden="1" x14ac:dyDescent="0.3">
      <c r="A346" t="s">
        <v>39</v>
      </c>
      <c r="B346" t="s">
        <v>351</v>
      </c>
      <c r="C346">
        <v>2021</v>
      </c>
      <c r="D346">
        <v>7</v>
      </c>
      <c r="E346">
        <v>11</v>
      </c>
      <c r="F346">
        <v>61</v>
      </c>
      <c r="G346">
        <v>31</v>
      </c>
      <c r="H346">
        <f>MAX(Append1[[#This Row],[SO2]:[PM2.5]])</f>
        <v>61</v>
      </c>
    </row>
    <row r="347" spans="1:8" hidden="1" x14ac:dyDescent="0.3">
      <c r="A347" t="s">
        <v>39</v>
      </c>
      <c r="B347" t="s">
        <v>42</v>
      </c>
      <c r="C347">
        <v>2021</v>
      </c>
      <c r="D347">
        <v>8</v>
      </c>
      <c r="E347">
        <v>18</v>
      </c>
      <c r="F347">
        <v>61</v>
      </c>
      <c r="G347">
        <v>0</v>
      </c>
      <c r="H347">
        <f>MAX(Append1[[#This Row],[SO2]:[PM2.5]])</f>
        <v>61</v>
      </c>
    </row>
    <row r="348" spans="1:8" hidden="1" x14ac:dyDescent="0.3">
      <c r="A348" t="s">
        <v>39</v>
      </c>
      <c r="B348" t="s">
        <v>43</v>
      </c>
      <c r="C348">
        <v>2021</v>
      </c>
      <c r="D348">
        <v>0</v>
      </c>
      <c r="E348">
        <v>0</v>
      </c>
      <c r="F348">
        <v>65</v>
      </c>
      <c r="G348">
        <v>28</v>
      </c>
      <c r="H348">
        <f>MAX(Append1[[#This Row],[SO2]:[PM2.5]])</f>
        <v>65</v>
      </c>
    </row>
    <row r="349" spans="1:8" hidden="1" x14ac:dyDescent="0.3">
      <c r="A349" t="s">
        <v>39</v>
      </c>
      <c r="B349" t="s">
        <v>44</v>
      </c>
      <c r="C349">
        <v>2021</v>
      </c>
      <c r="D349">
        <v>13</v>
      </c>
      <c r="E349">
        <v>22</v>
      </c>
      <c r="F349">
        <v>62</v>
      </c>
      <c r="G349">
        <v>35</v>
      </c>
      <c r="H349">
        <f>MAX(Append1[[#This Row],[SO2]:[PM2.5]])</f>
        <v>62</v>
      </c>
    </row>
    <row r="350" spans="1:8" hidden="1" x14ac:dyDescent="0.3">
      <c r="A350" s="2" t="s">
        <v>352</v>
      </c>
      <c r="B350" t="s">
        <v>48</v>
      </c>
      <c r="C350">
        <v>2021</v>
      </c>
      <c r="D350">
        <v>15</v>
      </c>
      <c r="E350">
        <v>20</v>
      </c>
      <c r="F350">
        <v>84</v>
      </c>
      <c r="G350">
        <v>30</v>
      </c>
      <c r="H350">
        <f>MAX(Append1[[#This Row],[SO2]:[PM2.5]])</f>
        <v>84</v>
      </c>
    </row>
    <row r="351" spans="1:8" hidden="1" x14ac:dyDescent="0.3">
      <c r="A351" t="s">
        <v>353</v>
      </c>
      <c r="B351" t="s">
        <v>50</v>
      </c>
      <c r="C351">
        <v>2021</v>
      </c>
      <c r="D351">
        <v>10</v>
      </c>
      <c r="E351">
        <v>42</v>
      </c>
      <c r="F351">
        <v>207</v>
      </c>
      <c r="G351">
        <v>107</v>
      </c>
      <c r="H351">
        <f>MAX(Append1[[#This Row],[SO2]:[PM2.5]])</f>
        <v>207</v>
      </c>
    </row>
    <row r="352" spans="1:8" hidden="1" x14ac:dyDescent="0.3">
      <c r="A352" t="s">
        <v>51</v>
      </c>
      <c r="B352" t="s">
        <v>52</v>
      </c>
      <c r="C352">
        <v>2021</v>
      </c>
      <c r="D352">
        <v>7</v>
      </c>
      <c r="E352">
        <v>13</v>
      </c>
      <c r="F352">
        <v>59</v>
      </c>
      <c r="G352">
        <v>27</v>
      </c>
      <c r="H352">
        <f>MAX(Append1[[#This Row],[SO2]:[PM2.5]])</f>
        <v>59</v>
      </c>
    </row>
    <row r="353" spans="1:8" hidden="1" x14ac:dyDescent="0.3">
      <c r="A353" t="s">
        <v>51</v>
      </c>
      <c r="B353" t="s">
        <v>53</v>
      </c>
      <c r="C353">
        <v>2021</v>
      </c>
      <c r="D353">
        <v>7</v>
      </c>
      <c r="E353">
        <v>13</v>
      </c>
      <c r="F353">
        <v>58</v>
      </c>
      <c r="G353">
        <v>26</v>
      </c>
      <c r="H353">
        <f>MAX(Append1[[#This Row],[SO2]:[PM2.5]])</f>
        <v>58</v>
      </c>
    </row>
    <row r="354" spans="1:8" hidden="1" x14ac:dyDescent="0.3">
      <c r="A354" t="s">
        <v>51</v>
      </c>
      <c r="B354" t="s">
        <v>54</v>
      </c>
      <c r="C354">
        <v>2021</v>
      </c>
      <c r="D354">
        <v>8</v>
      </c>
      <c r="E354">
        <v>13</v>
      </c>
      <c r="F354">
        <v>61</v>
      </c>
      <c r="G354">
        <v>28</v>
      </c>
      <c r="H354">
        <f>MAX(Append1[[#This Row],[SO2]:[PM2.5]])</f>
        <v>61</v>
      </c>
    </row>
    <row r="355" spans="1:8" hidden="1" x14ac:dyDescent="0.3">
      <c r="A355" t="s">
        <v>51</v>
      </c>
      <c r="B355" t="s">
        <v>55</v>
      </c>
      <c r="C355">
        <v>2021</v>
      </c>
      <c r="D355">
        <v>7</v>
      </c>
      <c r="E355">
        <v>13</v>
      </c>
      <c r="F355">
        <v>62</v>
      </c>
      <c r="G355">
        <v>28</v>
      </c>
      <c r="H355">
        <f>MAX(Append1[[#This Row],[SO2]:[PM2.5]])</f>
        <v>62</v>
      </c>
    </row>
    <row r="356" spans="1:8" hidden="1" x14ac:dyDescent="0.3">
      <c r="A356" t="s">
        <v>51</v>
      </c>
      <c r="B356" t="s">
        <v>56</v>
      </c>
      <c r="C356">
        <v>2021</v>
      </c>
      <c r="D356">
        <v>6</v>
      </c>
      <c r="E356">
        <v>13</v>
      </c>
      <c r="F356">
        <v>67</v>
      </c>
      <c r="G356">
        <v>32</v>
      </c>
      <c r="H356">
        <f>MAX(Append1[[#This Row],[SO2]:[PM2.5]])</f>
        <v>67</v>
      </c>
    </row>
    <row r="357" spans="1:8" hidden="1" x14ac:dyDescent="0.3">
      <c r="A357" t="s">
        <v>51</v>
      </c>
      <c r="B357" t="s">
        <v>57</v>
      </c>
      <c r="C357">
        <v>2021</v>
      </c>
      <c r="D357">
        <v>7</v>
      </c>
      <c r="E357">
        <v>13</v>
      </c>
      <c r="F357">
        <v>61</v>
      </c>
      <c r="G357">
        <v>28</v>
      </c>
      <c r="H357">
        <f>MAX(Append1[[#This Row],[SO2]:[PM2.5]])</f>
        <v>61</v>
      </c>
    </row>
    <row r="358" spans="1:8" hidden="1" x14ac:dyDescent="0.3">
      <c r="A358" t="s">
        <v>51</v>
      </c>
      <c r="B358" t="s">
        <v>58</v>
      </c>
      <c r="C358">
        <v>2021</v>
      </c>
      <c r="D358">
        <v>7</v>
      </c>
      <c r="E358">
        <v>13</v>
      </c>
      <c r="F358">
        <v>62</v>
      </c>
      <c r="G358">
        <v>28</v>
      </c>
      <c r="H358">
        <f>MAX(Append1[[#This Row],[SO2]:[PM2.5]])</f>
        <v>62</v>
      </c>
    </row>
    <row r="359" spans="1:8" hidden="1" x14ac:dyDescent="0.3">
      <c r="A359" t="s">
        <v>51</v>
      </c>
      <c r="B359" t="s">
        <v>59</v>
      </c>
      <c r="C359">
        <v>2021</v>
      </c>
      <c r="D359">
        <v>2</v>
      </c>
      <c r="E359">
        <v>16</v>
      </c>
      <c r="F359">
        <v>57</v>
      </c>
      <c r="G359">
        <v>24</v>
      </c>
      <c r="H359">
        <f>MAX(Append1[[#This Row],[SO2]:[PM2.5]])</f>
        <v>57</v>
      </c>
    </row>
    <row r="360" spans="1:8" hidden="1" x14ac:dyDescent="0.3">
      <c r="A360" t="s">
        <v>51</v>
      </c>
      <c r="B360" t="s">
        <v>60</v>
      </c>
      <c r="C360">
        <v>2021</v>
      </c>
      <c r="D360">
        <v>7</v>
      </c>
      <c r="E360">
        <v>13</v>
      </c>
      <c r="F360">
        <v>59</v>
      </c>
      <c r="G360">
        <v>27</v>
      </c>
      <c r="H360">
        <f>MAX(Append1[[#This Row],[SO2]:[PM2.5]])</f>
        <v>59</v>
      </c>
    </row>
    <row r="361" spans="1:8" hidden="1" x14ac:dyDescent="0.3">
      <c r="A361" t="s">
        <v>51</v>
      </c>
      <c r="B361" t="s">
        <v>62</v>
      </c>
      <c r="C361">
        <v>2021</v>
      </c>
      <c r="D361">
        <v>2</v>
      </c>
      <c r="E361">
        <v>15</v>
      </c>
      <c r="F361">
        <v>73</v>
      </c>
      <c r="G361">
        <v>26</v>
      </c>
      <c r="H361">
        <f>MAX(Append1[[#This Row],[SO2]:[PM2.5]])</f>
        <v>73</v>
      </c>
    </row>
    <row r="362" spans="1:8" hidden="1" x14ac:dyDescent="0.3">
      <c r="A362" t="s">
        <v>51</v>
      </c>
      <c r="B362" t="s">
        <v>63</v>
      </c>
      <c r="C362">
        <v>2021</v>
      </c>
      <c r="D362">
        <v>8</v>
      </c>
      <c r="E362">
        <v>13</v>
      </c>
      <c r="F362">
        <v>63</v>
      </c>
      <c r="G362">
        <v>28</v>
      </c>
      <c r="H362">
        <f>MAX(Append1[[#This Row],[SO2]:[PM2.5]])</f>
        <v>63</v>
      </c>
    </row>
    <row r="363" spans="1:8" hidden="1" x14ac:dyDescent="0.3">
      <c r="A363" t="s">
        <v>51</v>
      </c>
      <c r="B363" t="s">
        <v>64</v>
      </c>
      <c r="C363">
        <v>2021</v>
      </c>
      <c r="D363">
        <v>7</v>
      </c>
      <c r="E363">
        <v>13</v>
      </c>
      <c r="F363">
        <v>60</v>
      </c>
      <c r="G363">
        <v>28</v>
      </c>
      <c r="H363">
        <f>MAX(Append1[[#This Row],[SO2]:[PM2.5]])</f>
        <v>60</v>
      </c>
    </row>
    <row r="364" spans="1:8" hidden="1" x14ac:dyDescent="0.3">
      <c r="A364" t="s">
        <v>51</v>
      </c>
      <c r="B364" t="s">
        <v>65</v>
      </c>
      <c r="C364">
        <v>2021</v>
      </c>
      <c r="D364">
        <v>7</v>
      </c>
      <c r="E364">
        <v>13</v>
      </c>
      <c r="F364">
        <v>62</v>
      </c>
      <c r="G364">
        <v>29</v>
      </c>
      <c r="H364">
        <f>MAX(Append1[[#This Row],[SO2]:[PM2.5]])</f>
        <v>62</v>
      </c>
    </row>
    <row r="365" spans="1:8" hidden="1" x14ac:dyDescent="0.3">
      <c r="A365" t="s">
        <v>51</v>
      </c>
      <c r="B365" t="s">
        <v>66</v>
      </c>
      <c r="C365">
        <v>2021</v>
      </c>
      <c r="D365">
        <v>7</v>
      </c>
      <c r="E365">
        <v>13</v>
      </c>
      <c r="F365">
        <v>59</v>
      </c>
      <c r="G365">
        <v>27</v>
      </c>
      <c r="H365">
        <f>MAX(Append1[[#This Row],[SO2]:[PM2.5]])</f>
        <v>59</v>
      </c>
    </row>
    <row r="366" spans="1:8" hidden="1" x14ac:dyDescent="0.3">
      <c r="A366" t="s">
        <v>51</v>
      </c>
      <c r="B366" t="s">
        <v>354</v>
      </c>
      <c r="C366">
        <v>2021</v>
      </c>
      <c r="D366">
        <v>8</v>
      </c>
      <c r="E366">
        <v>13</v>
      </c>
      <c r="F366">
        <v>64</v>
      </c>
      <c r="G366">
        <v>29</v>
      </c>
      <c r="H366">
        <f>MAX(Append1[[#This Row],[SO2]:[PM2.5]])</f>
        <v>64</v>
      </c>
    </row>
    <row r="367" spans="1:8" hidden="1" x14ac:dyDescent="0.3">
      <c r="A367" t="s">
        <v>51</v>
      </c>
      <c r="B367" t="s">
        <v>68</v>
      </c>
      <c r="C367">
        <v>2021</v>
      </c>
      <c r="D367">
        <v>2</v>
      </c>
      <c r="E367">
        <v>15</v>
      </c>
      <c r="F367">
        <v>58</v>
      </c>
      <c r="G367">
        <v>32</v>
      </c>
      <c r="H367">
        <f>MAX(Append1[[#This Row],[SO2]:[PM2.5]])</f>
        <v>58</v>
      </c>
    </row>
    <row r="368" spans="1:8" hidden="1" x14ac:dyDescent="0.3">
      <c r="A368" t="s">
        <v>69</v>
      </c>
      <c r="B368" t="s">
        <v>70</v>
      </c>
      <c r="C368">
        <v>2021</v>
      </c>
      <c r="D368">
        <v>17</v>
      </c>
      <c r="E368">
        <v>34</v>
      </c>
      <c r="F368">
        <v>123</v>
      </c>
      <c r="G368">
        <v>46</v>
      </c>
      <c r="H368">
        <f>MAX(Append1[[#This Row],[SO2]:[PM2.5]])</f>
        <v>123</v>
      </c>
    </row>
    <row r="369" spans="1:8" hidden="1" x14ac:dyDescent="0.3">
      <c r="A369" t="s">
        <v>69</v>
      </c>
      <c r="B369" t="s">
        <v>71</v>
      </c>
      <c r="C369">
        <v>2021</v>
      </c>
      <c r="D369">
        <v>40</v>
      </c>
      <c r="E369">
        <v>26</v>
      </c>
      <c r="F369">
        <v>120</v>
      </c>
      <c r="G369">
        <v>63</v>
      </c>
      <c r="H369">
        <f>MAX(Append1[[#This Row],[SO2]:[PM2.5]])</f>
        <v>120</v>
      </c>
    </row>
    <row r="370" spans="1:8" hidden="1" x14ac:dyDescent="0.3">
      <c r="A370" t="s">
        <v>69</v>
      </c>
      <c r="B370" t="s">
        <v>355</v>
      </c>
      <c r="C370">
        <v>2021</v>
      </c>
      <c r="D370">
        <v>9</v>
      </c>
      <c r="E370">
        <v>15</v>
      </c>
      <c r="F370">
        <v>78</v>
      </c>
      <c r="G370">
        <v>40</v>
      </c>
      <c r="H370">
        <f>MAX(Append1[[#This Row],[SO2]:[PM2.5]])</f>
        <v>78</v>
      </c>
    </row>
    <row r="371" spans="1:8" hidden="1" x14ac:dyDescent="0.3">
      <c r="A371" t="s">
        <v>69</v>
      </c>
      <c r="B371" t="s">
        <v>72</v>
      </c>
      <c r="C371">
        <v>2021</v>
      </c>
      <c r="D371">
        <v>14</v>
      </c>
      <c r="E371">
        <v>18</v>
      </c>
      <c r="F371">
        <v>116</v>
      </c>
      <c r="G371">
        <v>28</v>
      </c>
      <c r="H371">
        <f>MAX(Append1[[#This Row],[SO2]:[PM2.5]])</f>
        <v>116</v>
      </c>
    </row>
    <row r="372" spans="1:8" hidden="1" x14ac:dyDescent="0.3">
      <c r="A372" t="s">
        <v>69</v>
      </c>
      <c r="B372" t="s">
        <v>356</v>
      </c>
      <c r="C372">
        <v>2021</v>
      </c>
      <c r="D372">
        <v>6</v>
      </c>
      <c r="E372">
        <v>8</v>
      </c>
      <c r="F372">
        <v>72</v>
      </c>
      <c r="G372">
        <v>51</v>
      </c>
      <c r="H372">
        <f>MAX(Append1[[#This Row],[SO2]:[PM2.5]])</f>
        <v>72</v>
      </c>
    </row>
    <row r="373" spans="1:8" hidden="1" x14ac:dyDescent="0.3">
      <c r="A373" t="s">
        <v>69</v>
      </c>
      <c r="B373" t="s">
        <v>357</v>
      </c>
      <c r="C373">
        <v>2021</v>
      </c>
      <c r="D373">
        <v>12</v>
      </c>
      <c r="E373">
        <v>16</v>
      </c>
      <c r="F373">
        <v>97</v>
      </c>
      <c r="G373">
        <v>23</v>
      </c>
      <c r="H373">
        <f>MAX(Append1[[#This Row],[SO2]:[PM2.5]])</f>
        <v>97</v>
      </c>
    </row>
    <row r="374" spans="1:8" hidden="1" x14ac:dyDescent="0.3">
      <c r="A374" t="s">
        <v>69</v>
      </c>
      <c r="B374" t="s">
        <v>73</v>
      </c>
      <c r="C374">
        <v>2021</v>
      </c>
      <c r="D374">
        <v>14</v>
      </c>
      <c r="E374">
        <v>18</v>
      </c>
      <c r="F374">
        <v>118</v>
      </c>
      <c r="G374">
        <v>30</v>
      </c>
      <c r="H374">
        <f>MAX(Append1[[#This Row],[SO2]:[PM2.5]])</f>
        <v>118</v>
      </c>
    </row>
    <row r="375" spans="1:8" hidden="1" x14ac:dyDescent="0.3">
      <c r="A375" t="s">
        <v>69</v>
      </c>
      <c r="B375" t="s">
        <v>74</v>
      </c>
      <c r="C375">
        <v>2021</v>
      </c>
      <c r="D375">
        <v>20</v>
      </c>
      <c r="E375">
        <v>24</v>
      </c>
      <c r="F375">
        <v>100</v>
      </c>
      <c r="G375">
        <v>35</v>
      </c>
      <c r="H375">
        <f>MAX(Append1[[#This Row],[SO2]:[PM2.5]])</f>
        <v>100</v>
      </c>
    </row>
    <row r="376" spans="1:8" hidden="1" x14ac:dyDescent="0.3">
      <c r="A376" t="s">
        <v>358</v>
      </c>
      <c r="B376" t="s">
        <v>359</v>
      </c>
      <c r="C376">
        <v>2021</v>
      </c>
      <c r="D376">
        <v>13</v>
      </c>
      <c r="E376">
        <v>17</v>
      </c>
      <c r="F376">
        <v>120</v>
      </c>
      <c r="G376">
        <v>27</v>
      </c>
      <c r="H376">
        <f>MAX(Append1[[#This Row],[SO2]:[PM2.5]])</f>
        <v>120</v>
      </c>
    </row>
    <row r="377" spans="1:8" hidden="1" x14ac:dyDescent="0.3">
      <c r="A377" t="s">
        <v>69</v>
      </c>
      <c r="B377" t="s">
        <v>75</v>
      </c>
      <c r="C377">
        <v>2021</v>
      </c>
      <c r="D377">
        <v>15</v>
      </c>
      <c r="E377">
        <v>19</v>
      </c>
      <c r="F377">
        <v>111</v>
      </c>
      <c r="G377">
        <v>30</v>
      </c>
      <c r="H377">
        <f>MAX(Append1[[#This Row],[SO2]:[PM2.5]])</f>
        <v>111</v>
      </c>
    </row>
    <row r="378" spans="1:8" hidden="1" x14ac:dyDescent="0.3">
      <c r="A378" t="s">
        <v>69</v>
      </c>
      <c r="B378" t="s">
        <v>76</v>
      </c>
      <c r="C378">
        <v>2021</v>
      </c>
      <c r="D378">
        <v>16</v>
      </c>
      <c r="E378">
        <v>24</v>
      </c>
      <c r="F378">
        <v>114</v>
      </c>
      <c r="G378">
        <v>51</v>
      </c>
      <c r="H378">
        <f>MAX(Append1[[#This Row],[SO2]:[PM2.5]])</f>
        <v>114</v>
      </c>
    </row>
    <row r="379" spans="1:8" hidden="1" x14ac:dyDescent="0.3">
      <c r="A379" t="s">
        <v>69</v>
      </c>
      <c r="B379" t="s">
        <v>360</v>
      </c>
      <c r="C379">
        <v>2021</v>
      </c>
      <c r="D379">
        <v>28</v>
      </c>
      <c r="E379">
        <v>68</v>
      </c>
      <c r="F379">
        <v>160</v>
      </c>
      <c r="G379">
        <v>67</v>
      </c>
      <c r="H379">
        <f>MAX(Append1[[#This Row],[SO2]:[PM2.5]])</f>
        <v>160</v>
      </c>
    </row>
    <row r="380" spans="1:8" hidden="1" x14ac:dyDescent="0.3">
      <c r="A380" t="s">
        <v>361</v>
      </c>
      <c r="B380" t="s">
        <v>362</v>
      </c>
      <c r="C380">
        <v>2021</v>
      </c>
      <c r="D380">
        <v>9</v>
      </c>
      <c r="E380">
        <v>21</v>
      </c>
      <c r="F380">
        <v>122</v>
      </c>
      <c r="G380">
        <v>62</v>
      </c>
      <c r="H380">
        <f>MAX(Append1[[#This Row],[SO2]:[PM2.5]])</f>
        <v>122</v>
      </c>
    </row>
    <row r="381" spans="1:8" hidden="1" x14ac:dyDescent="0.3">
      <c r="A381" t="s">
        <v>361</v>
      </c>
      <c r="B381" t="s">
        <v>363</v>
      </c>
      <c r="C381">
        <v>2021</v>
      </c>
      <c r="D381">
        <v>13</v>
      </c>
      <c r="E381">
        <v>28</v>
      </c>
      <c r="F381">
        <v>0</v>
      </c>
      <c r="G381">
        <v>91</v>
      </c>
      <c r="H381">
        <f>MAX(Append1[[#This Row],[SO2]:[PM2.5]])</f>
        <v>91</v>
      </c>
    </row>
    <row r="382" spans="1:8" hidden="1" x14ac:dyDescent="0.3">
      <c r="A382" t="s">
        <v>361</v>
      </c>
      <c r="B382" t="s">
        <v>364</v>
      </c>
      <c r="C382">
        <v>2021</v>
      </c>
      <c r="D382">
        <v>9</v>
      </c>
      <c r="E382">
        <v>35</v>
      </c>
      <c r="F382">
        <v>165</v>
      </c>
      <c r="G382">
        <v>82</v>
      </c>
      <c r="H382">
        <f>MAX(Append1[[#This Row],[SO2]:[PM2.5]])</f>
        <v>165</v>
      </c>
    </row>
    <row r="383" spans="1:8" hidden="1" x14ac:dyDescent="0.3">
      <c r="A383" t="s">
        <v>361</v>
      </c>
      <c r="B383" t="s">
        <v>365</v>
      </c>
      <c r="C383">
        <v>2021</v>
      </c>
      <c r="D383">
        <v>13</v>
      </c>
      <c r="E383">
        <v>23</v>
      </c>
      <c r="F383">
        <v>135</v>
      </c>
      <c r="G383">
        <v>50</v>
      </c>
      <c r="H383">
        <f>MAX(Append1[[#This Row],[SO2]:[PM2.5]])</f>
        <v>135</v>
      </c>
    </row>
    <row r="384" spans="1:8" hidden="1" x14ac:dyDescent="0.3">
      <c r="A384" t="s">
        <v>361</v>
      </c>
      <c r="B384" t="s">
        <v>366</v>
      </c>
      <c r="C384">
        <v>2021</v>
      </c>
      <c r="D384">
        <v>5</v>
      </c>
      <c r="E384">
        <v>28</v>
      </c>
      <c r="F384">
        <v>156</v>
      </c>
      <c r="G384">
        <v>79</v>
      </c>
      <c r="H384">
        <f>MAX(Append1[[#This Row],[SO2]:[PM2.5]])</f>
        <v>156</v>
      </c>
    </row>
    <row r="385" spans="1:8" hidden="1" x14ac:dyDescent="0.3">
      <c r="A385" t="s">
        <v>361</v>
      </c>
      <c r="B385" t="s">
        <v>367</v>
      </c>
      <c r="C385">
        <v>2021</v>
      </c>
      <c r="D385">
        <v>18</v>
      </c>
      <c r="E385">
        <v>26</v>
      </c>
      <c r="F385">
        <v>187</v>
      </c>
      <c r="G385">
        <v>77</v>
      </c>
      <c r="H385">
        <f>MAX(Append1[[#This Row],[SO2]:[PM2.5]])</f>
        <v>187</v>
      </c>
    </row>
    <row r="386" spans="1:8" hidden="1" x14ac:dyDescent="0.3">
      <c r="A386" t="s">
        <v>361</v>
      </c>
      <c r="B386" t="s">
        <v>368</v>
      </c>
      <c r="C386">
        <v>2021</v>
      </c>
      <c r="D386">
        <v>10</v>
      </c>
      <c r="E386">
        <v>35</v>
      </c>
      <c r="F386">
        <v>230</v>
      </c>
      <c r="G386">
        <v>98</v>
      </c>
      <c r="H386">
        <f>MAX(Append1[[#This Row],[SO2]:[PM2.5]])</f>
        <v>230</v>
      </c>
    </row>
    <row r="387" spans="1:8" hidden="1" x14ac:dyDescent="0.3">
      <c r="A387" t="s">
        <v>361</v>
      </c>
      <c r="B387" t="s">
        <v>369</v>
      </c>
      <c r="C387">
        <v>2021</v>
      </c>
      <c r="D387">
        <v>10</v>
      </c>
      <c r="E387">
        <v>22</v>
      </c>
      <c r="F387">
        <v>153</v>
      </c>
      <c r="G387">
        <v>61</v>
      </c>
      <c r="H387">
        <f>MAX(Append1[[#This Row],[SO2]:[PM2.5]])</f>
        <v>153</v>
      </c>
    </row>
    <row r="388" spans="1:8" hidden="1" x14ac:dyDescent="0.3">
      <c r="A388" t="s">
        <v>361</v>
      </c>
      <c r="B388" t="s">
        <v>370</v>
      </c>
      <c r="C388">
        <v>2021</v>
      </c>
      <c r="D388">
        <v>6</v>
      </c>
      <c r="E388">
        <v>20</v>
      </c>
      <c r="F388">
        <v>174</v>
      </c>
      <c r="G388">
        <v>93</v>
      </c>
      <c r="H388">
        <f>MAX(Append1[[#This Row],[SO2]:[PM2.5]])</f>
        <v>174</v>
      </c>
    </row>
    <row r="389" spans="1:8" hidden="1" x14ac:dyDescent="0.3">
      <c r="A389" t="s">
        <v>361</v>
      </c>
      <c r="B389" t="s">
        <v>371</v>
      </c>
      <c r="C389">
        <v>2021</v>
      </c>
      <c r="D389">
        <v>12</v>
      </c>
      <c r="E389">
        <v>30</v>
      </c>
      <c r="F389">
        <v>162</v>
      </c>
      <c r="G389">
        <v>92</v>
      </c>
      <c r="H389">
        <f>MAX(Append1[[#This Row],[SO2]:[PM2.5]])</f>
        <v>162</v>
      </c>
    </row>
    <row r="390" spans="1:8" hidden="1" x14ac:dyDescent="0.3">
      <c r="A390" t="s">
        <v>361</v>
      </c>
      <c r="B390" t="s">
        <v>372</v>
      </c>
      <c r="C390">
        <v>2021</v>
      </c>
      <c r="D390">
        <v>10</v>
      </c>
      <c r="E390">
        <v>24</v>
      </c>
      <c r="F390">
        <v>145</v>
      </c>
      <c r="G390">
        <v>88</v>
      </c>
      <c r="H390">
        <f>MAX(Append1[[#This Row],[SO2]:[PM2.5]])</f>
        <v>145</v>
      </c>
    </row>
    <row r="391" spans="1:8" hidden="1" x14ac:dyDescent="0.3">
      <c r="A391" t="s">
        <v>361</v>
      </c>
      <c r="B391" t="s">
        <v>373</v>
      </c>
      <c r="C391">
        <v>2021</v>
      </c>
      <c r="D391">
        <v>21</v>
      </c>
      <c r="E391">
        <v>17</v>
      </c>
      <c r="F391">
        <v>144</v>
      </c>
      <c r="G391">
        <v>58</v>
      </c>
      <c r="H391">
        <f>MAX(Append1[[#This Row],[SO2]:[PM2.5]])</f>
        <v>144</v>
      </c>
    </row>
    <row r="392" spans="1:8" hidden="1" x14ac:dyDescent="0.3">
      <c r="A392" t="s">
        <v>361</v>
      </c>
      <c r="B392" t="s">
        <v>374</v>
      </c>
      <c r="C392">
        <v>2021</v>
      </c>
      <c r="D392">
        <v>26</v>
      </c>
      <c r="E392">
        <v>20</v>
      </c>
      <c r="F392">
        <v>119</v>
      </c>
      <c r="G392">
        <v>60</v>
      </c>
      <c r="H392">
        <f>MAX(Append1[[#This Row],[SO2]:[PM2.5]])</f>
        <v>119</v>
      </c>
    </row>
    <row r="393" spans="1:8" hidden="1" x14ac:dyDescent="0.3">
      <c r="A393" t="s">
        <v>361</v>
      </c>
      <c r="B393" t="s">
        <v>375</v>
      </c>
      <c r="C393">
        <v>2021</v>
      </c>
      <c r="D393">
        <v>10</v>
      </c>
      <c r="E393">
        <v>29</v>
      </c>
      <c r="F393">
        <v>142</v>
      </c>
      <c r="G393">
        <v>69</v>
      </c>
      <c r="H393">
        <f>MAX(Append1[[#This Row],[SO2]:[PM2.5]])</f>
        <v>142</v>
      </c>
    </row>
    <row r="394" spans="1:8" hidden="1" x14ac:dyDescent="0.3">
      <c r="A394" t="s">
        <v>361</v>
      </c>
      <c r="B394" t="s">
        <v>376</v>
      </c>
      <c r="C394">
        <v>2021</v>
      </c>
      <c r="D394">
        <v>15</v>
      </c>
      <c r="E394">
        <v>21</v>
      </c>
      <c r="F394">
        <v>92</v>
      </c>
      <c r="G394">
        <v>52</v>
      </c>
      <c r="H394">
        <f>MAX(Append1[[#This Row],[SO2]:[PM2.5]])</f>
        <v>92</v>
      </c>
    </row>
    <row r="395" spans="1:8" hidden="1" x14ac:dyDescent="0.3">
      <c r="A395" t="s">
        <v>361</v>
      </c>
      <c r="B395" t="s">
        <v>377</v>
      </c>
      <c r="C395">
        <v>2021</v>
      </c>
      <c r="D395">
        <v>8</v>
      </c>
      <c r="E395">
        <v>9</v>
      </c>
      <c r="F395">
        <v>164</v>
      </c>
      <c r="G395">
        <v>96</v>
      </c>
      <c r="H395">
        <f>MAX(Append1[[#This Row],[SO2]:[PM2.5]])</f>
        <v>164</v>
      </c>
    </row>
    <row r="396" spans="1:8" hidden="1" x14ac:dyDescent="0.3">
      <c r="A396" t="s">
        <v>361</v>
      </c>
      <c r="B396" t="s">
        <v>378</v>
      </c>
      <c r="C396">
        <v>2021</v>
      </c>
      <c r="D396">
        <v>7</v>
      </c>
      <c r="E396">
        <v>25</v>
      </c>
      <c r="F396">
        <v>175</v>
      </c>
      <c r="G396">
        <v>69</v>
      </c>
      <c r="H396">
        <f>MAX(Append1[[#This Row],[SO2]:[PM2.5]])</f>
        <v>175</v>
      </c>
    </row>
    <row r="397" spans="1:8" hidden="1" x14ac:dyDescent="0.3">
      <c r="A397" t="s">
        <v>361</v>
      </c>
      <c r="B397" t="s">
        <v>379</v>
      </c>
      <c r="C397">
        <v>2021</v>
      </c>
      <c r="D397">
        <v>10</v>
      </c>
      <c r="E397">
        <v>11</v>
      </c>
      <c r="F397">
        <v>127</v>
      </c>
      <c r="G397">
        <v>37</v>
      </c>
      <c r="H397">
        <f>MAX(Append1[[#This Row],[SO2]:[PM2.5]])</f>
        <v>127</v>
      </c>
    </row>
    <row r="398" spans="1:8" hidden="1" x14ac:dyDescent="0.3">
      <c r="A398" t="s">
        <v>361</v>
      </c>
      <c r="B398" t="s">
        <v>380</v>
      </c>
      <c r="C398">
        <v>2021</v>
      </c>
      <c r="D398">
        <v>10</v>
      </c>
      <c r="E398">
        <v>23</v>
      </c>
      <c r="F398">
        <v>0</v>
      </c>
      <c r="G398">
        <v>49</v>
      </c>
      <c r="H398">
        <f>MAX(Append1[[#This Row],[SO2]:[PM2.5]])</f>
        <v>49</v>
      </c>
    </row>
    <row r="399" spans="1:8" hidden="1" x14ac:dyDescent="0.3">
      <c r="A399" t="s">
        <v>361</v>
      </c>
      <c r="B399" t="s">
        <v>381</v>
      </c>
      <c r="C399">
        <v>2021</v>
      </c>
      <c r="D399">
        <v>39</v>
      </c>
      <c r="E399">
        <v>15</v>
      </c>
      <c r="F399">
        <v>196</v>
      </c>
      <c r="G399">
        <v>61</v>
      </c>
      <c r="H399">
        <f>MAX(Append1[[#This Row],[SO2]:[PM2.5]])</f>
        <v>196</v>
      </c>
    </row>
    <row r="400" spans="1:8" hidden="1" x14ac:dyDescent="0.3">
      <c r="A400" t="s">
        <v>361</v>
      </c>
      <c r="B400" t="s">
        <v>382</v>
      </c>
      <c r="C400">
        <v>2021</v>
      </c>
      <c r="D400">
        <v>10</v>
      </c>
      <c r="E400">
        <v>70</v>
      </c>
      <c r="F400">
        <v>0</v>
      </c>
      <c r="G400">
        <v>90</v>
      </c>
      <c r="H400">
        <f>MAX(Append1[[#This Row],[SO2]:[PM2.5]])</f>
        <v>90</v>
      </c>
    </row>
    <row r="401" spans="1:8" hidden="1" x14ac:dyDescent="0.3">
      <c r="A401" t="s">
        <v>361</v>
      </c>
      <c r="B401" t="s">
        <v>383</v>
      </c>
      <c r="C401">
        <v>2021</v>
      </c>
      <c r="D401">
        <v>15</v>
      </c>
      <c r="E401">
        <v>26</v>
      </c>
      <c r="F401">
        <v>129</v>
      </c>
      <c r="G401">
        <v>57</v>
      </c>
      <c r="H401">
        <f>MAX(Append1[[#This Row],[SO2]:[PM2.5]])</f>
        <v>129</v>
      </c>
    </row>
    <row r="402" spans="1:8" hidden="1" x14ac:dyDescent="0.3">
      <c r="A402" t="s">
        <v>361</v>
      </c>
      <c r="B402" t="s">
        <v>384</v>
      </c>
      <c r="C402">
        <v>2021</v>
      </c>
      <c r="D402">
        <v>9</v>
      </c>
      <c r="E402">
        <v>24</v>
      </c>
      <c r="F402">
        <v>319</v>
      </c>
      <c r="G402">
        <v>55</v>
      </c>
      <c r="H402">
        <f>MAX(Append1[[#This Row],[SO2]:[PM2.5]])</f>
        <v>319</v>
      </c>
    </row>
    <row r="403" spans="1:8" hidden="1" x14ac:dyDescent="0.3">
      <c r="A403" t="s">
        <v>361</v>
      </c>
      <c r="B403" t="s">
        <v>385</v>
      </c>
      <c r="C403">
        <v>2021</v>
      </c>
      <c r="D403">
        <v>7</v>
      </c>
      <c r="E403">
        <v>24</v>
      </c>
      <c r="F403">
        <v>166</v>
      </c>
      <c r="G403">
        <v>79</v>
      </c>
      <c r="H403">
        <f>MAX(Append1[[#This Row],[SO2]:[PM2.5]])</f>
        <v>166</v>
      </c>
    </row>
    <row r="404" spans="1:8" hidden="1" x14ac:dyDescent="0.3">
      <c r="A404" t="s">
        <v>77</v>
      </c>
      <c r="B404" t="s">
        <v>78</v>
      </c>
      <c r="C404">
        <v>2021</v>
      </c>
      <c r="D404">
        <v>2</v>
      </c>
      <c r="E404">
        <v>13</v>
      </c>
      <c r="F404">
        <v>139</v>
      </c>
      <c r="G404">
        <v>45</v>
      </c>
      <c r="H404">
        <f>MAX(Append1[[#This Row],[SO2]:[PM2.5]])</f>
        <v>139</v>
      </c>
    </row>
    <row r="405" spans="1:8" hidden="1" x14ac:dyDescent="0.3">
      <c r="A405" t="s">
        <v>77</v>
      </c>
      <c r="B405" t="s">
        <v>79</v>
      </c>
      <c r="C405">
        <v>2021</v>
      </c>
      <c r="D405">
        <v>2</v>
      </c>
      <c r="E405">
        <v>5</v>
      </c>
      <c r="F405">
        <v>67</v>
      </c>
      <c r="G405">
        <v>33</v>
      </c>
      <c r="H405">
        <f>MAX(Append1[[#This Row],[SO2]:[PM2.5]])</f>
        <v>67</v>
      </c>
    </row>
    <row r="406" spans="1:8" hidden="1" x14ac:dyDescent="0.3">
      <c r="A406" t="s">
        <v>77</v>
      </c>
      <c r="B406" t="s">
        <v>80</v>
      </c>
      <c r="C406">
        <v>2021</v>
      </c>
      <c r="D406">
        <v>2</v>
      </c>
      <c r="E406">
        <v>5</v>
      </c>
      <c r="F406">
        <v>42</v>
      </c>
      <c r="G406">
        <v>22</v>
      </c>
      <c r="H406">
        <f>MAX(Append1[[#This Row],[SO2]:[PM2.5]])</f>
        <v>42</v>
      </c>
    </row>
    <row r="407" spans="1:8" hidden="1" x14ac:dyDescent="0.3">
      <c r="A407" t="s">
        <v>77</v>
      </c>
      <c r="B407" t="s">
        <v>81</v>
      </c>
      <c r="C407">
        <v>2021</v>
      </c>
      <c r="D407">
        <v>4</v>
      </c>
      <c r="E407">
        <v>15</v>
      </c>
      <c r="F407">
        <v>118</v>
      </c>
      <c r="G407">
        <v>51</v>
      </c>
      <c r="H407">
        <f>MAX(Append1[[#This Row],[SO2]:[PM2.5]])</f>
        <v>118</v>
      </c>
    </row>
    <row r="408" spans="1:8" hidden="1" x14ac:dyDescent="0.3">
      <c r="A408" t="s">
        <v>77</v>
      </c>
      <c r="B408" t="s">
        <v>82</v>
      </c>
      <c r="C408">
        <v>2021</v>
      </c>
      <c r="D408">
        <v>2</v>
      </c>
      <c r="E408">
        <v>7</v>
      </c>
      <c r="F408">
        <v>41</v>
      </c>
      <c r="G408">
        <v>13</v>
      </c>
      <c r="H408">
        <f>MAX(Append1[[#This Row],[SO2]:[PM2.5]])</f>
        <v>41</v>
      </c>
    </row>
    <row r="409" spans="1:8" hidden="1" x14ac:dyDescent="0.3">
      <c r="A409" t="s">
        <v>77</v>
      </c>
      <c r="B409" t="s">
        <v>83</v>
      </c>
      <c r="C409">
        <v>2021</v>
      </c>
      <c r="D409">
        <v>2</v>
      </c>
      <c r="E409">
        <v>12</v>
      </c>
      <c r="F409">
        <v>92</v>
      </c>
      <c r="G409">
        <v>29</v>
      </c>
      <c r="H409">
        <f>MAX(Append1[[#This Row],[SO2]:[PM2.5]])</f>
        <v>92</v>
      </c>
    </row>
    <row r="410" spans="1:8" hidden="1" x14ac:dyDescent="0.3">
      <c r="A410" t="s">
        <v>77</v>
      </c>
      <c r="B410" t="s">
        <v>85</v>
      </c>
      <c r="C410">
        <v>2021</v>
      </c>
      <c r="D410">
        <v>2</v>
      </c>
      <c r="E410">
        <v>5</v>
      </c>
      <c r="F410">
        <v>38</v>
      </c>
      <c r="G410">
        <v>11</v>
      </c>
      <c r="H410">
        <f>MAX(Append1[[#This Row],[SO2]:[PM2.5]])</f>
        <v>38</v>
      </c>
    </row>
    <row r="411" spans="1:8" hidden="1" x14ac:dyDescent="0.3">
      <c r="A411" t="s">
        <v>77</v>
      </c>
      <c r="B411" t="s">
        <v>84</v>
      </c>
      <c r="C411">
        <v>2021</v>
      </c>
      <c r="D411">
        <v>3</v>
      </c>
      <c r="E411">
        <v>13</v>
      </c>
      <c r="F411">
        <v>90</v>
      </c>
      <c r="G411">
        <v>44</v>
      </c>
      <c r="H411">
        <f>MAX(Append1[[#This Row],[SO2]:[PM2.5]])</f>
        <v>90</v>
      </c>
    </row>
    <row r="412" spans="1:8" hidden="1" x14ac:dyDescent="0.3">
      <c r="A412" t="s">
        <v>77</v>
      </c>
      <c r="B412" t="s">
        <v>86</v>
      </c>
      <c r="C412">
        <v>2021</v>
      </c>
      <c r="D412">
        <v>2</v>
      </c>
      <c r="E412">
        <v>6</v>
      </c>
      <c r="F412">
        <v>58</v>
      </c>
      <c r="G412">
        <v>22</v>
      </c>
      <c r="H412">
        <f>MAX(Append1[[#This Row],[SO2]:[PM2.5]])</f>
        <v>58</v>
      </c>
    </row>
    <row r="413" spans="1:8" hidden="1" x14ac:dyDescent="0.3">
      <c r="A413" t="s">
        <v>77</v>
      </c>
      <c r="B413" t="s">
        <v>87</v>
      </c>
      <c r="C413">
        <v>2021</v>
      </c>
      <c r="D413">
        <v>2</v>
      </c>
      <c r="E413">
        <v>5</v>
      </c>
      <c r="F413">
        <v>52</v>
      </c>
      <c r="G413">
        <v>23</v>
      </c>
      <c r="H413">
        <f>MAX(Append1[[#This Row],[SO2]:[PM2.5]])</f>
        <v>52</v>
      </c>
    </row>
    <row r="414" spans="1:8" hidden="1" x14ac:dyDescent="0.3">
      <c r="A414" t="s">
        <v>77</v>
      </c>
      <c r="B414" t="s">
        <v>88</v>
      </c>
      <c r="C414">
        <v>2021</v>
      </c>
      <c r="D414">
        <v>2</v>
      </c>
      <c r="E414">
        <v>7</v>
      </c>
      <c r="F414">
        <v>53</v>
      </c>
      <c r="G414">
        <v>20</v>
      </c>
      <c r="H414">
        <f>MAX(Append1[[#This Row],[SO2]:[PM2.5]])</f>
        <v>53</v>
      </c>
    </row>
    <row r="415" spans="1:8" hidden="1" x14ac:dyDescent="0.3">
      <c r="A415" t="s">
        <v>386</v>
      </c>
      <c r="B415" t="s">
        <v>90</v>
      </c>
      <c r="C415">
        <v>2021</v>
      </c>
      <c r="D415">
        <v>3</v>
      </c>
      <c r="E415">
        <v>20</v>
      </c>
      <c r="F415">
        <v>172</v>
      </c>
      <c r="G415">
        <v>31</v>
      </c>
      <c r="H415">
        <f>MAX(Append1[[#This Row],[SO2]:[PM2.5]])</f>
        <v>172</v>
      </c>
    </row>
    <row r="416" spans="1:8" hidden="1" x14ac:dyDescent="0.3">
      <c r="A416" t="s">
        <v>386</v>
      </c>
      <c r="B416" t="s">
        <v>91</v>
      </c>
      <c r="C416">
        <v>2021</v>
      </c>
      <c r="D416">
        <v>5</v>
      </c>
      <c r="E416">
        <v>15</v>
      </c>
      <c r="F416">
        <v>128</v>
      </c>
      <c r="G416">
        <v>0</v>
      </c>
      <c r="H416">
        <f>MAX(Append1[[#This Row],[SO2]:[PM2.5]])</f>
        <v>128</v>
      </c>
    </row>
    <row r="417" spans="1:8" hidden="1" x14ac:dyDescent="0.3">
      <c r="A417" t="s">
        <v>386</v>
      </c>
      <c r="B417" t="s">
        <v>92</v>
      </c>
      <c r="C417">
        <v>2021</v>
      </c>
      <c r="D417">
        <v>10</v>
      </c>
      <c r="E417">
        <v>14</v>
      </c>
      <c r="F417">
        <v>97</v>
      </c>
      <c r="G417">
        <v>32</v>
      </c>
      <c r="H417">
        <f>MAX(Append1[[#This Row],[SO2]:[PM2.5]])</f>
        <v>97</v>
      </c>
    </row>
    <row r="418" spans="1:8" hidden="1" x14ac:dyDescent="0.3">
      <c r="A418" t="s">
        <v>387</v>
      </c>
      <c r="B418" t="s">
        <v>388</v>
      </c>
      <c r="C418">
        <v>2021</v>
      </c>
      <c r="D418">
        <v>15</v>
      </c>
      <c r="E418">
        <v>20</v>
      </c>
      <c r="F418">
        <v>72</v>
      </c>
      <c r="G418">
        <v>0</v>
      </c>
      <c r="H418">
        <f>MAX(Append1[[#This Row],[SO2]:[PM2.5]])</f>
        <v>72</v>
      </c>
    </row>
    <row r="419" spans="1:8" hidden="1" x14ac:dyDescent="0.3">
      <c r="A419" t="s">
        <v>387</v>
      </c>
      <c r="B419" t="s">
        <v>93</v>
      </c>
      <c r="C419">
        <v>2021</v>
      </c>
      <c r="D419">
        <v>13</v>
      </c>
      <c r="E419">
        <v>35</v>
      </c>
      <c r="F419">
        <v>247</v>
      </c>
      <c r="G419">
        <v>0</v>
      </c>
      <c r="H419">
        <f>MAX(Append1[[#This Row],[SO2]:[PM2.5]])</f>
        <v>247</v>
      </c>
    </row>
    <row r="420" spans="1:8" hidden="1" x14ac:dyDescent="0.3">
      <c r="A420" t="s">
        <v>387</v>
      </c>
      <c r="B420" t="s">
        <v>94</v>
      </c>
      <c r="C420">
        <v>2021</v>
      </c>
      <c r="D420">
        <v>35</v>
      </c>
      <c r="E420">
        <v>44</v>
      </c>
      <c r="F420">
        <v>112</v>
      </c>
      <c r="G420">
        <v>0</v>
      </c>
      <c r="H420">
        <f>MAX(Append1[[#This Row],[SO2]:[PM2.5]])</f>
        <v>112</v>
      </c>
    </row>
    <row r="421" spans="1:8" hidden="1" x14ac:dyDescent="0.3">
      <c r="A421" t="s">
        <v>387</v>
      </c>
      <c r="B421" t="s">
        <v>95</v>
      </c>
      <c r="C421">
        <v>2021</v>
      </c>
      <c r="D421">
        <v>14</v>
      </c>
      <c r="E421">
        <v>36</v>
      </c>
      <c r="F421">
        <v>314</v>
      </c>
      <c r="G421">
        <v>0</v>
      </c>
      <c r="H421">
        <f>MAX(Append1[[#This Row],[SO2]:[PM2.5]])</f>
        <v>314</v>
      </c>
    </row>
    <row r="422" spans="1:8" hidden="1" x14ac:dyDescent="0.3">
      <c r="A422" t="s">
        <v>387</v>
      </c>
      <c r="B422" t="s">
        <v>389</v>
      </c>
      <c r="C422">
        <v>2021</v>
      </c>
      <c r="D422">
        <v>23</v>
      </c>
      <c r="E422">
        <v>7</v>
      </c>
      <c r="F422">
        <v>97</v>
      </c>
      <c r="G422">
        <v>0</v>
      </c>
      <c r="H422">
        <f>MAX(Append1[[#This Row],[SO2]:[PM2.5]])</f>
        <v>97</v>
      </c>
    </row>
    <row r="423" spans="1:8" hidden="1" x14ac:dyDescent="0.3">
      <c r="A423" t="s">
        <v>387</v>
      </c>
      <c r="B423" t="s">
        <v>96</v>
      </c>
      <c r="C423">
        <v>2021</v>
      </c>
      <c r="D423">
        <v>18</v>
      </c>
      <c r="E423">
        <v>36</v>
      </c>
      <c r="F423">
        <v>110</v>
      </c>
      <c r="G423">
        <v>105</v>
      </c>
      <c r="H423">
        <f>MAX(Append1[[#This Row],[SO2]:[PM2.5]])</f>
        <v>110</v>
      </c>
    </row>
    <row r="424" spans="1:8" hidden="1" x14ac:dyDescent="0.3">
      <c r="A424" t="s">
        <v>387</v>
      </c>
      <c r="B424" t="s">
        <v>97</v>
      </c>
      <c r="C424">
        <v>2021</v>
      </c>
      <c r="D424">
        <v>36</v>
      </c>
      <c r="E424">
        <v>44</v>
      </c>
      <c r="F424">
        <v>115</v>
      </c>
      <c r="G424">
        <v>0</v>
      </c>
      <c r="H424">
        <f>MAX(Append1[[#This Row],[SO2]:[PM2.5]])</f>
        <v>115</v>
      </c>
    </row>
    <row r="425" spans="1:8" hidden="1" x14ac:dyDescent="0.3">
      <c r="A425" t="s">
        <v>387</v>
      </c>
      <c r="B425" t="s">
        <v>390</v>
      </c>
      <c r="C425">
        <v>2021</v>
      </c>
      <c r="D425">
        <v>14</v>
      </c>
      <c r="E425">
        <v>35</v>
      </c>
      <c r="F425">
        <v>179</v>
      </c>
      <c r="G425">
        <v>0</v>
      </c>
      <c r="H425">
        <f>MAX(Append1[[#This Row],[SO2]:[PM2.5]])</f>
        <v>179</v>
      </c>
    </row>
    <row r="426" spans="1:8" hidden="1" x14ac:dyDescent="0.3">
      <c r="A426" t="s">
        <v>98</v>
      </c>
      <c r="B426" t="s">
        <v>99</v>
      </c>
      <c r="C426">
        <v>2021</v>
      </c>
      <c r="D426">
        <v>7</v>
      </c>
      <c r="E426">
        <v>11</v>
      </c>
      <c r="F426">
        <v>41</v>
      </c>
      <c r="G426">
        <v>21</v>
      </c>
      <c r="H426">
        <f>MAX(Append1[[#This Row],[SO2]:[PM2.5]])</f>
        <v>41</v>
      </c>
    </row>
    <row r="427" spans="1:8" hidden="1" x14ac:dyDescent="0.3">
      <c r="A427" t="s">
        <v>98</v>
      </c>
      <c r="B427" t="s">
        <v>100</v>
      </c>
      <c r="C427">
        <v>2021</v>
      </c>
      <c r="D427">
        <v>5</v>
      </c>
      <c r="E427">
        <v>21</v>
      </c>
      <c r="F427">
        <v>67</v>
      </c>
      <c r="G427">
        <v>31</v>
      </c>
      <c r="H427">
        <f>MAX(Append1[[#This Row],[SO2]:[PM2.5]])</f>
        <v>67</v>
      </c>
    </row>
    <row r="428" spans="1:8" hidden="1" x14ac:dyDescent="0.3">
      <c r="A428" t="s">
        <v>98</v>
      </c>
      <c r="B428" t="s">
        <v>101</v>
      </c>
      <c r="C428">
        <v>2021</v>
      </c>
      <c r="D428">
        <v>2</v>
      </c>
      <c r="E428">
        <v>11</v>
      </c>
      <c r="F428">
        <v>81</v>
      </c>
      <c r="G428">
        <v>25</v>
      </c>
      <c r="H428">
        <f>MAX(Append1[[#This Row],[SO2]:[PM2.5]])</f>
        <v>81</v>
      </c>
    </row>
    <row r="429" spans="1:8" hidden="1" x14ac:dyDescent="0.3">
      <c r="A429" t="s">
        <v>98</v>
      </c>
      <c r="B429" t="s">
        <v>102</v>
      </c>
      <c r="C429">
        <v>2021</v>
      </c>
      <c r="D429">
        <v>26</v>
      </c>
      <c r="E429">
        <v>7</v>
      </c>
      <c r="F429">
        <v>71</v>
      </c>
      <c r="G429">
        <v>39</v>
      </c>
      <c r="H429">
        <f>MAX(Append1[[#This Row],[SO2]:[PM2.5]])</f>
        <v>71</v>
      </c>
    </row>
    <row r="430" spans="1:8" hidden="1" x14ac:dyDescent="0.3">
      <c r="A430" t="s">
        <v>98</v>
      </c>
      <c r="B430" t="s">
        <v>391</v>
      </c>
      <c r="C430">
        <v>2021</v>
      </c>
      <c r="D430">
        <v>5</v>
      </c>
      <c r="E430">
        <v>11</v>
      </c>
      <c r="F430">
        <v>50</v>
      </c>
      <c r="G430">
        <v>23</v>
      </c>
      <c r="H430">
        <f>MAX(Append1[[#This Row],[SO2]:[PM2.5]])</f>
        <v>50</v>
      </c>
    </row>
    <row r="431" spans="1:8" hidden="1" x14ac:dyDescent="0.3">
      <c r="A431" t="s">
        <v>98</v>
      </c>
      <c r="B431" t="s">
        <v>392</v>
      </c>
      <c r="C431">
        <v>2021</v>
      </c>
      <c r="D431">
        <v>4</v>
      </c>
      <c r="E431">
        <v>17</v>
      </c>
      <c r="F431">
        <v>49</v>
      </c>
      <c r="G431">
        <v>24</v>
      </c>
      <c r="H431">
        <f>MAX(Append1[[#This Row],[SO2]:[PM2.5]])</f>
        <v>49</v>
      </c>
    </row>
    <row r="432" spans="1:8" hidden="1" x14ac:dyDescent="0.3">
      <c r="A432" t="s">
        <v>98</v>
      </c>
      <c r="B432" t="s">
        <v>393</v>
      </c>
      <c r="C432">
        <v>2021</v>
      </c>
      <c r="D432">
        <v>6</v>
      </c>
      <c r="E432">
        <v>25</v>
      </c>
      <c r="F432">
        <v>57</v>
      </c>
      <c r="G432">
        <v>27</v>
      </c>
      <c r="H432">
        <f>MAX(Append1[[#This Row],[SO2]:[PM2.5]])</f>
        <v>57</v>
      </c>
    </row>
    <row r="433" spans="1:8" hidden="1" x14ac:dyDescent="0.3">
      <c r="A433" t="s">
        <v>98</v>
      </c>
      <c r="B433" t="s">
        <v>394</v>
      </c>
      <c r="C433">
        <v>2021</v>
      </c>
      <c r="D433">
        <v>4</v>
      </c>
      <c r="E433">
        <v>17</v>
      </c>
      <c r="F433">
        <v>40</v>
      </c>
      <c r="G433">
        <v>23</v>
      </c>
      <c r="H433">
        <f>MAX(Append1[[#This Row],[SO2]:[PM2.5]])</f>
        <v>40</v>
      </c>
    </row>
    <row r="434" spans="1:8" hidden="1" x14ac:dyDescent="0.3">
      <c r="A434" t="s">
        <v>98</v>
      </c>
      <c r="B434" t="s">
        <v>103</v>
      </c>
      <c r="C434">
        <v>2021</v>
      </c>
      <c r="D434">
        <v>2</v>
      </c>
      <c r="E434">
        <v>5</v>
      </c>
      <c r="F434">
        <v>38</v>
      </c>
      <c r="G434">
        <v>9</v>
      </c>
      <c r="H434">
        <f>MAX(Append1[[#This Row],[SO2]:[PM2.5]])</f>
        <v>38</v>
      </c>
    </row>
    <row r="435" spans="1:8" hidden="1" x14ac:dyDescent="0.3">
      <c r="A435" t="s">
        <v>98</v>
      </c>
      <c r="B435" t="s">
        <v>104</v>
      </c>
      <c r="C435">
        <v>2021</v>
      </c>
      <c r="D435">
        <v>10</v>
      </c>
      <c r="E435">
        <v>14</v>
      </c>
      <c r="F435">
        <v>54</v>
      </c>
      <c r="G435">
        <v>15</v>
      </c>
      <c r="H435">
        <f>MAX(Append1[[#This Row],[SO2]:[PM2.5]])</f>
        <v>54</v>
      </c>
    </row>
    <row r="436" spans="1:8" hidden="1" x14ac:dyDescent="0.3">
      <c r="A436" t="s">
        <v>98</v>
      </c>
      <c r="B436" t="s">
        <v>395</v>
      </c>
      <c r="C436">
        <v>2021</v>
      </c>
      <c r="D436">
        <v>30</v>
      </c>
      <c r="E436">
        <v>12</v>
      </c>
      <c r="F436">
        <v>32</v>
      </c>
      <c r="G436">
        <v>30</v>
      </c>
      <c r="H436">
        <f>MAX(Append1[[#This Row],[SO2]:[PM2.5]])</f>
        <v>32</v>
      </c>
    </row>
    <row r="437" spans="1:8" hidden="1" x14ac:dyDescent="0.3">
      <c r="A437" t="s">
        <v>98</v>
      </c>
      <c r="B437" t="s">
        <v>105</v>
      </c>
      <c r="C437">
        <v>2021</v>
      </c>
      <c r="D437">
        <v>13</v>
      </c>
      <c r="E437">
        <v>24</v>
      </c>
      <c r="F437">
        <v>79</v>
      </c>
      <c r="G437">
        <v>42</v>
      </c>
      <c r="H437">
        <f>MAX(Append1[[#This Row],[SO2]:[PM2.5]])</f>
        <v>79</v>
      </c>
    </row>
    <row r="438" spans="1:8" hidden="1" x14ac:dyDescent="0.3">
      <c r="A438" t="s">
        <v>98</v>
      </c>
      <c r="B438" t="s">
        <v>106</v>
      </c>
      <c r="C438">
        <v>2021</v>
      </c>
      <c r="D438">
        <v>15</v>
      </c>
      <c r="E438">
        <v>21</v>
      </c>
      <c r="F438">
        <v>60</v>
      </c>
      <c r="G438">
        <v>22</v>
      </c>
      <c r="H438">
        <f>MAX(Append1[[#This Row],[SO2]:[PM2.5]])</f>
        <v>60</v>
      </c>
    </row>
    <row r="439" spans="1:8" hidden="1" x14ac:dyDescent="0.3">
      <c r="A439" t="s">
        <v>98</v>
      </c>
      <c r="B439" t="s">
        <v>396</v>
      </c>
      <c r="C439">
        <v>2021</v>
      </c>
      <c r="D439">
        <v>7</v>
      </c>
      <c r="E439">
        <v>22</v>
      </c>
      <c r="F439">
        <v>71</v>
      </c>
      <c r="G439">
        <v>29</v>
      </c>
      <c r="H439">
        <f>MAX(Append1[[#This Row],[SO2]:[PM2.5]])</f>
        <v>71</v>
      </c>
    </row>
    <row r="440" spans="1:8" hidden="1" x14ac:dyDescent="0.3">
      <c r="A440" t="s">
        <v>98</v>
      </c>
      <c r="B440" t="s">
        <v>397</v>
      </c>
      <c r="C440">
        <v>2021</v>
      </c>
      <c r="D440">
        <v>33</v>
      </c>
      <c r="E440">
        <v>14</v>
      </c>
      <c r="F440">
        <v>50</v>
      </c>
      <c r="G440">
        <v>28</v>
      </c>
      <c r="H440">
        <f>MAX(Append1[[#This Row],[SO2]:[PM2.5]])</f>
        <v>50</v>
      </c>
    </row>
    <row r="441" spans="1:8" hidden="1" x14ac:dyDescent="0.3">
      <c r="A441" t="s">
        <v>98</v>
      </c>
      <c r="B441" t="s">
        <v>398</v>
      </c>
      <c r="C441">
        <v>2021</v>
      </c>
      <c r="D441">
        <v>13</v>
      </c>
      <c r="E441">
        <v>12</v>
      </c>
      <c r="F441">
        <v>40</v>
      </c>
      <c r="G441">
        <v>17</v>
      </c>
      <c r="H441">
        <f>MAX(Append1[[#This Row],[SO2]:[PM2.5]])</f>
        <v>40</v>
      </c>
    </row>
    <row r="442" spans="1:8" hidden="1" x14ac:dyDescent="0.3">
      <c r="A442" t="s">
        <v>98</v>
      </c>
      <c r="B442" t="s">
        <v>399</v>
      </c>
      <c r="C442">
        <v>2021</v>
      </c>
      <c r="D442">
        <v>15</v>
      </c>
      <c r="E442">
        <v>5</v>
      </c>
      <c r="F442">
        <v>36</v>
      </c>
      <c r="G442">
        <v>18</v>
      </c>
      <c r="H442">
        <f>MAX(Append1[[#This Row],[SO2]:[PM2.5]])</f>
        <v>36</v>
      </c>
    </row>
    <row r="443" spans="1:8" hidden="1" x14ac:dyDescent="0.3">
      <c r="A443" t="s">
        <v>98</v>
      </c>
      <c r="B443" t="s">
        <v>108</v>
      </c>
      <c r="C443">
        <v>2021</v>
      </c>
      <c r="D443">
        <v>2</v>
      </c>
      <c r="E443">
        <v>13</v>
      </c>
      <c r="F443">
        <v>34</v>
      </c>
      <c r="G443">
        <v>19</v>
      </c>
      <c r="H443">
        <f>MAX(Append1[[#This Row],[SO2]:[PM2.5]])</f>
        <v>34</v>
      </c>
    </row>
    <row r="444" spans="1:8" hidden="1" x14ac:dyDescent="0.3">
      <c r="A444" t="s">
        <v>98</v>
      </c>
      <c r="B444" t="s">
        <v>109</v>
      </c>
      <c r="C444">
        <v>2021</v>
      </c>
      <c r="D444">
        <v>19</v>
      </c>
      <c r="E444">
        <v>26</v>
      </c>
      <c r="F444">
        <v>51</v>
      </c>
      <c r="G444">
        <v>26</v>
      </c>
      <c r="H444">
        <f>MAX(Append1[[#This Row],[SO2]:[PM2.5]])</f>
        <v>51</v>
      </c>
    </row>
    <row r="445" spans="1:8" hidden="1" x14ac:dyDescent="0.3">
      <c r="A445" t="s">
        <v>98</v>
      </c>
      <c r="B445" t="s">
        <v>110</v>
      </c>
      <c r="C445">
        <v>2021</v>
      </c>
      <c r="D445">
        <v>4</v>
      </c>
      <c r="E445">
        <v>19</v>
      </c>
      <c r="F445">
        <v>46</v>
      </c>
      <c r="G445">
        <v>20</v>
      </c>
      <c r="H445">
        <f>MAX(Append1[[#This Row],[SO2]:[PM2.5]])</f>
        <v>46</v>
      </c>
    </row>
    <row r="446" spans="1:8" hidden="1" x14ac:dyDescent="0.3">
      <c r="A446" t="s">
        <v>98</v>
      </c>
      <c r="B446" t="s">
        <v>400</v>
      </c>
      <c r="C446">
        <v>2021</v>
      </c>
      <c r="D446">
        <v>7</v>
      </c>
      <c r="E446">
        <v>22</v>
      </c>
      <c r="F446">
        <v>90</v>
      </c>
      <c r="G446">
        <v>33</v>
      </c>
      <c r="H446">
        <f>MAX(Append1[[#This Row],[SO2]:[PM2.5]])</f>
        <v>90</v>
      </c>
    </row>
    <row r="447" spans="1:8" hidden="1" x14ac:dyDescent="0.3">
      <c r="A447" t="s">
        <v>98</v>
      </c>
      <c r="B447" t="s">
        <v>401</v>
      </c>
      <c r="C447">
        <v>2021</v>
      </c>
      <c r="D447">
        <v>18</v>
      </c>
      <c r="E447">
        <v>18</v>
      </c>
      <c r="F447">
        <v>52</v>
      </c>
      <c r="G447">
        <v>27</v>
      </c>
      <c r="H447">
        <f>MAX(Append1[[#This Row],[SO2]:[PM2.5]])</f>
        <v>52</v>
      </c>
    </row>
    <row r="448" spans="1:8" hidden="1" x14ac:dyDescent="0.3">
      <c r="A448" t="s">
        <v>98</v>
      </c>
      <c r="B448" t="s">
        <v>402</v>
      </c>
      <c r="C448">
        <v>2021</v>
      </c>
      <c r="D448">
        <v>3</v>
      </c>
      <c r="E448">
        <v>21</v>
      </c>
      <c r="F448">
        <v>45</v>
      </c>
      <c r="G448">
        <v>23</v>
      </c>
      <c r="H448">
        <f>MAX(Append1[[#This Row],[SO2]:[PM2.5]])</f>
        <v>45</v>
      </c>
    </row>
    <row r="449" spans="1:8" hidden="1" x14ac:dyDescent="0.3">
      <c r="A449" t="s">
        <v>98</v>
      </c>
      <c r="B449" t="s">
        <v>403</v>
      </c>
      <c r="C449">
        <v>2021</v>
      </c>
      <c r="D449">
        <v>2</v>
      </c>
      <c r="E449">
        <v>15</v>
      </c>
      <c r="F449">
        <v>62</v>
      </c>
      <c r="G449">
        <v>31</v>
      </c>
      <c r="H449">
        <f>MAX(Append1[[#This Row],[SO2]:[PM2.5]])</f>
        <v>62</v>
      </c>
    </row>
    <row r="450" spans="1:8" hidden="1" x14ac:dyDescent="0.3">
      <c r="A450" t="s">
        <v>98</v>
      </c>
      <c r="B450" t="s">
        <v>404</v>
      </c>
      <c r="C450">
        <v>2021</v>
      </c>
      <c r="D450">
        <v>19</v>
      </c>
      <c r="E450">
        <v>14</v>
      </c>
      <c r="F450">
        <v>33</v>
      </c>
      <c r="G450">
        <v>0</v>
      </c>
      <c r="H450">
        <f>MAX(Append1[[#This Row],[SO2]:[PM2.5]])</f>
        <v>33</v>
      </c>
    </row>
    <row r="451" spans="1:8" hidden="1" x14ac:dyDescent="0.3">
      <c r="A451" t="s">
        <v>98</v>
      </c>
      <c r="B451" t="s">
        <v>405</v>
      </c>
      <c r="C451">
        <v>2021</v>
      </c>
      <c r="D451">
        <v>12</v>
      </c>
      <c r="E451">
        <v>14</v>
      </c>
      <c r="F451">
        <v>59</v>
      </c>
      <c r="G451">
        <v>29</v>
      </c>
      <c r="H451">
        <f>MAX(Append1[[#This Row],[SO2]:[PM2.5]])</f>
        <v>59</v>
      </c>
    </row>
    <row r="452" spans="1:8" hidden="1" x14ac:dyDescent="0.3">
      <c r="A452" t="s">
        <v>113</v>
      </c>
      <c r="B452" t="s">
        <v>114</v>
      </c>
      <c r="C452">
        <v>2021</v>
      </c>
      <c r="D452">
        <v>2</v>
      </c>
      <c r="E452">
        <v>5</v>
      </c>
      <c r="F452">
        <v>52</v>
      </c>
      <c r="G452">
        <v>0</v>
      </c>
      <c r="H452">
        <f>MAX(Append1[[#This Row],[SO2]:[PM2.5]])</f>
        <v>52</v>
      </c>
    </row>
    <row r="453" spans="1:8" hidden="1" x14ac:dyDescent="0.3">
      <c r="A453" t="s">
        <v>113</v>
      </c>
      <c r="B453" t="s">
        <v>406</v>
      </c>
      <c r="C453">
        <v>2021</v>
      </c>
      <c r="D453">
        <v>13</v>
      </c>
      <c r="E453">
        <v>14</v>
      </c>
      <c r="F453">
        <v>47</v>
      </c>
      <c r="G453">
        <v>25</v>
      </c>
      <c r="H453">
        <f>MAX(Append1[[#This Row],[SO2]:[PM2.5]])</f>
        <v>47</v>
      </c>
    </row>
    <row r="454" spans="1:8" hidden="1" x14ac:dyDescent="0.3">
      <c r="A454" t="s">
        <v>113</v>
      </c>
      <c r="B454" t="s">
        <v>407</v>
      </c>
      <c r="C454">
        <v>2021</v>
      </c>
      <c r="D454">
        <v>5</v>
      </c>
      <c r="E454">
        <v>8</v>
      </c>
      <c r="F454">
        <v>50</v>
      </c>
      <c r="G454">
        <v>26</v>
      </c>
      <c r="H454">
        <f>MAX(Append1[[#This Row],[SO2]:[PM2.5]])</f>
        <v>50</v>
      </c>
    </row>
    <row r="455" spans="1:8" hidden="1" x14ac:dyDescent="0.3">
      <c r="A455" t="s">
        <v>113</v>
      </c>
      <c r="B455" t="s">
        <v>408</v>
      </c>
      <c r="C455">
        <v>2021</v>
      </c>
      <c r="D455">
        <v>2</v>
      </c>
      <c r="E455">
        <v>19</v>
      </c>
      <c r="F455">
        <v>73</v>
      </c>
      <c r="G455">
        <v>34</v>
      </c>
      <c r="H455">
        <f>MAX(Append1[[#This Row],[SO2]:[PM2.5]])</f>
        <v>73</v>
      </c>
    </row>
    <row r="456" spans="1:8" hidden="1" x14ac:dyDescent="0.3">
      <c r="A456" t="s">
        <v>113</v>
      </c>
      <c r="B456" t="s">
        <v>115</v>
      </c>
      <c r="C456">
        <v>2021</v>
      </c>
      <c r="D456">
        <v>6</v>
      </c>
      <c r="E456">
        <v>11</v>
      </c>
      <c r="F456">
        <v>53</v>
      </c>
      <c r="G456">
        <v>30</v>
      </c>
      <c r="H456">
        <f>MAX(Append1[[#This Row],[SO2]:[PM2.5]])</f>
        <v>53</v>
      </c>
    </row>
    <row r="457" spans="1:8" hidden="1" x14ac:dyDescent="0.3">
      <c r="A457" t="s">
        <v>113</v>
      </c>
      <c r="B457" t="s">
        <v>116</v>
      </c>
      <c r="C457">
        <v>2021</v>
      </c>
      <c r="D457">
        <v>3</v>
      </c>
      <c r="E457">
        <v>24</v>
      </c>
      <c r="F457">
        <v>77</v>
      </c>
      <c r="G457">
        <v>38</v>
      </c>
      <c r="H457">
        <f>MAX(Append1[[#This Row],[SO2]:[PM2.5]])</f>
        <v>77</v>
      </c>
    </row>
    <row r="458" spans="1:8" hidden="1" x14ac:dyDescent="0.3">
      <c r="A458" t="s">
        <v>113</v>
      </c>
      <c r="B458" t="s">
        <v>117</v>
      </c>
      <c r="C458">
        <v>2021</v>
      </c>
      <c r="D458">
        <v>2</v>
      </c>
      <c r="E458">
        <v>12</v>
      </c>
      <c r="F458">
        <v>38</v>
      </c>
      <c r="G458">
        <v>0</v>
      </c>
      <c r="H458">
        <f>MAX(Append1[[#This Row],[SO2]:[PM2.5]])</f>
        <v>38</v>
      </c>
    </row>
    <row r="459" spans="1:8" hidden="1" x14ac:dyDescent="0.3">
      <c r="A459" t="s">
        <v>113</v>
      </c>
      <c r="B459" t="s">
        <v>118</v>
      </c>
      <c r="C459">
        <v>2021</v>
      </c>
      <c r="D459">
        <v>3</v>
      </c>
      <c r="E459">
        <v>5</v>
      </c>
      <c r="F459">
        <v>51</v>
      </c>
      <c r="G459">
        <v>19</v>
      </c>
      <c r="H459">
        <f>MAX(Append1[[#This Row],[SO2]:[PM2.5]])</f>
        <v>51</v>
      </c>
    </row>
    <row r="460" spans="1:8" hidden="1" x14ac:dyDescent="0.3">
      <c r="A460" t="s">
        <v>113</v>
      </c>
      <c r="B460" t="s">
        <v>409</v>
      </c>
      <c r="C460">
        <v>2021</v>
      </c>
      <c r="D460">
        <v>2</v>
      </c>
      <c r="E460">
        <v>16</v>
      </c>
      <c r="F460">
        <v>31</v>
      </c>
      <c r="G460">
        <v>26</v>
      </c>
      <c r="H460">
        <f>MAX(Append1[[#This Row],[SO2]:[PM2.5]])</f>
        <v>31</v>
      </c>
    </row>
    <row r="461" spans="1:8" hidden="1" x14ac:dyDescent="0.3">
      <c r="A461" t="s">
        <v>113</v>
      </c>
      <c r="B461" t="s">
        <v>120</v>
      </c>
      <c r="C461">
        <v>2021</v>
      </c>
      <c r="D461">
        <v>2</v>
      </c>
      <c r="E461">
        <v>5</v>
      </c>
      <c r="F461">
        <v>57</v>
      </c>
      <c r="G461">
        <v>33</v>
      </c>
      <c r="H461">
        <f>MAX(Append1[[#This Row],[SO2]:[PM2.5]])</f>
        <v>57</v>
      </c>
    </row>
    <row r="462" spans="1:8" hidden="1" x14ac:dyDescent="0.3">
      <c r="A462" t="s">
        <v>113</v>
      </c>
      <c r="B462" t="s">
        <v>121</v>
      </c>
      <c r="C462">
        <v>2021</v>
      </c>
      <c r="D462">
        <v>2</v>
      </c>
      <c r="E462">
        <v>13</v>
      </c>
      <c r="F462">
        <v>33</v>
      </c>
      <c r="G462">
        <v>0</v>
      </c>
      <c r="H462">
        <f>MAX(Append1[[#This Row],[SO2]:[PM2.5]])</f>
        <v>33</v>
      </c>
    </row>
    <row r="463" spans="1:8" hidden="1" x14ac:dyDescent="0.3">
      <c r="A463" t="s">
        <v>113</v>
      </c>
      <c r="B463" t="s">
        <v>410</v>
      </c>
      <c r="C463">
        <v>2021</v>
      </c>
      <c r="D463">
        <v>6</v>
      </c>
      <c r="E463">
        <v>8</v>
      </c>
      <c r="F463">
        <v>47</v>
      </c>
      <c r="G463">
        <v>23</v>
      </c>
      <c r="H463">
        <f>MAX(Append1[[#This Row],[SO2]:[PM2.5]])</f>
        <v>47</v>
      </c>
    </row>
    <row r="464" spans="1:8" hidden="1" x14ac:dyDescent="0.3">
      <c r="A464" t="s">
        <v>113</v>
      </c>
      <c r="B464" t="s">
        <v>411</v>
      </c>
      <c r="C464">
        <v>2021</v>
      </c>
      <c r="D464">
        <v>23</v>
      </c>
      <c r="E464">
        <v>5</v>
      </c>
      <c r="F464">
        <v>49</v>
      </c>
      <c r="G464">
        <v>38</v>
      </c>
      <c r="H464">
        <f>MAX(Append1[[#This Row],[SO2]:[PM2.5]])</f>
        <v>49</v>
      </c>
    </row>
    <row r="465" spans="1:8" hidden="1" x14ac:dyDescent="0.3">
      <c r="A465" t="s">
        <v>113</v>
      </c>
      <c r="B465" t="s">
        <v>125</v>
      </c>
      <c r="C465">
        <v>2021</v>
      </c>
      <c r="D465">
        <v>2</v>
      </c>
      <c r="E465">
        <v>5</v>
      </c>
      <c r="F465">
        <v>29</v>
      </c>
      <c r="G465">
        <v>14</v>
      </c>
      <c r="H465">
        <f>MAX(Append1[[#This Row],[SO2]:[PM2.5]])</f>
        <v>29</v>
      </c>
    </row>
    <row r="466" spans="1:8" hidden="1" x14ac:dyDescent="0.3">
      <c r="A466" t="s">
        <v>126</v>
      </c>
      <c r="B466" t="s">
        <v>127</v>
      </c>
      <c r="C466">
        <v>2021</v>
      </c>
      <c r="D466">
        <v>10</v>
      </c>
      <c r="E466">
        <v>22</v>
      </c>
      <c r="F466">
        <v>72</v>
      </c>
      <c r="G466">
        <v>31</v>
      </c>
      <c r="H466">
        <f>MAX(Append1[[#This Row],[SO2]:[PM2.5]])</f>
        <v>72</v>
      </c>
    </row>
    <row r="467" spans="1:8" hidden="1" x14ac:dyDescent="0.3">
      <c r="A467" t="s">
        <v>126</v>
      </c>
      <c r="B467" t="s">
        <v>128</v>
      </c>
      <c r="C467">
        <v>2021</v>
      </c>
      <c r="D467">
        <v>17</v>
      </c>
      <c r="E467">
        <v>24</v>
      </c>
      <c r="F467">
        <v>119</v>
      </c>
      <c r="G467">
        <v>45</v>
      </c>
      <c r="H467">
        <f>MAX(Append1[[#This Row],[SO2]:[PM2.5]])</f>
        <v>119</v>
      </c>
    </row>
    <row r="468" spans="1:8" hidden="1" x14ac:dyDescent="0.3">
      <c r="A468" t="s">
        <v>126</v>
      </c>
      <c r="B468" t="s">
        <v>412</v>
      </c>
      <c r="C468">
        <v>2021</v>
      </c>
      <c r="D468">
        <v>5</v>
      </c>
      <c r="E468">
        <v>13</v>
      </c>
      <c r="F468">
        <v>66</v>
      </c>
      <c r="G468">
        <v>28</v>
      </c>
      <c r="H468">
        <f>MAX(Append1[[#This Row],[SO2]:[PM2.5]])</f>
        <v>66</v>
      </c>
    </row>
    <row r="469" spans="1:8" hidden="1" x14ac:dyDescent="0.3">
      <c r="A469" t="s">
        <v>126</v>
      </c>
      <c r="B469" t="s">
        <v>413</v>
      </c>
      <c r="C469">
        <v>2021</v>
      </c>
      <c r="D469">
        <v>0</v>
      </c>
      <c r="E469">
        <v>14</v>
      </c>
      <c r="F469">
        <v>62</v>
      </c>
      <c r="G469">
        <v>38</v>
      </c>
      <c r="H469">
        <f>MAX(Append1[[#This Row],[SO2]:[PM2.5]])</f>
        <v>62</v>
      </c>
    </row>
    <row r="470" spans="1:8" hidden="1" x14ac:dyDescent="0.3">
      <c r="A470" t="s">
        <v>126</v>
      </c>
      <c r="B470" t="s">
        <v>130</v>
      </c>
      <c r="C470">
        <v>2021</v>
      </c>
      <c r="D470">
        <v>12</v>
      </c>
      <c r="E470">
        <v>20</v>
      </c>
      <c r="F470">
        <v>83</v>
      </c>
      <c r="G470">
        <v>37</v>
      </c>
      <c r="H470">
        <f>MAX(Append1[[#This Row],[SO2]:[PM2.5]])</f>
        <v>83</v>
      </c>
    </row>
    <row r="471" spans="1:8" hidden="1" x14ac:dyDescent="0.3">
      <c r="A471" t="s">
        <v>126</v>
      </c>
      <c r="B471" t="s">
        <v>131</v>
      </c>
      <c r="C471">
        <v>2021</v>
      </c>
      <c r="D471">
        <v>16</v>
      </c>
      <c r="E471">
        <v>23</v>
      </c>
      <c r="F471">
        <v>115</v>
      </c>
      <c r="G471">
        <v>50</v>
      </c>
      <c r="H471">
        <f>MAX(Append1[[#This Row],[SO2]:[PM2.5]])</f>
        <v>115</v>
      </c>
    </row>
    <row r="472" spans="1:8" hidden="1" x14ac:dyDescent="0.3">
      <c r="A472" t="s">
        <v>126</v>
      </c>
      <c r="B472" t="s">
        <v>132</v>
      </c>
      <c r="C472">
        <v>2021</v>
      </c>
      <c r="D472">
        <v>13</v>
      </c>
      <c r="E472">
        <v>35</v>
      </c>
      <c r="F472">
        <v>105</v>
      </c>
      <c r="G472">
        <v>44</v>
      </c>
      <c r="H472">
        <f>MAX(Append1[[#This Row],[SO2]:[PM2.5]])</f>
        <v>105</v>
      </c>
    </row>
    <row r="473" spans="1:8" hidden="1" x14ac:dyDescent="0.3">
      <c r="A473" t="s">
        <v>126</v>
      </c>
      <c r="B473" t="s">
        <v>133</v>
      </c>
      <c r="C473">
        <v>2021</v>
      </c>
      <c r="D473">
        <v>12</v>
      </c>
      <c r="E473">
        <v>33</v>
      </c>
      <c r="F473">
        <v>114</v>
      </c>
      <c r="G473">
        <v>44</v>
      </c>
      <c r="H473">
        <f>MAX(Append1[[#This Row],[SO2]:[PM2.5]])</f>
        <v>114</v>
      </c>
    </row>
    <row r="474" spans="1:8" hidden="1" x14ac:dyDescent="0.3">
      <c r="A474" t="s">
        <v>126</v>
      </c>
      <c r="B474" t="s">
        <v>134</v>
      </c>
      <c r="C474">
        <v>2021</v>
      </c>
      <c r="D474">
        <v>14</v>
      </c>
      <c r="E474">
        <v>26</v>
      </c>
      <c r="F474">
        <v>142</v>
      </c>
      <c r="G474">
        <v>55</v>
      </c>
      <c r="H474">
        <f>MAX(Append1[[#This Row],[SO2]:[PM2.5]])</f>
        <v>142</v>
      </c>
    </row>
    <row r="475" spans="1:8" hidden="1" x14ac:dyDescent="0.3">
      <c r="A475" t="s">
        <v>126</v>
      </c>
      <c r="B475" t="s">
        <v>414</v>
      </c>
      <c r="C475">
        <v>2021</v>
      </c>
      <c r="D475">
        <v>11</v>
      </c>
      <c r="E475">
        <v>11</v>
      </c>
      <c r="F475">
        <v>57</v>
      </c>
      <c r="G475">
        <v>33</v>
      </c>
      <c r="H475">
        <f>MAX(Append1[[#This Row],[SO2]:[PM2.5]])</f>
        <v>57</v>
      </c>
    </row>
    <row r="476" spans="1:8" hidden="1" x14ac:dyDescent="0.3">
      <c r="A476" t="s">
        <v>126</v>
      </c>
      <c r="B476" t="s">
        <v>415</v>
      </c>
      <c r="C476">
        <v>2021</v>
      </c>
      <c r="D476">
        <v>30</v>
      </c>
      <c r="E476">
        <v>30</v>
      </c>
      <c r="F476">
        <v>98</v>
      </c>
      <c r="G476">
        <v>43</v>
      </c>
      <c r="H476">
        <f>MAX(Append1[[#This Row],[SO2]:[PM2.5]])</f>
        <v>98</v>
      </c>
    </row>
    <row r="477" spans="1:8" hidden="1" x14ac:dyDescent="0.3">
      <c r="A477" t="s">
        <v>126</v>
      </c>
      <c r="B477" t="s">
        <v>135</v>
      </c>
      <c r="C477">
        <v>2021</v>
      </c>
      <c r="D477">
        <v>6</v>
      </c>
      <c r="E477">
        <v>5</v>
      </c>
      <c r="F477">
        <v>41</v>
      </c>
      <c r="G477">
        <v>19</v>
      </c>
      <c r="H477">
        <f>MAX(Append1[[#This Row],[SO2]:[PM2.5]])</f>
        <v>41</v>
      </c>
    </row>
    <row r="478" spans="1:8" hidden="1" x14ac:dyDescent="0.3">
      <c r="A478" t="s">
        <v>126</v>
      </c>
      <c r="B478" t="s">
        <v>416</v>
      </c>
      <c r="C478">
        <v>2021</v>
      </c>
      <c r="D478">
        <v>16</v>
      </c>
      <c r="E478">
        <v>21</v>
      </c>
      <c r="F478">
        <v>89</v>
      </c>
      <c r="G478">
        <v>45</v>
      </c>
      <c r="H478">
        <f>MAX(Append1[[#This Row],[SO2]:[PM2.5]])</f>
        <v>89</v>
      </c>
    </row>
    <row r="479" spans="1:8" hidden="1" x14ac:dyDescent="0.3">
      <c r="A479" t="s">
        <v>126</v>
      </c>
      <c r="B479" t="s">
        <v>417</v>
      </c>
      <c r="C479">
        <v>2021</v>
      </c>
      <c r="D479">
        <v>13</v>
      </c>
      <c r="E479">
        <v>20</v>
      </c>
      <c r="F479">
        <v>98</v>
      </c>
      <c r="G479">
        <v>42</v>
      </c>
      <c r="H479">
        <f>MAX(Append1[[#This Row],[SO2]:[PM2.5]])</f>
        <v>98</v>
      </c>
    </row>
    <row r="480" spans="1:8" hidden="1" x14ac:dyDescent="0.3">
      <c r="A480" t="s">
        <v>126</v>
      </c>
      <c r="B480" t="s">
        <v>418</v>
      </c>
      <c r="C480">
        <v>2021</v>
      </c>
      <c r="D480">
        <v>9</v>
      </c>
      <c r="E480">
        <v>18</v>
      </c>
      <c r="F480">
        <v>70</v>
      </c>
      <c r="G480">
        <v>34</v>
      </c>
      <c r="H480">
        <f>MAX(Append1[[#This Row],[SO2]:[PM2.5]])</f>
        <v>70</v>
      </c>
    </row>
    <row r="481" spans="1:8" hidden="1" x14ac:dyDescent="0.3">
      <c r="A481" t="s">
        <v>126</v>
      </c>
      <c r="B481" t="s">
        <v>137</v>
      </c>
      <c r="C481">
        <v>2021</v>
      </c>
      <c r="D481">
        <v>7</v>
      </c>
      <c r="E481">
        <v>18</v>
      </c>
      <c r="F481">
        <v>80</v>
      </c>
      <c r="G481">
        <v>34</v>
      </c>
      <c r="H481">
        <f>MAX(Append1[[#This Row],[SO2]:[PM2.5]])</f>
        <v>80</v>
      </c>
    </row>
    <row r="482" spans="1:8" hidden="1" x14ac:dyDescent="0.3">
      <c r="A482" t="s">
        <v>126</v>
      </c>
      <c r="B482" t="s">
        <v>138</v>
      </c>
      <c r="C482">
        <v>2021</v>
      </c>
      <c r="D482">
        <v>15</v>
      </c>
      <c r="E482">
        <v>9</v>
      </c>
      <c r="F482">
        <v>80</v>
      </c>
      <c r="G482">
        <v>26</v>
      </c>
      <c r="H482">
        <f>MAX(Append1[[#This Row],[SO2]:[PM2.5]])</f>
        <v>80</v>
      </c>
    </row>
    <row r="483" spans="1:8" hidden="1" x14ac:dyDescent="0.3">
      <c r="A483" t="s">
        <v>126</v>
      </c>
      <c r="B483" t="s">
        <v>139</v>
      </c>
      <c r="C483">
        <v>2021</v>
      </c>
      <c r="D483">
        <v>29</v>
      </c>
      <c r="E483">
        <v>41</v>
      </c>
      <c r="F483">
        <v>182</v>
      </c>
      <c r="G483">
        <v>77</v>
      </c>
      <c r="H483">
        <f>MAX(Append1[[#This Row],[SO2]:[PM2.5]])</f>
        <v>182</v>
      </c>
    </row>
    <row r="484" spans="1:8" hidden="1" x14ac:dyDescent="0.3">
      <c r="A484" t="s">
        <v>126</v>
      </c>
      <c r="B484" t="s">
        <v>140</v>
      </c>
      <c r="C484">
        <v>2021</v>
      </c>
      <c r="D484">
        <v>7</v>
      </c>
      <c r="E484">
        <v>15</v>
      </c>
      <c r="F484">
        <v>113</v>
      </c>
      <c r="G484">
        <v>42</v>
      </c>
      <c r="H484">
        <f>MAX(Append1[[#This Row],[SO2]:[PM2.5]])</f>
        <v>113</v>
      </c>
    </row>
    <row r="485" spans="1:8" hidden="1" x14ac:dyDescent="0.3">
      <c r="A485" t="s">
        <v>141</v>
      </c>
      <c r="B485" t="s">
        <v>142</v>
      </c>
      <c r="C485">
        <v>2021</v>
      </c>
      <c r="D485">
        <v>14</v>
      </c>
      <c r="E485">
        <v>14</v>
      </c>
      <c r="F485">
        <v>63</v>
      </c>
      <c r="G485">
        <v>0</v>
      </c>
      <c r="H485">
        <f>MAX(Append1[[#This Row],[SO2]:[PM2.5]])</f>
        <v>63</v>
      </c>
    </row>
    <row r="486" spans="1:8" hidden="1" x14ac:dyDescent="0.3">
      <c r="A486" t="s">
        <v>141</v>
      </c>
      <c r="B486" t="s">
        <v>143</v>
      </c>
      <c r="C486">
        <v>2021</v>
      </c>
      <c r="D486">
        <v>20</v>
      </c>
      <c r="E486">
        <v>53</v>
      </c>
      <c r="F486">
        <v>77</v>
      </c>
      <c r="G486">
        <v>0</v>
      </c>
      <c r="H486">
        <f>MAX(Append1[[#This Row],[SO2]:[PM2.5]])</f>
        <v>77</v>
      </c>
    </row>
    <row r="487" spans="1:8" hidden="1" x14ac:dyDescent="0.3">
      <c r="A487" t="s">
        <v>141</v>
      </c>
      <c r="B487" t="s">
        <v>144</v>
      </c>
      <c r="C487">
        <v>2021</v>
      </c>
      <c r="D487">
        <v>13</v>
      </c>
      <c r="E487">
        <v>19</v>
      </c>
      <c r="F487">
        <v>64</v>
      </c>
      <c r="G487">
        <v>0</v>
      </c>
      <c r="H487">
        <f>MAX(Append1[[#This Row],[SO2]:[PM2.5]])</f>
        <v>64</v>
      </c>
    </row>
    <row r="488" spans="1:8" hidden="1" x14ac:dyDescent="0.3">
      <c r="A488" t="s">
        <v>141</v>
      </c>
      <c r="B488" t="s">
        <v>145</v>
      </c>
      <c r="C488">
        <v>2021</v>
      </c>
      <c r="D488">
        <v>17</v>
      </c>
      <c r="E488">
        <v>28</v>
      </c>
      <c r="F488">
        <v>80</v>
      </c>
      <c r="G488">
        <v>34</v>
      </c>
      <c r="H488">
        <f>MAX(Append1[[#This Row],[SO2]:[PM2.5]])</f>
        <v>80</v>
      </c>
    </row>
    <row r="489" spans="1:8" hidden="1" x14ac:dyDescent="0.3">
      <c r="A489" t="s">
        <v>141</v>
      </c>
      <c r="B489" t="s">
        <v>146</v>
      </c>
      <c r="C489">
        <v>2021</v>
      </c>
      <c r="D489">
        <v>21</v>
      </c>
      <c r="E489">
        <v>56</v>
      </c>
      <c r="F489">
        <v>96</v>
      </c>
      <c r="G489">
        <v>0</v>
      </c>
      <c r="H489">
        <f>MAX(Append1[[#This Row],[SO2]:[PM2.5]])</f>
        <v>96</v>
      </c>
    </row>
    <row r="490" spans="1:8" hidden="1" x14ac:dyDescent="0.3">
      <c r="A490" t="s">
        <v>141</v>
      </c>
      <c r="B490" t="s">
        <v>147</v>
      </c>
      <c r="C490">
        <v>2021</v>
      </c>
      <c r="D490">
        <v>29</v>
      </c>
      <c r="E490">
        <v>42</v>
      </c>
      <c r="F490">
        <v>62</v>
      </c>
      <c r="G490">
        <v>0</v>
      </c>
      <c r="H490">
        <f>MAX(Append1[[#This Row],[SO2]:[PM2.5]])</f>
        <v>62</v>
      </c>
    </row>
    <row r="491" spans="1:8" hidden="1" x14ac:dyDescent="0.3">
      <c r="A491" t="s">
        <v>141</v>
      </c>
      <c r="B491" t="s">
        <v>148</v>
      </c>
      <c r="C491">
        <v>2021</v>
      </c>
      <c r="D491">
        <v>9</v>
      </c>
      <c r="E491">
        <v>19</v>
      </c>
      <c r="F491">
        <v>105</v>
      </c>
      <c r="G491">
        <v>44</v>
      </c>
      <c r="H491">
        <f>MAX(Append1[[#This Row],[SO2]:[PM2.5]])</f>
        <v>105</v>
      </c>
    </row>
    <row r="492" spans="1:8" hidden="1" x14ac:dyDescent="0.3">
      <c r="A492" t="s">
        <v>141</v>
      </c>
      <c r="B492" t="s">
        <v>419</v>
      </c>
      <c r="C492">
        <v>2021</v>
      </c>
      <c r="D492">
        <v>29</v>
      </c>
      <c r="E492">
        <v>16</v>
      </c>
      <c r="F492">
        <v>121</v>
      </c>
      <c r="G492">
        <v>59</v>
      </c>
      <c r="H492">
        <f>MAX(Append1[[#This Row],[SO2]:[PM2.5]])</f>
        <v>121</v>
      </c>
    </row>
    <row r="493" spans="1:8" hidden="1" x14ac:dyDescent="0.3">
      <c r="A493" t="s">
        <v>141</v>
      </c>
      <c r="B493" t="s">
        <v>150</v>
      </c>
      <c r="C493">
        <v>2021</v>
      </c>
      <c r="D493">
        <v>12</v>
      </c>
      <c r="E493">
        <v>22</v>
      </c>
      <c r="F493">
        <v>60</v>
      </c>
      <c r="G493">
        <v>0</v>
      </c>
      <c r="H493">
        <f>MAX(Append1[[#This Row],[SO2]:[PM2.5]])</f>
        <v>60</v>
      </c>
    </row>
    <row r="494" spans="1:8" hidden="1" x14ac:dyDescent="0.3">
      <c r="A494" t="s">
        <v>141</v>
      </c>
      <c r="B494" t="s">
        <v>151</v>
      </c>
      <c r="C494">
        <v>2021</v>
      </c>
      <c r="D494">
        <v>10</v>
      </c>
      <c r="E494">
        <v>41</v>
      </c>
      <c r="F494">
        <v>93</v>
      </c>
      <c r="G494">
        <v>0</v>
      </c>
      <c r="H494">
        <f>MAX(Append1[[#This Row],[SO2]:[PM2.5]])</f>
        <v>93</v>
      </c>
    </row>
    <row r="495" spans="1:8" hidden="1" x14ac:dyDescent="0.3">
      <c r="A495" t="s">
        <v>141</v>
      </c>
      <c r="B495" t="s">
        <v>152</v>
      </c>
      <c r="C495">
        <v>2021</v>
      </c>
      <c r="D495">
        <v>17</v>
      </c>
      <c r="E495">
        <v>28</v>
      </c>
      <c r="F495">
        <v>85</v>
      </c>
      <c r="G495">
        <v>0</v>
      </c>
      <c r="H495">
        <f>MAX(Append1[[#This Row],[SO2]:[PM2.5]])</f>
        <v>85</v>
      </c>
    </row>
    <row r="496" spans="1:8" hidden="1" x14ac:dyDescent="0.3">
      <c r="A496" t="s">
        <v>141</v>
      </c>
      <c r="B496" t="s">
        <v>153</v>
      </c>
      <c r="C496">
        <v>2021</v>
      </c>
      <c r="D496">
        <v>7</v>
      </c>
      <c r="E496">
        <v>17</v>
      </c>
      <c r="F496">
        <v>57</v>
      </c>
      <c r="G496">
        <v>0</v>
      </c>
      <c r="H496">
        <f>MAX(Append1[[#This Row],[SO2]:[PM2.5]])</f>
        <v>57</v>
      </c>
    </row>
    <row r="497" spans="1:8" hidden="1" x14ac:dyDescent="0.3">
      <c r="A497" t="s">
        <v>141</v>
      </c>
      <c r="B497" t="s">
        <v>420</v>
      </c>
      <c r="C497">
        <v>2021</v>
      </c>
      <c r="D497">
        <v>14</v>
      </c>
      <c r="E497">
        <v>23</v>
      </c>
      <c r="F497">
        <v>106</v>
      </c>
      <c r="G497">
        <v>47</v>
      </c>
      <c r="H497">
        <f>MAX(Append1[[#This Row],[SO2]:[PM2.5]])</f>
        <v>106</v>
      </c>
    </row>
    <row r="498" spans="1:8" hidden="1" x14ac:dyDescent="0.3">
      <c r="A498" t="s">
        <v>141</v>
      </c>
      <c r="B498" t="s">
        <v>154</v>
      </c>
      <c r="C498">
        <v>2021</v>
      </c>
      <c r="D498">
        <v>10</v>
      </c>
      <c r="E498">
        <v>25</v>
      </c>
      <c r="F498">
        <v>72</v>
      </c>
      <c r="G498">
        <v>36</v>
      </c>
      <c r="H498">
        <f>MAX(Append1[[#This Row],[SO2]:[PM2.5]])</f>
        <v>72</v>
      </c>
    </row>
    <row r="499" spans="1:8" hidden="1" x14ac:dyDescent="0.3">
      <c r="A499" t="s">
        <v>141</v>
      </c>
      <c r="B499" t="s">
        <v>421</v>
      </c>
      <c r="C499">
        <v>2021</v>
      </c>
      <c r="D499">
        <v>18</v>
      </c>
      <c r="E499">
        <v>31</v>
      </c>
      <c r="F499">
        <v>54</v>
      </c>
      <c r="G499">
        <v>0</v>
      </c>
      <c r="H499">
        <f>MAX(Append1[[#This Row],[SO2]:[PM2.5]])</f>
        <v>54</v>
      </c>
    </row>
    <row r="500" spans="1:8" hidden="1" x14ac:dyDescent="0.3">
      <c r="A500" t="s">
        <v>141</v>
      </c>
      <c r="B500" t="s">
        <v>155</v>
      </c>
      <c r="C500">
        <v>2021</v>
      </c>
      <c r="D500">
        <v>4</v>
      </c>
      <c r="E500">
        <v>27</v>
      </c>
      <c r="F500">
        <v>59</v>
      </c>
      <c r="G500">
        <v>40</v>
      </c>
      <c r="H500">
        <f>MAX(Append1[[#This Row],[SO2]:[PM2.5]])</f>
        <v>59</v>
      </c>
    </row>
    <row r="501" spans="1:8" hidden="1" x14ac:dyDescent="0.3">
      <c r="A501" t="s">
        <v>141</v>
      </c>
      <c r="B501" t="s">
        <v>156</v>
      </c>
      <c r="C501">
        <v>2021</v>
      </c>
      <c r="D501">
        <v>15</v>
      </c>
      <c r="E501">
        <v>35</v>
      </c>
      <c r="F501">
        <v>92</v>
      </c>
      <c r="G501">
        <v>52</v>
      </c>
      <c r="H501">
        <f>MAX(Append1[[#This Row],[SO2]:[PM2.5]])</f>
        <v>92</v>
      </c>
    </row>
    <row r="502" spans="1:8" hidden="1" x14ac:dyDescent="0.3">
      <c r="A502" t="s">
        <v>141</v>
      </c>
      <c r="B502" t="s">
        <v>422</v>
      </c>
      <c r="C502">
        <v>2021</v>
      </c>
      <c r="D502">
        <v>21</v>
      </c>
      <c r="E502">
        <v>41</v>
      </c>
      <c r="F502">
        <v>84</v>
      </c>
      <c r="G502">
        <v>0</v>
      </c>
      <c r="H502">
        <f>MAX(Append1[[#This Row],[SO2]:[PM2.5]])</f>
        <v>84</v>
      </c>
    </row>
    <row r="503" spans="1:8" hidden="1" x14ac:dyDescent="0.3">
      <c r="A503" t="s">
        <v>141</v>
      </c>
      <c r="B503" t="s">
        <v>158</v>
      </c>
      <c r="C503">
        <v>2021</v>
      </c>
      <c r="D503">
        <v>26</v>
      </c>
      <c r="E503">
        <v>38</v>
      </c>
      <c r="F503">
        <v>108</v>
      </c>
      <c r="G503">
        <v>45</v>
      </c>
      <c r="H503">
        <f>MAX(Append1[[#This Row],[SO2]:[PM2.5]])</f>
        <v>108</v>
      </c>
    </row>
    <row r="504" spans="1:8" hidden="1" x14ac:dyDescent="0.3">
      <c r="A504" t="s">
        <v>141</v>
      </c>
      <c r="B504" t="s">
        <v>423</v>
      </c>
      <c r="C504">
        <v>2021</v>
      </c>
      <c r="D504">
        <v>10</v>
      </c>
      <c r="E504">
        <v>33</v>
      </c>
      <c r="F504">
        <v>128</v>
      </c>
      <c r="G504">
        <v>0</v>
      </c>
      <c r="H504">
        <f>MAX(Append1[[#This Row],[SO2]:[PM2.5]])</f>
        <v>128</v>
      </c>
    </row>
    <row r="505" spans="1:8" hidden="1" x14ac:dyDescent="0.3">
      <c r="A505" t="s">
        <v>141</v>
      </c>
      <c r="B505" t="s">
        <v>159</v>
      </c>
      <c r="C505">
        <v>2021</v>
      </c>
      <c r="D505">
        <v>9</v>
      </c>
      <c r="E505">
        <v>37</v>
      </c>
      <c r="F505">
        <v>72</v>
      </c>
      <c r="G505">
        <v>0</v>
      </c>
      <c r="H505">
        <f>MAX(Append1[[#This Row],[SO2]:[PM2.5]])</f>
        <v>72</v>
      </c>
    </row>
    <row r="506" spans="1:8" hidden="1" x14ac:dyDescent="0.3">
      <c r="A506" t="s">
        <v>141</v>
      </c>
      <c r="B506" t="s">
        <v>160</v>
      </c>
      <c r="C506">
        <v>2021</v>
      </c>
      <c r="D506">
        <v>11</v>
      </c>
      <c r="E506">
        <v>16</v>
      </c>
      <c r="F506">
        <v>72</v>
      </c>
      <c r="G506">
        <v>36</v>
      </c>
      <c r="H506">
        <f>MAX(Append1[[#This Row],[SO2]:[PM2.5]])</f>
        <v>72</v>
      </c>
    </row>
    <row r="507" spans="1:8" hidden="1" x14ac:dyDescent="0.3">
      <c r="A507" t="s">
        <v>141</v>
      </c>
      <c r="B507" t="s">
        <v>161</v>
      </c>
      <c r="C507">
        <v>2021</v>
      </c>
      <c r="D507">
        <v>11</v>
      </c>
      <c r="E507">
        <v>46</v>
      </c>
      <c r="F507">
        <v>135</v>
      </c>
      <c r="G507">
        <v>0</v>
      </c>
      <c r="H507">
        <f>MAX(Append1[[#This Row],[SO2]:[PM2.5]])</f>
        <v>135</v>
      </c>
    </row>
    <row r="508" spans="1:8" hidden="1" x14ac:dyDescent="0.3">
      <c r="A508" t="s">
        <v>141</v>
      </c>
      <c r="B508" t="s">
        <v>424</v>
      </c>
      <c r="C508">
        <v>2021</v>
      </c>
      <c r="D508">
        <v>21</v>
      </c>
      <c r="E508">
        <v>56</v>
      </c>
      <c r="F508">
        <v>81</v>
      </c>
      <c r="G508">
        <v>0</v>
      </c>
      <c r="H508">
        <f>MAX(Append1[[#This Row],[SO2]:[PM2.5]])</f>
        <v>81</v>
      </c>
    </row>
    <row r="509" spans="1:8" hidden="1" x14ac:dyDescent="0.3">
      <c r="A509" t="s">
        <v>141</v>
      </c>
      <c r="B509" t="s">
        <v>425</v>
      </c>
      <c r="C509">
        <v>2021</v>
      </c>
      <c r="F509">
        <v>147</v>
      </c>
      <c r="G509">
        <v>41</v>
      </c>
      <c r="H509">
        <f>MAX(Append1[[#This Row],[SO2]:[PM2.5]])</f>
        <v>147</v>
      </c>
    </row>
    <row r="510" spans="1:8" hidden="1" x14ac:dyDescent="0.3">
      <c r="A510" t="s">
        <v>163</v>
      </c>
      <c r="B510" t="s">
        <v>164</v>
      </c>
      <c r="C510">
        <v>2021</v>
      </c>
      <c r="D510">
        <v>6</v>
      </c>
      <c r="E510">
        <v>26</v>
      </c>
      <c r="F510">
        <v>123</v>
      </c>
      <c r="G510">
        <v>48</v>
      </c>
      <c r="H510">
        <f>MAX(Append1[[#This Row],[SO2]:[PM2.5]])</f>
        <v>123</v>
      </c>
    </row>
    <row r="511" spans="1:8" hidden="1" x14ac:dyDescent="0.3">
      <c r="A511" t="s">
        <v>165</v>
      </c>
      <c r="B511" t="s">
        <v>426</v>
      </c>
      <c r="C511">
        <v>2021</v>
      </c>
      <c r="D511">
        <v>13</v>
      </c>
      <c r="E511">
        <v>14</v>
      </c>
      <c r="F511">
        <v>226</v>
      </c>
      <c r="G511">
        <v>30</v>
      </c>
      <c r="H511">
        <f>MAX(Append1[[#This Row],[SO2]:[PM2.5]])</f>
        <v>226</v>
      </c>
    </row>
    <row r="512" spans="1:8" hidden="1" x14ac:dyDescent="0.3">
      <c r="A512" t="s">
        <v>165</v>
      </c>
      <c r="B512" t="s">
        <v>167</v>
      </c>
      <c r="C512">
        <v>2021</v>
      </c>
      <c r="D512">
        <v>0</v>
      </c>
      <c r="E512">
        <v>8</v>
      </c>
      <c r="F512">
        <v>37</v>
      </c>
      <c r="G512">
        <v>8</v>
      </c>
      <c r="H512">
        <f>MAX(Append1[[#This Row],[SO2]:[PM2.5]])</f>
        <v>37</v>
      </c>
    </row>
    <row r="513" spans="1:8" hidden="1" x14ac:dyDescent="0.3">
      <c r="A513" t="s">
        <v>165</v>
      </c>
      <c r="B513" t="s">
        <v>427</v>
      </c>
      <c r="C513">
        <v>2021</v>
      </c>
      <c r="D513">
        <v>4</v>
      </c>
      <c r="E513">
        <v>7</v>
      </c>
      <c r="F513">
        <v>42</v>
      </c>
      <c r="G513">
        <v>7</v>
      </c>
      <c r="H513">
        <f>MAX(Append1[[#This Row],[SO2]:[PM2.5]])</f>
        <v>42</v>
      </c>
    </row>
    <row r="514" spans="1:8" hidden="1" x14ac:dyDescent="0.3">
      <c r="A514" t="s">
        <v>165</v>
      </c>
      <c r="B514" t="s">
        <v>169</v>
      </c>
      <c r="C514">
        <v>2021</v>
      </c>
      <c r="D514">
        <v>3</v>
      </c>
      <c r="E514">
        <v>8</v>
      </c>
      <c r="F514">
        <v>35</v>
      </c>
      <c r="G514">
        <v>7</v>
      </c>
      <c r="H514">
        <f>MAX(Append1[[#This Row],[SO2]:[PM2.5]])</f>
        <v>35</v>
      </c>
    </row>
    <row r="515" spans="1:8" hidden="1" x14ac:dyDescent="0.3">
      <c r="A515" t="s">
        <v>165</v>
      </c>
      <c r="B515" t="s">
        <v>170</v>
      </c>
      <c r="C515">
        <v>2021</v>
      </c>
      <c r="D515">
        <v>10</v>
      </c>
      <c r="E515">
        <v>6</v>
      </c>
      <c r="F515">
        <v>27</v>
      </c>
      <c r="G515">
        <v>12</v>
      </c>
      <c r="H515">
        <f>MAX(Append1[[#This Row],[SO2]:[PM2.5]])</f>
        <v>27</v>
      </c>
    </row>
    <row r="516" spans="1:8" hidden="1" x14ac:dyDescent="0.3">
      <c r="A516" t="s">
        <v>165</v>
      </c>
      <c r="B516" t="s">
        <v>171</v>
      </c>
      <c r="C516">
        <v>2021</v>
      </c>
      <c r="D516">
        <v>3</v>
      </c>
      <c r="E516">
        <v>7</v>
      </c>
      <c r="F516">
        <v>37</v>
      </c>
      <c r="G516">
        <v>6</v>
      </c>
      <c r="H516">
        <f>MAX(Append1[[#This Row],[SO2]:[PM2.5]])</f>
        <v>37</v>
      </c>
    </row>
    <row r="517" spans="1:8" hidden="1" x14ac:dyDescent="0.3">
      <c r="A517" t="s">
        <v>165</v>
      </c>
      <c r="B517" t="s">
        <v>428</v>
      </c>
      <c r="C517">
        <v>2021</v>
      </c>
      <c r="D517">
        <v>4</v>
      </c>
      <c r="E517">
        <v>9</v>
      </c>
      <c r="F517">
        <v>101</v>
      </c>
      <c r="G517">
        <v>12</v>
      </c>
      <c r="H517">
        <f>MAX(Append1[[#This Row],[SO2]:[PM2.5]])</f>
        <v>101</v>
      </c>
    </row>
    <row r="518" spans="1:8" hidden="1" x14ac:dyDescent="0.3">
      <c r="A518" t="s">
        <v>173</v>
      </c>
      <c r="B518" t="s">
        <v>429</v>
      </c>
      <c r="C518">
        <v>2021</v>
      </c>
      <c r="D518">
        <v>10</v>
      </c>
      <c r="E518">
        <v>3</v>
      </c>
      <c r="F518">
        <v>41</v>
      </c>
      <c r="G518">
        <v>24</v>
      </c>
      <c r="H518">
        <f>MAX(Append1[[#This Row],[SO2]:[PM2.5]])</f>
        <v>41</v>
      </c>
    </row>
    <row r="519" spans="1:8" hidden="1" x14ac:dyDescent="0.3">
      <c r="A519" t="s">
        <v>173</v>
      </c>
      <c r="B519" t="s">
        <v>175</v>
      </c>
      <c r="C519">
        <v>2021</v>
      </c>
      <c r="D519">
        <v>2</v>
      </c>
      <c r="E519">
        <v>5</v>
      </c>
      <c r="F519">
        <v>22</v>
      </c>
      <c r="G519">
        <v>15</v>
      </c>
      <c r="H519">
        <f>MAX(Append1[[#This Row],[SO2]:[PM2.5]])</f>
        <v>22</v>
      </c>
    </row>
    <row r="520" spans="1:8" hidden="1" x14ac:dyDescent="0.3">
      <c r="A520" t="s">
        <v>173</v>
      </c>
      <c r="B520" t="s">
        <v>430</v>
      </c>
      <c r="C520">
        <v>2021</v>
      </c>
      <c r="D520">
        <v>2</v>
      </c>
      <c r="E520">
        <v>5</v>
      </c>
      <c r="F520">
        <v>25</v>
      </c>
      <c r="G520">
        <v>25</v>
      </c>
      <c r="H520">
        <f>MAX(Append1[[#This Row],[SO2]:[PM2.5]])</f>
        <v>25</v>
      </c>
    </row>
    <row r="521" spans="1:8" hidden="1" x14ac:dyDescent="0.3">
      <c r="A521" t="s">
        <v>173</v>
      </c>
      <c r="B521" t="s">
        <v>176</v>
      </c>
      <c r="C521">
        <v>2021</v>
      </c>
      <c r="D521">
        <v>2</v>
      </c>
      <c r="E521">
        <v>5</v>
      </c>
      <c r="F521">
        <v>17</v>
      </c>
      <c r="G521">
        <v>8</v>
      </c>
      <c r="H521">
        <f>MAX(Append1[[#This Row],[SO2]:[PM2.5]])</f>
        <v>17</v>
      </c>
    </row>
    <row r="522" spans="1:8" hidden="1" x14ac:dyDescent="0.3">
      <c r="A522" t="s">
        <v>173</v>
      </c>
      <c r="B522" t="s">
        <v>431</v>
      </c>
      <c r="C522">
        <v>2021</v>
      </c>
      <c r="D522">
        <v>2</v>
      </c>
      <c r="E522">
        <v>6</v>
      </c>
      <c r="F522">
        <v>65</v>
      </c>
      <c r="G522">
        <v>0</v>
      </c>
      <c r="H522">
        <f>MAX(Append1[[#This Row],[SO2]:[PM2.5]])</f>
        <v>65</v>
      </c>
    </row>
    <row r="523" spans="1:8" hidden="1" x14ac:dyDescent="0.3">
      <c r="A523" t="s">
        <v>173</v>
      </c>
      <c r="B523" t="s">
        <v>177</v>
      </c>
      <c r="C523">
        <v>2021</v>
      </c>
      <c r="D523">
        <v>2</v>
      </c>
      <c r="E523">
        <v>5</v>
      </c>
      <c r="F523">
        <v>25</v>
      </c>
      <c r="G523">
        <v>6</v>
      </c>
      <c r="H523">
        <f>MAX(Append1[[#This Row],[SO2]:[PM2.5]])</f>
        <v>25</v>
      </c>
    </row>
    <row r="524" spans="1:8" hidden="1" x14ac:dyDescent="0.3">
      <c r="A524" t="s">
        <v>173</v>
      </c>
      <c r="B524" t="s">
        <v>432</v>
      </c>
      <c r="C524">
        <v>2021</v>
      </c>
      <c r="D524">
        <v>2</v>
      </c>
      <c r="E524">
        <v>7</v>
      </c>
      <c r="F524">
        <v>39</v>
      </c>
      <c r="G524">
        <v>39</v>
      </c>
      <c r="H524">
        <f>MAX(Append1[[#This Row],[SO2]:[PM2.5]])</f>
        <v>39</v>
      </c>
    </row>
    <row r="525" spans="1:8" hidden="1" x14ac:dyDescent="0.3">
      <c r="A525" t="s">
        <v>173</v>
      </c>
      <c r="B525" t="s">
        <v>433</v>
      </c>
      <c r="C525">
        <v>2021</v>
      </c>
      <c r="D525">
        <v>2</v>
      </c>
      <c r="E525">
        <v>5</v>
      </c>
      <c r="F525">
        <v>32</v>
      </c>
      <c r="G525">
        <v>0</v>
      </c>
      <c r="H525">
        <f>MAX(Append1[[#This Row],[SO2]:[PM2.5]])</f>
        <v>32</v>
      </c>
    </row>
    <row r="526" spans="1:8" hidden="1" x14ac:dyDescent="0.3">
      <c r="A526" t="s">
        <v>173</v>
      </c>
      <c r="B526" t="s">
        <v>434</v>
      </c>
      <c r="C526">
        <v>2021</v>
      </c>
      <c r="D526">
        <v>2</v>
      </c>
      <c r="E526">
        <v>5</v>
      </c>
      <c r="F526">
        <v>37</v>
      </c>
      <c r="G526">
        <v>0</v>
      </c>
      <c r="H526">
        <f>MAX(Append1[[#This Row],[SO2]:[PM2.5]])</f>
        <v>37</v>
      </c>
    </row>
    <row r="527" spans="1:8" hidden="1" x14ac:dyDescent="0.3">
      <c r="A527" t="s">
        <v>173</v>
      </c>
      <c r="B527" t="s">
        <v>435</v>
      </c>
      <c r="C527">
        <v>2021</v>
      </c>
      <c r="D527">
        <v>2</v>
      </c>
      <c r="E527">
        <v>5</v>
      </c>
      <c r="F527">
        <v>35</v>
      </c>
      <c r="G527">
        <v>0</v>
      </c>
      <c r="H527">
        <f>MAX(Append1[[#This Row],[SO2]:[PM2.5]])</f>
        <v>35</v>
      </c>
    </row>
    <row r="528" spans="1:8" hidden="1" x14ac:dyDescent="0.3">
      <c r="A528" t="s">
        <v>178</v>
      </c>
      <c r="B528" t="s">
        <v>179</v>
      </c>
      <c r="C528">
        <v>2021</v>
      </c>
      <c r="D528">
        <v>2</v>
      </c>
      <c r="E528">
        <v>7</v>
      </c>
      <c r="F528">
        <v>88</v>
      </c>
      <c r="G528">
        <v>0</v>
      </c>
      <c r="H528">
        <f>MAX(Append1[[#This Row],[SO2]:[PM2.5]])</f>
        <v>88</v>
      </c>
    </row>
    <row r="529" spans="1:8" hidden="1" x14ac:dyDescent="0.3">
      <c r="A529" t="s">
        <v>178</v>
      </c>
      <c r="B529" t="s">
        <v>180</v>
      </c>
      <c r="C529">
        <v>2021</v>
      </c>
      <c r="D529">
        <v>20</v>
      </c>
      <c r="E529">
        <v>3</v>
      </c>
      <c r="F529">
        <v>77</v>
      </c>
      <c r="G529">
        <v>33</v>
      </c>
      <c r="H529">
        <f>MAX(Append1[[#This Row],[SO2]:[PM2.5]])</f>
        <v>77</v>
      </c>
    </row>
    <row r="530" spans="1:8" hidden="1" x14ac:dyDescent="0.3">
      <c r="A530" t="s">
        <v>181</v>
      </c>
      <c r="B530" t="s">
        <v>182</v>
      </c>
      <c r="C530">
        <v>2021</v>
      </c>
      <c r="D530">
        <v>10</v>
      </c>
      <c r="E530">
        <v>27</v>
      </c>
      <c r="F530">
        <v>96</v>
      </c>
      <c r="G530">
        <v>36</v>
      </c>
      <c r="H530">
        <f>MAX(Append1[[#This Row],[SO2]:[PM2.5]])</f>
        <v>96</v>
      </c>
    </row>
    <row r="531" spans="1:8" hidden="1" x14ac:dyDescent="0.3">
      <c r="A531" t="s">
        <v>181</v>
      </c>
      <c r="B531" t="s">
        <v>183</v>
      </c>
      <c r="C531">
        <v>2021</v>
      </c>
      <c r="D531">
        <v>4</v>
      </c>
      <c r="E531">
        <v>11</v>
      </c>
      <c r="F531">
        <v>76</v>
      </c>
      <c r="G531">
        <v>44</v>
      </c>
      <c r="H531">
        <f>MAX(Append1[[#This Row],[SO2]:[PM2.5]])</f>
        <v>76</v>
      </c>
    </row>
    <row r="532" spans="1:8" hidden="1" x14ac:dyDescent="0.3">
      <c r="A532" t="s">
        <v>181</v>
      </c>
      <c r="B532" t="s">
        <v>184</v>
      </c>
      <c r="C532">
        <v>2021</v>
      </c>
      <c r="D532">
        <v>5</v>
      </c>
      <c r="E532">
        <v>20</v>
      </c>
      <c r="F532">
        <v>63</v>
      </c>
      <c r="G532">
        <v>25</v>
      </c>
      <c r="H532">
        <f>MAX(Append1[[#This Row],[SO2]:[PM2.5]])</f>
        <v>63</v>
      </c>
    </row>
    <row r="533" spans="1:8" hidden="1" x14ac:dyDescent="0.3">
      <c r="A533" t="s">
        <v>181</v>
      </c>
      <c r="B533" t="s">
        <v>436</v>
      </c>
      <c r="C533">
        <v>2021</v>
      </c>
      <c r="D533">
        <v>2</v>
      </c>
      <c r="E533">
        <v>16</v>
      </c>
      <c r="F533">
        <v>94</v>
      </c>
      <c r="G533">
        <v>36</v>
      </c>
      <c r="H533">
        <f>MAX(Append1[[#This Row],[SO2]:[PM2.5]])</f>
        <v>94</v>
      </c>
    </row>
    <row r="534" spans="1:8" hidden="1" x14ac:dyDescent="0.3">
      <c r="A534" t="s">
        <v>181</v>
      </c>
      <c r="B534" t="s">
        <v>186</v>
      </c>
      <c r="C534">
        <v>2021</v>
      </c>
      <c r="D534">
        <v>9</v>
      </c>
      <c r="E534">
        <v>12</v>
      </c>
      <c r="F534">
        <v>103</v>
      </c>
      <c r="G534">
        <v>39</v>
      </c>
      <c r="H534">
        <f>MAX(Append1[[#This Row],[SO2]:[PM2.5]])</f>
        <v>103</v>
      </c>
    </row>
    <row r="535" spans="1:8" hidden="1" x14ac:dyDescent="0.3">
      <c r="A535" t="s">
        <v>181</v>
      </c>
      <c r="B535" t="s">
        <v>437</v>
      </c>
      <c r="C535">
        <v>2021</v>
      </c>
      <c r="D535">
        <v>25</v>
      </c>
      <c r="E535">
        <v>19</v>
      </c>
      <c r="F535">
        <v>71</v>
      </c>
      <c r="G535">
        <v>34</v>
      </c>
      <c r="H535">
        <f>MAX(Append1[[#This Row],[SO2]:[PM2.5]])</f>
        <v>71</v>
      </c>
    </row>
    <row r="536" spans="1:8" hidden="1" x14ac:dyDescent="0.3">
      <c r="A536" t="s">
        <v>181</v>
      </c>
      <c r="B536" t="s">
        <v>187</v>
      </c>
      <c r="C536">
        <v>2021</v>
      </c>
      <c r="D536">
        <v>4</v>
      </c>
      <c r="E536">
        <v>18</v>
      </c>
      <c r="F536">
        <v>87</v>
      </c>
      <c r="G536">
        <v>35</v>
      </c>
      <c r="H536">
        <f>MAX(Append1[[#This Row],[SO2]:[PM2.5]])</f>
        <v>87</v>
      </c>
    </row>
    <row r="537" spans="1:8" hidden="1" x14ac:dyDescent="0.3">
      <c r="A537" t="s">
        <v>181</v>
      </c>
      <c r="B537" t="s">
        <v>188</v>
      </c>
      <c r="C537">
        <v>2021</v>
      </c>
      <c r="D537">
        <v>8</v>
      </c>
      <c r="E537">
        <v>14</v>
      </c>
      <c r="F537">
        <v>102</v>
      </c>
      <c r="G537">
        <v>56</v>
      </c>
      <c r="H537">
        <f>MAX(Append1[[#This Row],[SO2]:[PM2.5]])</f>
        <v>102</v>
      </c>
    </row>
    <row r="538" spans="1:8" hidden="1" x14ac:dyDescent="0.3">
      <c r="A538" t="s">
        <v>181</v>
      </c>
      <c r="B538" t="s">
        <v>189</v>
      </c>
      <c r="C538">
        <v>2021</v>
      </c>
      <c r="D538">
        <v>2</v>
      </c>
      <c r="E538">
        <v>16</v>
      </c>
      <c r="F538">
        <v>115</v>
      </c>
      <c r="G538">
        <v>68</v>
      </c>
      <c r="H538">
        <f>MAX(Append1[[#This Row],[SO2]:[PM2.5]])</f>
        <v>115</v>
      </c>
    </row>
    <row r="539" spans="1:8" hidden="1" x14ac:dyDescent="0.3">
      <c r="A539" t="s">
        <v>181</v>
      </c>
      <c r="B539" t="s">
        <v>190</v>
      </c>
      <c r="C539">
        <v>2021</v>
      </c>
      <c r="D539">
        <v>2</v>
      </c>
      <c r="E539">
        <v>13</v>
      </c>
      <c r="F539">
        <v>63</v>
      </c>
      <c r="G539">
        <v>0</v>
      </c>
      <c r="H539">
        <f>MAX(Append1[[#This Row],[SO2]:[PM2.5]])</f>
        <v>63</v>
      </c>
    </row>
    <row r="540" spans="1:8" hidden="1" x14ac:dyDescent="0.3">
      <c r="A540" t="s">
        <v>181</v>
      </c>
      <c r="B540" t="s">
        <v>191</v>
      </c>
      <c r="C540">
        <v>2021</v>
      </c>
      <c r="D540">
        <v>16</v>
      </c>
      <c r="E540">
        <v>11</v>
      </c>
      <c r="F540">
        <v>114</v>
      </c>
      <c r="G540">
        <v>0</v>
      </c>
      <c r="H540">
        <f>MAX(Append1[[#This Row],[SO2]:[PM2.5]])</f>
        <v>114</v>
      </c>
    </row>
    <row r="541" spans="1:8" hidden="1" x14ac:dyDescent="0.3">
      <c r="A541" t="s">
        <v>181</v>
      </c>
      <c r="B541" t="s">
        <v>192</v>
      </c>
      <c r="C541">
        <v>2021</v>
      </c>
      <c r="D541">
        <v>2</v>
      </c>
      <c r="E541">
        <v>4</v>
      </c>
      <c r="F541">
        <v>77</v>
      </c>
      <c r="G541">
        <v>0</v>
      </c>
      <c r="H541">
        <f>MAX(Append1[[#This Row],[SO2]:[PM2.5]])</f>
        <v>77</v>
      </c>
    </row>
    <row r="542" spans="1:8" hidden="1" x14ac:dyDescent="0.3">
      <c r="A542" t="s">
        <v>181</v>
      </c>
      <c r="B542" t="s">
        <v>193</v>
      </c>
      <c r="C542">
        <v>2021</v>
      </c>
      <c r="D542">
        <v>10</v>
      </c>
      <c r="E542">
        <v>13</v>
      </c>
      <c r="F542">
        <v>129</v>
      </c>
      <c r="G542">
        <v>42</v>
      </c>
      <c r="H542">
        <f>MAX(Append1[[#This Row],[SO2]:[PM2.5]])</f>
        <v>129</v>
      </c>
    </row>
    <row r="543" spans="1:8" hidden="1" x14ac:dyDescent="0.3">
      <c r="A543" t="s">
        <v>181</v>
      </c>
      <c r="B543" t="s">
        <v>194</v>
      </c>
      <c r="C543">
        <v>2021</v>
      </c>
      <c r="D543">
        <v>5</v>
      </c>
      <c r="E543">
        <v>16</v>
      </c>
      <c r="F543">
        <v>68</v>
      </c>
      <c r="G543">
        <v>33</v>
      </c>
      <c r="H543">
        <f>MAX(Append1[[#This Row],[SO2]:[PM2.5]])</f>
        <v>68</v>
      </c>
    </row>
    <row r="544" spans="1:8" hidden="1" x14ac:dyDescent="0.3">
      <c r="A544" t="s">
        <v>181</v>
      </c>
      <c r="B544" t="s">
        <v>185</v>
      </c>
      <c r="C544">
        <v>2021</v>
      </c>
      <c r="D544">
        <v>9</v>
      </c>
      <c r="E544">
        <v>12</v>
      </c>
      <c r="F544">
        <v>125</v>
      </c>
      <c r="G544">
        <v>48</v>
      </c>
      <c r="H544">
        <f>MAX(Append1[[#This Row],[SO2]:[PM2.5]])</f>
        <v>125</v>
      </c>
    </row>
    <row r="545" spans="1:8" hidden="1" x14ac:dyDescent="0.3">
      <c r="A545" t="s">
        <v>181</v>
      </c>
      <c r="B545" t="s">
        <v>195</v>
      </c>
      <c r="C545">
        <v>2021</v>
      </c>
      <c r="D545">
        <v>7</v>
      </c>
      <c r="E545">
        <v>25</v>
      </c>
      <c r="F545">
        <v>103</v>
      </c>
      <c r="G545">
        <v>42</v>
      </c>
      <c r="H545">
        <f>MAX(Append1[[#This Row],[SO2]:[PM2.5]])</f>
        <v>103</v>
      </c>
    </row>
    <row r="546" spans="1:8" hidden="1" x14ac:dyDescent="0.3">
      <c r="A546" t="s">
        <v>181</v>
      </c>
      <c r="B546" t="s">
        <v>196</v>
      </c>
      <c r="C546">
        <v>2021</v>
      </c>
      <c r="D546">
        <v>16</v>
      </c>
      <c r="E546">
        <v>29</v>
      </c>
      <c r="F546">
        <v>88</v>
      </c>
      <c r="G546">
        <v>40</v>
      </c>
      <c r="H546">
        <f>MAX(Append1[[#This Row],[SO2]:[PM2.5]])</f>
        <v>88</v>
      </c>
    </row>
    <row r="547" spans="1:8" hidden="1" x14ac:dyDescent="0.3">
      <c r="A547" t="s">
        <v>438</v>
      </c>
      <c r="B547" t="s">
        <v>198</v>
      </c>
      <c r="C547">
        <v>2021</v>
      </c>
      <c r="D547">
        <v>2</v>
      </c>
      <c r="E547">
        <v>5</v>
      </c>
      <c r="F547">
        <v>41</v>
      </c>
      <c r="G547">
        <v>0</v>
      </c>
      <c r="H547">
        <f>MAX(Append1[[#This Row],[SO2]:[PM2.5]])</f>
        <v>41</v>
      </c>
    </row>
    <row r="548" spans="1:8" hidden="1" x14ac:dyDescent="0.3">
      <c r="A548" t="s">
        <v>438</v>
      </c>
      <c r="B548" t="s">
        <v>439</v>
      </c>
      <c r="C548">
        <v>2021</v>
      </c>
      <c r="D548">
        <v>7</v>
      </c>
      <c r="E548">
        <v>11</v>
      </c>
      <c r="F548">
        <v>42</v>
      </c>
      <c r="G548">
        <v>20</v>
      </c>
      <c r="H548">
        <f>MAX(Append1[[#This Row],[SO2]:[PM2.5]])</f>
        <v>42</v>
      </c>
    </row>
    <row r="549" spans="1:8" hidden="1" x14ac:dyDescent="0.3">
      <c r="A549" t="s">
        <v>440</v>
      </c>
      <c r="B549" t="s">
        <v>441</v>
      </c>
      <c r="C549">
        <v>2021</v>
      </c>
      <c r="D549">
        <v>8</v>
      </c>
      <c r="E549">
        <v>16</v>
      </c>
      <c r="F549">
        <v>76</v>
      </c>
      <c r="G549">
        <v>0</v>
      </c>
      <c r="H549">
        <f>MAX(Append1[[#This Row],[SO2]:[PM2.5]])</f>
        <v>76</v>
      </c>
    </row>
    <row r="550" spans="1:8" hidden="1" x14ac:dyDescent="0.3">
      <c r="A550" t="s">
        <v>440</v>
      </c>
      <c r="B550" t="s">
        <v>199</v>
      </c>
      <c r="C550">
        <v>2021</v>
      </c>
      <c r="D550">
        <v>14</v>
      </c>
      <c r="E550">
        <v>21</v>
      </c>
      <c r="F550">
        <v>116</v>
      </c>
      <c r="G550">
        <v>51</v>
      </c>
      <c r="H550">
        <f>MAX(Append1[[#This Row],[SO2]:[PM2.5]])</f>
        <v>116</v>
      </c>
    </row>
    <row r="551" spans="1:8" hidden="1" x14ac:dyDescent="0.3">
      <c r="A551" t="s">
        <v>440</v>
      </c>
      <c r="B551" t="s">
        <v>200</v>
      </c>
      <c r="C551">
        <v>2021</v>
      </c>
      <c r="D551">
        <v>7</v>
      </c>
      <c r="E551">
        <v>19</v>
      </c>
      <c r="F551">
        <v>106</v>
      </c>
      <c r="G551">
        <v>0</v>
      </c>
      <c r="H551">
        <f>MAX(Append1[[#This Row],[SO2]:[PM2.5]])</f>
        <v>106</v>
      </c>
    </row>
    <row r="552" spans="1:8" hidden="1" x14ac:dyDescent="0.3">
      <c r="A552" t="s">
        <v>440</v>
      </c>
      <c r="B552" t="s">
        <v>201</v>
      </c>
      <c r="C552">
        <v>2021</v>
      </c>
      <c r="D552">
        <v>7</v>
      </c>
      <c r="E552">
        <v>17</v>
      </c>
      <c r="F552">
        <v>87</v>
      </c>
      <c r="G552">
        <v>0</v>
      </c>
      <c r="H552">
        <f>MAX(Append1[[#This Row],[SO2]:[PM2.5]])</f>
        <v>87</v>
      </c>
    </row>
    <row r="553" spans="1:8" hidden="1" x14ac:dyDescent="0.3">
      <c r="A553" t="s">
        <v>440</v>
      </c>
      <c r="B553" t="s">
        <v>442</v>
      </c>
      <c r="C553">
        <v>2021</v>
      </c>
      <c r="D553">
        <v>7</v>
      </c>
      <c r="E553">
        <v>19</v>
      </c>
      <c r="F553">
        <v>77</v>
      </c>
      <c r="G553">
        <v>0</v>
      </c>
      <c r="H553">
        <f>MAX(Append1[[#This Row],[SO2]:[PM2.5]])</f>
        <v>77</v>
      </c>
    </row>
    <row r="554" spans="1:8" hidden="1" x14ac:dyDescent="0.3">
      <c r="A554" t="s">
        <v>440</v>
      </c>
      <c r="B554" t="s">
        <v>202</v>
      </c>
      <c r="C554">
        <v>2021</v>
      </c>
      <c r="D554">
        <v>6</v>
      </c>
      <c r="E554">
        <v>15</v>
      </c>
      <c r="F554">
        <v>105</v>
      </c>
      <c r="G554">
        <v>50</v>
      </c>
      <c r="H554">
        <f>MAX(Append1[[#This Row],[SO2]:[PM2.5]])</f>
        <v>105</v>
      </c>
    </row>
    <row r="555" spans="1:8" hidden="1" x14ac:dyDescent="0.3">
      <c r="A555" t="s">
        <v>440</v>
      </c>
      <c r="B555" t="s">
        <v>203</v>
      </c>
      <c r="C555">
        <v>2021</v>
      </c>
      <c r="D555">
        <v>6</v>
      </c>
      <c r="E555">
        <v>15</v>
      </c>
      <c r="F555">
        <v>81</v>
      </c>
      <c r="G555">
        <v>0</v>
      </c>
      <c r="H555">
        <f>MAX(Append1[[#This Row],[SO2]:[PM2.5]])</f>
        <v>81</v>
      </c>
    </row>
    <row r="556" spans="1:8" hidden="1" x14ac:dyDescent="0.3">
      <c r="A556" t="s">
        <v>440</v>
      </c>
      <c r="B556" t="s">
        <v>204</v>
      </c>
      <c r="C556">
        <v>2021</v>
      </c>
      <c r="D556">
        <v>8</v>
      </c>
      <c r="E556">
        <v>20</v>
      </c>
      <c r="F556">
        <v>137</v>
      </c>
      <c r="G556">
        <v>0</v>
      </c>
      <c r="H556">
        <f>MAX(Append1[[#This Row],[SO2]:[PM2.5]])</f>
        <v>137</v>
      </c>
    </row>
    <row r="557" spans="1:8" hidden="1" x14ac:dyDescent="0.3">
      <c r="A557" t="s">
        <v>440</v>
      </c>
      <c r="B557" t="s">
        <v>205</v>
      </c>
      <c r="C557">
        <v>2021</v>
      </c>
      <c r="D557">
        <v>6</v>
      </c>
      <c r="E557">
        <v>16</v>
      </c>
      <c r="F557">
        <v>99</v>
      </c>
      <c r="G557">
        <v>0</v>
      </c>
      <c r="H557">
        <f>MAX(Append1[[#This Row],[SO2]:[PM2.5]])</f>
        <v>99</v>
      </c>
    </row>
    <row r="558" spans="1:8" hidden="1" x14ac:dyDescent="0.3">
      <c r="A558" t="s">
        <v>440</v>
      </c>
      <c r="B558" t="s">
        <v>443</v>
      </c>
      <c r="C558">
        <v>2021</v>
      </c>
      <c r="D558">
        <v>7</v>
      </c>
      <c r="E558">
        <v>16</v>
      </c>
      <c r="F558">
        <v>182</v>
      </c>
      <c r="G558">
        <v>0</v>
      </c>
      <c r="H558">
        <f>MAX(Append1[[#This Row],[SO2]:[PM2.5]])</f>
        <v>182</v>
      </c>
    </row>
    <row r="559" spans="1:8" hidden="1" x14ac:dyDescent="0.3">
      <c r="A559" t="s">
        <v>440</v>
      </c>
      <c r="B559" t="s">
        <v>206</v>
      </c>
      <c r="C559">
        <v>2021</v>
      </c>
      <c r="D559">
        <v>7</v>
      </c>
      <c r="E559">
        <v>13</v>
      </c>
      <c r="F559">
        <v>74</v>
      </c>
      <c r="G559">
        <v>0</v>
      </c>
      <c r="H559">
        <f>MAX(Append1[[#This Row],[SO2]:[PM2.5]])</f>
        <v>74</v>
      </c>
    </row>
    <row r="560" spans="1:8" hidden="1" x14ac:dyDescent="0.3">
      <c r="A560" t="s">
        <v>440</v>
      </c>
      <c r="B560" t="s">
        <v>207</v>
      </c>
      <c r="C560">
        <v>2021</v>
      </c>
      <c r="D560">
        <v>7</v>
      </c>
      <c r="E560">
        <v>18</v>
      </c>
      <c r="F560">
        <v>100</v>
      </c>
      <c r="G560">
        <v>0</v>
      </c>
      <c r="H560">
        <f>MAX(Append1[[#This Row],[SO2]:[PM2.5]])</f>
        <v>100</v>
      </c>
    </row>
    <row r="561" spans="1:8" hidden="1" x14ac:dyDescent="0.3">
      <c r="A561" t="s">
        <v>440</v>
      </c>
      <c r="B561" t="s">
        <v>208</v>
      </c>
      <c r="C561">
        <v>2021</v>
      </c>
      <c r="D561">
        <v>6</v>
      </c>
      <c r="E561">
        <v>17</v>
      </c>
      <c r="F561">
        <v>91</v>
      </c>
      <c r="G561">
        <v>0</v>
      </c>
      <c r="H561">
        <f>MAX(Append1[[#This Row],[SO2]:[PM2.5]])</f>
        <v>91</v>
      </c>
    </row>
    <row r="562" spans="1:8" hidden="1" x14ac:dyDescent="0.3">
      <c r="A562" t="s">
        <v>440</v>
      </c>
      <c r="B562" t="s">
        <v>444</v>
      </c>
      <c r="C562">
        <v>2021</v>
      </c>
      <c r="D562">
        <v>10</v>
      </c>
      <c r="E562">
        <v>21</v>
      </c>
      <c r="F562">
        <v>122</v>
      </c>
      <c r="G562">
        <v>63</v>
      </c>
      <c r="H562">
        <f>MAX(Append1[[#This Row],[SO2]:[PM2.5]])</f>
        <v>122</v>
      </c>
    </row>
    <row r="563" spans="1:8" hidden="1" x14ac:dyDescent="0.3">
      <c r="A563" t="s">
        <v>440</v>
      </c>
      <c r="B563" t="s">
        <v>445</v>
      </c>
      <c r="C563">
        <v>2021</v>
      </c>
      <c r="D563">
        <v>4</v>
      </c>
      <c r="E563">
        <v>11</v>
      </c>
      <c r="F563">
        <v>91</v>
      </c>
      <c r="G563">
        <v>0</v>
      </c>
      <c r="H563">
        <f>MAX(Append1[[#This Row],[SO2]:[PM2.5]])</f>
        <v>91</v>
      </c>
    </row>
    <row r="564" spans="1:8" hidden="1" x14ac:dyDescent="0.3">
      <c r="A564" t="s">
        <v>440</v>
      </c>
      <c r="B564" t="s">
        <v>211</v>
      </c>
      <c r="C564">
        <v>2021</v>
      </c>
      <c r="D564">
        <v>6</v>
      </c>
      <c r="E564">
        <v>14</v>
      </c>
      <c r="F564">
        <v>70</v>
      </c>
      <c r="G564">
        <v>0</v>
      </c>
      <c r="H564">
        <f>MAX(Append1[[#This Row],[SO2]:[PM2.5]])</f>
        <v>70</v>
      </c>
    </row>
    <row r="565" spans="1:8" hidden="1" x14ac:dyDescent="0.3">
      <c r="A565" t="s">
        <v>440</v>
      </c>
      <c r="B565" t="s">
        <v>212</v>
      </c>
      <c r="C565">
        <v>2021</v>
      </c>
      <c r="D565">
        <v>13</v>
      </c>
      <c r="E565">
        <v>22</v>
      </c>
      <c r="F565">
        <v>120</v>
      </c>
      <c r="G565">
        <v>55</v>
      </c>
      <c r="H565">
        <f>MAX(Append1[[#This Row],[SO2]:[PM2.5]])</f>
        <v>120</v>
      </c>
    </row>
    <row r="566" spans="1:8" hidden="1" x14ac:dyDescent="0.3">
      <c r="A566" t="s">
        <v>440</v>
      </c>
      <c r="B566" t="s">
        <v>446</v>
      </c>
      <c r="C566">
        <v>2021</v>
      </c>
      <c r="D566">
        <v>13</v>
      </c>
      <c r="E566">
        <v>24</v>
      </c>
      <c r="F566">
        <v>105</v>
      </c>
      <c r="G566">
        <v>49</v>
      </c>
      <c r="H566">
        <f>MAX(Append1[[#This Row],[SO2]:[PM2.5]])</f>
        <v>105</v>
      </c>
    </row>
    <row r="567" spans="1:8" hidden="1" x14ac:dyDescent="0.3">
      <c r="A567" t="s">
        <v>440</v>
      </c>
      <c r="B567" t="s">
        <v>213</v>
      </c>
      <c r="C567">
        <v>2021</v>
      </c>
      <c r="D567">
        <v>6</v>
      </c>
      <c r="E567">
        <v>19</v>
      </c>
      <c r="F567">
        <v>92</v>
      </c>
      <c r="G567">
        <v>0</v>
      </c>
      <c r="H567">
        <f>MAX(Append1[[#This Row],[SO2]:[PM2.5]])</f>
        <v>92</v>
      </c>
    </row>
    <row r="568" spans="1:8" hidden="1" x14ac:dyDescent="0.3">
      <c r="A568" t="s">
        <v>440</v>
      </c>
      <c r="B568" t="s">
        <v>214</v>
      </c>
      <c r="C568">
        <v>2021</v>
      </c>
      <c r="D568">
        <v>8</v>
      </c>
      <c r="E568">
        <v>15</v>
      </c>
      <c r="F568">
        <v>111</v>
      </c>
      <c r="G568">
        <v>0</v>
      </c>
      <c r="H568">
        <f>MAX(Append1[[#This Row],[SO2]:[PM2.5]])</f>
        <v>111</v>
      </c>
    </row>
    <row r="569" spans="1:8" hidden="1" x14ac:dyDescent="0.3">
      <c r="A569" t="s">
        <v>440</v>
      </c>
      <c r="B569" t="s">
        <v>447</v>
      </c>
      <c r="C569">
        <v>2021</v>
      </c>
      <c r="D569">
        <v>4</v>
      </c>
      <c r="E569">
        <v>15</v>
      </c>
      <c r="F569">
        <v>91</v>
      </c>
      <c r="G569">
        <v>0</v>
      </c>
      <c r="H569">
        <f>MAX(Append1[[#This Row],[SO2]:[PM2.5]])</f>
        <v>91</v>
      </c>
    </row>
    <row r="570" spans="1:8" hidden="1" x14ac:dyDescent="0.3">
      <c r="A570" t="s">
        <v>440</v>
      </c>
      <c r="B570" t="s">
        <v>215</v>
      </c>
      <c r="C570">
        <v>2021</v>
      </c>
      <c r="D570">
        <v>10</v>
      </c>
      <c r="E570">
        <v>30</v>
      </c>
      <c r="F570">
        <v>149</v>
      </c>
      <c r="G570">
        <v>54</v>
      </c>
      <c r="H570">
        <f>MAX(Append1[[#This Row],[SO2]:[PM2.5]])</f>
        <v>149</v>
      </c>
    </row>
    <row r="571" spans="1:8" hidden="1" x14ac:dyDescent="0.3">
      <c r="A571" t="s">
        <v>440</v>
      </c>
      <c r="B571" t="s">
        <v>448</v>
      </c>
      <c r="C571">
        <v>2021</v>
      </c>
      <c r="D571">
        <v>0</v>
      </c>
      <c r="E571">
        <v>0</v>
      </c>
      <c r="F571">
        <v>0</v>
      </c>
      <c r="G571">
        <v>0</v>
      </c>
      <c r="H571">
        <f>MAX(Append1[[#This Row],[SO2]:[PM2.5]])</f>
        <v>0</v>
      </c>
    </row>
    <row r="572" spans="1:8" hidden="1" x14ac:dyDescent="0.3">
      <c r="A572" t="s">
        <v>440</v>
      </c>
      <c r="B572" t="s">
        <v>449</v>
      </c>
      <c r="C572">
        <v>2021</v>
      </c>
      <c r="D572">
        <v>7</v>
      </c>
      <c r="E572">
        <v>18</v>
      </c>
      <c r="F572">
        <v>104</v>
      </c>
      <c r="G572">
        <v>0</v>
      </c>
      <c r="H572">
        <f>MAX(Append1[[#This Row],[SO2]:[PM2.5]])</f>
        <v>104</v>
      </c>
    </row>
    <row r="573" spans="1:8" hidden="1" x14ac:dyDescent="0.3">
      <c r="A573" t="s">
        <v>440</v>
      </c>
      <c r="B573" t="s">
        <v>217</v>
      </c>
      <c r="C573">
        <v>2021</v>
      </c>
      <c r="D573">
        <v>6</v>
      </c>
      <c r="E573">
        <v>16</v>
      </c>
      <c r="F573">
        <v>85</v>
      </c>
      <c r="G573">
        <v>0</v>
      </c>
      <c r="H573">
        <f>MAX(Append1[[#This Row],[SO2]:[PM2.5]])</f>
        <v>85</v>
      </c>
    </row>
    <row r="574" spans="1:8" hidden="1" x14ac:dyDescent="0.3">
      <c r="A574" t="s">
        <v>440</v>
      </c>
      <c r="B574" t="s">
        <v>450</v>
      </c>
      <c r="C574">
        <v>2021</v>
      </c>
      <c r="D574">
        <v>5</v>
      </c>
      <c r="E574">
        <v>17</v>
      </c>
      <c r="F574">
        <v>95</v>
      </c>
      <c r="G574">
        <v>0</v>
      </c>
      <c r="H574">
        <f>MAX(Append1[[#This Row],[SO2]:[PM2.5]])</f>
        <v>95</v>
      </c>
    </row>
    <row r="575" spans="1:8" hidden="1" x14ac:dyDescent="0.3">
      <c r="A575" t="s">
        <v>440</v>
      </c>
      <c r="B575" t="s">
        <v>219</v>
      </c>
      <c r="C575">
        <v>2021</v>
      </c>
      <c r="D575">
        <v>5</v>
      </c>
      <c r="E575">
        <v>15</v>
      </c>
      <c r="F575">
        <v>78</v>
      </c>
      <c r="G575">
        <v>0</v>
      </c>
      <c r="H575">
        <f>MAX(Append1[[#This Row],[SO2]:[PM2.5]])</f>
        <v>78</v>
      </c>
    </row>
    <row r="576" spans="1:8" hidden="1" x14ac:dyDescent="0.3">
      <c r="A576" t="s">
        <v>440</v>
      </c>
      <c r="B576" t="s">
        <v>220</v>
      </c>
      <c r="C576">
        <v>2021</v>
      </c>
      <c r="D576">
        <v>6</v>
      </c>
      <c r="E576">
        <v>18</v>
      </c>
      <c r="F576">
        <v>110</v>
      </c>
      <c r="G576">
        <v>50</v>
      </c>
      <c r="H576">
        <f>MAX(Append1[[#This Row],[SO2]:[PM2.5]])</f>
        <v>110</v>
      </c>
    </row>
    <row r="577" spans="1:8" hidden="1" x14ac:dyDescent="0.3">
      <c r="A577" t="s">
        <v>440</v>
      </c>
      <c r="B577" t="s">
        <v>451</v>
      </c>
      <c r="C577">
        <v>2021</v>
      </c>
      <c r="D577">
        <v>4</v>
      </c>
      <c r="E577">
        <v>11</v>
      </c>
      <c r="F577">
        <v>85</v>
      </c>
      <c r="G577">
        <v>0</v>
      </c>
      <c r="H577">
        <f>MAX(Append1[[#This Row],[SO2]:[PM2.5]])</f>
        <v>85</v>
      </c>
    </row>
    <row r="578" spans="1:8" hidden="1" x14ac:dyDescent="0.3">
      <c r="A578" t="s">
        <v>440</v>
      </c>
      <c r="B578" t="s">
        <v>452</v>
      </c>
      <c r="C578">
        <v>2021</v>
      </c>
      <c r="D578">
        <v>0</v>
      </c>
      <c r="E578">
        <v>0</v>
      </c>
      <c r="F578">
        <v>0</v>
      </c>
      <c r="G578">
        <v>0</v>
      </c>
      <c r="H578">
        <f>MAX(Append1[[#This Row],[SO2]:[PM2.5]])</f>
        <v>0</v>
      </c>
    </row>
    <row r="579" spans="1:8" hidden="1" x14ac:dyDescent="0.3">
      <c r="A579" t="s">
        <v>440</v>
      </c>
      <c r="B579" t="s">
        <v>221</v>
      </c>
      <c r="C579">
        <v>2021</v>
      </c>
      <c r="D579">
        <v>5</v>
      </c>
      <c r="E579">
        <v>16</v>
      </c>
      <c r="F579">
        <v>94</v>
      </c>
      <c r="H579">
        <f>MAX(Append1[[#This Row],[SO2]:[PM2.5]])</f>
        <v>94</v>
      </c>
    </row>
    <row r="580" spans="1:8" hidden="1" x14ac:dyDescent="0.3">
      <c r="A580" t="s">
        <v>440</v>
      </c>
      <c r="B580" t="s">
        <v>222</v>
      </c>
      <c r="C580">
        <v>2021</v>
      </c>
      <c r="D580">
        <v>6</v>
      </c>
      <c r="E580">
        <v>18</v>
      </c>
      <c r="F580">
        <v>90</v>
      </c>
      <c r="H580">
        <f>MAX(Append1[[#This Row],[SO2]:[PM2.5]])</f>
        <v>90</v>
      </c>
    </row>
    <row r="581" spans="1:8" hidden="1" x14ac:dyDescent="0.3">
      <c r="A581" t="s">
        <v>440</v>
      </c>
      <c r="B581" t="s">
        <v>223</v>
      </c>
      <c r="C581">
        <v>2021</v>
      </c>
      <c r="D581">
        <v>8</v>
      </c>
      <c r="E581">
        <v>17</v>
      </c>
      <c r="F581">
        <v>119</v>
      </c>
      <c r="H581">
        <f>MAX(Append1[[#This Row],[SO2]:[PM2.5]])</f>
        <v>119</v>
      </c>
    </row>
    <row r="582" spans="1:8" hidden="1" x14ac:dyDescent="0.3">
      <c r="A582" t="s">
        <v>440</v>
      </c>
      <c r="B582" t="s">
        <v>453</v>
      </c>
      <c r="C582">
        <v>2021</v>
      </c>
      <c r="D582">
        <v>11</v>
      </c>
      <c r="E582">
        <v>8</v>
      </c>
      <c r="F582">
        <v>126</v>
      </c>
      <c r="G582">
        <v>59</v>
      </c>
      <c r="H582">
        <f>MAX(Append1[[#This Row],[SO2]:[PM2.5]])</f>
        <v>126</v>
      </c>
    </row>
    <row r="583" spans="1:8" hidden="1" x14ac:dyDescent="0.3">
      <c r="A583" t="s">
        <v>440</v>
      </c>
      <c r="B583" t="s">
        <v>454</v>
      </c>
      <c r="C583">
        <v>2021</v>
      </c>
      <c r="D583">
        <v>0</v>
      </c>
      <c r="E583">
        <v>0</v>
      </c>
      <c r="F583">
        <v>0</v>
      </c>
      <c r="G583">
        <v>0</v>
      </c>
      <c r="H583">
        <f>MAX(Append1[[#This Row],[SO2]:[PM2.5]])</f>
        <v>0</v>
      </c>
    </row>
    <row r="584" spans="1:8" hidden="1" x14ac:dyDescent="0.3">
      <c r="A584" t="s">
        <v>440</v>
      </c>
      <c r="B584" t="s">
        <v>224</v>
      </c>
      <c r="C584">
        <v>2021</v>
      </c>
      <c r="D584">
        <v>8</v>
      </c>
      <c r="E584">
        <v>18</v>
      </c>
      <c r="F584">
        <v>128</v>
      </c>
      <c r="G584">
        <v>0</v>
      </c>
      <c r="H584">
        <f>MAX(Append1[[#This Row],[SO2]:[PM2.5]])</f>
        <v>128</v>
      </c>
    </row>
    <row r="585" spans="1:8" hidden="1" x14ac:dyDescent="0.3">
      <c r="A585" t="s">
        <v>225</v>
      </c>
      <c r="B585" t="s">
        <v>455</v>
      </c>
      <c r="C585">
        <v>2021</v>
      </c>
      <c r="D585">
        <v>13</v>
      </c>
      <c r="E585">
        <v>24</v>
      </c>
      <c r="F585">
        <v>96</v>
      </c>
      <c r="G585">
        <v>45</v>
      </c>
      <c r="H585">
        <f>MAX(Append1[[#This Row],[SO2]:[PM2.5]])</f>
        <v>96</v>
      </c>
    </row>
    <row r="586" spans="1:8" hidden="1" x14ac:dyDescent="0.3">
      <c r="A586" t="s">
        <v>225</v>
      </c>
      <c r="B586" t="s">
        <v>226</v>
      </c>
      <c r="C586">
        <v>2021</v>
      </c>
      <c r="D586">
        <v>12</v>
      </c>
      <c r="E586">
        <v>27</v>
      </c>
      <c r="F586">
        <v>112</v>
      </c>
      <c r="G586">
        <v>43</v>
      </c>
      <c r="H586">
        <f>MAX(Append1[[#This Row],[SO2]:[PM2.5]])</f>
        <v>112</v>
      </c>
    </row>
    <row r="587" spans="1:8" hidden="1" x14ac:dyDescent="0.3">
      <c r="A587" t="s">
        <v>225</v>
      </c>
      <c r="B587" t="s">
        <v>227</v>
      </c>
      <c r="C587">
        <v>2021</v>
      </c>
      <c r="D587">
        <v>10</v>
      </c>
      <c r="E587">
        <v>35</v>
      </c>
      <c r="F587">
        <v>210</v>
      </c>
      <c r="G587">
        <v>0</v>
      </c>
      <c r="H587">
        <f>MAX(Append1[[#This Row],[SO2]:[PM2.5]])</f>
        <v>210</v>
      </c>
    </row>
    <row r="588" spans="1:8" hidden="1" x14ac:dyDescent="0.3">
      <c r="A588" t="s">
        <v>225</v>
      </c>
      <c r="B588" t="s">
        <v>228</v>
      </c>
      <c r="C588">
        <v>2021</v>
      </c>
      <c r="D588">
        <v>24</v>
      </c>
      <c r="E588">
        <v>39</v>
      </c>
      <c r="F588">
        <v>204</v>
      </c>
      <c r="G588">
        <v>110</v>
      </c>
      <c r="H588">
        <f>MAX(Append1[[#This Row],[SO2]:[PM2.5]])</f>
        <v>204</v>
      </c>
    </row>
    <row r="589" spans="1:8" hidden="1" x14ac:dyDescent="0.3">
      <c r="A589" t="s">
        <v>225</v>
      </c>
      <c r="B589" t="s">
        <v>456</v>
      </c>
      <c r="C589">
        <v>2021</v>
      </c>
      <c r="D589">
        <v>8</v>
      </c>
      <c r="E589">
        <v>24</v>
      </c>
      <c r="F589">
        <v>119</v>
      </c>
      <c r="G589">
        <v>0</v>
      </c>
      <c r="H589">
        <f>MAX(Append1[[#This Row],[SO2]:[PM2.5]])</f>
        <v>119</v>
      </c>
    </row>
    <row r="590" spans="1:8" hidden="1" x14ac:dyDescent="0.3">
      <c r="A590" t="s">
        <v>225</v>
      </c>
      <c r="B590" t="s">
        <v>230</v>
      </c>
      <c r="C590">
        <v>2021</v>
      </c>
      <c r="D590">
        <v>10</v>
      </c>
      <c r="E590">
        <v>31</v>
      </c>
      <c r="F590">
        <v>124</v>
      </c>
      <c r="G590">
        <v>58</v>
      </c>
      <c r="H590">
        <f>MAX(Append1[[#This Row],[SO2]:[PM2.5]])</f>
        <v>124</v>
      </c>
    </row>
    <row r="591" spans="1:8" hidden="1" x14ac:dyDescent="0.3">
      <c r="A591" t="s">
        <v>225</v>
      </c>
      <c r="B591" t="s">
        <v>231</v>
      </c>
      <c r="C591">
        <v>2021</v>
      </c>
      <c r="D591">
        <v>7</v>
      </c>
      <c r="E591">
        <v>25</v>
      </c>
      <c r="F591">
        <v>168</v>
      </c>
      <c r="G591">
        <v>75</v>
      </c>
      <c r="H591">
        <f>MAX(Append1[[#This Row],[SO2]:[PM2.5]])</f>
        <v>168</v>
      </c>
    </row>
    <row r="592" spans="1:8" hidden="1" x14ac:dyDescent="0.3">
      <c r="A592" t="s">
        <v>225</v>
      </c>
      <c r="B592" t="s">
        <v>232</v>
      </c>
      <c r="C592">
        <v>2021</v>
      </c>
      <c r="D592">
        <v>9</v>
      </c>
      <c r="E592">
        <v>26</v>
      </c>
      <c r="F592">
        <v>114</v>
      </c>
      <c r="G592">
        <v>60</v>
      </c>
      <c r="H592">
        <f>MAX(Append1[[#This Row],[SO2]:[PM2.5]])</f>
        <v>114</v>
      </c>
    </row>
    <row r="593" spans="1:8" hidden="1" x14ac:dyDescent="0.3">
      <c r="A593" t="s">
        <v>225</v>
      </c>
      <c r="B593" t="s">
        <v>457</v>
      </c>
      <c r="C593">
        <v>2021</v>
      </c>
      <c r="D593">
        <v>9</v>
      </c>
      <c r="E593">
        <v>20</v>
      </c>
      <c r="F593">
        <v>118</v>
      </c>
      <c r="G593">
        <v>58</v>
      </c>
      <c r="H593">
        <f>MAX(Append1[[#This Row],[SO2]:[PM2.5]])</f>
        <v>118</v>
      </c>
    </row>
    <row r="594" spans="1:8" hidden="1" x14ac:dyDescent="0.3">
      <c r="A594" t="s">
        <v>225</v>
      </c>
      <c r="B594" t="s">
        <v>233</v>
      </c>
      <c r="C594">
        <v>2021</v>
      </c>
      <c r="D594">
        <v>11</v>
      </c>
      <c r="E594">
        <v>26</v>
      </c>
      <c r="F594">
        <v>120</v>
      </c>
      <c r="G594">
        <v>55</v>
      </c>
      <c r="H594">
        <f>MAX(Append1[[#This Row],[SO2]:[PM2.5]])</f>
        <v>120</v>
      </c>
    </row>
    <row r="595" spans="1:8" hidden="1" x14ac:dyDescent="0.3">
      <c r="A595" t="s">
        <v>234</v>
      </c>
      <c r="B595" t="s">
        <v>235</v>
      </c>
      <c r="C595">
        <v>2021</v>
      </c>
      <c r="D595">
        <v>5</v>
      </c>
      <c r="E595">
        <v>5</v>
      </c>
      <c r="F595">
        <v>27</v>
      </c>
      <c r="G595">
        <v>0</v>
      </c>
      <c r="H595">
        <f>MAX(Append1[[#This Row],[SO2]:[PM2.5]])</f>
        <v>27</v>
      </c>
    </row>
    <row r="596" spans="1:8" hidden="1" x14ac:dyDescent="0.3">
      <c r="A596" t="s">
        <v>234</v>
      </c>
      <c r="B596" t="s">
        <v>236</v>
      </c>
      <c r="C596">
        <v>2021</v>
      </c>
      <c r="D596">
        <v>5</v>
      </c>
      <c r="E596">
        <v>11</v>
      </c>
      <c r="F596">
        <v>49</v>
      </c>
      <c r="G596">
        <v>31</v>
      </c>
      <c r="H596">
        <f>MAX(Append1[[#This Row],[SO2]:[PM2.5]])</f>
        <v>49</v>
      </c>
    </row>
    <row r="597" spans="1:8" hidden="1" x14ac:dyDescent="0.3">
      <c r="A597" t="s">
        <v>234</v>
      </c>
      <c r="B597" t="s">
        <v>237</v>
      </c>
      <c r="C597">
        <v>2021</v>
      </c>
      <c r="D597">
        <v>5</v>
      </c>
      <c r="E597">
        <v>9</v>
      </c>
      <c r="F597">
        <v>27</v>
      </c>
      <c r="G597">
        <v>0</v>
      </c>
      <c r="H597">
        <f>MAX(Append1[[#This Row],[SO2]:[PM2.5]])</f>
        <v>27</v>
      </c>
    </row>
    <row r="598" spans="1:8" hidden="1" x14ac:dyDescent="0.3">
      <c r="A598" t="s">
        <v>234</v>
      </c>
      <c r="B598" t="s">
        <v>238</v>
      </c>
      <c r="C598">
        <v>2021</v>
      </c>
      <c r="D598">
        <v>5</v>
      </c>
      <c r="E598">
        <v>5</v>
      </c>
      <c r="F598">
        <v>30</v>
      </c>
      <c r="G598">
        <v>0</v>
      </c>
      <c r="H598">
        <f>MAX(Append1[[#This Row],[SO2]:[PM2.5]])</f>
        <v>30</v>
      </c>
    </row>
    <row r="599" spans="1:8" hidden="1" x14ac:dyDescent="0.3">
      <c r="A599" t="s">
        <v>234</v>
      </c>
      <c r="B599" t="s">
        <v>239</v>
      </c>
      <c r="C599">
        <v>2021</v>
      </c>
      <c r="D599">
        <v>6</v>
      </c>
      <c r="E599">
        <v>4</v>
      </c>
      <c r="F599">
        <v>29</v>
      </c>
      <c r="G599">
        <v>0</v>
      </c>
      <c r="H599">
        <f>MAX(Append1[[#This Row],[SO2]:[PM2.5]])</f>
        <v>29</v>
      </c>
    </row>
    <row r="600" spans="1:8" hidden="1" x14ac:dyDescent="0.3">
      <c r="A600" t="s">
        <v>234</v>
      </c>
      <c r="B600" t="s">
        <v>240</v>
      </c>
      <c r="C600">
        <v>2021</v>
      </c>
      <c r="D600">
        <v>7</v>
      </c>
      <c r="E600">
        <v>10</v>
      </c>
      <c r="F600">
        <v>64</v>
      </c>
      <c r="G600">
        <v>0</v>
      </c>
      <c r="H600">
        <f>MAX(Append1[[#This Row],[SO2]:[PM2.5]])</f>
        <v>64</v>
      </c>
    </row>
    <row r="601" spans="1:8" hidden="1" x14ac:dyDescent="0.3">
      <c r="A601" t="s">
        <v>234</v>
      </c>
      <c r="B601" t="s">
        <v>241</v>
      </c>
      <c r="C601">
        <v>2021</v>
      </c>
      <c r="D601">
        <v>4</v>
      </c>
      <c r="E601">
        <v>3</v>
      </c>
      <c r="F601">
        <v>23</v>
      </c>
      <c r="G601">
        <v>0</v>
      </c>
      <c r="H601">
        <f>MAX(Append1[[#This Row],[SO2]:[PM2.5]])</f>
        <v>23</v>
      </c>
    </row>
    <row r="602" spans="1:8" hidden="1" x14ac:dyDescent="0.3">
      <c r="A602" t="s">
        <v>234</v>
      </c>
      <c r="B602" t="s">
        <v>242</v>
      </c>
      <c r="C602">
        <v>2021</v>
      </c>
      <c r="D602">
        <v>8</v>
      </c>
      <c r="E602">
        <v>9</v>
      </c>
      <c r="F602">
        <v>32</v>
      </c>
      <c r="G602">
        <v>0</v>
      </c>
      <c r="H602">
        <f>MAX(Append1[[#This Row],[SO2]:[PM2.5]])</f>
        <v>32</v>
      </c>
    </row>
    <row r="603" spans="1:8" hidden="1" x14ac:dyDescent="0.3">
      <c r="A603" t="s">
        <v>243</v>
      </c>
      <c r="B603" t="s">
        <v>244</v>
      </c>
      <c r="C603">
        <v>2021</v>
      </c>
      <c r="D603">
        <v>11</v>
      </c>
      <c r="E603">
        <v>13</v>
      </c>
      <c r="F603">
        <v>58</v>
      </c>
      <c r="G603">
        <v>26</v>
      </c>
      <c r="H603">
        <f>MAX(Append1[[#This Row],[SO2]:[PM2.5]])</f>
        <v>58</v>
      </c>
    </row>
    <row r="604" spans="1:8" hidden="1" x14ac:dyDescent="0.3">
      <c r="A604" t="s">
        <v>243</v>
      </c>
      <c r="B604" t="s">
        <v>245</v>
      </c>
      <c r="C604">
        <v>2021</v>
      </c>
      <c r="D604">
        <v>10</v>
      </c>
      <c r="E604">
        <v>20</v>
      </c>
      <c r="F604">
        <v>47</v>
      </c>
      <c r="G604">
        <v>32</v>
      </c>
      <c r="H604">
        <f>MAX(Append1[[#This Row],[SO2]:[PM2.5]])</f>
        <v>47</v>
      </c>
    </row>
    <row r="605" spans="1:8" hidden="1" x14ac:dyDescent="0.3">
      <c r="A605" t="s">
        <v>243</v>
      </c>
      <c r="B605" t="s">
        <v>246</v>
      </c>
      <c r="C605">
        <v>2021</v>
      </c>
      <c r="D605">
        <v>13</v>
      </c>
      <c r="E605">
        <v>19</v>
      </c>
      <c r="F605">
        <v>48</v>
      </c>
      <c r="G605">
        <v>25</v>
      </c>
      <c r="H605">
        <f>MAX(Append1[[#This Row],[SO2]:[PM2.5]])</f>
        <v>48</v>
      </c>
    </row>
    <row r="606" spans="1:8" hidden="1" x14ac:dyDescent="0.3">
      <c r="A606" t="s">
        <v>243</v>
      </c>
      <c r="B606" t="s">
        <v>458</v>
      </c>
      <c r="C606">
        <v>2021</v>
      </c>
      <c r="D606">
        <v>8</v>
      </c>
      <c r="E606">
        <v>24</v>
      </c>
      <c r="F606">
        <v>42</v>
      </c>
      <c r="G606">
        <v>23</v>
      </c>
      <c r="H606">
        <f>MAX(Append1[[#This Row],[SO2]:[PM2.5]])</f>
        <v>42</v>
      </c>
    </row>
    <row r="607" spans="1:8" hidden="1" x14ac:dyDescent="0.3">
      <c r="A607" t="s">
        <v>243</v>
      </c>
      <c r="B607" t="s">
        <v>459</v>
      </c>
      <c r="C607">
        <v>2021</v>
      </c>
      <c r="D607">
        <v>12</v>
      </c>
      <c r="E607">
        <v>13</v>
      </c>
      <c r="F607">
        <v>105</v>
      </c>
      <c r="G607">
        <v>45</v>
      </c>
      <c r="H607">
        <f>MAX(Append1[[#This Row],[SO2]:[PM2.5]])</f>
        <v>105</v>
      </c>
    </row>
    <row r="608" spans="1:8" hidden="1" x14ac:dyDescent="0.3">
      <c r="A608" t="s">
        <v>243</v>
      </c>
      <c r="B608" t="s">
        <v>247</v>
      </c>
      <c r="C608">
        <v>2021</v>
      </c>
      <c r="D608">
        <v>13</v>
      </c>
      <c r="E608">
        <v>17</v>
      </c>
      <c r="F608">
        <v>54</v>
      </c>
      <c r="G608">
        <v>25</v>
      </c>
      <c r="H608">
        <f>MAX(Append1[[#This Row],[SO2]:[PM2.5]])</f>
        <v>54</v>
      </c>
    </row>
    <row r="609" spans="1:8" hidden="1" x14ac:dyDescent="0.3">
      <c r="A609" t="s">
        <v>243</v>
      </c>
      <c r="B609" t="s">
        <v>248</v>
      </c>
      <c r="C609">
        <v>2021</v>
      </c>
      <c r="D609">
        <v>8</v>
      </c>
      <c r="E609">
        <v>25</v>
      </c>
      <c r="F609">
        <v>39</v>
      </c>
      <c r="G609">
        <v>22</v>
      </c>
      <c r="H609">
        <f>MAX(Append1[[#This Row],[SO2]:[PM2.5]])</f>
        <v>39</v>
      </c>
    </row>
    <row r="610" spans="1:8" hidden="1" x14ac:dyDescent="0.3">
      <c r="A610" t="s">
        <v>243</v>
      </c>
      <c r="B610" t="s">
        <v>460</v>
      </c>
      <c r="C610">
        <v>2021</v>
      </c>
      <c r="D610">
        <v>8</v>
      </c>
      <c r="E610">
        <v>15</v>
      </c>
      <c r="F610">
        <v>39</v>
      </c>
      <c r="G610">
        <v>9</v>
      </c>
      <c r="H610">
        <f>MAX(Append1[[#This Row],[SO2]:[PM2.5]])</f>
        <v>39</v>
      </c>
    </row>
    <row r="611" spans="1:8" hidden="1" x14ac:dyDescent="0.3">
      <c r="A611" t="s">
        <v>243</v>
      </c>
      <c r="B611" t="s">
        <v>461</v>
      </c>
      <c r="C611">
        <v>2021</v>
      </c>
      <c r="D611">
        <v>9</v>
      </c>
      <c r="E611">
        <v>13</v>
      </c>
      <c r="F611">
        <v>34</v>
      </c>
      <c r="G611">
        <v>15</v>
      </c>
      <c r="H611">
        <f>MAX(Append1[[#This Row],[SO2]:[PM2.5]])</f>
        <v>34</v>
      </c>
    </row>
    <row r="612" spans="1:8" hidden="1" x14ac:dyDescent="0.3">
      <c r="A612" t="s">
        <v>243</v>
      </c>
      <c r="B612" t="s">
        <v>249</v>
      </c>
      <c r="C612">
        <v>2021</v>
      </c>
      <c r="D612">
        <v>8</v>
      </c>
      <c r="E612">
        <v>25</v>
      </c>
      <c r="F612">
        <v>40</v>
      </c>
      <c r="G612">
        <v>23</v>
      </c>
      <c r="H612">
        <f>MAX(Append1[[#This Row],[SO2]:[PM2.5]])</f>
        <v>40</v>
      </c>
    </row>
    <row r="613" spans="1:8" hidden="1" x14ac:dyDescent="0.3">
      <c r="A613" t="s">
        <v>243</v>
      </c>
      <c r="B613" t="s">
        <v>462</v>
      </c>
      <c r="C613">
        <v>2021</v>
      </c>
      <c r="D613">
        <v>9</v>
      </c>
      <c r="E613">
        <v>14</v>
      </c>
      <c r="F613">
        <v>35</v>
      </c>
      <c r="G613">
        <v>15</v>
      </c>
      <c r="H613">
        <f>MAX(Append1[[#This Row],[SO2]:[PM2.5]])</f>
        <v>35</v>
      </c>
    </row>
    <row r="614" spans="1:8" hidden="1" x14ac:dyDescent="0.3">
      <c r="A614" t="s">
        <v>243</v>
      </c>
      <c r="B614" t="s">
        <v>250</v>
      </c>
      <c r="C614">
        <v>2021</v>
      </c>
      <c r="D614">
        <v>12</v>
      </c>
      <c r="E614">
        <v>16</v>
      </c>
      <c r="F614">
        <v>47</v>
      </c>
      <c r="G614">
        <v>19</v>
      </c>
      <c r="H614">
        <f>MAX(Append1[[#This Row],[SO2]:[PM2.5]])</f>
        <v>47</v>
      </c>
    </row>
    <row r="615" spans="1:8" hidden="1" x14ac:dyDescent="0.3">
      <c r="A615" t="s">
        <v>243</v>
      </c>
      <c r="B615" t="s">
        <v>463</v>
      </c>
      <c r="C615">
        <v>2021</v>
      </c>
      <c r="D615">
        <v>11</v>
      </c>
      <c r="E615">
        <v>17</v>
      </c>
      <c r="F615">
        <v>60</v>
      </c>
      <c r="G615">
        <v>26</v>
      </c>
      <c r="H615">
        <f>MAX(Append1[[#This Row],[SO2]:[PM2.5]])</f>
        <v>60</v>
      </c>
    </row>
    <row r="616" spans="1:8" hidden="1" x14ac:dyDescent="0.3">
      <c r="A616" t="s">
        <v>243</v>
      </c>
      <c r="B616" t="s">
        <v>464</v>
      </c>
      <c r="C616">
        <v>2021</v>
      </c>
      <c r="D616">
        <v>5</v>
      </c>
      <c r="E616">
        <v>13</v>
      </c>
      <c r="F616">
        <v>52</v>
      </c>
      <c r="G616">
        <v>25</v>
      </c>
      <c r="H616">
        <f>MAX(Append1[[#This Row],[SO2]:[PM2.5]])</f>
        <v>52</v>
      </c>
    </row>
    <row r="617" spans="1:8" hidden="1" x14ac:dyDescent="0.3">
      <c r="A617" t="s">
        <v>243</v>
      </c>
      <c r="B617" t="s">
        <v>465</v>
      </c>
      <c r="C617">
        <v>2021</v>
      </c>
      <c r="D617">
        <v>10</v>
      </c>
      <c r="E617">
        <v>14</v>
      </c>
      <c r="F617">
        <v>35</v>
      </c>
      <c r="G617">
        <v>16</v>
      </c>
      <c r="H617">
        <f>MAX(Append1[[#This Row],[SO2]:[PM2.5]])</f>
        <v>35</v>
      </c>
    </row>
    <row r="618" spans="1:8" hidden="1" x14ac:dyDescent="0.3">
      <c r="A618" t="s">
        <v>243</v>
      </c>
      <c r="B618" t="s">
        <v>466</v>
      </c>
      <c r="C618">
        <v>2021</v>
      </c>
      <c r="D618">
        <v>11</v>
      </c>
      <c r="E618">
        <v>16</v>
      </c>
      <c r="F618">
        <v>42</v>
      </c>
      <c r="G618">
        <v>17</v>
      </c>
      <c r="H618">
        <f>MAX(Append1[[#This Row],[SO2]:[PM2.5]])</f>
        <v>42</v>
      </c>
    </row>
    <row r="619" spans="1:8" hidden="1" x14ac:dyDescent="0.3">
      <c r="A619" t="s">
        <v>243</v>
      </c>
      <c r="B619" t="s">
        <v>467</v>
      </c>
      <c r="C619">
        <v>2021</v>
      </c>
      <c r="D619">
        <v>5</v>
      </c>
      <c r="E619">
        <v>7</v>
      </c>
      <c r="F619">
        <v>67</v>
      </c>
      <c r="G619">
        <v>21</v>
      </c>
      <c r="H619">
        <f>MAX(Append1[[#This Row],[SO2]:[PM2.5]])</f>
        <v>67</v>
      </c>
    </row>
    <row r="620" spans="1:8" hidden="1" x14ac:dyDescent="0.3">
      <c r="A620" t="s">
        <v>252</v>
      </c>
      <c r="B620" t="s">
        <v>253</v>
      </c>
      <c r="C620">
        <v>2021</v>
      </c>
      <c r="D620">
        <v>6</v>
      </c>
      <c r="E620">
        <v>25</v>
      </c>
      <c r="F620">
        <v>71</v>
      </c>
      <c r="G620">
        <v>0</v>
      </c>
      <c r="H620">
        <f>MAX(Append1[[#This Row],[SO2]:[PM2.5]])</f>
        <v>71</v>
      </c>
    </row>
    <row r="621" spans="1:8" hidden="1" x14ac:dyDescent="0.3">
      <c r="A621" t="s">
        <v>252</v>
      </c>
      <c r="B621" t="s">
        <v>254</v>
      </c>
      <c r="C621">
        <v>2021</v>
      </c>
      <c r="D621">
        <v>6</v>
      </c>
      <c r="E621">
        <v>34</v>
      </c>
      <c r="F621">
        <v>89</v>
      </c>
      <c r="G621">
        <v>39</v>
      </c>
      <c r="H621">
        <f>MAX(Append1[[#This Row],[SO2]:[PM2.5]])</f>
        <v>89</v>
      </c>
    </row>
    <row r="622" spans="1:8" hidden="1" x14ac:dyDescent="0.3">
      <c r="A622" t="s">
        <v>252</v>
      </c>
      <c r="B622" t="s">
        <v>255</v>
      </c>
      <c r="C622">
        <v>2021</v>
      </c>
      <c r="D622">
        <v>7</v>
      </c>
      <c r="E622">
        <v>39</v>
      </c>
      <c r="F622">
        <v>76</v>
      </c>
      <c r="G622">
        <v>0</v>
      </c>
      <c r="H622">
        <f>MAX(Append1[[#This Row],[SO2]:[PM2.5]])</f>
        <v>76</v>
      </c>
    </row>
    <row r="623" spans="1:8" hidden="1" x14ac:dyDescent="0.3">
      <c r="A623" t="s">
        <v>252</v>
      </c>
      <c r="B623" t="s">
        <v>256</v>
      </c>
      <c r="C623">
        <v>2021</v>
      </c>
      <c r="D623">
        <v>7</v>
      </c>
      <c r="E623">
        <v>39</v>
      </c>
      <c r="F623">
        <v>72</v>
      </c>
      <c r="G623">
        <v>0</v>
      </c>
      <c r="H623">
        <f>MAX(Append1[[#This Row],[SO2]:[PM2.5]])</f>
        <v>72</v>
      </c>
    </row>
    <row r="624" spans="1:8" hidden="1" x14ac:dyDescent="0.3">
      <c r="A624" t="s">
        <v>252</v>
      </c>
      <c r="B624" t="s">
        <v>257</v>
      </c>
      <c r="C624">
        <v>2021</v>
      </c>
      <c r="D624">
        <v>9</v>
      </c>
      <c r="E624">
        <v>46</v>
      </c>
      <c r="F624">
        <v>100</v>
      </c>
      <c r="G624">
        <v>0</v>
      </c>
      <c r="H624">
        <f>MAX(Append1[[#This Row],[SO2]:[PM2.5]])</f>
        <v>100</v>
      </c>
    </row>
    <row r="625" spans="1:8" hidden="1" x14ac:dyDescent="0.3">
      <c r="A625" t="s">
        <v>252</v>
      </c>
      <c r="B625" t="s">
        <v>258</v>
      </c>
      <c r="C625">
        <v>2021</v>
      </c>
      <c r="D625">
        <v>6</v>
      </c>
      <c r="E625">
        <v>26</v>
      </c>
      <c r="F625">
        <v>71</v>
      </c>
      <c r="G625">
        <v>28</v>
      </c>
      <c r="H625">
        <f>MAX(Append1[[#This Row],[SO2]:[PM2.5]])</f>
        <v>71</v>
      </c>
    </row>
    <row r="626" spans="1:8" hidden="1" x14ac:dyDescent="0.3">
      <c r="A626" t="s">
        <v>252</v>
      </c>
      <c r="B626" t="s">
        <v>259</v>
      </c>
      <c r="C626">
        <v>2021</v>
      </c>
      <c r="D626">
        <v>6</v>
      </c>
      <c r="E626">
        <v>25</v>
      </c>
      <c r="F626">
        <v>59</v>
      </c>
      <c r="G626">
        <v>31</v>
      </c>
      <c r="H626">
        <f>MAX(Append1[[#This Row],[SO2]:[PM2.5]])</f>
        <v>59</v>
      </c>
    </row>
    <row r="627" spans="1:8" hidden="1" x14ac:dyDescent="0.3">
      <c r="A627" t="s">
        <v>252</v>
      </c>
      <c r="B627" t="s">
        <v>260</v>
      </c>
      <c r="C627">
        <v>2021</v>
      </c>
      <c r="D627">
        <v>6</v>
      </c>
      <c r="E627">
        <v>27</v>
      </c>
      <c r="F627">
        <v>78</v>
      </c>
      <c r="G627">
        <v>34</v>
      </c>
      <c r="H627">
        <f>MAX(Append1[[#This Row],[SO2]:[PM2.5]])</f>
        <v>78</v>
      </c>
    </row>
    <row r="628" spans="1:8" hidden="1" x14ac:dyDescent="0.3">
      <c r="A628" t="s">
        <v>252</v>
      </c>
      <c r="B628" t="s">
        <v>468</v>
      </c>
      <c r="C628">
        <v>2021</v>
      </c>
      <c r="D628">
        <v>8</v>
      </c>
      <c r="E628">
        <v>46</v>
      </c>
      <c r="F628">
        <v>91</v>
      </c>
      <c r="G628">
        <v>97</v>
      </c>
      <c r="H628">
        <f>MAX(Append1[[#This Row],[SO2]:[PM2.5]])</f>
        <v>97</v>
      </c>
    </row>
    <row r="629" spans="1:8" hidden="1" x14ac:dyDescent="0.3">
      <c r="A629" t="s">
        <v>252</v>
      </c>
      <c r="B629" t="s">
        <v>262</v>
      </c>
      <c r="C629">
        <v>2021</v>
      </c>
      <c r="D629">
        <v>5</v>
      </c>
      <c r="E629">
        <v>45</v>
      </c>
      <c r="F629">
        <v>82</v>
      </c>
      <c r="G629">
        <v>45</v>
      </c>
      <c r="H629">
        <f>MAX(Append1[[#This Row],[SO2]:[PM2.5]])</f>
        <v>82</v>
      </c>
    </row>
    <row r="630" spans="1:8" hidden="1" x14ac:dyDescent="0.3">
      <c r="A630" t="s">
        <v>252</v>
      </c>
      <c r="B630" t="s">
        <v>263</v>
      </c>
      <c r="C630">
        <v>2021</v>
      </c>
      <c r="D630">
        <v>7</v>
      </c>
      <c r="E630">
        <v>35</v>
      </c>
      <c r="F630">
        <v>60</v>
      </c>
      <c r="G630">
        <v>60</v>
      </c>
      <c r="H630">
        <f>MAX(Append1[[#This Row],[SO2]:[PM2.5]])</f>
        <v>60</v>
      </c>
    </row>
    <row r="631" spans="1:8" hidden="1" x14ac:dyDescent="0.3">
      <c r="A631" t="s">
        <v>264</v>
      </c>
      <c r="B631" t="s">
        <v>265</v>
      </c>
      <c r="C631">
        <v>2021</v>
      </c>
      <c r="D631">
        <v>19</v>
      </c>
      <c r="E631">
        <v>9</v>
      </c>
      <c r="F631">
        <v>82</v>
      </c>
      <c r="G631">
        <v>50</v>
      </c>
      <c r="H631">
        <f>MAX(Append1[[#This Row],[SO2]:[PM2.5]])</f>
        <v>82</v>
      </c>
    </row>
    <row r="632" spans="1:8" hidden="1" x14ac:dyDescent="0.3">
      <c r="A632" t="s">
        <v>266</v>
      </c>
      <c r="B632" t="s">
        <v>267</v>
      </c>
      <c r="C632">
        <v>2021</v>
      </c>
      <c r="D632">
        <v>5</v>
      </c>
      <c r="E632">
        <v>20</v>
      </c>
      <c r="F632">
        <v>164</v>
      </c>
      <c r="G632">
        <v>85</v>
      </c>
      <c r="H632">
        <f>MAX(Append1[[#This Row],[SO2]:[PM2.5]])</f>
        <v>164</v>
      </c>
    </row>
    <row r="633" spans="1:8" hidden="1" x14ac:dyDescent="0.3">
      <c r="A633" t="s">
        <v>266</v>
      </c>
      <c r="B633" t="s">
        <v>469</v>
      </c>
      <c r="C633">
        <v>2021</v>
      </c>
      <c r="D633">
        <v>19</v>
      </c>
      <c r="E633">
        <v>31</v>
      </c>
      <c r="F633">
        <v>165</v>
      </c>
      <c r="G633">
        <v>0</v>
      </c>
      <c r="H633">
        <f>MAX(Append1[[#This Row],[SO2]:[PM2.5]])</f>
        <v>165</v>
      </c>
    </row>
    <row r="634" spans="1:8" hidden="1" x14ac:dyDescent="0.3">
      <c r="A634" t="s">
        <v>266</v>
      </c>
      <c r="B634" t="s">
        <v>268</v>
      </c>
      <c r="C634">
        <v>2021</v>
      </c>
      <c r="D634">
        <v>8</v>
      </c>
      <c r="E634">
        <v>22</v>
      </c>
      <c r="F634">
        <v>133</v>
      </c>
      <c r="G634">
        <v>53</v>
      </c>
      <c r="H634">
        <f>MAX(Append1[[#This Row],[SO2]:[PM2.5]])</f>
        <v>133</v>
      </c>
    </row>
    <row r="635" spans="1:8" hidden="1" x14ac:dyDescent="0.3">
      <c r="A635" t="s">
        <v>266</v>
      </c>
      <c r="B635" t="s">
        <v>269</v>
      </c>
      <c r="C635">
        <v>2021</v>
      </c>
      <c r="D635">
        <v>17</v>
      </c>
      <c r="E635">
        <v>25</v>
      </c>
      <c r="F635">
        <v>153</v>
      </c>
      <c r="G635">
        <v>0</v>
      </c>
      <c r="H635">
        <f>MAX(Append1[[#This Row],[SO2]:[PM2.5]])</f>
        <v>153</v>
      </c>
    </row>
    <row r="636" spans="1:8" hidden="1" x14ac:dyDescent="0.3">
      <c r="A636" t="s">
        <v>266</v>
      </c>
      <c r="B636" t="s">
        <v>470</v>
      </c>
      <c r="C636">
        <v>2021</v>
      </c>
      <c r="D636">
        <v>5</v>
      </c>
      <c r="E636">
        <v>18</v>
      </c>
      <c r="F636">
        <v>166</v>
      </c>
      <c r="G636">
        <v>0</v>
      </c>
      <c r="H636">
        <f>MAX(Append1[[#This Row],[SO2]:[PM2.5]])</f>
        <v>166</v>
      </c>
    </row>
    <row r="637" spans="1:8" hidden="1" x14ac:dyDescent="0.3">
      <c r="A637" t="s">
        <v>266</v>
      </c>
      <c r="B637" t="s">
        <v>471</v>
      </c>
      <c r="C637">
        <v>2021</v>
      </c>
      <c r="D637">
        <v>13</v>
      </c>
      <c r="E637">
        <v>28</v>
      </c>
      <c r="F637">
        <v>211</v>
      </c>
      <c r="G637">
        <v>94</v>
      </c>
      <c r="H637">
        <f>MAX(Append1[[#This Row],[SO2]:[PM2.5]])</f>
        <v>211</v>
      </c>
    </row>
    <row r="638" spans="1:8" hidden="1" x14ac:dyDescent="0.3">
      <c r="A638" t="s">
        <v>266</v>
      </c>
      <c r="B638" t="s">
        <v>271</v>
      </c>
      <c r="C638">
        <v>2021</v>
      </c>
      <c r="D638">
        <v>26</v>
      </c>
      <c r="E638">
        <v>33</v>
      </c>
      <c r="F638">
        <v>177</v>
      </c>
      <c r="G638">
        <v>0</v>
      </c>
      <c r="H638">
        <f>MAX(Append1[[#This Row],[SO2]:[PM2.5]])</f>
        <v>177</v>
      </c>
    </row>
    <row r="639" spans="1:8" hidden="1" x14ac:dyDescent="0.3">
      <c r="A639" t="s">
        <v>266</v>
      </c>
      <c r="B639" t="s">
        <v>472</v>
      </c>
      <c r="C639">
        <v>2021</v>
      </c>
      <c r="D639">
        <v>15</v>
      </c>
      <c r="E639">
        <v>24</v>
      </c>
      <c r="F639">
        <v>195</v>
      </c>
      <c r="G639">
        <v>93</v>
      </c>
      <c r="H639">
        <f>MAX(Append1[[#This Row],[SO2]:[PM2.5]])</f>
        <v>195</v>
      </c>
    </row>
    <row r="640" spans="1:8" hidden="1" x14ac:dyDescent="0.3">
      <c r="A640" t="s">
        <v>266</v>
      </c>
      <c r="B640" t="s">
        <v>272</v>
      </c>
      <c r="C640">
        <v>2021</v>
      </c>
      <c r="D640">
        <v>8</v>
      </c>
      <c r="E640">
        <v>28</v>
      </c>
      <c r="F640">
        <v>162</v>
      </c>
      <c r="H640">
        <f>MAX(Append1[[#This Row],[SO2]:[PM2.5]])</f>
        <v>162</v>
      </c>
    </row>
    <row r="641" spans="1:8" hidden="1" x14ac:dyDescent="0.3">
      <c r="A641" t="s">
        <v>266</v>
      </c>
      <c r="B641" t="s">
        <v>473</v>
      </c>
      <c r="C641">
        <v>2021</v>
      </c>
      <c r="D641">
        <v>17</v>
      </c>
      <c r="E641">
        <v>26</v>
      </c>
      <c r="F641">
        <v>174</v>
      </c>
      <c r="G641">
        <v>0</v>
      </c>
      <c r="H641">
        <f>MAX(Append1[[#This Row],[SO2]:[PM2.5]])</f>
        <v>174</v>
      </c>
    </row>
    <row r="642" spans="1:8" hidden="1" x14ac:dyDescent="0.3">
      <c r="A642" t="s">
        <v>266</v>
      </c>
      <c r="B642" t="s">
        <v>274</v>
      </c>
      <c r="C642">
        <v>2021</v>
      </c>
      <c r="D642">
        <v>16</v>
      </c>
      <c r="E642">
        <v>38</v>
      </c>
      <c r="F642">
        <v>233</v>
      </c>
      <c r="G642">
        <v>110</v>
      </c>
      <c r="H642">
        <f>MAX(Append1[[#This Row],[SO2]:[PM2.5]])</f>
        <v>233</v>
      </c>
    </row>
    <row r="643" spans="1:8" hidden="1" x14ac:dyDescent="0.3">
      <c r="A643" t="s">
        <v>266</v>
      </c>
      <c r="B643" t="s">
        <v>474</v>
      </c>
      <c r="C643">
        <v>2021</v>
      </c>
      <c r="D643">
        <v>17</v>
      </c>
      <c r="E643">
        <v>26</v>
      </c>
      <c r="F643">
        <v>241</v>
      </c>
      <c r="G643">
        <v>0</v>
      </c>
      <c r="H643">
        <f>MAX(Append1[[#This Row],[SO2]:[PM2.5]])</f>
        <v>241</v>
      </c>
    </row>
    <row r="644" spans="1:8" hidden="1" x14ac:dyDescent="0.3">
      <c r="A644" t="s">
        <v>266</v>
      </c>
      <c r="B644" t="s">
        <v>276</v>
      </c>
      <c r="C644">
        <v>2021</v>
      </c>
      <c r="D644">
        <v>12</v>
      </c>
      <c r="E644">
        <v>47</v>
      </c>
      <c r="F644">
        <v>221</v>
      </c>
      <c r="G644">
        <v>96</v>
      </c>
      <c r="H644">
        <f>MAX(Append1[[#This Row],[SO2]:[PM2.5]])</f>
        <v>221</v>
      </c>
    </row>
    <row r="645" spans="1:8" hidden="1" x14ac:dyDescent="0.3">
      <c r="A645" t="s">
        <v>266</v>
      </c>
      <c r="B645" t="s">
        <v>277</v>
      </c>
      <c r="C645">
        <v>2021</v>
      </c>
      <c r="D645">
        <v>13</v>
      </c>
      <c r="E645">
        <v>15</v>
      </c>
      <c r="F645">
        <v>165</v>
      </c>
      <c r="G645">
        <v>70</v>
      </c>
      <c r="H645">
        <f>MAX(Append1[[#This Row],[SO2]:[PM2.5]])</f>
        <v>165</v>
      </c>
    </row>
    <row r="646" spans="1:8" hidden="1" x14ac:dyDescent="0.3">
      <c r="A646" t="s">
        <v>266</v>
      </c>
      <c r="B646" t="s">
        <v>278</v>
      </c>
      <c r="C646">
        <v>2021</v>
      </c>
      <c r="D646">
        <v>8</v>
      </c>
      <c r="E646">
        <v>18</v>
      </c>
      <c r="F646">
        <v>117</v>
      </c>
      <c r="G646">
        <v>0</v>
      </c>
      <c r="H646">
        <f>MAX(Append1[[#This Row],[SO2]:[PM2.5]])</f>
        <v>117</v>
      </c>
    </row>
    <row r="647" spans="1:8" hidden="1" x14ac:dyDescent="0.3">
      <c r="A647" t="s">
        <v>266</v>
      </c>
      <c r="B647" t="s">
        <v>279</v>
      </c>
      <c r="C647">
        <v>2021</v>
      </c>
      <c r="D647">
        <v>12</v>
      </c>
      <c r="E647">
        <v>44</v>
      </c>
      <c r="F647">
        <v>199</v>
      </c>
      <c r="G647">
        <v>71</v>
      </c>
      <c r="H647">
        <f>MAX(Append1[[#This Row],[SO2]:[PM2.5]])</f>
        <v>199</v>
      </c>
    </row>
    <row r="648" spans="1:8" hidden="1" x14ac:dyDescent="0.3">
      <c r="A648" t="s">
        <v>266</v>
      </c>
      <c r="B648" t="s">
        <v>280</v>
      </c>
      <c r="C648">
        <v>2021</v>
      </c>
      <c r="D648">
        <v>22</v>
      </c>
      <c r="E648">
        <v>28</v>
      </c>
      <c r="F648">
        <v>183</v>
      </c>
      <c r="G648">
        <v>0</v>
      </c>
      <c r="H648">
        <f>MAX(Append1[[#This Row],[SO2]:[PM2.5]])</f>
        <v>183</v>
      </c>
    </row>
    <row r="649" spans="1:8" hidden="1" x14ac:dyDescent="0.3">
      <c r="A649" t="s">
        <v>266</v>
      </c>
      <c r="B649" t="s">
        <v>281</v>
      </c>
      <c r="C649">
        <v>2021</v>
      </c>
      <c r="D649">
        <v>9</v>
      </c>
      <c r="E649">
        <v>34</v>
      </c>
      <c r="F649">
        <v>174</v>
      </c>
      <c r="G649">
        <v>80</v>
      </c>
      <c r="H649">
        <f>MAX(Append1[[#This Row],[SO2]:[PM2.5]])</f>
        <v>174</v>
      </c>
    </row>
    <row r="650" spans="1:8" hidden="1" x14ac:dyDescent="0.3">
      <c r="A650" t="s">
        <v>266</v>
      </c>
      <c r="B650" t="s">
        <v>282</v>
      </c>
      <c r="C650">
        <v>2021</v>
      </c>
      <c r="D650">
        <v>12</v>
      </c>
      <c r="E650">
        <v>27</v>
      </c>
      <c r="F650">
        <v>170</v>
      </c>
      <c r="G650">
        <v>0</v>
      </c>
      <c r="H650">
        <f>MAX(Append1[[#This Row],[SO2]:[PM2.5]])</f>
        <v>170</v>
      </c>
    </row>
    <row r="651" spans="1:8" hidden="1" x14ac:dyDescent="0.3">
      <c r="A651" t="s">
        <v>266</v>
      </c>
      <c r="B651" t="s">
        <v>475</v>
      </c>
      <c r="C651">
        <v>2021</v>
      </c>
      <c r="D651">
        <v>15</v>
      </c>
      <c r="E651">
        <v>57</v>
      </c>
      <c r="F651">
        <v>199</v>
      </c>
      <c r="G651">
        <v>86</v>
      </c>
      <c r="H651">
        <f>MAX(Append1[[#This Row],[SO2]:[PM2.5]])</f>
        <v>199</v>
      </c>
    </row>
    <row r="652" spans="1:8" hidden="1" x14ac:dyDescent="0.3">
      <c r="A652" t="s">
        <v>266</v>
      </c>
      <c r="B652" t="s">
        <v>283</v>
      </c>
      <c r="C652">
        <v>2021</v>
      </c>
      <c r="D652">
        <v>15</v>
      </c>
      <c r="E652">
        <v>21</v>
      </c>
      <c r="F652">
        <v>184</v>
      </c>
      <c r="G652">
        <v>95</v>
      </c>
      <c r="H652">
        <f>MAX(Append1[[#This Row],[SO2]:[PM2.5]])</f>
        <v>184</v>
      </c>
    </row>
    <row r="653" spans="1:8" hidden="1" x14ac:dyDescent="0.3">
      <c r="A653" t="s">
        <v>266</v>
      </c>
      <c r="B653" t="s">
        <v>284</v>
      </c>
      <c r="C653">
        <v>2021</v>
      </c>
      <c r="D653">
        <v>19</v>
      </c>
      <c r="E653">
        <v>20</v>
      </c>
      <c r="F653">
        <v>173</v>
      </c>
      <c r="G653">
        <v>80</v>
      </c>
      <c r="H653">
        <f>MAX(Append1[[#This Row],[SO2]:[PM2.5]])</f>
        <v>173</v>
      </c>
    </row>
    <row r="654" spans="1:8" hidden="1" x14ac:dyDescent="0.3">
      <c r="A654" t="s">
        <v>266</v>
      </c>
      <c r="B654" t="s">
        <v>285</v>
      </c>
      <c r="C654">
        <v>2021</v>
      </c>
      <c r="D654">
        <v>13</v>
      </c>
      <c r="E654">
        <v>40</v>
      </c>
      <c r="F654">
        <v>215</v>
      </c>
      <c r="G654">
        <v>99</v>
      </c>
      <c r="H654">
        <f>MAX(Append1[[#This Row],[SO2]:[PM2.5]])</f>
        <v>215</v>
      </c>
    </row>
    <row r="655" spans="1:8" hidden="1" x14ac:dyDescent="0.3">
      <c r="A655" t="s">
        <v>266</v>
      </c>
      <c r="B655" t="s">
        <v>476</v>
      </c>
      <c r="C655">
        <v>2021</v>
      </c>
      <c r="D655">
        <v>6</v>
      </c>
      <c r="E655">
        <v>12</v>
      </c>
      <c r="F655">
        <v>111</v>
      </c>
      <c r="G655">
        <v>0</v>
      </c>
      <c r="H655">
        <f>MAX(Append1[[#This Row],[SO2]:[PM2.5]])</f>
        <v>111</v>
      </c>
    </row>
    <row r="656" spans="1:8" hidden="1" x14ac:dyDescent="0.3">
      <c r="A656" t="s">
        <v>266</v>
      </c>
      <c r="B656" t="s">
        <v>287</v>
      </c>
      <c r="C656">
        <v>2021</v>
      </c>
      <c r="D656">
        <v>13</v>
      </c>
      <c r="E656">
        <v>22</v>
      </c>
      <c r="F656">
        <v>181</v>
      </c>
      <c r="G656">
        <v>0</v>
      </c>
      <c r="H656">
        <f>MAX(Append1[[#This Row],[SO2]:[PM2.5]])</f>
        <v>181</v>
      </c>
    </row>
    <row r="657" spans="1:8" hidden="1" x14ac:dyDescent="0.3">
      <c r="A657" t="s">
        <v>266</v>
      </c>
      <c r="B657" t="s">
        <v>288</v>
      </c>
      <c r="C657">
        <v>2021</v>
      </c>
      <c r="D657">
        <v>8</v>
      </c>
      <c r="E657">
        <v>25</v>
      </c>
      <c r="F657">
        <v>127</v>
      </c>
      <c r="G657">
        <v>0</v>
      </c>
      <c r="H657">
        <f>MAX(Append1[[#This Row],[SO2]:[PM2.5]])</f>
        <v>127</v>
      </c>
    </row>
    <row r="658" spans="1:8" hidden="1" x14ac:dyDescent="0.3">
      <c r="A658" t="s">
        <v>266</v>
      </c>
      <c r="B658" t="s">
        <v>289</v>
      </c>
      <c r="C658">
        <v>2021</v>
      </c>
      <c r="D658">
        <v>12</v>
      </c>
      <c r="E658">
        <v>34</v>
      </c>
      <c r="F658">
        <v>133</v>
      </c>
      <c r="G658">
        <v>60</v>
      </c>
      <c r="H658">
        <f>MAX(Append1[[#This Row],[SO2]:[PM2.5]])</f>
        <v>133</v>
      </c>
    </row>
    <row r="659" spans="1:8" hidden="1" x14ac:dyDescent="0.3">
      <c r="A659" t="s">
        <v>290</v>
      </c>
      <c r="B659" t="s">
        <v>291</v>
      </c>
      <c r="C659">
        <v>2021</v>
      </c>
      <c r="D659">
        <v>22</v>
      </c>
      <c r="E659">
        <v>26</v>
      </c>
      <c r="F659">
        <v>154</v>
      </c>
      <c r="G659">
        <v>89</v>
      </c>
      <c r="H659">
        <f>MAX(Append1[[#This Row],[SO2]:[PM2.5]])</f>
        <v>154</v>
      </c>
    </row>
    <row r="660" spans="1:8" hidden="1" x14ac:dyDescent="0.3">
      <c r="A660" t="s">
        <v>290</v>
      </c>
      <c r="B660" t="s">
        <v>292</v>
      </c>
      <c r="C660">
        <v>2021</v>
      </c>
      <c r="D660">
        <v>7</v>
      </c>
      <c r="E660">
        <v>25</v>
      </c>
      <c r="F660">
        <v>110</v>
      </c>
      <c r="G660">
        <v>38</v>
      </c>
      <c r="H660">
        <f>MAX(Append1[[#This Row],[SO2]:[PM2.5]])</f>
        <v>110</v>
      </c>
    </row>
    <row r="661" spans="1:8" hidden="1" x14ac:dyDescent="0.3">
      <c r="A661" t="s">
        <v>290</v>
      </c>
      <c r="B661" t="s">
        <v>293</v>
      </c>
      <c r="C661">
        <v>2021</v>
      </c>
      <c r="D661">
        <v>13</v>
      </c>
      <c r="E661">
        <v>20</v>
      </c>
      <c r="F661">
        <v>117</v>
      </c>
      <c r="G661">
        <v>81</v>
      </c>
      <c r="H661">
        <f>MAX(Append1[[#This Row],[SO2]:[PM2.5]])</f>
        <v>117</v>
      </c>
    </row>
    <row r="662" spans="1:8" hidden="1" x14ac:dyDescent="0.3">
      <c r="A662" t="s">
        <v>290</v>
      </c>
      <c r="B662" t="s">
        <v>294</v>
      </c>
      <c r="C662">
        <v>2021</v>
      </c>
      <c r="D662">
        <v>17</v>
      </c>
      <c r="E662">
        <v>21</v>
      </c>
      <c r="F662">
        <v>118</v>
      </c>
      <c r="G662">
        <v>62</v>
      </c>
      <c r="H662">
        <f>MAX(Append1[[#This Row],[SO2]:[PM2.5]])</f>
        <v>118</v>
      </c>
    </row>
    <row r="663" spans="1:8" hidden="1" x14ac:dyDescent="0.3">
      <c r="A663" t="s">
        <v>290</v>
      </c>
      <c r="B663" t="s">
        <v>295</v>
      </c>
      <c r="C663">
        <v>2021</v>
      </c>
      <c r="D663">
        <v>20</v>
      </c>
      <c r="E663">
        <v>25</v>
      </c>
      <c r="F663">
        <v>132</v>
      </c>
      <c r="G663">
        <v>76</v>
      </c>
      <c r="H663">
        <f>MAX(Append1[[#This Row],[SO2]:[PM2.5]])</f>
        <v>132</v>
      </c>
    </row>
    <row r="664" spans="1:8" hidden="1" x14ac:dyDescent="0.3">
      <c r="A664" t="s">
        <v>290</v>
      </c>
      <c r="B664" t="s">
        <v>296</v>
      </c>
      <c r="C664">
        <v>2021</v>
      </c>
      <c r="D664">
        <v>19</v>
      </c>
      <c r="E664">
        <v>22</v>
      </c>
      <c r="F664">
        <v>123</v>
      </c>
      <c r="G664">
        <v>0</v>
      </c>
      <c r="H664">
        <f>MAX(Append1[[#This Row],[SO2]:[PM2.5]])</f>
        <v>123</v>
      </c>
    </row>
    <row r="665" spans="1:8" hidden="1" x14ac:dyDescent="0.3">
      <c r="A665" t="s">
        <v>297</v>
      </c>
      <c r="B665" t="s">
        <v>298</v>
      </c>
      <c r="C665">
        <v>2021</v>
      </c>
      <c r="D665">
        <v>9</v>
      </c>
      <c r="E665">
        <v>34</v>
      </c>
      <c r="F665">
        <v>97</v>
      </c>
      <c r="H665">
        <f>MAX(Append1[[#This Row],[SO2]:[PM2.5]])</f>
        <v>97</v>
      </c>
    </row>
    <row r="666" spans="1:8" hidden="1" x14ac:dyDescent="0.3">
      <c r="A666" t="s">
        <v>297</v>
      </c>
      <c r="B666" t="s">
        <v>299</v>
      </c>
      <c r="C666">
        <v>2021</v>
      </c>
      <c r="D666">
        <v>6</v>
      </c>
      <c r="E666">
        <v>39</v>
      </c>
      <c r="F666">
        <v>108</v>
      </c>
      <c r="G666">
        <v>0</v>
      </c>
      <c r="H666">
        <f>MAX(Append1[[#This Row],[SO2]:[PM2.5]])</f>
        <v>108</v>
      </c>
    </row>
    <row r="667" spans="1:8" hidden="1" x14ac:dyDescent="0.3">
      <c r="A667" t="s">
        <v>297</v>
      </c>
      <c r="B667" t="s">
        <v>300</v>
      </c>
      <c r="C667">
        <v>2021</v>
      </c>
      <c r="D667">
        <v>9</v>
      </c>
      <c r="E667">
        <v>29</v>
      </c>
      <c r="F667">
        <v>123</v>
      </c>
      <c r="G667">
        <v>59</v>
      </c>
      <c r="H667">
        <f>MAX(Append1[[#This Row],[SO2]:[PM2.5]])</f>
        <v>123</v>
      </c>
    </row>
    <row r="668" spans="1:8" hidden="1" x14ac:dyDescent="0.3">
      <c r="A668" t="s">
        <v>297</v>
      </c>
      <c r="B668" t="s">
        <v>301</v>
      </c>
      <c r="C668">
        <v>2021</v>
      </c>
      <c r="D668">
        <v>2</v>
      </c>
      <c r="E668">
        <v>19</v>
      </c>
      <c r="F668">
        <v>79</v>
      </c>
      <c r="G668">
        <v>0</v>
      </c>
      <c r="H668">
        <f>MAX(Append1[[#This Row],[SO2]:[PM2.5]])</f>
        <v>79</v>
      </c>
    </row>
    <row r="669" spans="1:8" hidden="1" x14ac:dyDescent="0.3">
      <c r="A669" t="s">
        <v>297</v>
      </c>
      <c r="B669" t="s">
        <v>302</v>
      </c>
      <c r="C669">
        <v>2021</v>
      </c>
      <c r="D669">
        <v>9</v>
      </c>
      <c r="E669">
        <v>34</v>
      </c>
      <c r="F669">
        <v>106</v>
      </c>
      <c r="G669">
        <v>0</v>
      </c>
      <c r="H669">
        <f>MAX(Append1[[#This Row],[SO2]:[PM2.5]])</f>
        <v>106</v>
      </c>
    </row>
    <row r="670" spans="1:8" hidden="1" x14ac:dyDescent="0.3">
      <c r="A670" t="s">
        <v>297</v>
      </c>
      <c r="B670" t="s">
        <v>303</v>
      </c>
      <c r="C670">
        <v>2021</v>
      </c>
      <c r="D670">
        <v>2</v>
      </c>
      <c r="E670">
        <v>15</v>
      </c>
      <c r="F670">
        <v>78</v>
      </c>
      <c r="G670">
        <v>0</v>
      </c>
      <c r="H670">
        <f>MAX(Append1[[#This Row],[SO2]:[PM2.5]])</f>
        <v>78</v>
      </c>
    </row>
    <row r="671" spans="1:8" hidden="1" x14ac:dyDescent="0.3">
      <c r="A671" t="s">
        <v>297</v>
      </c>
      <c r="B671" t="s">
        <v>304</v>
      </c>
      <c r="C671">
        <v>2021</v>
      </c>
      <c r="D671">
        <v>3</v>
      </c>
      <c r="E671">
        <v>23</v>
      </c>
      <c r="F671">
        <v>90</v>
      </c>
      <c r="G671">
        <v>0</v>
      </c>
      <c r="H671">
        <f>MAX(Append1[[#This Row],[SO2]:[PM2.5]])</f>
        <v>90</v>
      </c>
    </row>
    <row r="672" spans="1:8" hidden="1" x14ac:dyDescent="0.3">
      <c r="A672" t="s">
        <v>297</v>
      </c>
      <c r="B672" t="s">
        <v>305</v>
      </c>
      <c r="C672">
        <v>2021</v>
      </c>
      <c r="D672">
        <v>2</v>
      </c>
      <c r="E672">
        <v>14</v>
      </c>
      <c r="F672">
        <v>77</v>
      </c>
      <c r="G672">
        <v>0</v>
      </c>
      <c r="H672">
        <f>MAX(Append1[[#This Row],[SO2]:[PM2.5]])</f>
        <v>77</v>
      </c>
    </row>
    <row r="673" spans="1:8" hidden="1" x14ac:dyDescent="0.3">
      <c r="A673" t="s">
        <v>297</v>
      </c>
      <c r="B673" t="s">
        <v>477</v>
      </c>
      <c r="C673">
        <v>2021</v>
      </c>
      <c r="D673">
        <v>4</v>
      </c>
      <c r="E673">
        <v>22</v>
      </c>
      <c r="F673">
        <v>86</v>
      </c>
      <c r="G673">
        <v>54</v>
      </c>
      <c r="H673">
        <f>MAX(Append1[[#This Row],[SO2]:[PM2.5]])</f>
        <v>86</v>
      </c>
    </row>
    <row r="674" spans="1:8" hidden="1" x14ac:dyDescent="0.3">
      <c r="A674" t="s">
        <v>297</v>
      </c>
      <c r="B674" t="s">
        <v>307</v>
      </c>
      <c r="C674">
        <v>2021</v>
      </c>
      <c r="D674">
        <v>7</v>
      </c>
      <c r="E674">
        <v>40</v>
      </c>
      <c r="F674">
        <v>121</v>
      </c>
      <c r="G674">
        <v>0</v>
      </c>
      <c r="H674">
        <f>MAX(Append1[[#This Row],[SO2]:[PM2.5]])</f>
        <v>121</v>
      </c>
    </row>
    <row r="675" spans="1:8" hidden="1" x14ac:dyDescent="0.3">
      <c r="A675" t="s">
        <v>297</v>
      </c>
      <c r="B675" t="s">
        <v>308</v>
      </c>
      <c r="C675">
        <v>2021</v>
      </c>
      <c r="D675">
        <v>2</v>
      </c>
      <c r="E675">
        <v>14</v>
      </c>
      <c r="F675">
        <v>75</v>
      </c>
      <c r="G675">
        <v>0</v>
      </c>
      <c r="H675">
        <f>MAX(Append1[[#This Row],[SO2]:[PM2.5]])</f>
        <v>75</v>
      </c>
    </row>
    <row r="676" spans="1:8" hidden="1" x14ac:dyDescent="0.3">
      <c r="A676" t="s">
        <v>297</v>
      </c>
      <c r="B676" t="s">
        <v>309</v>
      </c>
      <c r="C676">
        <v>2021</v>
      </c>
      <c r="D676">
        <v>2</v>
      </c>
      <c r="E676">
        <v>20</v>
      </c>
      <c r="F676">
        <v>83</v>
      </c>
      <c r="G676">
        <v>0</v>
      </c>
      <c r="H676">
        <f>MAX(Append1[[#This Row],[SO2]:[PM2.5]])</f>
        <v>83</v>
      </c>
    </row>
    <row r="677" spans="1:8" hidden="1" x14ac:dyDescent="0.3">
      <c r="A677" t="s">
        <v>297</v>
      </c>
      <c r="B677" t="s">
        <v>478</v>
      </c>
      <c r="C677">
        <v>2021</v>
      </c>
      <c r="D677">
        <v>9</v>
      </c>
      <c r="E677">
        <v>34</v>
      </c>
      <c r="F677">
        <v>100</v>
      </c>
      <c r="G677">
        <v>0</v>
      </c>
      <c r="H677">
        <f>MAX(Append1[[#This Row],[SO2]:[PM2.5]])</f>
        <v>100</v>
      </c>
    </row>
    <row r="678" spans="1:8" hidden="1" x14ac:dyDescent="0.3">
      <c r="A678" t="s">
        <v>297</v>
      </c>
      <c r="B678" t="s">
        <v>311</v>
      </c>
      <c r="C678">
        <v>2021</v>
      </c>
      <c r="D678">
        <v>2</v>
      </c>
      <c r="E678">
        <v>21</v>
      </c>
      <c r="F678">
        <v>85</v>
      </c>
      <c r="G678">
        <v>0</v>
      </c>
      <c r="H678">
        <f>MAX(Append1[[#This Row],[SO2]:[PM2.5]])</f>
        <v>85</v>
      </c>
    </row>
    <row r="679" spans="1:8" hidden="1" x14ac:dyDescent="0.3">
      <c r="A679" t="s">
        <v>297</v>
      </c>
      <c r="B679" t="s">
        <v>312</v>
      </c>
      <c r="C679">
        <v>2021</v>
      </c>
      <c r="D679">
        <v>8</v>
      </c>
      <c r="E679">
        <v>32</v>
      </c>
      <c r="F679">
        <v>62</v>
      </c>
      <c r="G679">
        <v>32</v>
      </c>
      <c r="H679">
        <f>MAX(Append1[[#This Row],[SO2]:[PM2.5]])</f>
        <v>62</v>
      </c>
    </row>
    <row r="680" spans="1:8" hidden="1" x14ac:dyDescent="0.3">
      <c r="A680" t="s">
        <v>297</v>
      </c>
      <c r="B680" t="s">
        <v>313</v>
      </c>
      <c r="C680">
        <v>2021</v>
      </c>
      <c r="D680">
        <v>19</v>
      </c>
      <c r="E680">
        <v>27</v>
      </c>
      <c r="F680">
        <v>163</v>
      </c>
      <c r="G680">
        <v>78</v>
      </c>
      <c r="H680">
        <f>MAX(Append1[[#This Row],[SO2]:[PM2.5]])</f>
        <v>163</v>
      </c>
    </row>
    <row r="681" spans="1:8" hidden="1" x14ac:dyDescent="0.3">
      <c r="A681" t="s">
        <v>297</v>
      </c>
      <c r="B681" t="s">
        <v>314</v>
      </c>
      <c r="C681">
        <v>2021</v>
      </c>
      <c r="D681">
        <v>12</v>
      </c>
      <c r="E681">
        <v>37</v>
      </c>
      <c r="F681">
        <v>106</v>
      </c>
      <c r="G681">
        <v>0</v>
      </c>
      <c r="H681">
        <f>MAX(Append1[[#This Row],[SO2]:[PM2.5]])</f>
        <v>106</v>
      </c>
    </row>
    <row r="682" spans="1:8" hidden="1" x14ac:dyDescent="0.3">
      <c r="A682" t="s">
        <v>297</v>
      </c>
      <c r="B682" t="s">
        <v>315</v>
      </c>
      <c r="C682">
        <v>2021</v>
      </c>
      <c r="D682">
        <v>12</v>
      </c>
      <c r="E682">
        <v>28</v>
      </c>
      <c r="F682">
        <v>97</v>
      </c>
      <c r="G682">
        <v>41</v>
      </c>
      <c r="H682">
        <f>MAX(Append1[[#This Row],[SO2]:[PM2.5]])</f>
        <v>97</v>
      </c>
    </row>
    <row r="683" spans="1:8" hidden="1" x14ac:dyDescent="0.3">
      <c r="A683" t="s">
        <v>297</v>
      </c>
      <c r="B683" t="s">
        <v>316</v>
      </c>
      <c r="C683">
        <v>2021</v>
      </c>
      <c r="D683">
        <v>14</v>
      </c>
      <c r="E683">
        <v>33</v>
      </c>
      <c r="F683">
        <v>129</v>
      </c>
      <c r="G683">
        <v>77</v>
      </c>
      <c r="H683">
        <f>MAX(Append1[[#This Row],[SO2]:[PM2.5]])</f>
        <v>129</v>
      </c>
    </row>
    <row r="684" spans="1:8" hidden="1" x14ac:dyDescent="0.3">
      <c r="A684" t="s">
        <v>297</v>
      </c>
      <c r="B684" t="s">
        <v>317</v>
      </c>
      <c r="C684">
        <v>2021</v>
      </c>
      <c r="D684">
        <v>8</v>
      </c>
      <c r="E684">
        <v>34</v>
      </c>
      <c r="F684">
        <v>96</v>
      </c>
      <c r="G684">
        <v>65</v>
      </c>
      <c r="H684">
        <f>MAX(Append1[[#This Row],[SO2]:[PM2.5]])</f>
        <v>96</v>
      </c>
    </row>
    <row r="685" spans="1:8" hidden="1" x14ac:dyDescent="0.3">
      <c r="A685" t="s">
        <v>297</v>
      </c>
      <c r="B685" t="s">
        <v>318</v>
      </c>
      <c r="C685">
        <v>2021</v>
      </c>
      <c r="D685">
        <v>12</v>
      </c>
      <c r="E685">
        <v>38</v>
      </c>
      <c r="F685">
        <v>101</v>
      </c>
      <c r="G685">
        <v>0</v>
      </c>
      <c r="H685">
        <f>MAX(Append1[[#This Row],[SO2]:[PM2.5]])</f>
        <v>101</v>
      </c>
    </row>
    <row r="686" spans="1:8" hidden="1" x14ac:dyDescent="0.3">
      <c r="A686" t="s">
        <v>297</v>
      </c>
      <c r="B686" t="s">
        <v>319</v>
      </c>
      <c r="C686">
        <v>2021</v>
      </c>
      <c r="D686">
        <v>8</v>
      </c>
      <c r="E686">
        <v>32</v>
      </c>
      <c r="F686">
        <v>64</v>
      </c>
      <c r="G686">
        <v>0</v>
      </c>
      <c r="H686">
        <f>MAX(Append1[[#This Row],[SO2]:[PM2.5]])</f>
        <v>64</v>
      </c>
    </row>
    <row r="687" spans="1:8" hidden="1" x14ac:dyDescent="0.3">
      <c r="A687" t="s">
        <v>297</v>
      </c>
      <c r="B687" t="s">
        <v>320</v>
      </c>
      <c r="C687">
        <v>2021</v>
      </c>
      <c r="D687">
        <v>2</v>
      </c>
      <c r="E687">
        <v>21</v>
      </c>
      <c r="F687">
        <v>83</v>
      </c>
      <c r="G687">
        <v>48</v>
      </c>
      <c r="H687">
        <f>MAX(Append1[[#This Row],[SO2]:[PM2.5]])</f>
        <v>83</v>
      </c>
    </row>
    <row r="688" spans="1:8" hidden="1" x14ac:dyDescent="0.3">
      <c r="A688" t="s">
        <v>297</v>
      </c>
      <c r="B688" t="s">
        <v>321</v>
      </c>
      <c r="C688">
        <v>2021</v>
      </c>
      <c r="D688">
        <v>13</v>
      </c>
      <c r="E688">
        <v>39</v>
      </c>
      <c r="F688">
        <v>124</v>
      </c>
      <c r="G688">
        <v>0</v>
      </c>
      <c r="H688">
        <f>MAX(Append1[[#This Row],[SO2]:[PM2.5]])</f>
        <v>124</v>
      </c>
    </row>
    <row r="689" spans="1:8" hidden="1" x14ac:dyDescent="0.3">
      <c r="A689" t="s">
        <v>297</v>
      </c>
      <c r="B689" t="s">
        <v>322</v>
      </c>
      <c r="C689">
        <v>2021</v>
      </c>
      <c r="D689">
        <v>9</v>
      </c>
      <c r="E689">
        <v>36</v>
      </c>
      <c r="F689">
        <v>107</v>
      </c>
      <c r="G689">
        <v>48</v>
      </c>
      <c r="H689">
        <f>MAX(Append1[[#This Row],[SO2]:[PM2.5]])</f>
        <v>107</v>
      </c>
    </row>
    <row r="690" spans="1:8" hidden="1" x14ac:dyDescent="0.3">
      <c r="A690" t="s">
        <v>297</v>
      </c>
      <c r="B690" t="s">
        <v>323</v>
      </c>
      <c r="C690">
        <v>2021</v>
      </c>
      <c r="D690">
        <v>2</v>
      </c>
      <c r="E690">
        <v>20</v>
      </c>
      <c r="F690">
        <v>80</v>
      </c>
      <c r="G690">
        <v>0</v>
      </c>
      <c r="H690">
        <f>MAX(Append1[[#This Row],[SO2]:[PM2.5]])</f>
        <v>80</v>
      </c>
    </row>
    <row r="691" spans="1:8" hidden="1" x14ac:dyDescent="0.3">
      <c r="A691" t="s">
        <v>297</v>
      </c>
      <c r="B691" t="s">
        <v>324</v>
      </c>
      <c r="C691">
        <v>2021</v>
      </c>
      <c r="D691">
        <v>3</v>
      </c>
      <c r="E691">
        <v>22</v>
      </c>
      <c r="F691">
        <v>87</v>
      </c>
      <c r="G691">
        <v>0</v>
      </c>
      <c r="H691">
        <f>MAX(Append1[[#This Row],[SO2]:[PM2.5]])</f>
        <v>87</v>
      </c>
    </row>
    <row r="692" spans="1:8" hidden="1" x14ac:dyDescent="0.3">
      <c r="A692" t="s">
        <v>297</v>
      </c>
      <c r="B692" t="s">
        <v>325</v>
      </c>
      <c r="C692">
        <v>2021</v>
      </c>
      <c r="D692">
        <v>9</v>
      </c>
      <c r="E692">
        <v>35</v>
      </c>
      <c r="F692">
        <v>112</v>
      </c>
      <c r="G692">
        <v>0</v>
      </c>
      <c r="H692">
        <f>MAX(Append1[[#This Row],[SO2]:[PM2.5]])</f>
        <v>112</v>
      </c>
    </row>
    <row r="693" spans="1:8" hidden="1" x14ac:dyDescent="0.3">
      <c r="A693" t="s">
        <v>297</v>
      </c>
      <c r="B693" t="s">
        <v>326</v>
      </c>
      <c r="C693">
        <v>2021</v>
      </c>
      <c r="D693">
        <v>12</v>
      </c>
      <c r="E693">
        <v>36</v>
      </c>
      <c r="F693">
        <v>102</v>
      </c>
      <c r="G693">
        <v>0</v>
      </c>
      <c r="H693">
        <f>MAX(Append1[[#This Row],[SO2]:[PM2.5]])</f>
        <v>102</v>
      </c>
    </row>
    <row r="694" spans="1:8" hidden="1" x14ac:dyDescent="0.3">
      <c r="A694" t="s">
        <v>297</v>
      </c>
      <c r="B694" t="s">
        <v>327</v>
      </c>
      <c r="C694">
        <v>2021</v>
      </c>
      <c r="D694">
        <v>2</v>
      </c>
      <c r="E694">
        <v>14</v>
      </c>
      <c r="F694">
        <v>74</v>
      </c>
      <c r="G694">
        <v>0</v>
      </c>
      <c r="H694">
        <f>MAX(Append1[[#This Row],[SO2]:[PM2.5]])</f>
        <v>74</v>
      </c>
    </row>
    <row r="695" spans="1:8" hidden="1" x14ac:dyDescent="0.3">
      <c r="A695" t="s">
        <v>297</v>
      </c>
      <c r="B695" t="s">
        <v>328</v>
      </c>
      <c r="C695">
        <v>2021</v>
      </c>
      <c r="D695">
        <v>9</v>
      </c>
      <c r="E695">
        <v>34</v>
      </c>
      <c r="F695">
        <v>104</v>
      </c>
      <c r="G695">
        <v>0</v>
      </c>
      <c r="H695">
        <f>MAX(Append1[[#This Row],[SO2]:[PM2.5]])</f>
        <v>104</v>
      </c>
    </row>
    <row r="696" spans="1:8" hidden="1" x14ac:dyDescent="0.3">
      <c r="A696" t="s">
        <v>297</v>
      </c>
      <c r="B696" t="s">
        <v>329</v>
      </c>
      <c r="C696">
        <v>2021</v>
      </c>
      <c r="D696">
        <v>2</v>
      </c>
      <c r="E696">
        <v>15</v>
      </c>
      <c r="F696">
        <v>78</v>
      </c>
      <c r="H696">
        <f>MAX(Append1[[#This Row],[SO2]:[PM2.5]])</f>
        <v>78</v>
      </c>
    </row>
    <row r="697" spans="1:8" hidden="1" x14ac:dyDescent="0.3">
      <c r="A697" t="s">
        <v>297</v>
      </c>
      <c r="B697" t="s">
        <v>330</v>
      </c>
      <c r="C697">
        <v>2021</v>
      </c>
      <c r="D697">
        <v>2</v>
      </c>
      <c r="E697">
        <v>20</v>
      </c>
      <c r="F697">
        <v>83</v>
      </c>
      <c r="G697">
        <v>0</v>
      </c>
      <c r="H697">
        <f>MAX(Append1[[#This Row],[SO2]:[PM2.5]])</f>
        <v>83</v>
      </c>
    </row>
    <row r="698" spans="1:8" hidden="1" x14ac:dyDescent="0.3">
      <c r="A698" t="s">
        <v>297</v>
      </c>
      <c r="B698" t="s">
        <v>331</v>
      </c>
      <c r="C698">
        <v>2021</v>
      </c>
      <c r="D698">
        <v>12</v>
      </c>
      <c r="E698">
        <v>31</v>
      </c>
      <c r="F698">
        <v>130</v>
      </c>
      <c r="G698">
        <v>0</v>
      </c>
      <c r="H698">
        <f>MAX(Append1[[#This Row],[SO2]:[PM2.5]])</f>
        <v>130</v>
      </c>
    </row>
    <row r="699" spans="1:8" hidden="1" x14ac:dyDescent="0.3">
      <c r="A699" t="s">
        <v>297</v>
      </c>
      <c r="B699" t="s">
        <v>332</v>
      </c>
      <c r="C699">
        <v>2021</v>
      </c>
      <c r="D699">
        <v>4</v>
      </c>
      <c r="E699">
        <v>23</v>
      </c>
      <c r="F699">
        <v>91</v>
      </c>
      <c r="H699">
        <f>MAX(Append1[[#This Row],[SO2]:[PM2.5]])</f>
        <v>91</v>
      </c>
    </row>
    <row r="700" spans="1:8" hidden="1" x14ac:dyDescent="0.3">
      <c r="A700" t="s">
        <v>297</v>
      </c>
      <c r="B700" t="s">
        <v>333</v>
      </c>
      <c r="C700">
        <v>2021</v>
      </c>
      <c r="D700">
        <v>13</v>
      </c>
      <c r="E700">
        <v>40</v>
      </c>
      <c r="F700">
        <v>126</v>
      </c>
      <c r="G700">
        <v>0</v>
      </c>
      <c r="H700">
        <f>MAX(Append1[[#This Row],[SO2]:[PM2.5]])</f>
        <v>126</v>
      </c>
    </row>
    <row r="701" spans="1:8" hidden="1" x14ac:dyDescent="0.3">
      <c r="A701" t="s">
        <v>297</v>
      </c>
      <c r="B701" t="s">
        <v>334</v>
      </c>
      <c r="C701">
        <v>2021</v>
      </c>
      <c r="D701">
        <v>5</v>
      </c>
      <c r="E701">
        <v>35</v>
      </c>
      <c r="F701">
        <v>105</v>
      </c>
      <c r="G701">
        <v>59</v>
      </c>
      <c r="H701">
        <f>MAX(Append1[[#This Row],[SO2]:[PM2.5]])</f>
        <v>105</v>
      </c>
    </row>
    <row r="702" spans="1:8" hidden="1" x14ac:dyDescent="0.3">
      <c r="A702" t="s">
        <v>297</v>
      </c>
      <c r="B702" t="s">
        <v>335</v>
      </c>
      <c r="C702">
        <v>2021</v>
      </c>
      <c r="D702">
        <v>2</v>
      </c>
      <c r="E702">
        <v>31</v>
      </c>
      <c r="F702">
        <v>77</v>
      </c>
      <c r="G702">
        <v>0</v>
      </c>
      <c r="H702">
        <f>MAX(Append1[[#This Row],[SO2]:[PM2.5]])</f>
        <v>77</v>
      </c>
    </row>
    <row r="703" spans="1:8" hidden="1" x14ac:dyDescent="0.3">
      <c r="A703" t="s">
        <v>297</v>
      </c>
      <c r="B703" t="s">
        <v>336</v>
      </c>
      <c r="C703">
        <v>2021</v>
      </c>
      <c r="D703">
        <v>13</v>
      </c>
      <c r="E703">
        <v>38</v>
      </c>
      <c r="F703">
        <v>124</v>
      </c>
      <c r="G703">
        <v>0</v>
      </c>
      <c r="H703">
        <f>MAX(Append1[[#This Row],[SO2]:[PM2.5]])</f>
        <v>124</v>
      </c>
    </row>
    <row r="704" spans="1:8" hidden="1" x14ac:dyDescent="0.3">
      <c r="A704" t="s">
        <v>297</v>
      </c>
      <c r="B704" t="s">
        <v>337</v>
      </c>
      <c r="C704">
        <v>2021</v>
      </c>
      <c r="D704">
        <v>2</v>
      </c>
      <c r="E704">
        <v>20</v>
      </c>
      <c r="F704">
        <v>86</v>
      </c>
      <c r="G704">
        <v>0</v>
      </c>
      <c r="H704">
        <f>MAX(Append1[[#This Row],[SO2]:[PM2.5]])</f>
        <v>86</v>
      </c>
    </row>
    <row r="705" spans="1:8" hidden="1" x14ac:dyDescent="0.3">
      <c r="A705" t="s">
        <v>297</v>
      </c>
      <c r="B705" t="s">
        <v>338</v>
      </c>
      <c r="C705">
        <v>2021</v>
      </c>
      <c r="D705">
        <v>13</v>
      </c>
      <c r="E705">
        <v>41</v>
      </c>
      <c r="F705">
        <v>115</v>
      </c>
      <c r="G705">
        <v>0</v>
      </c>
      <c r="H705">
        <f>MAX(Append1[[#This Row],[SO2]:[PM2.5]])</f>
        <v>115</v>
      </c>
    </row>
    <row r="706" spans="1:8" hidden="1" x14ac:dyDescent="0.3">
      <c r="A706" t="s">
        <v>7</v>
      </c>
      <c r="B706" t="s">
        <v>339</v>
      </c>
      <c r="C706">
        <v>2022</v>
      </c>
      <c r="D706">
        <v>12</v>
      </c>
      <c r="E706">
        <v>10</v>
      </c>
      <c r="F706">
        <v>54</v>
      </c>
      <c r="G706">
        <v>30</v>
      </c>
      <c r="H706">
        <f>MAX(Append1[[#This Row],[SO2]:[PM2.5]])</f>
        <v>54</v>
      </c>
    </row>
    <row r="707" spans="1:8" hidden="1" x14ac:dyDescent="0.3">
      <c r="A707" t="s">
        <v>7</v>
      </c>
      <c r="B707" t="s">
        <v>8</v>
      </c>
      <c r="C707">
        <v>2022</v>
      </c>
      <c r="D707">
        <v>6</v>
      </c>
      <c r="E707">
        <v>19</v>
      </c>
      <c r="F707">
        <v>61</v>
      </c>
      <c r="G707">
        <v>32</v>
      </c>
      <c r="H707">
        <f>MAX(Append1[[#This Row],[SO2]:[PM2.5]])</f>
        <v>61</v>
      </c>
    </row>
    <row r="708" spans="1:8" hidden="1" x14ac:dyDescent="0.3">
      <c r="A708" t="s">
        <v>7</v>
      </c>
      <c r="B708" t="s">
        <v>341</v>
      </c>
      <c r="C708">
        <v>2022</v>
      </c>
      <c r="D708">
        <v>5</v>
      </c>
      <c r="E708">
        <v>13</v>
      </c>
      <c r="F708">
        <v>55</v>
      </c>
      <c r="G708">
        <v>31</v>
      </c>
      <c r="H708">
        <f>MAX(Append1[[#This Row],[SO2]:[PM2.5]])</f>
        <v>55</v>
      </c>
    </row>
    <row r="709" spans="1:8" hidden="1" x14ac:dyDescent="0.3">
      <c r="A709" t="s">
        <v>7</v>
      </c>
      <c r="B709" t="s">
        <v>10</v>
      </c>
      <c r="C709">
        <v>2022</v>
      </c>
      <c r="D709">
        <v>5</v>
      </c>
      <c r="E709">
        <v>18</v>
      </c>
      <c r="F709">
        <v>67</v>
      </c>
      <c r="G709">
        <v>31</v>
      </c>
      <c r="H709">
        <f>MAX(Append1[[#This Row],[SO2]:[PM2.5]])</f>
        <v>67</v>
      </c>
    </row>
    <row r="710" spans="1:8" hidden="1" x14ac:dyDescent="0.3">
      <c r="A710" t="s">
        <v>7</v>
      </c>
      <c r="B710" t="s">
        <v>11</v>
      </c>
      <c r="C710">
        <v>2022</v>
      </c>
      <c r="D710">
        <v>4</v>
      </c>
      <c r="E710">
        <v>17</v>
      </c>
      <c r="F710">
        <v>60</v>
      </c>
      <c r="G710">
        <v>23</v>
      </c>
      <c r="H710">
        <f>MAX(Append1[[#This Row],[SO2]:[PM2.5]])</f>
        <v>60</v>
      </c>
    </row>
    <row r="711" spans="1:8" hidden="1" x14ac:dyDescent="0.3">
      <c r="A711" t="s">
        <v>7</v>
      </c>
      <c r="B711" t="s">
        <v>12</v>
      </c>
      <c r="C711">
        <v>2022</v>
      </c>
      <c r="D711">
        <v>6</v>
      </c>
      <c r="E711">
        <v>16</v>
      </c>
      <c r="F711">
        <v>56</v>
      </c>
      <c r="G711">
        <v>28</v>
      </c>
      <c r="H711">
        <f>MAX(Append1[[#This Row],[SO2]:[PM2.5]])</f>
        <v>56</v>
      </c>
    </row>
    <row r="712" spans="1:8" hidden="1" x14ac:dyDescent="0.3">
      <c r="A712" t="s">
        <v>7</v>
      </c>
      <c r="B712" t="s">
        <v>13</v>
      </c>
      <c r="C712">
        <v>2022</v>
      </c>
      <c r="D712">
        <v>8</v>
      </c>
      <c r="E712">
        <v>15</v>
      </c>
      <c r="F712">
        <v>69</v>
      </c>
      <c r="G712">
        <v>24</v>
      </c>
      <c r="H712">
        <f>MAX(Append1[[#This Row],[SO2]:[PM2.5]])</f>
        <v>69</v>
      </c>
    </row>
    <row r="713" spans="1:8" hidden="1" x14ac:dyDescent="0.3">
      <c r="A713" t="s">
        <v>7</v>
      </c>
      <c r="B713" t="s">
        <v>14</v>
      </c>
      <c r="C713">
        <v>2022</v>
      </c>
      <c r="D713">
        <v>6</v>
      </c>
      <c r="E713">
        <v>18</v>
      </c>
      <c r="F713">
        <v>64</v>
      </c>
      <c r="G713">
        <v>34</v>
      </c>
      <c r="H713">
        <f>MAX(Append1[[#This Row],[SO2]:[PM2.5]])</f>
        <v>64</v>
      </c>
    </row>
    <row r="714" spans="1:8" hidden="1" x14ac:dyDescent="0.3">
      <c r="A714" t="s">
        <v>7</v>
      </c>
      <c r="B714" t="s">
        <v>15</v>
      </c>
      <c r="C714">
        <v>2022</v>
      </c>
      <c r="D714">
        <v>4</v>
      </c>
      <c r="E714">
        <v>17</v>
      </c>
      <c r="F714">
        <v>55</v>
      </c>
      <c r="G714">
        <v>22</v>
      </c>
      <c r="H714">
        <f>MAX(Append1[[#This Row],[SO2]:[PM2.5]])</f>
        <v>55</v>
      </c>
    </row>
    <row r="715" spans="1:8" hidden="1" x14ac:dyDescent="0.3">
      <c r="A715" t="s">
        <v>7</v>
      </c>
      <c r="B715" t="s">
        <v>16</v>
      </c>
      <c r="C715">
        <v>2022</v>
      </c>
      <c r="D715">
        <v>5</v>
      </c>
      <c r="E715">
        <v>18</v>
      </c>
      <c r="F715">
        <v>50</v>
      </c>
      <c r="G715">
        <v>17</v>
      </c>
      <c r="H715">
        <f>MAX(Append1[[#This Row],[SO2]:[PM2.5]])</f>
        <v>50</v>
      </c>
    </row>
    <row r="716" spans="1:8" hidden="1" x14ac:dyDescent="0.3">
      <c r="A716" t="s">
        <v>7</v>
      </c>
      <c r="B716" t="s">
        <v>17</v>
      </c>
      <c r="C716">
        <v>2022</v>
      </c>
      <c r="D716">
        <v>6</v>
      </c>
      <c r="E716">
        <v>13</v>
      </c>
      <c r="F716">
        <v>66</v>
      </c>
      <c r="G716">
        <v>30</v>
      </c>
      <c r="H716">
        <f>MAX(Append1[[#This Row],[SO2]:[PM2.5]])</f>
        <v>66</v>
      </c>
    </row>
    <row r="717" spans="1:8" hidden="1" x14ac:dyDescent="0.3">
      <c r="A717" t="s">
        <v>7</v>
      </c>
      <c r="B717" t="s">
        <v>18</v>
      </c>
      <c r="C717">
        <v>2022</v>
      </c>
      <c r="D717">
        <v>9</v>
      </c>
      <c r="E717">
        <v>20</v>
      </c>
      <c r="F717">
        <v>72</v>
      </c>
      <c r="G717">
        <v>26</v>
      </c>
      <c r="H717">
        <f>MAX(Append1[[#This Row],[SO2]:[PM2.5]])</f>
        <v>72</v>
      </c>
    </row>
    <row r="718" spans="1:8" hidden="1" x14ac:dyDescent="0.3">
      <c r="A718" t="s">
        <v>7</v>
      </c>
      <c r="B718" t="s">
        <v>19</v>
      </c>
      <c r="C718">
        <v>2022</v>
      </c>
      <c r="D718">
        <v>6</v>
      </c>
      <c r="E718">
        <v>22</v>
      </c>
      <c r="F718">
        <v>58</v>
      </c>
      <c r="G718">
        <v>31</v>
      </c>
      <c r="H718">
        <f>MAX(Append1[[#This Row],[SO2]:[PM2.5]])</f>
        <v>58</v>
      </c>
    </row>
    <row r="719" spans="1:8" hidden="1" x14ac:dyDescent="0.3">
      <c r="A719" t="s">
        <v>7</v>
      </c>
      <c r="B719" t="s">
        <v>20</v>
      </c>
      <c r="C719">
        <v>2022</v>
      </c>
      <c r="D719">
        <v>4</v>
      </c>
      <c r="E719">
        <v>18</v>
      </c>
      <c r="F719">
        <v>71</v>
      </c>
      <c r="G719">
        <v>36</v>
      </c>
      <c r="H719">
        <f>MAX(Append1[[#This Row],[SO2]:[PM2.5]])</f>
        <v>71</v>
      </c>
    </row>
    <row r="720" spans="1:8" hidden="1" x14ac:dyDescent="0.3">
      <c r="A720" t="s">
        <v>7</v>
      </c>
      <c r="B720" t="s">
        <v>21</v>
      </c>
      <c r="C720">
        <v>2022</v>
      </c>
      <c r="D720">
        <v>15</v>
      </c>
      <c r="E720">
        <v>33</v>
      </c>
      <c r="F720">
        <v>108</v>
      </c>
      <c r="G720">
        <v>43</v>
      </c>
      <c r="H720">
        <f>MAX(Append1[[#This Row],[SO2]:[PM2.5]])</f>
        <v>108</v>
      </c>
    </row>
    <row r="721" spans="1:8" hidden="1" x14ac:dyDescent="0.3">
      <c r="A721" t="s">
        <v>7</v>
      </c>
      <c r="B721" t="s">
        <v>22</v>
      </c>
      <c r="C721">
        <v>2022</v>
      </c>
      <c r="D721">
        <v>9</v>
      </c>
      <c r="E721">
        <v>19</v>
      </c>
      <c r="F721">
        <v>70</v>
      </c>
      <c r="G721">
        <v>25</v>
      </c>
      <c r="H721">
        <f>MAX(Append1[[#This Row],[SO2]:[PM2.5]])</f>
        <v>70</v>
      </c>
    </row>
    <row r="722" spans="1:8" hidden="1" x14ac:dyDescent="0.3">
      <c r="A722" t="s">
        <v>342</v>
      </c>
      <c r="B722" t="s">
        <v>343</v>
      </c>
      <c r="C722">
        <v>2022</v>
      </c>
      <c r="D722">
        <v>2</v>
      </c>
      <c r="E722">
        <v>11</v>
      </c>
      <c r="F722">
        <v>58</v>
      </c>
      <c r="G722">
        <v>0</v>
      </c>
      <c r="H722">
        <f>MAX(Append1[[#This Row],[SO2]:[PM2.5]])</f>
        <v>58</v>
      </c>
    </row>
    <row r="723" spans="1:8" hidden="1" x14ac:dyDescent="0.3">
      <c r="A723" t="s">
        <v>342</v>
      </c>
      <c r="B723" t="s">
        <v>344</v>
      </c>
      <c r="C723">
        <v>2022</v>
      </c>
      <c r="D723">
        <v>28</v>
      </c>
      <c r="E723">
        <v>12</v>
      </c>
      <c r="F723">
        <v>57</v>
      </c>
      <c r="G723">
        <v>23</v>
      </c>
      <c r="H723">
        <f>MAX(Append1[[#This Row],[SO2]:[PM2.5]])</f>
        <v>57</v>
      </c>
    </row>
    <row r="724" spans="1:8" hidden="1" x14ac:dyDescent="0.3">
      <c r="A724" t="s">
        <v>345</v>
      </c>
      <c r="B724" t="s">
        <v>24</v>
      </c>
      <c r="C724">
        <v>2022</v>
      </c>
      <c r="D724">
        <v>5</v>
      </c>
      <c r="E724">
        <v>12</v>
      </c>
      <c r="F724">
        <v>56</v>
      </c>
      <c r="G724">
        <v>30</v>
      </c>
      <c r="H724">
        <f>MAX(Append1[[#This Row],[SO2]:[PM2.5]])</f>
        <v>56</v>
      </c>
    </row>
    <row r="725" spans="1:8" hidden="1" x14ac:dyDescent="0.3">
      <c r="A725" t="s">
        <v>345</v>
      </c>
      <c r="B725" t="s">
        <v>479</v>
      </c>
      <c r="C725">
        <v>2022</v>
      </c>
      <c r="D725">
        <v>8</v>
      </c>
      <c r="E725">
        <v>16</v>
      </c>
      <c r="F725">
        <v>257</v>
      </c>
      <c r="G725">
        <v>108</v>
      </c>
      <c r="H725">
        <f>MAX(Append1[[#This Row],[SO2]:[PM2.5]])</f>
        <v>257</v>
      </c>
    </row>
    <row r="726" spans="1:8" hidden="1" x14ac:dyDescent="0.3">
      <c r="A726" t="s">
        <v>345</v>
      </c>
      <c r="B726" t="s">
        <v>25</v>
      </c>
      <c r="C726">
        <v>2022</v>
      </c>
      <c r="D726">
        <v>7</v>
      </c>
      <c r="E726">
        <v>15</v>
      </c>
      <c r="F726">
        <v>41</v>
      </c>
      <c r="G726">
        <v>0</v>
      </c>
      <c r="H726">
        <f>MAX(Append1[[#This Row],[SO2]:[PM2.5]])</f>
        <v>41</v>
      </c>
    </row>
    <row r="727" spans="1:8" hidden="1" x14ac:dyDescent="0.3">
      <c r="A727" t="s">
        <v>345</v>
      </c>
      <c r="B727" t="s">
        <v>26</v>
      </c>
      <c r="C727">
        <v>2022</v>
      </c>
      <c r="D727">
        <v>6</v>
      </c>
      <c r="E727">
        <v>11</v>
      </c>
      <c r="F727">
        <v>44</v>
      </c>
      <c r="G727">
        <v>22</v>
      </c>
      <c r="H727">
        <f>MAX(Append1[[#This Row],[SO2]:[PM2.5]])</f>
        <v>44</v>
      </c>
    </row>
    <row r="728" spans="1:8" hidden="1" x14ac:dyDescent="0.3">
      <c r="A728" t="s">
        <v>345</v>
      </c>
      <c r="B728" t="s">
        <v>27</v>
      </c>
      <c r="C728">
        <v>2022</v>
      </c>
      <c r="D728">
        <v>6</v>
      </c>
      <c r="E728">
        <v>11</v>
      </c>
      <c r="F728">
        <v>43</v>
      </c>
      <c r="G728">
        <v>18</v>
      </c>
      <c r="H728">
        <f>MAX(Append1[[#This Row],[SO2]:[PM2.5]])</f>
        <v>43</v>
      </c>
    </row>
    <row r="729" spans="1:8" hidden="1" x14ac:dyDescent="0.3">
      <c r="A729" t="s">
        <v>345</v>
      </c>
      <c r="B729" t="s">
        <v>28</v>
      </c>
      <c r="C729">
        <v>2022</v>
      </c>
      <c r="D729">
        <v>12</v>
      </c>
      <c r="E729">
        <v>8</v>
      </c>
      <c r="F729">
        <v>101</v>
      </c>
      <c r="G729">
        <v>53</v>
      </c>
      <c r="H729">
        <f>MAX(Append1[[#This Row],[SO2]:[PM2.5]])</f>
        <v>101</v>
      </c>
    </row>
    <row r="730" spans="1:8" hidden="1" x14ac:dyDescent="0.3">
      <c r="A730" t="s">
        <v>345</v>
      </c>
      <c r="B730" t="s">
        <v>29</v>
      </c>
      <c r="C730">
        <v>2022</v>
      </c>
      <c r="D730">
        <v>5</v>
      </c>
      <c r="E730">
        <v>11</v>
      </c>
      <c r="F730">
        <v>39</v>
      </c>
      <c r="G730">
        <v>17</v>
      </c>
      <c r="H730">
        <f>MAX(Append1[[#This Row],[SO2]:[PM2.5]])</f>
        <v>39</v>
      </c>
    </row>
    <row r="731" spans="1:8" hidden="1" x14ac:dyDescent="0.3">
      <c r="A731" t="s">
        <v>345</v>
      </c>
      <c r="B731" t="s">
        <v>30</v>
      </c>
      <c r="C731">
        <v>2022</v>
      </c>
      <c r="D731">
        <v>7</v>
      </c>
      <c r="E731">
        <v>15</v>
      </c>
      <c r="F731">
        <v>83</v>
      </c>
      <c r="G731">
        <v>38</v>
      </c>
      <c r="H731">
        <f>MAX(Append1[[#This Row],[SO2]:[PM2.5]])</f>
        <v>83</v>
      </c>
    </row>
    <row r="732" spans="1:8" hidden="1" x14ac:dyDescent="0.3">
      <c r="A732" t="s">
        <v>345</v>
      </c>
      <c r="B732" t="s">
        <v>31</v>
      </c>
      <c r="C732">
        <v>2022</v>
      </c>
      <c r="D732">
        <v>7</v>
      </c>
      <c r="E732">
        <v>14</v>
      </c>
      <c r="F732">
        <v>95</v>
      </c>
      <c r="G732">
        <v>47</v>
      </c>
      <c r="H732">
        <f>MAX(Append1[[#This Row],[SO2]:[PM2.5]])</f>
        <v>95</v>
      </c>
    </row>
    <row r="733" spans="1:8" hidden="1" x14ac:dyDescent="0.3">
      <c r="A733" t="s">
        <v>345</v>
      </c>
      <c r="B733" t="s">
        <v>32</v>
      </c>
      <c r="C733">
        <v>2022</v>
      </c>
      <c r="D733">
        <v>7</v>
      </c>
      <c r="E733">
        <v>15</v>
      </c>
      <c r="F733">
        <v>60</v>
      </c>
      <c r="G733">
        <v>27</v>
      </c>
      <c r="H733">
        <f>MAX(Append1[[#This Row],[SO2]:[PM2.5]])</f>
        <v>60</v>
      </c>
    </row>
    <row r="734" spans="1:8" hidden="1" x14ac:dyDescent="0.3">
      <c r="A734" t="s">
        <v>345</v>
      </c>
      <c r="B734" t="s">
        <v>33</v>
      </c>
      <c r="C734">
        <v>2022</v>
      </c>
      <c r="D734">
        <v>7</v>
      </c>
      <c r="E734">
        <v>11</v>
      </c>
      <c r="F734">
        <v>45</v>
      </c>
      <c r="G734">
        <v>20</v>
      </c>
      <c r="H734">
        <f>MAX(Append1[[#This Row],[SO2]:[PM2.5]])</f>
        <v>45</v>
      </c>
    </row>
    <row r="735" spans="1:8" hidden="1" x14ac:dyDescent="0.3">
      <c r="A735" t="s">
        <v>345</v>
      </c>
      <c r="B735" t="s">
        <v>34</v>
      </c>
      <c r="C735">
        <v>2022</v>
      </c>
      <c r="D735">
        <v>5</v>
      </c>
      <c r="E735">
        <v>10</v>
      </c>
      <c r="F735">
        <v>38</v>
      </c>
      <c r="G735">
        <v>19</v>
      </c>
      <c r="H735">
        <f>MAX(Append1[[#This Row],[SO2]:[PM2.5]])</f>
        <v>38</v>
      </c>
    </row>
    <row r="736" spans="1:8" hidden="1" x14ac:dyDescent="0.3">
      <c r="A736" t="s">
        <v>345</v>
      </c>
      <c r="B736" t="s">
        <v>35</v>
      </c>
      <c r="C736">
        <v>2022</v>
      </c>
      <c r="D736">
        <v>6</v>
      </c>
      <c r="E736">
        <v>15</v>
      </c>
      <c r="F736">
        <v>57</v>
      </c>
      <c r="G736">
        <v>24</v>
      </c>
      <c r="H736">
        <f>MAX(Append1[[#This Row],[SO2]:[PM2.5]])</f>
        <v>57</v>
      </c>
    </row>
    <row r="737" spans="1:8" hidden="1" x14ac:dyDescent="0.3">
      <c r="A737" t="s">
        <v>345</v>
      </c>
      <c r="B737" t="s">
        <v>36</v>
      </c>
      <c r="C737">
        <v>2022</v>
      </c>
      <c r="D737">
        <v>5</v>
      </c>
      <c r="E737">
        <v>11</v>
      </c>
      <c r="F737">
        <v>40</v>
      </c>
      <c r="G737">
        <v>17</v>
      </c>
      <c r="H737">
        <f>MAX(Append1[[#This Row],[SO2]:[PM2.5]])</f>
        <v>40</v>
      </c>
    </row>
    <row r="738" spans="1:8" hidden="1" x14ac:dyDescent="0.3">
      <c r="A738" t="s">
        <v>346</v>
      </c>
      <c r="B738" t="s">
        <v>480</v>
      </c>
      <c r="C738">
        <v>2022</v>
      </c>
      <c r="D738">
        <v>8</v>
      </c>
      <c r="E738">
        <v>46</v>
      </c>
      <c r="F738">
        <v>139</v>
      </c>
      <c r="G738">
        <v>77</v>
      </c>
      <c r="H738">
        <f>MAX(Append1[[#This Row],[SO2]:[PM2.5]])</f>
        <v>139</v>
      </c>
    </row>
    <row r="739" spans="1:8" hidden="1" x14ac:dyDescent="0.3">
      <c r="A739" t="s">
        <v>346</v>
      </c>
      <c r="B739" t="s">
        <v>481</v>
      </c>
      <c r="C739">
        <v>2022</v>
      </c>
      <c r="D739">
        <v>6</v>
      </c>
      <c r="E739">
        <v>65</v>
      </c>
      <c r="F739">
        <v>162</v>
      </c>
      <c r="G739">
        <v>59</v>
      </c>
      <c r="H739">
        <f>MAX(Append1[[#This Row],[SO2]:[PM2.5]])</f>
        <v>162</v>
      </c>
    </row>
    <row r="740" spans="1:8" hidden="1" x14ac:dyDescent="0.3">
      <c r="A740" t="s">
        <v>346</v>
      </c>
      <c r="B740" t="s">
        <v>145</v>
      </c>
      <c r="C740">
        <v>2022</v>
      </c>
      <c r="D740">
        <v>9</v>
      </c>
      <c r="E740">
        <v>25</v>
      </c>
      <c r="F740">
        <v>187</v>
      </c>
      <c r="G740">
        <v>74</v>
      </c>
      <c r="H740">
        <f>MAX(Append1[[#This Row],[SO2]:[PM2.5]])</f>
        <v>187</v>
      </c>
    </row>
    <row r="741" spans="1:8" hidden="1" x14ac:dyDescent="0.3">
      <c r="A741" t="s">
        <v>346</v>
      </c>
      <c r="B741" t="s">
        <v>482</v>
      </c>
      <c r="C741">
        <v>2022</v>
      </c>
      <c r="D741">
        <v>12</v>
      </c>
      <c r="E741">
        <v>16</v>
      </c>
      <c r="F741">
        <v>188</v>
      </c>
      <c r="G741">
        <v>114</v>
      </c>
      <c r="H741">
        <f>MAX(Append1[[#This Row],[SO2]:[PM2.5]])</f>
        <v>188</v>
      </c>
    </row>
    <row r="742" spans="1:8" hidden="1" x14ac:dyDescent="0.3">
      <c r="A742" t="s">
        <v>346</v>
      </c>
      <c r="B742" t="s">
        <v>483</v>
      </c>
      <c r="C742">
        <v>2022</v>
      </c>
      <c r="D742">
        <v>3</v>
      </c>
      <c r="E742">
        <v>24</v>
      </c>
      <c r="F742">
        <v>178</v>
      </c>
      <c r="G742">
        <v>95</v>
      </c>
      <c r="H742">
        <f>MAX(Append1[[#This Row],[SO2]:[PM2.5]])</f>
        <v>178</v>
      </c>
    </row>
    <row r="743" spans="1:8" hidden="1" x14ac:dyDescent="0.3">
      <c r="A743" t="s">
        <v>346</v>
      </c>
      <c r="B743" t="s">
        <v>484</v>
      </c>
      <c r="C743">
        <v>2022</v>
      </c>
      <c r="D743">
        <v>15</v>
      </c>
      <c r="E743">
        <v>54</v>
      </c>
      <c r="F743">
        <v>170</v>
      </c>
      <c r="G743">
        <v>82</v>
      </c>
      <c r="H743">
        <f>MAX(Append1[[#This Row],[SO2]:[PM2.5]])</f>
        <v>170</v>
      </c>
    </row>
    <row r="744" spans="1:8" hidden="1" x14ac:dyDescent="0.3">
      <c r="A744" t="s">
        <v>346</v>
      </c>
      <c r="B744" t="s">
        <v>485</v>
      </c>
      <c r="C744">
        <v>2022</v>
      </c>
      <c r="D744">
        <v>5</v>
      </c>
      <c r="E744">
        <v>43</v>
      </c>
      <c r="F744">
        <v>209</v>
      </c>
      <c r="G744">
        <v>86</v>
      </c>
      <c r="H744">
        <f>MAX(Append1[[#This Row],[SO2]:[PM2.5]])</f>
        <v>209</v>
      </c>
    </row>
    <row r="745" spans="1:8" hidden="1" x14ac:dyDescent="0.3">
      <c r="A745" t="s">
        <v>346</v>
      </c>
      <c r="B745" t="s">
        <v>486</v>
      </c>
      <c r="C745">
        <v>2022</v>
      </c>
      <c r="D745">
        <v>4</v>
      </c>
      <c r="E745">
        <v>31</v>
      </c>
      <c r="F745">
        <v>213</v>
      </c>
      <c r="G745">
        <v>89</v>
      </c>
      <c r="H745">
        <f>MAX(Append1[[#This Row],[SO2]:[PM2.5]])</f>
        <v>213</v>
      </c>
    </row>
    <row r="746" spans="1:8" hidden="1" x14ac:dyDescent="0.3">
      <c r="A746" t="s">
        <v>346</v>
      </c>
      <c r="B746" t="s">
        <v>487</v>
      </c>
      <c r="C746">
        <v>2022</v>
      </c>
      <c r="D746">
        <v>6</v>
      </c>
      <c r="E746">
        <v>37</v>
      </c>
      <c r="F746">
        <v>216</v>
      </c>
      <c r="G746">
        <v>98</v>
      </c>
      <c r="H746">
        <f>MAX(Append1[[#This Row],[SO2]:[PM2.5]])</f>
        <v>216</v>
      </c>
    </row>
    <row r="747" spans="1:8" hidden="1" x14ac:dyDescent="0.3">
      <c r="A747" t="s">
        <v>346</v>
      </c>
      <c r="B747" t="s">
        <v>488</v>
      </c>
      <c r="C747">
        <v>2022</v>
      </c>
      <c r="D747">
        <v>10</v>
      </c>
      <c r="E747">
        <v>20</v>
      </c>
      <c r="F747">
        <v>202</v>
      </c>
      <c r="G747">
        <v>92</v>
      </c>
      <c r="H747">
        <f>MAX(Append1[[#This Row],[SO2]:[PM2.5]])</f>
        <v>202</v>
      </c>
    </row>
    <row r="748" spans="1:8" hidden="1" x14ac:dyDescent="0.3">
      <c r="A748" t="s">
        <v>346</v>
      </c>
      <c r="B748" t="s">
        <v>347</v>
      </c>
      <c r="C748">
        <v>2022</v>
      </c>
      <c r="D748">
        <v>8</v>
      </c>
      <c r="E748">
        <v>38</v>
      </c>
      <c r="F748">
        <v>149</v>
      </c>
      <c r="G748">
        <v>71</v>
      </c>
      <c r="H748">
        <f>MAX(Append1[[#This Row],[SO2]:[PM2.5]])</f>
        <v>149</v>
      </c>
    </row>
    <row r="749" spans="1:8" hidden="1" x14ac:dyDescent="0.3">
      <c r="A749" t="s">
        <v>346</v>
      </c>
      <c r="B749" t="s">
        <v>348</v>
      </c>
      <c r="C749">
        <v>2022</v>
      </c>
      <c r="D749">
        <v>5</v>
      </c>
      <c r="E749">
        <v>24</v>
      </c>
      <c r="F749">
        <v>138</v>
      </c>
      <c r="G749">
        <v>67</v>
      </c>
      <c r="H749">
        <f>MAX(Append1[[#This Row],[SO2]:[PM2.5]])</f>
        <v>138</v>
      </c>
    </row>
    <row r="750" spans="1:8" hidden="1" x14ac:dyDescent="0.3">
      <c r="A750" t="s">
        <v>346</v>
      </c>
      <c r="B750" t="s">
        <v>489</v>
      </c>
      <c r="C750">
        <v>2022</v>
      </c>
      <c r="D750">
        <v>8</v>
      </c>
      <c r="E750">
        <v>32</v>
      </c>
      <c r="F750">
        <v>227</v>
      </c>
      <c r="G750">
        <v>103</v>
      </c>
      <c r="H750">
        <f>MAX(Append1[[#This Row],[SO2]:[PM2.5]])</f>
        <v>227</v>
      </c>
    </row>
    <row r="751" spans="1:8" hidden="1" x14ac:dyDescent="0.3">
      <c r="A751" t="s">
        <v>346</v>
      </c>
      <c r="B751" t="s">
        <v>490</v>
      </c>
      <c r="C751">
        <v>2022</v>
      </c>
      <c r="D751">
        <v>6</v>
      </c>
      <c r="E751">
        <v>36</v>
      </c>
      <c r="F751">
        <v>142</v>
      </c>
      <c r="G751">
        <v>75</v>
      </c>
      <c r="H751">
        <f>MAX(Append1[[#This Row],[SO2]:[PM2.5]])</f>
        <v>142</v>
      </c>
    </row>
    <row r="752" spans="1:8" hidden="1" x14ac:dyDescent="0.3">
      <c r="A752" t="s">
        <v>346</v>
      </c>
      <c r="B752" t="s">
        <v>491</v>
      </c>
      <c r="C752">
        <v>2022</v>
      </c>
      <c r="D752">
        <v>5</v>
      </c>
      <c r="E752">
        <v>26</v>
      </c>
      <c r="F752">
        <v>88</v>
      </c>
      <c r="G752">
        <v>38</v>
      </c>
      <c r="H752">
        <f>MAX(Append1[[#This Row],[SO2]:[PM2.5]])</f>
        <v>88</v>
      </c>
    </row>
    <row r="753" spans="1:8" hidden="1" x14ac:dyDescent="0.3">
      <c r="A753" t="s">
        <v>346</v>
      </c>
      <c r="B753" t="s">
        <v>492</v>
      </c>
      <c r="C753">
        <v>2022</v>
      </c>
      <c r="D753">
        <v>7</v>
      </c>
      <c r="E753">
        <v>31</v>
      </c>
      <c r="F753">
        <v>153</v>
      </c>
      <c r="G753">
        <v>79</v>
      </c>
      <c r="H753">
        <f>MAX(Append1[[#This Row],[SO2]:[PM2.5]])</f>
        <v>153</v>
      </c>
    </row>
    <row r="754" spans="1:8" hidden="1" x14ac:dyDescent="0.3">
      <c r="A754" t="s">
        <v>346</v>
      </c>
      <c r="B754" t="s">
        <v>493</v>
      </c>
      <c r="C754">
        <v>2022</v>
      </c>
      <c r="D754">
        <v>15</v>
      </c>
      <c r="E754">
        <v>29</v>
      </c>
      <c r="F754">
        <v>201</v>
      </c>
      <c r="G754">
        <v>90</v>
      </c>
      <c r="H754">
        <f>MAX(Append1[[#This Row],[SO2]:[PM2.5]])</f>
        <v>201</v>
      </c>
    </row>
    <row r="755" spans="1:8" hidden="1" x14ac:dyDescent="0.3">
      <c r="A755" t="s">
        <v>346</v>
      </c>
      <c r="B755" t="s">
        <v>349</v>
      </c>
      <c r="C755">
        <v>2022</v>
      </c>
      <c r="D755">
        <v>9</v>
      </c>
      <c r="E755">
        <v>24</v>
      </c>
      <c r="F755">
        <v>175</v>
      </c>
      <c r="G755">
        <v>89</v>
      </c>
      <c r="H755">
        <f>MAX(Append1[[#This Row],[SO2]:[PM2.5]])</f>
        <v>175</v>
      </c>
    </row>
    <row r="756" spans="1:8" hidden="1" x14ac:dyDescent="0.3">
      <c r="A756" t="s">
        <v>346</v>
      </c>
      <c r="B756" t="s">
        <v>37</v>
      </c>
      <c r="C756">
        <v>2022</v>
      </c>
      <c r="D756">
        <v>7</v>
      </c>
      <c r="E756">
        <v>32</v>
      </c>
      <c r="F756">
        <v>175</v>
      </c>
      <c r="G756">
        <v>90</v>
      </c>
      <c r="H756">
        <f>MAX(Append1[[#This Row],[SO2]:[PM2.5]])</f>
        <v>175</v>
      </c>
    </row>
    <row r="757" spans="1:8" hidden="1" x14ac:dyDescent="0.3">
      <c r="A757" t="s">
        <v>346</v>
      </c>
      <c r="B757" t="s">
        <v>494</v>
      </c>
      <c r="C757">
        <v>2022</v>
      </c>
      <c r="D757">
        <v>5</v>
      </c>
      <c r="E757">
        <v>45</v>
      </c>
      <c r="F757">
        <v>167</v>
      </c>
      <c r="G757">
        <v>100</v>
      </c>
      <c r="H757">
        <f>MAX(Append1[[#This Row],[SO2]:[PM2.5]])</f>
        <v>167</v>
      </c>
    </row>
    <row r="758" spans="1:8" hidden="1" x14ac:dyDescent="0.3">
      <c r="A758" t="s">
        <v>346</v>
      </c>
      <c r="B758" t="s">
        <v>495</v>
      </c>
      <c r="C758">
        <v>2022</v>
      </c>
      <c r="D758">
        <v>6</v>
      </c>
      <c r="E758">
        <v>35</v>
      </c>
      <c r="F758">
        <v>132</v>
      </c>
      <c r="G758">
        <v>70</v>
      </c>
      <c r="H758">
        <f>MAX(Append1[[#This Row],[SO2]:[PM2.5]])</f>
        <v>132</v>
      </c>
    </row>
    <row r="759" spans="1:8" hidden="1" x14ac:dyDescent="0.3">
      <c r="A759" t="s">
        <v>346</v>
      </c>
      <c r="B759" t="s">
        <v>496</v>
      </c>
      <c r="C759">
        <v>2022</v>
      </c>
      <c r="D759">
        <v>4</v>
      </c>
      <c r="E759">
        <v>43</v>
      </c>
      <c r="F759">
        <v>250</v>
      </c>
      <c r="G759">
        <v>103</v>
      </c>
      <c r="H759">
        <f>MAX(Append1[[#This Row],[SO2]:[PM2.5]])</f>
        <v>250</v>
      </c>
    </row>
    <row r="760" spans="1:8" hidden="1" x14ac:dyDescent="0.3">
      <c r="A760" t="s">
        <v>346</v>
      </c>
      <c r="B760" t="s">
        <v>497</v>
      </c>
      <c r="C760">
        <v>2022</v>
      </c>
      <c r="D760">
        <v>5</v>
      </c>
      <c r="E760">
        <v>40</v>
      </c>
      <c r="F760">
        <v>220</v>
      </c>
      <c r="G760">
        <v>88</v>
      </c>
      <c r="H760">
        <f>MAX(Append1[[#This Row],[SO2]:[PM2.5]])</f>
        <v>220</v>
      </c>
    </row>
    <row r="761" spans="1:8" hidden="1" x14ac:dyDescent="0.3">
      <c r="A761" t="s">
        <v>346</v>
      </c>
      <c r="B761" t="s">
        <v>498</v>
      </c>
      <c r="C761">
        <v>2022</v>
      </c>
      <c r="D761">
        <v>13</v>
      </c>
      <c r="E761">
        <v>53</v>
      </c>
      <c r="F761">
        <v>142</v>
      </c>
      <c r="G761">
        <v>74</v>
      </c>
      <c r="H761">
        <f>MAX(Append1[[#This Row],[SO2]:[PM2.5]])</f>
        <v>142</v>
      </c>
    </row>
    <row r="762" spans="1:8" hidden="1" x14ac:dyDescent="0.3">
      <c r="A762" t="s">
        <v>346</v>
      </c>
      <c r="B762" t="s">
        <v>499</v>
      </c>
      <c r="C762">
        <v>2022</v>
      </c>
      <c r="D762">
        <v>8</v>
      </c>
      <c r="E762">
        <v>56</v>
      </c>
      <c r="F762">
        <v>198</v>
      </c>
      <c r="G762">
        <v>112</v>
      </c>
      <c r="H762">
        <f>MAX(Append1[[#This Row],[SO2]:[PM2.5]])</f>
        <v>198</v>
      </c>
    </row>
    <row r="763" spans="1:8" hidden="1" x14ac:dyDescent="0.3">
      <c r="A763" t="s">
        <v>350</v>
      </c>
      <c r="B763" t="s">
        <v>38</v>
      </c>
      <c r="C763">
        <v>2022</v>
      </c>
      <c r="D763">
        <v>7</v>
      </c>
      <c r="E763">
        <v>27</v>
      </c>
      <c r="F763">
        <v>113</v>
      </c>
      <c r="G763">
        <v>57</v>
      </c>
      <c r="H763">
        <f>MAX(Append1[[#This Row],[SO2]:[PM2.5]])</f>
        <v>113</v>
      </c>
    </row>
    <row r="764" spans="1:8" hidden="1" x14ac:dyDescent="0.3">
      <c r="A764" t="s">
        <v>39</v>
      </c>
      <c r="B764" t="s">
        <v>40</v>
      </c>
      <c r="C764">
        <v>2022</v>
      </c>
      <c r="D764">
        <v>8</v>
      </c>
      <c r="E764">
        <v>14</v>
      </c>
      <c r="F764">
        <v>61</v>
      </c>
      <c r="G764">
        <v>27</v>
      </c>
      <c r="H764">
        <f>MAX(Append1[[#This Row],[SO2]:[PM2.5]])</f>
        <v>61</v>
      </c>
    </row>
    <row r="765" spans="1:8" hidden="1" x14ac:dyDescent="0.3">
      <c r="A765" t="s">
        <v>39</v>
      </c>
      <c r="B765" t="s">
        <v>500</v>
      </c>
      <c r="C765">
        <v>2022</v>
      </c>
      <c r="D765">
        <v>10</v>
      </c>
      <c r="E765">
        <v>13</v>
      </c>
      <c r="F765">
        <v>61</v>
      </c>
      <c r="G765">
        <v>26</v>
      </c>
      <c r="H765">
        <f>MAX(Append1[[#This Row],[SO2]:[PM2.5]])</f>
        <v>61</v>
      </c>
    </row>
    <row r="766" spans="1:8" hidden="1" x14ac:dyDescent="0.3">
      <c r="A766" t="s">
        <v>39</v>
      </c>
      <c r="B766" t="s">
        <v>42</v>
      </c>
      <c r="C766">
        <v>2022</v>
      </c>
      <c r="D766">
        <v>8</v>
      </c>
      <c r="E766">
        <v>18</v>
      </c>
      <c r="F766">
        <v>61</v>
      </c>
      <c r="H766">
        <f>MAX(Append1[[#This Row],[SO2]:[PM2.5]])</f>
        <v>61</v>
      </c>
    </row>
    <row r="767" spans="1:8" hidden="1" x14ac:dyDescent="0.3">
      <c r="A767" t="s">
        <v>39</v>
      </c>
      <c r="B767" t="s">
        <v>43</v>
      </c>
      <c r="C767">
        <v>2022</v>
      </c>
      <c r="D767">
        <v>11</v>
      </c>
      <c r="E767">
        <v>13</v>
      </c>
      <c r="F767">
        <v>73</v>
      </c>
      <c r="G767">
        <v>32</v>
      </c>
      <c r="H767">
        <f>MAX(Append1[[#This Row],[SO2]:[PM2.5]])</f>
        <v>73</v>
      </c>
    </row>
    <row r="768" spans="1:8" hidden="1" x14ac:dyDescent="0.3">
      <c r="A768" t="s">
        <v>39</v>
      </c>
      <c r="B768" t="s">
        <v>44</v>
      </c>
      <c r="C768">
        <v>2022</v>
      </c>
      <c r="D768">
        <v>14</v>
      </c>
      <c r="E768">
        <v>20</v>
      </c>
      <c r="F768">
        <v>72</v>
      </c>
      <c r="G768">
        <v>30</v>
      </c>
      <c r="H768">
        <f>MAX(Append1[[#This Row],[SO2]:[PM2.5]])</f>
        <v>72</v>
      </c>
    </row>
    <row r="769" spans="1:8" hidden="1" x14ac:dyDescent="0.3">
      <c r="A769" s="2" t="s">
        <v>501</v>
      </c>
      <c r="B769" t="s">
        <v>502</v>
      </c>
      <c r="C769">
        <v>2022</v>
      </c>
      <c r="D769">
        <v>15</v>
      </c>
      <c r="E769">
        <v>20</v>
      </c>
      <c r="F769">
        <v>73</v>
      </c>
      <c r="G769">
        <v>29</v>
      </c>
      <c r="H769">
        <f>MAX(Append1[[#This Row],[SO2]:[PM2.5]])</f>
        <v>73</v>
      </c>
    </row>
    <row r="770" spans="1:8" hidden="1" x14ac:dyDescent="0.3">
      <c r="A770" s="2" t="s">
        <v>501</v>
      </c>
      <c r="B770" t="s">
        <v>48</v>
      </c>
      <c r="C770">
        <v>2022</v>
      </c>
      <c r="D770">
        <v>19</v>
      </c>
      <c r="E770">
        <v>24</v>
      </c>
      <c r="F770">
        <v>76</v>
      </c>
      <c r="G770">
        <v>31</v>
      </c>
      <c r="H770">
        <f>MAX(Append1[[#This Row],[SO2]:[PM2.5]])</f>
        <v>76</v>
      </c>
    </row>
    <row r="771" spans="1:8" hidden="1" x14ac:dyDescent="0.3">
      <c r="A771" s="2" t="s">
        <v>501</v>
      </c>
      <c r="B771" t="s">
        <v>49</v>
      </c>
      <c r="C771">
        <v>2022</v>
      </c>
      <c r="D771">
        <v>18</v>
      </c>
      <c r="E771">
        <v>23</v>
      </c>
      <c r="F771">
        <v>76</v>
      </c>
      <c r="G771">
        <v>30</v>
      </c>
      <c r="H771">
        <f>MAX(Append1[[#This Row],[SO2]:[PM2.5]])</f>
        <v>76</v>
      </c>
    </row>
    <row r="772" spans="1:8" hidden="1" x14ac:dyDescent="0.3">
      <c r="A772" s="2" t="s">
        <v>501</v>
      </c>
      <c r="B772" t="s">
        <v>503</v>
      </c>
      <c r="C772">
        <v>2022</v>
      </c>
      <c r="D772">
        <v>17</v>
      </c>
      <c r="E772">
        <v>22</v>
      </c>
      <c r="F772">
        <v>77</v>
      </c>
      <c r="G772">
        <v>30</v>
      </c>
      <c r="H772">
        <f>MAX(Append1[[#This Row],[SO2]:[PM2.5]])</f>
        <v>77</v>
      </c>
    </row>
    <row r="773" spans="1:8" hidden="1" x14ac:dyDescent="0.3">
      <c r="A773" t="s">
        <v>353</v>
      </c>
      <c r="B773" t="s">
        <v>50</v>
      </c>
      <c r="C773">
        <v>2022</v>
      </c>
      <c r="D773">
        <v>9</v>
      </c>
      <c r="E773">
        <v>41</v>
      </c>
      <c r="F773">
        <v>207</v>
      </c>
      <c r="G773">
        <v>98</v>
      </c>
      <c r="H773">
        <f>MAX(Append1[[#This Row],[SO2]:[PM2.5]])</f>
        <v>207</v>
      </c>
    </row>
    <row r="774" spans="1:8" hidden="1" x14ac:dyDescent="0.3">
      <c r="A774" t="s">
        <v>51</v>
      </c>
      <c r="B774" t="s">
        <v>52</v>
      </c>
      <c r="C774">
        <v>2022</v>
      </c>
      <c r="D774">
        <v>7</v>
      </c>
      <c r="E774">
        <v>12</v>
      </c>
      <c r="F774">
        <v>58</v>
      </c>
      <c r="G774">
        <v>27</v>
      </c>
      <c r="H774">
        <f>MAX(Append1[[#This Row],[SO2]:[PM2.5]])</f>
        <v>58</v>
      </c>
    </row>
    <row r="775" spans="1:8" hidden="1" x14ac:dyDescent="0.3">
      <c r="A775" t="s">
        <v>51</v>
      </c>
      <c r="B775" t="s">
        <v>53</v>
      </c>
      <c r="C775">
        <v>2022</v>
      </c>
      <c r="D775">
        <v>7</v>
      </c>
      <c r="E775">
        <v>13</v>
      </c>
      <c r="F775">
        <v>57</v>
      </c>
      <c r="G775">
        <v>27</v>
      </c>
      <c r="H775">
        <f>MAX(Append1[[#This Row],[SO2]:[PM2.5]])</f>
        <v>57</v>
      </c>
    </row>
    <row r="776" spans="1:8" hidden="1" x14ac:dyDescent="0.3">
      <c r="A776" t="s">
        <v>51</v>
      </c>
      <c r="B776" t="s">
        <v>54</v>
      </c>
      <c r="C776">
        <v>2022</v>
      </c>
      <c r="D776">
        <v>7</v>
      </c>
      <c r="E776">
        <v>13</v>
      </c>
      <c r="F776">
        <v>57</v>
      </c>
      <c r="G776">
        <v>27</v>
      </c>
      <c r="H776">
        <f>MAX(Append1[[#This Row],[SO2]:[PM2.5]])</f>
        <v>57</v>
      </c>
    </row>
    <row r="777" spans="1:8" hidden="1" x14ac:dyDescent="0.3">
      <c r="A777" t="s">
        <v>51</v>
      </c>
      <c r="B777" t="s">
        <v>55</v>
      </c>
      <c r="C777">
        <v>2022</v>
      </c>
      <c r="D777">
        <v>7</v>
      </c>
      <c r="E777">
        <v>13</v>
      </c>
      <c r="F777">
        <v>58</v>
      </c>
      <c r="G777">
        <v>27</v>
      </c>
      <c r="H777">
        <f>MAX(Append1[[#This Row],[SO2]:[PM2.5]])</f>
        <v>58</v>
      </c>
    </row>
    <row r="778" spans="1:8" hidden="1" x14ac:dyDescent="0.3">
      <c r="A778" t="s">
        <v>51</v>
      </c>
      <c r="B778" t="s">
        <v>56</v>
      </c>
      <c r="C778">
        <v>2022</v>
      </c>
      <c r="D778">
        <v>7</v>
      </c>
      <c r="E778">
        <v>13</v>
      </c>
      <c r="F778">
        <v>68</v>
      </c>
      <c r="G778">
        <v>31</v>
      </c>
      <c r="H778">
        <f>MAX(Append1[[#This Row],[SO2]:[PM2.5]])</f>
        <v>68</v>
      </c>
    </row>
    <row r="779" spans="1:8" hidden="1" x14ac:dyDescent="0.3">
      <c r="A779" t="s">
        <v>51</v>
      </c>
      <c r="B779" t="s">
        <v>57</v>
      </c>
      <c r="C779">
        <v>2022</v>
      </c>
      <c r="D779">
        <v>7</v>
      </c>
      <c r="E779">
        <v>13</v>
      </c>
      <c r="F779">
        <v>58</v>
      </c>
      <c r="G779">
        <v>27</v>
      </c>
      <c r="H779">
        <f>MAX(Append1[[#This Row],[SO2]:[PM2.5]])</f>
        <v>58</v>
      </c>
    </row>
    <row r="780" spans="1:8" hidden="1" x14ac:dyDescent="0.3">
      <c r="A780" t="s">
        <v>51</v>
      </c>
      <c r="B780" t="s">
        <v>58</v>
      </c>
      <c r="C780">
        <v>2022</v>
      </c>
      <c r="D780">
        <v>7</v>
      </c>
      <c r="E780">
        <v>13</v>
      </c>
      <c r="F780">
        <v>59</v>
      </c>
      <c r="G780">
        <v>28</v>
      </c>
      <c r="H780">
        <f>MAX(Append1[[#This Row],[SO2]:[PM2.5]])</f>
        <v>59</v>
      </c>
    </row>
    <row r="781" spans="1:8" hidden="1" x14ac:dyDescent="0.3">
      <c r="A781" t="s">
        <v>51</v>
      </c>
      <c r="B781" t="s">
        <v>59</v>
      </c>
      <c r="C781">
        <v>2022</v>
      </c>
      <c r="D781">
        <v>2</v>
      </c>
      <c r="E781">
        <v>15</v>
      </c>
      <c r="F781">
        <v>43</v>
      </c>
      <c r="H781">
        <f>MAX(Append1[[#This Row],[SO2]:[PM2.5]])</f>
        <v>43</v>
      </c>
    </row>
    <row r="782" spans="1:8" hidden="1" x14ac:dyDescent="0.3">
      <c r="A782" t="s">
        <v>51</v>
      </c>
      <c r="B782" t="s">
        <v>60</v>
      </c>
      <c r="C782">
        <v>2022</v>
      </c>
      <c r="D782">
        <v>7</v>
      </c>
      <c r="E782">
        <v>13</v>
      </c>
      <c r="F782">
        <v>57</v>
      </c>
      <c r="G782">
        <v>27</v>
      </c>
      <c r="H782">
        <f>MAX(Append1[[#This Row],[SO2]:[PM2.5]])</f>
        <v>57</v>
      </c>
    </row>
    <row r="783" spans="1:8" hidden="1" x14ac:dyDescent="0.3">
      <c r="A783" t="s">
        <v>51</v>
      </c>
      <c r="B783" t="s">
        <v>62</v>
      </c>
      <c r="C783">
        <v>2022</v>
      </c>
      <c r="D783">
        <v>2</v>
      </c>
      <c r="E783">
        <v>16</v>
      </c>
      <c r="F783">
        <v>62</v>
      </c>
      <c r="H783">
        <f>MAX(Append1[[#This Row],[SO2]:[PM2.5]])</f>
        <v>62</v>
      </c>
    </row>
    <row r="784" spans="1:8" hidden="1" x14ac:dyDescent="0.3">
      <c r="A784" t="s">
        <v>51</v>
      </c>
      <c r="B784" t="s">
        <v>63</v>
      </c>
      <c r="C784">
        <v>2022</v>
      </c>
      <c r="D784">
        <v>7</v>
      </c>
      <c r="E784">
        <v>13</v>
      </c>
      <c r="F784">
        <v>59</v>
      </c>
      <c r="G784">
        <v>28</v>
      </c>
      <c r="H784">
        <f>MAX(Append1[[#This Row],[SO2]:[PM2.5]])</f>
        <v>59</v>
      </c>
    </row>
    <row r="785" spans="1:8" hidden="1" x14ac:dyDescent="0.3">
      <c r="A785" t="s">
        <v>51</v>
      </c>
      <c r="B785" t="s">
        <v>64</v>
      </c>
      <c r="C785">
        <v>2022</v>
      </c>
      <c r="D785">
        <v>7</v>
      </c>
      <c r="E785">
        <v>13</v>
      </c>
      <c r="F785">
        <v>57</v>
      </c>
      <c r="G785">
        <v>27</v>
      </c>
      <c r="H785">
        <f>MAX(Append1[[#This Row],[SO2]:[PM2.5]])</f>
        <v>57</v>
      </c>
    </row>
    <row r="786" spans="1:8" hidden="1" x14ac:dyDescent="0.3">
      <c r="A786" t="s">
        <v>51</v>
      </c>
      <c r="B786" t="s">
        <v>65</v>
      </c>
      <c r="C786">
        <v>2022</v>
      </c>
      <c r="D786">
        <v>7</v>
      </c>
      <c r="E786">
        <v>13</v>
      </c>
      <c r="F786">
        <v>58</v>
      </c>
      <c r="G786">
        <v>27</v>
      </c>
      <c r="H786">
        <f>MAX(Append1[[#This Row],[SO2]:[PM2.5]])</f>
        <v>58</v>
      </c>
    </row>
    <row r="787" spans="1:8" hidden="1" x14ac:dyDescent="0.3">
      <c r="A787" t="s">
        <v>51</v>
      </c>
      <c r="B787" t="s">
        <v>66</v>
      </c>
      <c r="C787">
        <v>2022</v>
      </c>
      <c r="D787">
        <v>7</v>
      </c>
      <c r="E787">
        <v>13</v>
      </c>
      <c r="F787">
        <v>57</v>
      </c>
      <c r="G787">
        <v>27</v>
      </c>
      <c r="H787">
        <f>MAX(Append1[[#This Row],[SO2]:[PM2.5]])</f>
        <v>57</v>
      </c>
    </row>
    <row r="788" spans="1:8" hidden="1" x14ac:dyDescent="0.3">
      <c r="A788" t="s">
        <v>51</v>
      </c>
      <c r="B788" t="s">
        <v>504</v>
      </c>
      <c r="C788">
        <v>2022</v>
      </c>
      <c r="D788">
        <v>7</v>
      </c>
      <c r="E788">
        <v>13</v>
      </c>
      <c r="F788">
        <v>60</v>
      </c>
      <c r="G788">
        <v>28</v>
      </c>
      <c r="H788">
        <f>MAX(Append1[[#This Row],[SO2]:[PM2.5]])</f>
        <v>60</v>
      </c>
    </row>
    <row r="789" spans="1:8" hidden="1" x14ac:dyDescent="0.3">
      <c r="A789" t="s">
        <v>51</v>
      </c>
      <c r="B789" t="s">
        <v>68</v>
      </c>
      <c r="C789">
        <v>2022</v>
      </c>
      <c r="D789">
        <v>2</v>
      </c>
      <c r="E789">
        <v>15</v>
      </c>
      <c r="F789">
        <v>47</v>
      </c>
      <c r="G789">
        <v>26</v>
      </c>
      <c r="H789">
        <f>MAX(Append1[[#This Row],[SO2]:[PM2.5]])</f>
        <v>47</v>
      </c>
    </row>
    <row r="790" spans="1:8" hidden="1" x14ac:dyDescent="0.3">
      <c r="A790" t="s">
        <v>69</v>
      </c>
      <c r="B790" t="s">
        <v>70</v>
      </c>
      <c r="C790">
        <v>2022</v>
      </c>
      <c r="D790">
        <v>22</v>
      </c>
      <c r="E790">
        <v>33</v>
      </c>
      <c r="F790">
        <v>112</v>
      </c>
      <c r="G790">
        <v>41</v>
      </c>
      <c r="H790">
        <f>MAX(Append1[[#This Row],[SO2]:[PM2.5]])</f>
        <v>112</v>
      </c>
    </row>
    <row r="791" spans="1:8" hidden="1" x14ac:dyDescent="0.3">
      <c r="A791" t="s">
        <v>69</v>
      </c>
      <c r="B791" t="s">
        <v>71</v>
      </c>
      <c r="C791">
        <v>2022</v>
      </c>
      <c r="D791">
        <v>38</v>
      </c>
      <c r="E791">
        <v>32</v>
      </c>
      <c r="F791">
        <v>114</v>
      </c>
      <c r="G791">
        <v>59</v>
      </c>
      <c r="H791">
        <f>MAX(Append1[[#This Row],[SO2]:[PM2.5]])</f>
        <v>114</v>
      </c>
    </row>
    <row r="792" spans="1:8" hidden="1" x14ac:dyDescent="0.3">
      <c r="A792" t="s">
        <v>69</v>
      </c>
      <c r="B792" t="s">
        <v>355</v>
      </c>
      <c r="C792">
        <v>2022</v>
      </c>
      <c r="D792">
        <v>16</v>
      </c>
      <c r="E792">
        <v>13</v>
      </c>
      <c r="F792">
        <v>89</v>
      </c>
      <c r="G792">
        <v>47</v>
      </c>
      <c r="H792">
        <f>MAX(Append1[[#This Row],[SO2]:[PM2.5]])</f>
        <v>89</v>
      </c>
    </row>
    <row r="793" spans="1:8" hidden="1" x14ac:dyDescent="0.3">
      <c r="A793" t="s">
        <v>69</v>
      </c>
      <c r="B793" t="s">
        <v>72</v>
      </c>
      <c r="C793">
        <v>2022</v>
      </c>
      <c r="D793">
        <v>14</v>
      </c>
      <c r="E793">
        <v>19</v>
      </c>
      <c r="F793">
        <v>109</v>
      </c>
      <c r="G793">
        <v>27</v>
      </c>
      <c r="H793">
        <f>MAX(Append1[[#This Row],[SO2]:[PM2.5]])</f>
        <v>109</v>
      </c>
    </row>
    <row r="794" spans="1:8" hidden="1" x14ac:dyDescent="0.3">
      <c r="A794" t="s">
        <v>69</v>
      </c>
      <c r="B794" t="s">
        <v>356</v>
      </c>
      <c r="C794">
        <v>2022</v>
      </c>
      <c r="D794">
        <v>10</v>
      </c>
      <c r="E794">
        <v>4</v>
      </c>
      <c r="F794">
        <v>55</v>
      </c>
      <c r="G794">
        <v>45</v>
      </c>
      <c r="H794">
        <f>MAX(Append1[[#This Row],[SO2]:[PM2.5]])</f>
        <v>55</v>
      </c>
    </row>
    <row r="795" spans="1:8" hidden="1" x14ac:dyDescent="0.3">
      <c r="A795" t="s">
        <v>69</v>
      </c>
      <c r="B795" t="s">
        <v>73</v>
      </c>
      <c r="C795">
        <v>2022</v>
      </c>
      <c r="D795">
        <v>14</v>
      </c>
      <c r="E795">
        <v>19</v>
      </c>
      <c r="F795">
        <v>108</v>
      </c>
      <c r="G795">
        <v>28</v>
      </c>
      <c r="H795">
        <f>MAX(Append1[[#This Row],[SO2]:[PM2.5]])</f>
        <v>108</v>
      </c>
    </row>
    <row r="796" spans="1:8" hidden="1" x14ac:dyDescent="0.3">
      <c r="A796" t="s">
        <v>69</v>
      </c>
      <c r="B796" t="s">
        <v>74</v>
      </c>
      <c r="C796">
        <v>2022</v>
      </c>
      <c r="D796">
        <v>19</v>
      </c>
      <c r="E796">
        <v>23</v>
      </c>
      <c r="F796">
        <v>113</v>
      </c>
      <c r="G796">
        <v>49</v>
      </c>
      <c r="H796">
        <f>MAX(Append1[[#This Row],[SO2]:[PM2.5]])</f>
        <v>113</v>
      </c>
    </row>
    <row r="797" spans="1:8" hidden="1" x14ac:dyDescent="0.3">
      <c r="A797" t="s">
        <v>69</v>
      </c>
      <c r="B797" t="s">
        <v>75</v>
      </c>
      <c r="C797">
        <v>2022</v>
      </c>
      <c r="D797">
        <v>14</v>
      </c>
      <c r="E797">
        <v>19</v>
      </c>
      <c r="F797">
        <v>110</v>
      </c>
      <c r="G797">
        <v>28</v>
      </c>
      <c r="H797">
        <f>MAX(Append1[[#This Row],[SO2]:[PM2.5]])</f>
        <v>110</v>
      </c>
    </row>
    <row r="798" spans="1:8" hidden="1" x14ac:dyDescent="0.3">
      <c r="A798" t="s">
        <v>69</v>
      </c>
      <c r="B798" t="s">
        <v>76</v>
      </c>
      <c r="C798">
        <v>2022</v>
      </c>
      <c r="D798">
        <v>37</v>
      </c>
      <c r="E798">
        <v>9</v>
      </c>
      <c r="F798">
        <v>119</v>
      </c>
      <c r="G798">
        <v>69</v>
      </c>
      <c r="H798">
        <f>MAX(Append1[[#This Row],[SO2]:[PM2.5]])</f>
        <v>119</v>
      </c>
    </row>
    <row r="799" spans="1:8" hidden="1" x14ac:dyDescent="0.3">
      <c r="A799" t="s">
        <v>69</v>
      </c>
      <c r="B799" t="s">
        <v>360</v>
      </c>
      <c r="C799">
        <v>2022</v>
      </c>
      <c r="D799">
        <v>8</v>
      </c>
      <c r="E799">
        <v>42</v>
      </c>
      <c r="F799">
        <v>113</v>
      </c>
      <c r="G799">
        <v>51</v>
      </c>
      <c r="H799">
        <f>MAX(Append1[[#This Row],[SO2]:[PM2.5]])</f>
        <v>113</v>
      </c>
    </row>
    <row r="800" spans="1:8" hidden="1" x14ac:dyDescent="0.3">
      <c r="A800" t="s">
        <v>361</v>
      </c>
      <c r="B800" t="s">
        <v>362</v>
      </c>
      <c r="C800">
        <v>2022</v>
      </c>
      <c r="D800">
        <v>7</v>
      </c>
      <c r="E800">
        <v>24</v>
      </c>
      <c r="F800">
        <v>136</v>
      </c>
      <c r="G800">
        <v>68</v>
      </c>
      <c r="H800">
        <f>MAX(Append1[[#This Row],[SO2]:[PM2.5]])</f>
        <v>136</v>
      </c>
    </row>
    <row r="801" spans="1:8" hidden="1" x14ac:dyDescent="0.3">
      <c r="A801" t="s">
        <v>361</v>
      </c>
      <c r="B801" t="s">
        <v>363</v>
      </c>
      <c r="C801">
        <v>2022</v>
      </c>
      <c r="D801">
        <v>11</v>
      </c>
      <c r="E801">
        <v>26</v>
      </c>
      <c r="F801">
        <v>163</v>
      </c>
      <c r="G801">
        <v>83</v>
      </c>
      <c r="H801">
        <f>MAX(Append1[[#This Row],[SO2]:[PM2.5]])</f>
        <v>163</v>
      </c>
    </row>
    <row r="802" spans="1:8" hidden="1" x14ac:dyDescent="0.3">
      <c r="A802" t="s">
        <v>361</v>
      </c>
      <c r="B802" t="s">
        <v>364</v>
      </c>
      <c r="C802">
        <v>2022</v>
      </c>
      <c r="D802">
        <v>20</v>
      </c>
      <c r="E802">
        <v>14</v>
      </c>
      <c r="F802">
        <v>156</v>
      </c>
      <c r="G802">
        <v>68</v>
      </c>
      <c r="H802">
        <f>MAX(Append1[[#This Row],[SO2]:[PM2.5]])</f>
        <v>156</v>
      </c>
    </row>
    <row r="803" spans="1:8" hidden="1" x14ac:dyDescent="0.3">
      <c r="A803" t="s">
        <v>361</v>
      </c>
      <c r="B803" t="s">
        <v>365</v>
      </c>
      <c r="C803">
        <v>2022</v>
      </c>
      <c r="D803">
        <v>15</v>
      </c>
      <c r="E803">
        <v>21</v>
      </c>
      <c r="F803">
        <v>117</v>
      </c>
      <c r="G803">
        <v>74</v>
      </c>
      <c r="H803">
        <f>MAX(Append1[[#This Row],[SO2]:[PM2.5]])</f>
        <v>117</v>
      </c>
    </row>
    <row r="804" spans="1:8" hidden="1" x14ac:dyDescent="0.3">
      <c r="A804" t="s">
        <v>361</v>
      </c>
      <c r="B804" t="s">
        <v>366</v>
      </c>
      <c r="C804">
        <v>2022</v>
      </c>
      <c r="D804">
        <v>7</v>
      </c>
      <c r="E804">
        <v>17</v>
      </c>
      <c r="F804">
        <v>157</v>
      </c>
      <c r="G804">
        <v>77</v>
      </c>
      <c r="H804">
        <f>MAX(Append1[[#This Row],[SO2]:[PM2.5]])</f>
        <v>157</v>
      </c>
    </row>
    <row r="805" spans="1:8" hidden="1" x14ac:dyDescent="0.3">
      <c r="A805" t="s">
        <v>361</v>
      </c>
      <c r="B805" t="s">
        <v>367</v>
      </c>
      <c r="C805">
        <v>2022</v>
      </c>
      <c r="D805">
        <v>10</v>
      </c>
      <c r="E805">
        <v>19</v>
      </c>
      <c r="F805">
        <v>216</v>
      </c>
      <c r="G805">
        <v>87</v>
      </c>
      <c r="H805">
        <f>MAX(Append1[[#This Row],[SO2]:[PM2.5]])</f>
        <v>216</v>
      </c>
    </row>
    <row r="806" spans="1:8" hidden="1" x14ac:dyDescent="0.3">
      <c r="A806" t="s">
        <v>361</v>
      </c>
      <c r="B806" t="s">
        <v>368</v>
      </c>
      <c r="C806">
        <v>2022</v>
      </c>
      <c r="D806">
        <v>15</v>
      </c>
      <c r="E806">
        <v>20</v>
      </c>
      <c r="F806">
        <v>211</v>
      </c>
      <c r="G806">
        <v>92</v>
      </c>
      <c r="H806">
        <f>MAX(Append1[[#This Row],[SO2]:[PM2.5]])</f>
        <v>211</v>
      </c>
    </row>
    <row r="807" spans="1:8" hidden="1" x14ac:dyDescent="0.3">
      <c r="A807" t="s">
        <v>361</v>
      </c>
      <c r="B807" t="s">
        <v>369</v>
      </c>
      <c r="C807">
        <v>2022</v>
      </c>
      <c r="D807">
        <v>10</v>
      </c>
      <c r="E807">
        <v>22</v>
      </c>
      <c r="F807">
        <v>150</v>
      </c>
      <c r="G807">
        <v>73</v>
      </c>
      <c r="H807">
        <f>MAX(Append1[[#This Row],[SO2]:[PM2.5]])</f>
        <v>150</v>
      </c>
    </row>
    <row r="808" spans="1:8" hidden="1" x14ac:dyDescent="0.3">
      <c r="A808" t="s">
        <v>361</v>
      </c>
      <c r="B808" t="s">
        <v>370</v>
      </c>
      <c r="C808">
        <v>2022</v>
      </c>
      <c r="D808">
        <v>7</v>
      </c>
      <c r="E808">
        <v>24</v>
      </c>
      <c r="F808">
        <v>197</v>
      </c>
      <c r="G808">
        <v>90</v>
      </c>
      <c r="H808">
        <f>MAX(Append1[[#This Row],[SO2]:[PM2.5]])</f>
        <v>197</v>
      </c>
    </row>
    <row r="809" spans="1:8" hidden="1" x14ac:dyDescent="0.3">
      <c r="A809" t="s">
        <v>361</v>
      </c>
      <c r="B809" t="s">
        <v>371</v>
      </c>
      <c r="C809">
        <v>2022</v>
      </c>
      <c r="D809">
        <v>8</v>
      </c>
      <c r="E809">
        <v>40</v>
      </c>
      <c r="F809">
        <v>153</v>
      </c>
      <c r="G809">
        <v>79</v>
      </c>
      <c r="H809">
        <f>MAX(Append1[[#This Row],[SO2]:[PM2.5]])</f>
        <v>153</v>
      </c>
    </row>
    <row r="810" spans="1:8" hidden="1" x14ac:dyDescent="0.3">
      <c r="A810" t="s">
        <v>361</v>
      </c>
      <c r="B810" t="s">
        <v>372</v>
      </c>
      <c r="C810">
        <v>2022</v>
      </c>
      <c r="D810">
        <v>8</v>
      </c>
      <c r="E810">
        <v>15</v>
      </c>
      <c r="F810">
        <v>132</v>
      </c>
      <c r="G810">
        <v>78</v>
      </c>
      <c r="H810">
        <f>MAX(Append1[[#This Row],[SO2]:[PM2.5]])</f>
        <v>132</v>
      </c>
    </row>
    <row r="811" spans="1:8" hidden="1" x14ac:dyDescent="0.3">
      <c r="A811" t="s">
        <v>361</v>
      </c>
      <c r="B811" t="s">
        <v>373</v>
      </c>
      <c r="C811">
        <v>2022</v>
      </c>
      <c r="D811">
        <v>13</v>
      </c>
      <c r="E811">
        <v>14</v>
      </c>
      <c r="F811">
        <v>142</v>
      </c>
      <c r="G811">
        <v>67</v>
      </c>
      <c r="H811">
        <f>MAX(Append1[[#This Row],[SO2]:[PM2.5]])</f>
        <v>142</v>
      </c>
    </row>
    <row r="812" spans="1:8" hidden="1" x14ac:dyDescent="0.3">
      <c r="A812" t="s">
        <v>361</v>
      </c>
      <c r="B812" t="s">
        <v>374</v>
      </c>
      <c r="C812">
        <v>2022</v>
      </c>
      <c r="D812">
        <v>11</v>
      </c>
      <c r="E812">
        <v>12</v>
      </c>
      <c r="F812">
        <v>113</v>
      </c>
      <c r="G812">
        <v>55</v>
      </c>
      <c r="H812">
        <f>MAX(Append1[[#This Row],[SO2]:[PM2.5]])</f>
        <v>113</v>
      </c>
    </row>
    <row r="813" spans="1:8" hidden="1" x14ac:dyDescent="0.3">
      <c r="A813" t="s">
        <v>361</v>
      </c>
      <c r="B813" t="s">
        <v>375</v>
      </c>
      <c r="C813">
        <v>2022</v>
      </c>
      <c r="D813">
        <v>11</v>
      </c>
      <c r="E813">
        <v>31</v>
      </c>
      <c r="F813">
        <v>132</v>
      </c>
      <c r="G813">
        <v>74</v>
      </c>
      <c r="H813">
        <f>MAX(Append1[[#This Row],[SO2]:[PM2.5]])</f>
        <v>132</v>
      </c>
    </row>
    <row r="814" spans="1:8" hidden="1" x14ac:dyDescent="0.3">
      <c r="A814" t="s">
        <v>361</v>
      </c>
      <c r="B814" t="s">
        <v>376</v>
      </c>
      <c r="C814">
        <v>2022</v>
      </c>
      <c r="D814">
        <v>13</v>
      </c>
      <c r="E814">
        <v>10</v>
      </c>
      <c r="F814">
        <v>87</v>
      </c>
      <c r="G814">
        <v>28</v>
      </c>
      <c r="H814">
        <f>MAX(Append1[[#This Row],[SO2]:[PM2.5]])</f>
        <v>87</v>
      </c>
    </row>
    <row r="815" spans="1:8" hidden="1" x14ac:dyDescent="0.3">
      <c r="A815" t="s">
        <v>361</v>
      </c>
      <c r="B815" t="s">
        <v>377</v>
      </c>
      <c r="C815">
        <v>2022</v>
      </c>
      <c r="D815">
        <v>13</v>
      </c>
      <c r="E815">
        <v>21</v>
      </c>
      <c r="F815">
        <v>161</v>
      </c>
      <c r="G815">
        <v>91</v>
      </c>
      <c r="H815">
        <f>MAX(Append1[[#This Row],[SO2]:[PM2.5]])</f>
        <v>161</v>
      </c>
    </row>
    <row r="816" spans="1:8" hidden="1" x14ac:dyDescent="0.3">
      <c r="A816" t="s">
        <v>361</v>
      </c>
      <c r="B816" t="s">
        <v>378</v>
      </c>
      <c r="C816">
        <v>2022</v>
      </c>
      <c r="D816">
        <v>5</v>
      </c>
      <c r="E816">
        <v>26</v>
      </c>
      <c r="F816">
        <v>114</v>
      </c>
      <c r="G816">
        <v>55</v>
      </c>
      <c r="H816">
        <f>MAX(Append1[[#This Row],[SO2]:[PM2.5]])</f>
        <v>114</v>
      </c>
    </row>
    <row r="817" spans="1:8" hidden="1" x14ac:dyDescent="0.3">
      <c r="A817" t="s">
        <v>361</v>
      </c>
      <c r="B817" t="s">
        <v>379</v>
      </c>
      <c r="C817">
        <v>2022</v>
      </c>
      <c r="D817">
        <v>5</v>
      </c>
      <c r="E817">
        <v>14</v>
      </c>
      <c r="F817">
        <v>116</v>
      </c>
      <c r="G817">
        <v>35</v>
      </c>
      <c r="H817">
        <f>MAX(Append1[[#This Row],[SO2]:[PM2.5]])</f>
        <v>116</v>
      </c>
    </row>
    <row r="818" spans="1:8" hidden="1" x14ac:dyDescent="0.3">
      <c r="A818" t="s">
        <v>361</v>
      </c>
      <c r="B818" t="s">
        <v>380</v>
      </c>
      <c r="C818">
        <v>2022</v>
      </c>
      <c r="D818">
        <v>16</v>
      </c>
      <c r="E818">
        <v>23</v>
      </c>
      <c r="F818">
        <v>0</v>
      </c>
      <c r="G818">
        <v>58</v>
      </c>
      <c r="H818">
        <f>MAX(Append1[[#This Row],[SO2]:[PM2.5]])</f>
        <v>58</v>
      </c>
    </row>
    <row r="819" spans="1:8" hidden="1" x14ac:dyDescent="0.3">
      <c r="A819" t="s">
        <v>361</v>
      </c>
      <c r="B819" t="s">
        <v>381</v>
      </c>
      <c r="C819">
        <v>2022</v>
      </c>
      <c r="D819">
        <v>23</v>
      </c>
      <c r="E819">
        <v>19</v>
      </c>
      <c r="F819">
        <v>167</v>
      </c>
      <c r="G819">
        <v>50</v>
      </c>
      <c r="H819">
        <f>MAX(Append1[[#This Row],[SO2]:[PM2.5]])</f>
        <v>167</v>
      </c>
    </row>
    <row r="820" spans="1:8" hidden="1" x14ac:dyDescent="0.3">
      <c r="A820" t="s">
        <v>361</v>
      </c>
      <c r="B820" t="s">
        <v>382</v>
      </c>
      <c r="C820">
        <v>2022</v>
      </c>
      <c r="D820">
        <v>15</v>
      </c>
      <c r="E820">
        <v>45</v>
      </c>
      <c r="F820">
        <v>0</v>
      </c>
      <c r="G820">
        <v>82</v>
      </c>
      <c r="H820">
        <f>MAX(Append1[[#This Row],[SO2]:[PM2.5]])</f>
        <v>82</v>
      </c>
    </row>
    <row r="821" spans="1:8" hidden="1" x14ac:dyDescent="0.3">
      <c r="A821" t="s">
        <v>361</v>
      </c>
      <c r="B821" t="s">
        <v>383</v>
      </c>
      <c r="C821">
        <v>2022</v>
      </c>
      <c r="D821">
        <v>19</v>
      </c>
      <c r="E821">
        <v>28</v>
      </c>
      <c r="F821">
        <v>130</v>
      </c>
      <c r="G821">
        <v>50</v>
      </c>
      <c r="H821">
        <f>MAX(Append1[[#This Row],[SO2]:[PM2.5]])</f>
        <v>130</v>
      </c>
    </row>
    <row r="822" spans="1:8" hidden="1" x14ac:dyDescent="0.3">
      <c r="A822" t="s">
        <v>361</v>
      </c>
      <c r="B822" t="s">
        <v>384</v>
      </c>
      <c r="C822">
        <v>2022</v>
      </c>
      <c r="D822">
        <v>12</v>
      </c>
      <c r="E822">
        <v>19</v>
      </c>
      <c r="F822">
        <v>184</v>
      </c>
      <c r="G822">
        <v>46</v>
      </c>
      <c r="H822">
        <f>MAX(Append1[[#This Row],[SO2]:[PM2.5]])</f>
        <v>184</v>
      </c>
    </row>
    <row r="823" spans="1:8" hidden="1" x14ac:dyDescent="0.3">
      <c r="A823" t="s">
        <v>361</v>
      </c>
      <c r="B823" t="s">
        <v>385</v>
      </c>
      <c r="C823">
        <v>2022</v>
      </c>
      <c r="D823">
        <v>11</v>
      </c>
      <c r="E823">
        <v>14</v>
      </c>
      <c r="F823">
        <v>168</v>
      </c>
      <c r="G823">
        <v>76</v>
      </c>
      <c r="H823">
        <f>MAX(Append1[[#This Row],[SO2]:[PM2.5]])</f>
        <v>168</v>
      </c>
    </row>
    <row r="824" spans="1:8" hidden="1" x14ac:dyDescent="0.3">
      <c r="A824" t="s">
        <v>77</v>
      </c>
      <c r="B824" t="s">
        <v>78</v>
      </c>
      <c r="C824">
        <v>2022</v>
      </c>
      <c r="D824">
        <v>16</v>
      </c>
      <c r="E824">
        <v>17</v>
      </c>
      <c r="F824">
        <v>126</v>
      </c>
      <c r="G824">
        <v>46</v>
      </c>
      <c r="H824">
        <f>MAX(Append1[[#This Row],[SO2]:[PM2.5]])</f>
        <v>126</v>
      </c>
    </row>
    <row r="825" spans="1:8" hidden="1" x14ac:dyDescent="0.3">
      <c r="A825" t="s">
        <v>77</v>
      </c>
      <c r="B825" t="s">
        <v>79</v>
      </c>
      <c r="C825">
        <v>2022</v>
      </c>
      <c r="D825">
        <v>2</v>
      </c>
      <c r="E825">
        <v>5</v>
      </c>
      <c r="F825">
        <v>67</v>
      </c>
      <c r="G825">
        <v>33</v>
      </c>
      <c r="H825">
        <f>MAX(Append1[[#This Row],[SO2]:[PM2.5]])</f>
        <v>67</v>
      </c>
    </row>
    <row r="826" spans="1:8" hidden="1" x14ac:dyDescent="0.3">
      <c r="A826" t="s">
        <v>77</v>
      </c>
      <c r="B826" t="s">
        <v>80</v>
      </c>
      <c r="C826">
        <v>2022</v>
      </c>
      <c r="D826">
        <v>2</v>
      </c>
      <c r="E826">
        <v>5</v>
      </c>
      <c r="F826">
        <v>47</v>
      </c>
      <c r="G826">
        <v>22</v>
      </c>
      <c r="H826">
        <f>MAX(Append1[[#This Row],[SO2]:[PM2.5]])</f>
        <v>47</v>
      </c>
    </row>
    <row r="827" spans="1:8" hidden="1" x14ac:dyDescent="0.3">
      <c r="A827" t="s">
        <v>77</v>
      </c>
      <c r="B827" t="s">
        <v>81</v>
      </c>
      <c r="C827">
        <v>2022</v>
      </c>
      <c r="D827">
        <v>4</v>
      </c>
      <c r="E827">
        <v>12</v>
      </c>
      <c r="F827">
        <v>84</v>
      </c>
      <c r="G827">
        <v>42</v>
      </c>
      <c r="H827">
        <f>MAX(Append1[[#This Row],[SO2]:[PM2.5]])</f>
        <v>84</v>
      </c>
    </row>
    <row r="828" spans="1:8" hidden="1" x14ac:dyDescent="0.3">
      <c r="A828" t="s">
        <v>77</v>
      </c>
      <c r="B828" t="s">
        <v>82</v>
      </c>
      <c r="C828">
        <v>2022</v>
      </c>
      <c r="D828">
        <v>2</v>
      </c>
      <c r="E828">
        <v>7</v>
      </c>
      <c r="F828">
        <v>43</v>
      </c>
      <c r="G828">
        <v>14</v>
      </c>
      <c r="H828">
        <f>MAX(Append1[[#This Row],[SO2]:[PM2.5]])</f>
        <v>43</v>
      </c>
    </row>
    <row r="829" spans="1:8" hidden="1" x14ac:dyDescent="0.3">
      <c r="A829" t="s">
        <v>77</v>
      </c>
      <c r="B829" t="s">
        <v>83</v>
      </c>
      <c r="C829">
        <v>2022</v>
      </c>
      <c r="D829">
        <v>2</v>
      </c>
      <c r="E829">
        <v>13</v>
      </c>
      <c r="F829">
        <v>80</v>
      </c>
      <c r="G829">
        <v>25</v>
      </c>
      <c r="H829">
        <f>MAX(Append1[[#This Row],[SO2]:[PM2.5]])</f>
        <v>80</v>
      </c>
    </row>
    <row r="830" spans="1:8" hidden="1" x14ac:dyDescent="0.3">
      <c r="A830" t="s">
        <v>77</v>
      </c>
      <c r="B830" t="s">
        <v>85</v>
      </c>
      <c r="C830">
        <v>2022</v>
      </c>
      <c r="D830">
        <v>2</v>
      </c>
      <c r="E830">
        <v>5</v>
      </c>
      <c r="F830">
        <v>44</v>
      </c>
      <c r="G830">
        <v>12</v>
      </c>
      <c r="H830">
        <f>MAX(Append1[[#This Row],[SO2]:[PM2.5]])</f>
        <v>44</v>
      </c>
    </row>
    <row r="831" spans="1:8" hidden="1" x14ac:dyDescent="0.3">
      <c r="A831" t="s">
        <v>77</v>
      </c>
      <c r="B831" t="s">
        <v>84</v>
      </c>
      <c r="C831">
        <v>2022</v>
      </c>
      <c r="D831">
        <v>4</v>
      </c>
      <c r="E831">
        <v>11</v>
      </c>
      <c r="F831">
        <v>101</v>
      </c>
      <c r="G831">
        <v>47</v>
      </c>
      <c r="H831">
        <f>MAX(Append1[[#This Row],[SO2]:[PM2.5]])</f>
        <v>101</v>
      </c>
    </row>
    <row r="832" spans="1:8" hidden="1" x14ac:dyDescent="0.3">
      <c r="A832" t="s">
        <v>77</v>
      </c>
      <c r="B832" t="s">
        <v>86</v>
      </c>
      <c r="C832">
        <v>2022</v>
      </c>
      <c r="D832">
        <v>2</v>
      </c>
      <c r="E832">
        <v>8</v>
      </c>
      <c r="F832">
        <v>44</v>
      </c>
      <c r="G832">
        <v>20</v>
      </c>
      <c r="H832">
        <f>MAX(Append1[[#This Row],[SO2]:[PM2.5]])</f>
        <v>44</v>
      </c>
    </row>
    <row r="833" spans="1:8" hidden="1" x14ac:dyDescent="0.3">
      <c r="A833" t="s">
        <v>77</v>
      </c>
      <c r="B833" t="s">
        <v>87</v>
      </c>
      <c r="C833">
        <v>2022</v>
      </c>
      <c r="D833">
        <v>2</v>
      </c>
      <c r="E833">
        <v>5</v>
      </c>
      <c r="F833">
        <v>47</v>
      </c>
      <c r="G833">
        <v>22</v>
      </c>
      <c r="H833">
        <f>MAX(Append1[[#This Row],[SO2]:[PM2.5]])</f>
        <v>47</v>
      </c>
    </row>
    <row r="834" spans="1:8" hidden="1" x14ac:dyDescent="0.3">
      <c r="A834" t="s">
        <v>77</v>
      </c>
      <c r="B834" t="s">
        <v>88</v>
      </c>
      <c r="C834">
        <v>2022</v>
      </c>
      <c r="D834">
        <v>3</v>
      </c>
      <c r="E834">
        <v>8</v>
      </c>
      <c r="F834">
        <v>55</v>
      </c>
      <c r="G834">
        <v>27</v>
      </c>
      <c r="H834">
        <f>MAX(Append1[[#This Row],[SO2]:[PM2.5]])</f>
        <v>55</v>
      </c>
    </row>
    <row r="835" spans="1:8" hidden="1" x14ac:dyDescent="0.3">
      <c r="A835" t="s">
        <v>386</v>
      </c>
      <c r="B835" t="s">
        <v>505</v>
      </c>
      <c r="C835">
        <v>2022</v>
      </c>
      <c r="D835">
        <v>0</v>
      </c>
      <c r="E835">
        <v>0</v>
      </c>
      <c r="G835">
        <v>23</v>
      </c>
      <c r="H835">
        <f>MAX(Append1[[#This Row],[SO2]:[PM2.5]])</f>
        <v>23</v>
      </c>
    </row>
    <row r="836" spans="1:8" hidden="1" x14ac:dyDescent="0.3">
      <c r="A836" t="s">
        <v>386</v>
      </c>
      <c r="B836" t="s">
        <v>90</v>
      </c>
      <c r="C836">
        <v>2022</v>
      </c>
      <c r="D836">
        <v>3</v>
      </c>
      <c r="E836">
        <v>21</v>
      </c>
      <c r="F836">
        <v>171</v>
      </c>
      <c r="G836">
        <v>32</v>
      </c>
      <c r="H836">
        <f>MAX(Append1[[#This Row],[SO2]:[PM2.5]])</f>
        <v>171</v>
      </c>
    </row>
    <row r="837" spans="1:8" hidden="1" x14ac:dyDescent="0.3">
      <c r="A837" t="s">
        <v>386</v>
      </c>
      <c r="B837" t="s">
        <v>506</v>
      </c>
      <c r="C837">
        <v>2022</v>
      </c>
      <c r="D837">
        <v>0</v>
      </c>
      <c r="E837">
        <v>0</v>
      </c>
      <c r="F837">
        <v>124</v>
      </c>
      <c r="G837">
        <v>35</v>
      </c>
      <c r="H837">
        <f>MAX(Append1[[#This Row],[SO2]:[PM2.5]])</f>
        <v>124</v>
      </c>
    </row>
    <row r="838" spans="1:8" hidden="1" x14ac:dyDescent="0.3">
      <c r="A838" t="s">
        <v>386</v>
      </c>
      <c r="B838" t="s">
        <v>92</v>
      </c>
      <c r="C838">
        <v>2022</v>
      </c>
      <c r="D838">
        <v>22</v>
      </c>
      <c r="E838">
        <v>17</v>
      </c>
      <c r="F838">
        <v>83</v>
      </c>
      <c r="G838">
        <v>27</v>
      </c>
      <c r="H838">
        <f>MAX(Append1[[#This Row],[SO2]:[PM2.5]])</f>
        <v>83</v>
      </c>
    </row>
    <row r="839" spans="1:8" hidden="1" x14ac:dyDescent="0.3">
      <c r="A839" t="s">
        <v>386</v>
      </c>
      <c r="B839" t="s">
        <v>507</v>
      </c>
      <c r="C839">
        <v>2022</v>
      </c>
      <c r="D839">
        <v>0</v>
      </c>
      <c r="E839">
        <v>0</v>
      </c>
      <c r="F839">
        <v>179</v>
      </c>
      <c r="H839">
        <f>MAX(Append1[[#This Row],[SO2]:[PM2.5]])</f>
        <v>179</v>
      </c>
    </row>
    <row r="840" spans="1:8" hidden="1" x14ac:dyDescent="0.3">
      <c r="A840" t="s">
        <v>387</v>
      </c>
      <c r="B840" t="s">
        <v>388</v>
      </c>
      <c r="C840">
        <v>2022</v>
      </c>
      <c r="D840">
        <v>17</v>
      </c>
      <c r="E840">
        <v>22</v>
      </c>
      <c r="F840">
        <v>78</v>
      </c>
      <c r="G840">
        <v>0</v>
      </c>
      <c r="H840">
        <f>MAX(Append1[[#This Row],[SO2]:[PM2.5]])</f>
        <v>78</v>
      </c>
    </row>
    <row r="841" spans="1:8" hidden="1" x14ac:dyDescent="0.3">
      <c r="A841" t="s">
        <v>387</v>
      </c>
      <c r="B841" t="s">
        <v>93</v>
      </c>
      <c r="C841">
        <v>2022</v>
      </c>
      <c r="D841">
        <v>13</v>
      </c>
      <c r="E841">
        <v>35</v>
      </c>
      <c r="F841">
        <v>207</v>
      </c>
      <c r="G841">
        <v>0</v>
      </c>
      <c r="H841">
        <f>MAX(Append1[[#This Row],[SO2]:[PM2.5]])</f>
        <v>207</v>
      </c>
    </row>
    <row r="842" spans="1:8" hidden="1" x14ac:dyDescent="0.3">
      <c r="A842" t="s">
        <v>387</v>
      </c>
      <c r="B842" t="s">
        <v>94</v>
      </c>
      <c r="C842">
        <v>2022</v>
      </c>
      <c r="D842">
        <v>37</v>
      </c>
      <c r="E842">
        <v>45</v>
      </c>
      <c r="F842">
        <v>129</v>
      </c>
      <c r="G842">
        <v>0</v>
      </c>
      <c r="H842">
        <f>MAX(Append1[[#This Row],[SO2]:[PM2.5]])</f>
        <v>129</v>
      </c>
    </row>
    <row r="843" spans="1:8" hidden="1" x14ac:dyDescent="0.3">
      <c r="A843" t="s">
        <v>387</v>
      </c>
      <c r="B843" t="s">
        <v>95</v>
      </c>
      <c r="C843">
        <v>2022</v>
      </c>
      <c r="D843">
        <v>14</v>
      </c>
      <c r="E843">
        <v>37</v>
      </c>
      <c r="F843">
        <v>281</v>
      </c>
      <c r="G843">
        <v>0</v>
      </c>
      <c r="H843">
        <f>MAX(Append1[[#This Row],[SO2]:[PM2.5]])</f>
        <v>281</v>
      </c>
    </row>
    <row r="844" spans="1:8" hidden="1" x14ac:dyDescent="0.3">
      <c r="A844" t="s">
        <v>387</v>
      </c>
      <c r="B844" t="s">
        <v>389</v>
      </c>
      <c r="C844">
        <v>2022</v>
      </c>
      <c r="D844">
        <v>13</v>
      </c>
      <c r="E844">
        <v>14</v>
      </c>
      <c r="F844">
        <v>126</v>
      </c>
      <c r="G844">
        <v>0</v>
      </c>
      <c r="H844">
        <f>MAX(Append1[[#This Row],[SO2]:[PM2.5]])</f>
        <v>126</v>
      </c>
    </row>
    <row r="845" spans="1:8" hidden="1" x14ac:dyDescent="0.3">
      <c r="A845" t="s">
        <v>387</v>
      </c>
      <c r="B845" t="s">
        <v>96</v>
      </c>
      <c r="C845">
        <v>2022</v>
      </c>
      <c r="D845">
        <v>17</v>
      </c>
      <c r="E845">
        <v>36</v>
      </c>
      <c r="F845">
        <v>106</v>
      </c>
      <c r="G845">
        <v>0</v>
      </c>
      <c r="H845">
        <f>MAX(Append1[[#This Row],[SO2]:[PM2.5]])</f>
        <v>106</v>
      </c>
    </row>
    <row r="846" spans="1:8" hidden="1" x14ac:dyDescent="0.3">
      <c r="A846" t="s">
        <v>387</v>
      </c>
      <c r="B846" t="s">
        <v>97</v>
      </c>
      <c r="C846">
        <v>2022</v>
      </c>
      <c r="D846">
        <v>37</v>
      </c>
      <c r="E846">
        <v>45</v>
      </c>
      <c r="F846">
        <v>134</v>
      </c>
      <c r="G846">
        <v>0</v>
      </c>
      <c r="H846">
        <f>MAX(Append1[[#This Row],[SO2]:[PM2.5]])</f>
        <v>134</v>
      </c>
    </row>
    <row r="847" spans="1:8" hidden="1" x14ac:dyDescent="0.3">
      <c r="A847" t="s">
        <v>387</v>
      </c>
      <c r="B847" t="s">
        <v>390</v>
      </c>
      <c r="C847">
        <v>2022</v>
      </c>
      <c r="D847">
        <v>13</v>
      </c>
      <c r="E847">
        <v>22</v>
      </c>
      <c r="F847">
        <v>158</v>
      </c>
      <c r="G847">
        <v>0</v>
      </c>
      <c r="H847">
        <f>MAX(Append1[[#This Row],[SO2]:[PM2.5]])</f>
        <v>158</v>
      </c>
    </row>
    <row r="848" spans="1:8" hidden="1" x14ac:dyDescent="0.3">
      <c r="A848" t="s">
        <v>98</v>
      </c>
      <c r="B848" t="s">
        <v>99</v>
      </c>
      <c r="C848">
        <v>2022</v>
      </c>
      <c r="D848">
        <v>5</v>
      </c>
      <c r="E848">
        <v>9</v>
      </c>
      <c r="F848">
        <v>47</v>
      </c>
      <c r="G848">
        <v>24</v>
      </c>
      <c r="H848">
        <f>MAX(Append1[[#This Row],[SO2]:[PM2.5]])</f>
        <v>47</v>
      </c>
    </row>
    <row r="849" spans="1:8" hidden="1" x14ac:dyDescent="0.3">
      <c r="A849" t="s">
        <v>98</v>
      </c>
      <c r="B849" t="s">
        <v>100</v>
      </c>
      <c r="C849">
        <v>2022</v>
      </c>
      <c r="D849">
        <v>6</v>
      </c>
      <c r="E849">
        <v>19</v>
      </c>
      <c r="F849">
        <v>68</v>
      </c>
      <c r="G849">
        <v>32</v>
      </c>
      <c r="H849">
        <f>MAX(Append1[[#This Row],[SO2]:[PM2.5]])</f>
        <v>68</v>
      </c>
    </row>
    <row r="850" spans="1:8" hidden="1" x14ac:dyDescent="0.3">
      <c r="A850" t="s">
        <v>98</v>
      </c>
      <c r="B850" t="s">
        <v>101</v>
      </c>
      <c r="C850">
        <v>2022</v>
      </c>
      <c r="D850">
        <v>21</v>
      </c>
      <c r="E850">
        <v>19</v>
      </c>
      <c r="F850">
        <v>88</v>
      </c>
      <c r="G850">
        <v>37</v>
      </c>
      <c r="H850">
        <f>MAX(Append1[[#This Row],[SO2]:[PM2.5]])</f>
        <v>88</v>
      </c>
    </row>
    <row r="851" spans="1:8" hidden="1" x14ac:dyDescent="0.3">
      <c r="A851" t="s">
        <v>98</v>
      </c>
      <c r="B851" t="s">
        <v>102</v>
      </c>
      <c r="C851">
        <v>2022</v>
      </c>
      <c r="D851">
        <v>38</v>
      </c>
      <c r="E851">
        <v>5</v>
      </c>
      <c r="F851">
        <v>84</v>
      </c>
      <c r="H851">
        <f>MAX(Append1[[#This Row],[SO2]:[PM2.5]])</f>
        <v>84</v>
      </c>
    </row>
    <row r="852" spans="1:8" hidden="1" x14ac:dyDescent="0.3">
      <c r="A852" t="s">
        <v>98</v>
      </c>
      <c r="B852" t="s">
        <v>391</v>
      </c>
      <c r="C852">
        <v>2022</v>
      </c>
      <c r="D852">
        <v>5</v>
      </c>
      <c r="E852">
        <v>10</v>
      </c>
      <c r="F852">
        <v>50</v>
      </c>
      <c r="G852">
        <v>18</v>
      </c>
      <c r="H852">
        <f>MAX(Append1[[#This Row],[SO2]:[PM2.5]])</f>
        <v>50</v>
      </c>
    </row>
    <row r="853" spans="1:8" hidden="1" x14ac:dyDescent="0.3">
      <c r="A853" t="s">
        <v>98</v>
      </c>
      <c r="B853" t="s">
        <v>392</v>
      </c>
      <c r="C853">
        <v>2022</v>
      </c>
      <c r="D853">
        <v>3</v>
      </c>
      <c r="E853">
        <v>17</v>
      </c>
      <c r="F853">
        <v>40</v>
      </c>
      <c r="G853">
        <v>17</v>
      </c>
      <c r="H853">
        <f>MAX(Append1[[#This Row],[SO2]:[PM2.5]])</f>
        <v>40</v>
      </c>
    </row>
    <row r="854" spans="1:8" hidden="1" x14ac:dyDescent="0.3">
      <c r="A854" t="s">
        <v>98</v>
      </c>
      <c r="B854" t="s">
        <v>393</v>
      </c>
      <c r="C854">
        <v>2022</v>
      </c>
      <c r="D854">
        <v>9</v>
      </c>
      <c r="E854">
        <v>22</v>
      </c>
      <c r="F854">
        <v>67</v>
      </c>
      <c r="G854">
        <v>33</v>
      </c>
      <c r="H854">
        <f>MAX(Append1[[#This Row],[SO2]:[PM2.5]])</f>
        <v>67</v>
      </c>
    </row>
    <row r="855" spans="1:8" hidden="1" x14ac:dyDescent="0.3">
      <c r="A855" t="s">
        <v>98</v>
      </c>
      <c r="B855" t="s">
        <v>394</v>
      </c>
      <c r="C855">
        <v>2022</v>
      </c>
      <c r="D855">
        <v>5</v>
      </c>
      <c r="E855">
        <v>17</v>
      </c>
      <c r="F855">
        <v>46</v>
      </c>
      <c r="G855">
        <v>20</v>
      </c>
      <c r="H855">
        <f>MAX(Append1[[#This Row],[SO2]:[PM2.5]])</f>
        <v>46</v>
      </c>
    </row>
    <row r="856" spans="1:8" hidden="1" x14ac:dyDescent="0.3">
      <c r="A856" t="s">
        <v>98</v>
      </c>
      <c r="B856" t="s">
        <v>103</v>
      </c>
      <c r="C856">
        <v>2022</v>
      </c>
      <c r="D856">
        <v>3</v>
      </c>
      <c r="E856">
        <v>6</v>
      </c>
      <c r="F856">
        <v>41</v>
      </c>
      <c r="G856">
        <v>12</v>
      </c>
      <c r="H856">
        <f>MAX(Append1[[#This Row],[SO2]:[PM2.5]])</f>
        <v>41</v>
      </c>
    </row>
    <row r="857" spans="1:8" hidden="1" x14ac:dyDescent="0.3">
      <c r="A857" t="s">
        <v>98</v>
      </c>
      <c r="B857" t="s">
        <v>104</v>
      </c>
      <c r="C857">
        <v>2022</v>
      </c>
      <c r="D857">
        <v>4</v>
      </c>
      <c r="E857">
        <v>16</v>
      </c>
      <c r="F857">
        <v>66</v>
      </c>
      <c r="G857">
        <v>26</v>
      </c>
      <c r="H857">
        <f>MAX(Append1[[#This Row],[SO2]:[PM2.5]])</f>
        <v>66</v>
      </c>
    </row>
    <row r="858" spans="1:8" hidden="1" x14ac:dyDescent="0.3">
      <c r="A858" t="s">
        <v>98</v>
      </c>
      <c r="B858" t="s">
        <v>395</v>
      </c>
      <c r="C858">
        <v>2022</v>
      </c>
      <c r="D858">
        <v>15</v>
      </c>
      <c r="E858">
        <v>13</v>
      </c>
      <c r="F858">
        <v>53</v>
      </c>
      <c r="G858">
        <v>28</v>
      </c>
      <c r="H858">
        <f>MAX(Append1[[#This Row],[SO2]:[PM2.5]])</f>
        <v>53</v>
      </c>
    </row>
    <row r="859" spans="1:8" hidden="1" x14ac:dyDescent="0.3">
      <c r="A859" t="s">
        <v>98</v>
      </c>
      <c r="B859" t="s">
        <v>105</v>
      </c>
      <c r="C859">
        <v>2022</v>
      </c>
      <c r="D859">
        <v>17</v>
      </c>
      <c r="E859">
        <v>20</v>
      </c>
      <c r="F859">
        <v>92</v>
      </c>
      <c r="G859">
        <v>38</v>
      </c>
      <c r="H859">
        <f>MAX(Append1[[#This Row],[SO2]:[PM2.5]])</f>
        <v>92</v>
      </c>
    </row>
    <row r="860" spans="1:8" hidden="1" x14ac:dyDescent="0.3">
      <c r="A860" t="s">
        <v>98</v>
      </c>
      <c r="B860" t="s">
        <v>106</v>
      </c>
      <c r="C860">
        <v>2022</v>
      </c>
      <c r="D860">
        <v>17</v>
      </c>
      <c r="E860">
        <v>25</v>
      </c>
      <c r="F860">
        <v>68</v>
      </c>
      <c r="G860">
        <v>27</v>
      </c>
      <c r="H860">
        <f>MAX(Append1[[#This Row],[SO2]:[PM2.5]])</f>
        <v>68</v>
      </c>
    </row>
    <row r="861" spans="1:8" hidden="1" x14ac:dyDescent="0.3">
      <c r="A861" t="s">
        <v>98</v>
      </c>
      <c r="B861" t="s">
        <v>508</v>
      </c>
      <c r="C861">
        <v>2022</v>
      </c>
      <c r="D861">
        <v>13</v>
      </c>
      <c r="E861">
        <v>8</v>
      </c>
      <c r="F861">
        <v>51</v>
      </c>
      <c r="G861">
        <v>25</v>
      </c>
      <c r="H861">
        <f>MAX(Append1[[#This Row],[SO2]:[PM2.5]])</f>
        <v>51</v>
      </c>
    </row>
    <row r="862" spans="1:8" hidden="1" x14ac:dyDescent="0.3">
      <c r="A862" t="s">
        <v>98</v>
      </c>
      <c r="B862" t="s">
        <v>509</v>
      </c>
      <c r="C862">
        <v>2022</v>
      </c>
      <c r="D862">
        <v>8</v>
      </c>
      <c r="E862">
        <v>15</v>
      </c>
      <c r="F862">
        <v>72</v>
      </c>
      <c r="G862">
        <v>29</v>
      </c>
      <c r="H862">
        <f>MAX(Append1[[#This Row],[SO2]:[PM2.5]])</f>
        <v>72</v>
      </c>
    </row>
    <row r="863" spans="1:8" hidden="1" x14ac:dyDescent="0.3">
      <c r="A863" t="s">
        <v>98</v>
      </c>
      <c r="B863" t="s">
        <v>397</v>
      </c>
      <c r="C863">
        <v>2022</v>
      </c>
      <c r="D863">
        <v>59</v>
      </c>
      <c r="E863">
        <v>13</v>
      </c>
      <c r="F863">
        <v>97</v>
      </c>
      <c r="G863">
        <v>43</v>
      </c>
      <c r="H863">
        <f>MAX(Append1[[#This Row],[SO2]:[PM2.5]])</f>
        <v>97</v>
      </c>
    </row>
    <row r="864" spans="1:8" hidden="1" x14ac:dyDescent="0.3">
      <c r="A864" t="s">
        <v>98</v>
      </c>
      <c r="B864" t="s">
        <v>398</v>
      </c>
      <c r="C864">
        <v>2022</v>
      </c>
      <c r="D864">
        <v>20</v>
      </c>
      <c r="E864">
        <v>13</v>
      </c>
      <c r="F864">
        <v>55</v>
      </c>
      <c r="G864">
        <v>23</v>
      </c>
      <c r="H864">
        <f>MAX(Append1[[#This Row],[SO2]:[PM2.5]])</f>
        <v>55</v>
      </c>
    </row>
    <row r="865" spans="1:8" hidden="1" x14ac:dyDescent="0.3">
      <c r="A865" t="s">
        <v>98</v>
      </c>
      <c r="B865" t="s">
        <v>399</v>
      </c>
      <c r="C865">
        <v>2022</v>
      </c>
      <c r="D865">
        <v>16</v>
      </c>
      <c r="E865">
        <v>4</v>
      </c>
      <c r="F865">
        <v>36</v>
      </c>
      <c r="G865">
        <v>19</v>
      </c>
      <c r="H865">
        <f>MAX(Append1[[#This Row],[SO2]:[PM2.5]])</f>
        <v>36</v>
      </c>
    </row>
    <row r="866" spans="1:8" hidden="1" x14ac:dyDescent="0.3">
      <c r="A866" t="s">
        <v>98</v>
      </c>
      <c r="B866" t="s">
        <v>108</v>
      </c>
      <c r="C866">
        <v>2022</v>
      </c>
      <c r="D866">
        <v>2</v>
      </c>
      <c r="E866">
        <v>14</v>
      </c>
      <c r="F866">
        <v>39</v>
      </c>
      <c r="H866">
        <f>MAX(Append1[[#This Row],[SO2]:[PM2.5]])</f>
        <v>39</v>
      </c>
    </row>
    <row r="867" spans="1:8" hidden="1" x14ac:dyDescent="0.3">
      <c r="A867" t="s">
        <v>98</v>
      </c>
      <c r="B867" t="s">
        <v>109</v>
      </c>
      <c r="C867">
        <v>2022</v>
      </c>
      <c r="D867">
        <v>8</v>
      </c>
      <c r="E867">
        <v>27</v>
      </c>
      <c r="F867">
        <v>58</v>
      </c>
      <c r="G867">
        <v>22</v>
      </c>
      <c r="H867">
        <f>MAX(Append1[[#This Row],[SO2]:[PM2.5]])</f>
        <v>58</v>
      </c>
    </row>
    <row r="868" spans="1:8" hidden="1" x14ac:dyDescent="0.3">
      <c r="A868" t="s">
        <v>98</v>
      </c>
      <c r="B868" t="s">
        <v>110</v>
      </c>
      <c r="C868">
        <v>2022</v>
      </c>
      <c r="D868">
        <v>3</v>
      </c>
      <c r="E868">
        <v>14</v>
      </c>
      <c r="F868">
        <v>47</v>
      </c>
      <c r="G868">
        <v>20</v>
      </c>
      <c r="H868">
        <f>MAX(Append1[[#This Row],[SO2]:[PM2.5]])</f>
        <v>47</v>
      </c>
    </row>
    <row r="869" spans="1:8" hidden="1" x14ac:dyDescent="0.3">
      <c r="A869" t="s">
        <v>98</v>
      </c>
      <c r="B869" t="s">
        <v>400</v>
      </c>
      <c r="C869">
        <v>2022</v>
      </c>
      <c r="D869">
        <v>16</v>
      </c>
      <c r="E869">
        <v>24</v>
      </c>
      <c r="F869">
        <v>91</v>
      </c>
      <c r="G869">
        <v>31</v>
      </c>
      <c r="H869">
        <f>MAX(Append1[[#This Row],[SO2]:[PM2.5]])</f>
        <v>91</v>
      </c>
    </row>
    <row r="870" spans="1:8" hidden="1" x14ac:dyDescent="0.3">
      <c r="A870" t="s">
        <v>98</v>
      </c>
      <c r="B870" t="s">
        <v>401</v>
      </c>
      <c r="C870">
        <v>2022</v>
      </c>
      <c r="D870">
        <v>24</v>
      </c>
      <c r="E870">
        <v>19</v>
      </c>
      <c r="F870">
        <v>58</v>
      </c>
      <c r="G870">
        <v>28</v>
      </c>
      <c r="H870">
        <f>MAX(Append1[[#This Row],[SO2]:[PM2.5]])</f>
        <v>58</v>
      </c>
    </row>
    <row r="871" spans="1:8" hidden="1" x14ac:dyDescent="0.3">
      <c r="A871" t="s">
        <v>98</v>
      </c>
      <c r="B871" t="s">
        <v>402</v>
      </c>
      <c r="C871">
        <v>2022</v>
      </c>
      <c r="D871">
        <v>5</v>
      </c>
      <c r="E871">
        <v>23</v>
      </c>
      <c r="F871">
        <v>52</v>
      </c>
      <c r="G871">
        <v>23</v>
      </c>
      <c r="H871">
        <f>MAX(Append1[[#This Row],[SO2]:[PM2.5]])</f>
        <v>52</v>
      </c>
    </row>
    <row r="872" spans="1:8" hidden="1" x14ac:dyDescent="0.3">
      <c r="A872" t="s">
        <v>98</v>
      </c>
      <c r="B872" t="s">
        <v>403</v>
      </c>
      <c r="C872">
        <v>2022</v>
      </c>
      <c r="D872">
        <v>2</v>
      </c>
      <c r="E872">
        <v>14</v>
      </c>
      <c r="F872">
        <v>59</v>
      </c>
      <c r="G872">
        <v>34</v>
      </c>
      <c r="H872">
        <f>MAX(Append1[[#This Row],[SO2]:[PM2.5]])</f>
        <v>59</v>
      </c>
    </row>
    <row r="873" spans="1:8" hidden="1" x14ac:dyDescent="0.3">
      <c r="A873" t="s">
        <v>98</v>
      </c>
      <c r="B873" t="s">
        <v>404</v>
      </c>
      <c r="C873">
        <v>2022</v>
      </c>
      <c r="D873">
        <v>25</v>
      </c>
      <c r="E873">
        <v>16</v>
      </c>
      <c r="F873">
        <v>21</v>
      </c>
      <c r="G873">
        <v>0</v>
      </c>
      <c r="H873">
        <f>MAX(Append1[[#This Row],[SO2]:[PM2.5]])</f>
        <v>25</v>
      </c>
    </row>
    <row r="874" spans="1:8" hidden="1" x14ac:dyDescent="0.3">
      <c r="A874" t="s">
        <v>98</v>
      </c>
      <c r="B874" t="s">
        <v>405</v>
      </c>
      <c r="C874">
        <v>2022</v>
      </c>
      <c r="D874">
        <v>19</v>
      </c>
      <c r="E874">
        <v>12</v>
      </c>
      <c r="F874">
        <v>62</v>
      </c>
      <c r="G874">
        <v>30</v>
      </c>
      <c r="H874">
        <f>MAX(Append1[[#This Row],[SO2]:[PM2.5]])</f>
        <v>62</v>
      </c>
    </row>
    <row r="875" spans="1:8" hidden="1" x14ac:dyDescent="0.3">
      <c r="A875" t="s">
        <v>113</v>
      </c>
      <c r="B875" t="s">
        <v>114</v>
      </c>
      <c r="C875">
        <v>2022</v>
      </c>
      <c r="D875">
        <v>2</v>
      </c>
      <c r="E875">
        <v>5</v>
      </c>
      <c r="F875">
        <v>50</v>
      </c>
      <c r="G875">
        <v>0</v>
      </c>
      <c r="H875">
        <f>MAX(Append1[[#This Row],[SO2]:[PM2.5]])</f>
        <v>50</v>
      </c>
    </row>
    <row r="876" spans="1:8" hidden="1" x14ac:dyDescent="0.3">
      <c r="A876" t="s">
        <v>113</v>
      </c>
      <c r="B876" t="s">
        <v>406</v>
      </c>
      <c r="C876">
        <v>2022</v>
      </c>
      <c r="D876">
        <v>12</v>
      </c>
      <c r="E876">
        <v>18</v>
      </c>
      <c r="F876">
        <v>62</v>
      </c>
      <c r="G876">
        <v>31</v>
      </c>
      <c r="H876">
        <f>MAX(Append1[[#This Row],[SO2]:[PM2.5]])</f>
        <v>62</v>
      </c>
    </row>
    <row r="877" spans="1:8" hidden="1" x14ac:dyDescent="0.3">
      <c r="A877" t="s">
        <v>113</v>
      </c>
      <c r="B877" t="s">
        <v>407</v>
      </c>
      <c r="C877">
        <v>2022</v>
      </c>
      <c r="D877">
        <v>3</v>
      </c>
      <c r="E877">
        <v>26</v>
      </c>
      <c r="F877">
        <v>34</v>
      </c>
      <c r="G877">
        <v>22</v>
      </c>
      <c r="H877">
        <f>MAX(Append1[[#This Row],[SO2]:[PM2.5]])</f>
        <v>34</v>
      </c>
    </row>
    <row r="878" spans="1:8" hidden="1" x14ac:dyDescent="0.3">
      <c r="A878" t="s">
        <v>113</v>
      </c>
      <c r="B878" t="s">
        <v>408</v>
      </c>
      <c r="C878">
        <v>2022</v>
      </c>
      <c r="D878">
        <v>2</v>
      </c>
      <c r="E878">
        <v>14</v>
      </c>
      <c r="F878">
        <v>63</v>
      </c>
      <c r="G878">
        <v>36</v>
      </c>
      <c r="H878">
        <f>MAX(Append1[[#This Row],[SO2]:[PM2.5]])</f>
        <v>63</v>
      </c>
    </row>
    <row r="879" spans="1:8" hidden="1" x14ac:dyDescent="0.3">
      <c r="A879" t="s">
        <v>113</v>
      </c>
      <c r="B879" t="s">
        <v>115</v>
      </c>
      <c r="C879">
        <v>2022</v>
      </c>
      <c r="D879">
        <v>6</v>
      </c>
      <c r="E879">
        <v>17</v>
      </c>
      <c r="F879">
        <v>80</v>
      </c>
      <c r="G879">
        <v>58</v>
      </c>
      <c r="H879">
        <f>MAX(Append1[[#This Row],[SO2]:[PM2.5]])</f>
        <v>80</v>
      </c>
    </row>
    <row r="880" spans="1:8" hidden="1" x14ac:dyDescent="0.3">
      <c r="A880" t="s">
        <v>113</v>
      </c>
      <c r="B880" t="s">
        <v>116</v>
      </c>
      <c r="C880">
        <v>2022</v>
      </c>
      <c r="D880">
        <v>4</v>
      </c>
      <c r="E880">
        <v>16</v>
      </c>
      <c r="F880">
        <v>72</v>
      </c>
      <c r="G880">
        <v>33</v>
      </c>
      <c r="H880">
        <f>MAX(Append1[[#This Row],[SO2]:[PM2.5]])</f>
        <v>72</v>
      </c>
    </row>
    <row r="881" spans="1:8" hidden="1" x14ac:dyDescent="0.3">
      <c r="A881" t="s">
        <v>113</v>
      </c>
      <c r="B881" t="s">
        <v>117</v>
      </c>
      <c r="C881">
        <v>2022</v>
      </c>
      <c r="D881">
        <v>2</v>
      </c>
      <c r="E881">
        <v>10</v>
      </c>
      <c r="F881">
        <v>44</v>
      </c>
      <c r="G881">
        <v>0</v>
      </c>
      <c r="H881">
        <f>MAX(Append1[[#This Row],[SO2]:[PM2.5]])</f>
        <v>44</v>
      </c>
    </row>
    <row r="882" spans="1:8" hidden="1" x14ac:dyDescent="0.3">
      <c r="A882" t="s">
        <v>113</v>
      </c>
      <c r="B882" t="s">
        <v>118</v>
      </c>
      <c r="C882">
        <v>2022</v>
      </c>
      <c r="D882">
        <v>5</v>
      </c>
      <c r="E882">
        <v>14</v>
      </c>
      <c r="F882">
        <v>59</v>
      </c>
      <c r="G882">
        <v>33</v>
      </c>
      <c r="H882">
        <f>MAX(Append1[[#This Row],[SO2]:[PM2.5]])</f>
        <v>59</v>
      </c>
    </row>
    <row r="883" spans="1:8" hidden="1" x14ac:dyDescent="0.3">
      <c r="A883" t="s">
        <v>113</v>
      </c>
      <c r="B883" t="s">
        <v>409</v>
      </c>
      <c r="C883">
        <v>2022</v>
      </c>
      <c r="D883">
        <v>2</v>
      </c>
      <c r="E883">
        <v>15</v>
      </c>
      <c r="F883">
        <v>31</v>
      </c>
      <c r="G883">
        <v>25</v>
      </c>
      <c r="H883">
        <f>MAX(Append1[[#This Row],[SO2]:[PM2.5]])</f>
        <v>31</v>
      </c>
    </row>
    <row r="884" spans="1:8" hidden="1" x14ac:dyDescent="0.3">
      <c r="A884" t="s">
        <v>113</v>
      </c>
      <c r="B884" t="s">
        <v>120</v>
      </c>
      <c r="C884">
        <v>2022</v>
      </c>
      <c r="D884">
        <v>2</v>
      </c>
      <c r="E884">
        <v>5</v>
      </c>
      <c r="F884">
        <v>62</v>
      </c>
      <c r="G884">
        <v>24</v>
      </c>
      <c r="H884">
        <f>MAX(Append1[[#This Row],[SO2]:[PM2.5]])</f>
        <v>62</v>
      </c>
    </row>
    <row r="885" spans="1:8" hidden="1" x14ac:dyDescent="0.3">
      <c r="A885" t="s">
        <v>113</v>
      </c>
      <c r="B885" t="s">
        <v>121</v>
      </c>
      <c r="C885">
        <v>2022</v>
      </c>
      <c r="D885">
        <v>2</v>
      </c>
      <c r="E885">
        <v>5</v>
      </c>
      <c r="F885">
        <v>33</v>
      </c>
      <c r="G885">
        <v>0</v>
      </c>
      <c r="H885">
        <f>MAX(Append1[[#This Row],[SO2]:[PM2.5]])</f>
        <v>33</v>
      </c>
    </row>
    <row r="886" spans="1:8" hidden="1" x14ac:dyDescent="0.3">
      <c r="A886" t="s">
        <v>113</v>
      </c>
      <c r="B886" t="s">
        <v>122</v>
      </c>
      <c r="C886">
        <v>2022</v>
      </c>
      <c r="D886">
        <v>2</v>
      </c>
      <c r="E886">
        <v>5</v>
      </c>
      <c r="F886">
        <v>60</v>
      </c>
      <c r="G886">
        <v>0</v>
      </c>
      <c r="H886">
        <f>MAX(Append1[[#This Row],[SO2]:[PM2.5]])</f>
        <v>60</v>
      </c>
    </row>
    <row r="887" spans="1:8" hidden="1" x14ac:dyDescent="0.3">
      <c r="A887" t="s">
        <v>113</v>
      </c>
      <c r="B887" t="s">
        <v>410</v>
      </c>
      <c r="C887">
        <v>2022</v>
      </c>
      <c r="D887">
        <v>5</v>
      </c>
      <c r="E887">
        <v>12</v>
      </c>
      <c r="F887">
        <v>43</v>
      </c>
      <c r="G887">
        <v>27</v>
      </c>
      <c r="H887">
        <f>MAX(Append1[[#This Row],[SO2]:[PM2.5]])</f>
        <v>43</v>
      </c>
    </row>
    <row r="888" spans="1:8" hidden="1" x14ac:dyDescent="0.3">
      <c r="A888" t="s">
        <v>113</v>
      </c>
      <c r="B888" t="s">
        <v>411</v>
      </c>
      <c r="C888">
        <v>2022</v>
      </c>
      <c r="D888">
        <v>3</v>
      </c>
      <c r="E888">
        <v>18</v>
      </c>
      <c r="F888">
        <v>54</v>
      </c>
      <c r="G888">
        <v>31</v>
      </c>
      <c r="H888">
        <f>MAX(Append1[[#This Row],[SO2]:[PM2.5]])</f>
        <v>54</v>
      </c>
    </row>
    <row r="889" spans="1:8" hidden="1" x14ac:dyDescent="0.3">
      <c r="A889" t="s">
        <v>113</v>
      </c>
      <c r="B889" t="s">
        <v>125</v>
      </c>
      <c r="C889">
        <v>2022</v>
      </c>
      <c r="D889">
        <v>2</v>
      </c>
      <c r="E889">
        <v>5</v>
      </c>
      <c r="F889">
        <v>40</v>
      </c>
      <c r="G889">
        <v>22</v>
      </c>
      <c r="H889">
        <f>MAX(Append1[[#This Row],[SO2]:[PM2.5]])</f>
        <v>40</v>
      </c>
    </row>
    <row r="890" spans="1:8" hidden="1" x14ac:dyDescent="0.3">
      <c r="A890" t="s">
        <v>126</v>
      </c>
      <c r="B890" t="s">
        <v>127</v>
      </c>
      <c r="C890">
        <v>2022</v>
      </c>
      <c r="D890">
        <v>11</v>
      </c>
      <c r="E890">
        <v>18</v>
      </c>
      <c r="F890">
        <v>71</v>
      </c>
      <c r="G890">
        <v>33</v>
      </c>
      <c r="H890">
        <f>MAX(Append1[[#This Row],[SO2]:[PM2.5]])</f>
        <v>71</v>
      </c>
    </row>
    <row r="891" spans="1:8" hidden="1" x14ac:dyDescent="0.3">
      <c r="A891" t="s">
        <v>126</v>
      </c>
      <c r="B891" t="s">
        <v>128</v>
      </c>
      <c r="C891">
        <v>2022</v>
      </c>
      <c r="D891">
        <v>16</v>
      </c>
      <c r="E891">
        <v>22</v>
      </c>
      <c r="F891">
        <v>126</v>
      </c>
      <c r="G891">
        <v>52</v>
      </c>
      <c r="H891">
        <f>MAX(Append1[[#This Row],[SO2]:[PM2.5]])</f>
        <v>126</v>
      </c>
    </row>
    <row r="892" spans="1:8" hidden="1" x14ac:dyDescent="0.3">
      <c r="A892" t="s">
        <v>126</v>
      </c>
      <c r="B892" t="s">
        <v>412</v>
      </c>
      <c r="C892">
        <v>2022</v>
      </c>
      <c r="D892">
        <v>5</v>
      </c>
      <c r="E892">
        <v>17</v>
      </c>
      <c r="F892">
        <v>78</v>
      </c>
      <c r="G892">
        <v>35</v>
      </c>
      <c r="H892">
        <f>MAX(Append1[[#This Row],[SO2]:[PM2.5]])</f>
        <v>78</v>
      </c>
    </row>
    <row r="893" spans="1:8" hidden="1" x14ac:dyDescent="0.3">
      <c r="A893" t="s">
        <v>126</v>
      </c>
      <c r="B893" t="s">
        <v>413</v>
      </c>
      <c r="C893">
        <v>2022</v>
      </c>
      <c r="D893">
        <v>0</v>
      </c>
      <c r="E893">
        <v>5</v>
      </c>
      <c r="F893">
        <v>56</v>
      </c>
      <c r="G893">
        <v>30</v>
      </c>
      <c r="H893">
        <f>MAX(Append1[[#This Row],[SO2]:[PM2.5]])</f>
        <v>56</v>
      </c>
    </row>
    <row r="894" spans="1:8" hidden="1" x14ac:dyDescent="0.3">
      <c r="A894" t="s">
        <v>126</v>
      </c>
      <c r="B894" t="s">
        <v>130</v>
      </c>
      <c r="C894">
        <v>2022</v>
      </c>
      <c r="D894">
        <v>13</v>
      </c>
      <c r="E894">
        <v>23</v>
      </c>
      <c r="F894">
        <v>102</v>
      </c>
      <c r="G894">
        <v>38</v>
      </c>
      <c r="H894">
        <f>MAX(Append1[[#This Row],[SO2]:[PM2.5]])</f>
        <v>102</v>
      </c>
    </row>
    <row r="895" spans="1:8" hidden="1" x14ac:dyDescent="0.3">
      <c r="A895" t="s">
        <v>126</v>
      </c>
      <c r="B895" t="s">
        <v>131</v>
      </c>
      <c r="C895">
        <v>2022</v>
      </c>
      <c r="D895">
        <v>20</v>
      </c>
      <c r="E895">
        <v>27</v>
      </c>
      <c r="F895">
        <v>132</v>
      </c>
      <c r="G895">
        <v>64</v>
      </c>
      <c r="H895">
        <f>MAX(Append1[[#This Row],[SO2]:[PM2.5]])</f>
        <v>132</v>
      </c>
    </row>
    <row r="896" spans="1:8" hidden="1" x14ac:dyDescent="0.3">
      <c r="A896" t="s">
        <v>126</v>
      </c>
      <c r="B896" t="s">
        <v>132</v>
      </c>
      <c r="C896">
        <v>2022</v>
      </c>
      <c r="D896">
        <v>14</v>
      </c>
      <c r="E896">
        <v>49</v>
      </c>
      <c r="F896">
        <v>111</v>
      </c>
      <c r="G896">
        <v>42</v>
      </c>
      <c r="H896">
        <f>MAX(Append1[[#This Row],[SO2]:[PM2.5]])</f>
        <v>111</v>
      </c>
    </row>
    <row r="897" spans="1:8" hidden="1" x14ac:dyDescent="0.3">
      <c r="A897" t="s">
        <v>126</v>
      </c>
      <c r="B897" t="s">
        <v>133</v>
      </c>
      <c r="C897">
        <v>2022</v>
      </c>
      <c r="D897">
        <v>10</v>
      </c>
      <c r="E897">
        <v>30</v>
      </c>
      <c r="F897">
        <v>128</v>
      </c>
      <c r="G897">
        <v>46</v>
      </c>
      <c r="H897">
        <f>MAX(Append1[[#This Row],[SO2]:[PM2.5]])</f>
        <v>128</v>
      </c>
    </row>
    <row r="898" spans="1:8" hidden="1" x14ac:dyDescent="0.3">
      <c r="A898" t="s">
        <v>126</v>
      </c>
      <c r="B898" t="s">
        <v>134</v>
      </c>
      <c r="C898">
        <v>2022</v>
      </c>
      <c r="D898">
        <v>17</v>
      </c>
      <c r="E898">
        <v>27</v>
      </c>
      <c r="F898">
        <v>151</v>
      </c>
      <c r="G898">
        <v>58</v>
      </c>
      <c r="H898">
        <f>MAX(Append1[[#This Row],[SO2]:[PM2.5]])</f>
        <v>151</v>
      </c>
    </row>
    <row r="899" spans="1:8" hidden="1" x14ac:dyDescent="0.3">
      <c r="A899" t="s">
        <v>126</v>
      </c>
      <c r="B899" t="s">
        <v>414</v>
      </c>
      <c r="C899">
        <v>2022</v>
      </c>
      <c r="D899">
        <v>9</v>
      </c>
      <c r="E899">
        <v>10</v>
      </c>
      <c r="F899">
        <v>37</v>
      </c>
      <c r="G899">
        <v>17</v>
      </c>
      <c r="H899">
        <f>MAX(Append1[[#This Row],[SO2]:[PM2.5]])</f>
        <v>37</v>
      </c>
    </row>
    <row r="900" spans="1:8" hidden="1" x14ac:dyDescent="0.3">
      <c r="A900" t="s">
        <v>126</v>
      </c>
      <c r="B900" t="s">
        <v>415</v>
      </c>
      <c r="C900">
        <v>2022</v>
      </c>
      <c r="D900">
        <v>37</v>
      </c>
      <c r="E900">
        <v>38</v>
      </c>
      <c r="F900">
        <v>108</v>
      </c>
      <c r="G900">
        <v>39</v>
      </c>
      <c r="H900">
        <f>MAX(Append1[[#This Row],[SO2]:[PM2.5]])</f>
        <v>108</v>
      </c>
    </row>
    <row r="901" spans="1:8" hidden="1" x14ac:dyDescent="0.3">
      <c r="A901" t="s">
        <v>126</v>
      </c>
      <c r="B901" t="s">
        <v>135</v>
      </c>
      <c r="C901">
        <v>2022</v>
      </c>
      <c r="D901">
        <v>7</v>
      </c>
      <c r="E901">
        <v>5</v>
      </c>
      <c r="F901">
        <v>45</v>
      </c>
      <c r="G901">
        <v>23</v>
      </c>
      <c r="H901">
        <f>MAX(Append1[[#This Row],[SO2]:[PM2.5]])</f>
        <v>45</v>
      </c>
    </row>
    <row r="902" spans="1:8" hidden="1" x14ac:dyDescent="0.3">
      <c r="A902" t="s">
        <v>126</v>
      </c>
      <c r="B902" t="s">
        <v>416</v>
      </c>
      <c r="C902">
        <v>2022</v>
      </c>
      <c r="D902">
        <v>15</v>
      </c>
      <c r="E902">
        <v>14</v>
      </c>
      <c r="F902">
        <v>106</v>
      </c>
      <c r="G902">
        <v>44</v>
      </c>
      <c r="H902">
        <f>MAX(Append1[[#This Row],[SO2]:[PM2.5]])</f>
        <v>106</v>
      </c>
    </row>
    <row r="903" spans="1:8" hidden="1" x14ac:dyDescent="0.3">
      <c r="A903" t="s">
        <v>126</v>
      </c>
      <c r="B903" t="s">
        <v>417</v>
      </c>
      <c r="C903">
        <v>2022</v>
      </c>
      <c r="D903">
        <v>12</v>
      </c>
      <c r="E903">
        <v>27</v>
      </c>
      <c r="F903">
        <v>98</v>
      </c>
      <c r="G903">
        <v>40</v>
      </c>
      <c r="H903">
        <f>MAX(Append1[[#This Row],[SO2]:[PM2.5]])</f>
        <v>98</v>
      </c>
    </row>
    <row r="904" spans="1:8" hidden="1" x14ac:dyDescent="0.3">
      <c r="A904" t="s">
        <v>126</v>
      </c>
      <c r="B904" t="s">
        <v>418</v>
      </c>
      <c r="C904">
        <v>2022</v>
      </c>
      <c r="D904">
        <v>6</v>
      </c>
      <c r="E904">
        <v>21</v>
      </c>
      <c r="F904">
        <v>56</v>
      </c>
      <c r="G904">
        <v>25</v>
      </c>
      <c r="H904">
        <f>MAX(Append1[[#This Row],[SO2]:[PM2.5]])</f>
        <v>56</v>
      </c>
    </row>
    <row r="905" spans="1:8" hidden="1" x14ac:dyDescent="0.3">
      <c r="A905" t="s">
        <v>126</v>
      </c>
      <c r="B905" t="s">
        <v>137</v>
      </c>
      <c r="C905">
        <v>2022</v>
      </c>
      <c r="D905">
        <v>8</v>
      </c>
      <c r="E905">
        <v>19</v>
      </c>
      <c r="F905">
        <v>78</v>
      </c>
      <c r="G905">
        <v>34</v>
      </c>
      <c r="H905">
        <f>MAX(Append1[[#This Row],[SO2]:[PM2.5]])</f>
        <v>78</v>
      </c>
    </row>
    <row r="906" spans="1:8" hidden="1" x14ac:dyDescent="0.3">
      <c r="A906" t="s">
        <v>126</v>
      </c>
      <c r="B906" t="s">
        <v>138</v>
      </c>
      <c r="C906">
        <v>2022</v>
      </c>
      <c r="D906">
        <v>6</v>
      </c>
      <c r="E906">
        <v>13</v>
      </c>
      <c r="F906">
        <v>62</v>
      </c>
      <c r="G906">
        <v>21</v>
      </c>
      <c r="H906">
        <f>MAX(Append1[[#This Row],[SO2]:[PM2.5]])</f>
        <v>62</v>
      </c>
    </row>
    <row r="907" spans="1:8" hidden="1" x14ac:dyDescent="0.3">
      <c r="A907" t="s">
        <v>126</v>
      </c>
      <c r="B907" t="s">
        <v>139</v>
      </c>
      <c r="C907">
        <v>2022</v>
      </c>
      <c r="D907">
        <v>27</v>
      </c>
      <c r="E907">
        <v>71</v>
      </c>
      <c r="F907">
        <v>184</v>
      </c>
      <c r="G907">
        <v>72</v>
      </c>
      <c r="H907">
        <f>MAX(Append1[[#This Row],[SO2]:[PM2.5]])</f>
        <v>184</v>
      </c>
    </row>
    <row r="908" spans="1:8" hidden="1" x14ac:dyDescent="0.3">
      <c r="A908" t="s">
        <v>126</v>
      </c>
      <c r="B908" t="s">
        <v>140</v>
      </c>
      <c r="C908">
        <v>2022</v>
      </c>
      <c r="D908">
        <v>8</v>
      </c>
      <c r="E908">
        <v>16</v>
      </c>
      <c r="F908">
        <v>118</v>
      </c>
      <c r="G908">
        <v>46</v>
      </c>
      <c r="H908">
        <f>MAX(Append1[[#This Row],[SO2]:[PM2.5]])</f>
        <v>118</v>
      </c>
    </row>
    <row r="909" spans="1:8" hidden="1" x14ac:dyDescent="0.3">
      <c r="A909" t="s">
        <v>141</v>
      </c>
      <c r="B909" t="s">
        <v>142</v>
      </c>
      <c r="C909">
        <v>2022</v>
      </c>
      <c r="D909">
        <v>14</v>
      </c>
      <c r="E909">
        <v>14</v>
      </c>
      <c r="F909">
        <v>63</v>
      </c>
      <c r="G909">
        <v>0</v>
      </c>
      <c r="H909">
        <f>MAX(Append1[[#This Row],[SO2]:[PM2.5]])</f>
        <v>63</v>
      </c>
    </row>
    <row r="910" spans="1:8" hidden="1" x14ac:dyDescent="0.3">
      <c r="A910" t="s">
        <v>141</v>
      </c>
      <c r="B910" t="s">
        <v>143</v>
      </c>
      <c r="C910">
        <v>2022</v>
      </c>
      <c r="D910">
        <v>21</v>
      </c>
      <c r="E910">
        <v>47</v>
      </c>
      <c r="F910">
        <v>78</v>
      </c>
      <c r="G910">
        <v>0</v>
      </c>
      <c r="H910">
        <f>MAX(Append1[[#This Row],[SO2]:[PM2.5]])</f>
        <v>78</v>
      </c>
    </row>
    <row r="911" spans="1:8" hidden="1" x14ac:dyDescent="0.3">
      <c r="A911" t="s">
        <v>141</v>
      </c>
      <c r="B911" t="s">
        <v>144</v>
      </c>
      <c r="C911">
        <v>2022</v>
      </c>
      <c r="D911">
        <v>13</v>
      </c>
      <c r="E911">
        <v>15</v>
      </c>
      <c r="F911">
        <v>67</v>
      </c>
      <c r="G911">
        <v>0</v>
      </c>
      <c r="H911">
        <f>MAX(Append1[[#This Row],[SO2]:[PM2.5]])</f>
        <v>67</v>
      </c>
    </row>
    <row r="912" spans="1:8" hidden="1" x14ac:dyDescent="0.3">
      <c r="A912" t="s">
        <v>141</v>
      </c>
      <c r="B912" t="s">
        <v>145</v>
      </c>
      <c r="C912">
        <v>2022</v>
      </c>
      <c r="D912">
        <v>15</v>
      </c>
      <c r="E912">
        <v>26</v>
      </c>
      <c r="F912">
        <v>125</v>
      </c>
      <c r="G912">
        <v>58</v>
      </c>
      <c r="H912">
        <f>MAX(Append1[[#This Row],[SO2]:[PM2.5]])</f>
        <v>125</v>
      </c>
    </row>
    <row r="913" spans="1:8" hidden="1" x14ac:dyDescent="0.3">
      <c r="A913" t="s">
        <v>141</v>
      </c>
      <c r="B913" t="s">
        <v>146</v>
      </c>
      <c r="C913">
        <v>2022</v>
      </c>
      <c r="D913">
        <v>22</v>
      </c>
      <c r="E913">
        <v>57</v>
      </c>
      <c r="F913">
        <v>125</v>
      </c>
      <c r="G913">
        <v>0</v>
      </c>
      <c r="H913">
        <f>MAX(Append1[[#This Row],[SO2]:[PM2.5]])</f>
        <v>125</v>
      </c>
    </row>
    <row r="914" spans="1:8" hidden="1" x14ac:dyDescent="0.3">
      <c r="A914" t="s">
        <v>141</v>
      </c>
      <c r="B914" t="s">
        <v>147</v>
      </c>
      <c r="C914">
        <v>2022</v>
      </c>
      <c r="D914">
        <v>29</v>
      </c>
      <c r="E914">
        <v>41</v>
      </c>
      <c r="F914">
        <v>61</v>
      </c>
      <c r="G914">
        <v>0</v>
      </c>
      <c r="H914">
        <f>MAX(Append1[[#This Row],[SO2]:[PM2.5]])</f>
        <v>61</v>
      </c>
    </row>
    <row r="915" spans="1:8" hidden="1" x14ac:dyDescent="0.3">
      <c r="A915" t="s">
        <v>141</v>
      </c>
      <c r="B915" t="s">
        <v>148</v>
      </c>
      <c r="C915">
        <v>2022</v>
      </c>
      <c r="D915">
        <v>14</v>
      </c>
      <c r="E915">
        <v>27</v>
      </c>
      <c r="F915">
        <v>123</v>
      </c>
      <c r="G915">
        <v>48</v>
      </c>
      <c r="H915">
        <f>MAX(Append1[[#This Row],[SO2]:[PM2.5]])</f>
        <v>123</v>
      </c>
    </row>
    <row r="916" spans="1:8" hidden="1" x14ac:dyDescent="0.3">
      <c r="A916" t="s">
        <v>141</v>
      </c>
      <c r="B916" t="s">
        <v>419</v>
      </c>
      <c r="C916">
        <v>2022</v>
      </c>
      <c r="D916">
        <v>21</v>
      </c>
      <c r="E916">
        <v>28</v>
      </c>
      <c r="F916">
        <v>128</v>
      </c>
      <c r="G916">
        <v>54</v>
      </c>
      <c r="H916">
        <f>MAX(Append1[[#This Row],[SO2]:[PM2.5]])</f>
        <v>128</v>
      </c>
    </row>
    <row r="917" spans="1:8" hidden="1" x14ac:dyDescent="0.3">
      <c r="A917" t="s">
        <v>141</v>
      </c>
      <c r="B917" t="s">
        <v>150</v>
      </c>
      <c r="C917">
        <v>2022</v>
      </c>
      <c r="D917">
        <v>12</v>
      </c>
      <c r="E917">
        <v>20</v>
      </c>
      <c r="F917">
        <v>63</v>
      </c>
      <c r="G917">
        <v>0</v>
      </c>
      <c r="H917">
        <f>MAX(Append1[[#This Row],[SO2]:[PM2.5]])</f>
        <v>63</v>
      </c>
    </row>
    <row r="918" spans="1:8" hidden="1" x14ac:dyDescent="0.3">
      <c r="A918" t="s">
        <v>141</v>
      </c>
      <c r="B918" t="s">
        <v>151</v>
      </c>
      <c r="C918">
        <v>2022</v>
      </c>
      <c r="D918">
        <v>10</v>
      </c>
      <c r="E918">
        <v>45</v>
      </c>
      <c r="F918">
        <v>93</v>
      </c>
      <c r="G918">
        <v>0</v>
      </c>
      <c r="H918">
        <f>MAX(Append1[[#This Row],[SO2]:[PM2.5]])</f>
        <v>93</v>
      </c>
    </row>
    <row r="919" spans="1:8" hidden="1" x14ac:dyDescent="0.3">
      <c r="A919" t="s">
        <v>141</v>
      </c>
      <c r="B919" t="s">
        <v>152</v>
      </c>
      <c r="C919">
        <v>2022</v>
      </c>
      <c r="D919">
        <v>14</v>
      </c>
      <c r="E919">
        <v>25</v>
      </c>
      <c r="F919">
        <v>80</v>
      </c>
      <c r="G919">
        <v>0</v>
      </c>
      <c r="H919">
        <f>MAX(Append1[[#This Row],[SO2]:[PM2.5]])</f>
        <v>80</v>
      </c>
    </row>
    <row r="920" spans="1:8" hidden="1" x14ac:dyDescent="0.3">
      <c r="A920" t="s">
        <v>141</v>
      </c>
      <c r="B920" t="s">
        <v>153</v>
      </c>
      <c r="C920">
        <v>2022</v>
      </c>
      <c r="D920">
        <v>8</v>
      </c>
      <c r="E920">
        <v>16</v>
      </c>
      <c r="F920">
        <v>55</v>
      </c>
      <c r="G920">
        <v>0</v>
      </c>
      <c r="H920">
        <f>MAX(Append1[[#This Row],[SO2]:[PM2.5]])</f>
        <v>55</v>
      </c>
    </row>
    <row r="921" spans="1:8" hidden="1" x14ac:dyDescent="0.3">
      <c r="A921" t="s">
        <v>141</v>
      </c>
      <c r="B921" t="s">
        <v>420</v>
      </c>
      <c r="C921">
        <v>2022</v>
      </c>
      <c r="D921">
        <v>16</v>
      </c>
      <c r="E921">
        <v>29</v>
      </c>
      <c r="F921">
        <v>114</v>
      </c>
      <c r="G921">
        <v>49</v>
      </c>
      <c r="H921">
        <f>MAX(Append1[[#This Row],[SO2]:[PM2.5]])</f>
        <v>114</v>
      </c>
    </row>
    <row r="922" spans="1:8" hidden="1" x14ac:dyDescent="0.3">
      <c r="A922" t="s">
        <v>141</v>
      </c>
      <c r="B922" t="s">
        <v>154</v>
      </c>
      <c r="C922">
        <v>2022</v>
      </c>
      <c r="D922">
        <v>8</v>
      </c>
      <c r="E922">
        <v>22</v>
      </c>
      <c r="F922">
        <v>85</v>
      </c>
      <c r="G922">
        <v>45</v>
      </c>
      <c r="H922">
        <f>MAX(Append1[[#This Row],[SO2]:[PM2.5]])</f>
        <v>85</v>
      </c>
    </row>
    <row r="923" spans="1:8" hidden="1" x14ac:dyDescent="0.3">
      <c r="A923" t="s">
        <v>141</v>
      </c>
      <c r="B923" t="s">
        <v>421</v>
      </c>
      <c r="C923">
        <v>2022</v>
      </c>
      <c r="D923">
        <v>22</v>
      </c>
      <c r="E923">
        <v>42</v>
      </c>
      <c r="F923">
        <v>79</v>
      </c>
      <c r="G923">
        <v>0</v>
      </c>
      <c r="H923">
        <f>MAX(Append1[[#This Row],[SO2]:[PM2.5]])</f>
        <v>79</v>
      </c>
    </row>
    <row r="924" spans="1:8" hidden="1" x14ac:dyDescent="0.3">
      <c r="A924" t="s">
        <v>141</v>
      </c>
      <c r="B924" t="s">
        <v>155</v>
      </c>
      <c r="C924">
        <v>2022</v>
      </c>
      <c r="D924">
        <v>5</v>
      </c>
      <c r="E924">
        <v>27</v>
      </c>
      <c r="F924">
        <v>61</v>
      </c>
      <c r="G924">
        <v>36</v>
      </c>
      <c r="H924">
        <f>MAX(Append1[[#This Row],[SO2]:[PM2.5]])</f>
        <v>61</v>
      </c>
    </row>
    <row r="925" spans="1:8" hidden="1" x14ac:dyDescent="0.3">
      <c r="A925" t="s">
        <v>141</v>
      </c>
      <c r="B925" t="s">
        <v>156</v>
      </c>
      <c r="C925">
        <v>2022</v>
      </c>
      <c r="D925">
        <v>21</v>
      </c>
      <c r="E925">
        <v>44</v>
      </c>
      <c r="F925">
        <v>100</v>
      </c>
      <c r="G925">
        <v>50</v>
      </c>
      <c r="H925">
        <f>MAX(Append1[[#This Row],[SO2]:[PM2.5]])</f>
        <v>100</v>
      </c>
    </row>
    <row r="926" spans="1:8" hidden="1" x14ac:dyDescent="0.3">
      <c r="A926" t="s">
        <v>141</v>
      </c>
      <c r="B926" t="s">
        <v>510</v>
      </c>
      <c r="C926">
        <v>2022</v>
      </c>
      <c r="D926">
        <v>17</v>
      </c>
      <c r="E926">
        <v>42</v>
      </c>
      <c r="F926">
        <v>84</v>
      </c>
      <c r="G926">
        <v>0</v>
      </c>
      <c r="H926">
        <f>MAX(Append1[[#This Row],[SO2]:[PM2.5]])</f>
        <v>84</v>
      </c>
    </row>
    <row r="927" spans="1:8" hidden="1" x14ac:dyDescent="0.3">
      <c r="A927" t="s">
        <v>141</v>
      </c>
      <c r="B927" t="s">
        <v>158</v>
      </c>
      <c r="C927">
        <v>2022</v>
      </c>
      <c r="D927">
        <v>47</v>
      </c>
      <c r="E927">
        <v>64</v>
      </c>
      <c r="F927">
        <v>110</v>
      </c>
      <c r="G927">
        <v>73</v>
      </c>
      <c r="H927">
        <f>MAX(Append1[[#This Row],[SO2]:[PM2.5]])</f>
        <v>110</v>
      </c>
    </row>
    <row r="928" spans="1:8" hidden="1" x14ac:dyDescent="0.3">
      <c r="A928" t="s">
        <v>141</v>
      </c>
      <c r="B928" t="s">
        <v>423</v>
      </c>
      <c r="C928">
        <v>2022</v>
      </c>
      <c r="D928">
        <v>9</v>
      </c>
      <c r="E928">
        <v>24</v>
      </c>
      <c r="F928">
        <v>74</v>
      </c>
      <c r="G928">
        <v>0</v>
      </c>
      <c r="H928">
        <f>MAX(Append1[[#This Row],[SO2]:[PM2.5]])</f>
        <v>74</v>
      </c>
    </row>
    <row r="929" spans="1:8" hidden="1" x14ac:dyDescent="0.3">
      <c r="A929" t="s">
        <v>141</v>
      </c>
      <c r="B929" t="s">
        <v>159</v>
      </c>
      <c r="C929">
        <v>2022</v>
      </c>
      <c r="D929">
        <v>9</v>
      </c>
      <c r="E929">
        <v>35</v>
      </c>
      <c r="F929">
        <v>58</v>
      </c>
      <c r="G929">
        <v>0</v>
      </c>
      <c r="H929">
        <f>MAX(Append1[[#This Row],[SO2]:[PM2.5]])</f>
        <v>58</v>
      </c>
    </row>
    <row r="930" spans="1:8" hidden="1" x14ac:dyDescent="0.3">
      <c r="A930" t="s">
        <v>141</v>
      </c>
      <c r="B930" t="s">
        <v>160</v>
      </c>
      <c r="C930">
        <v>2022</v>
      </c>
      <c r="D930">
        <v>18</v>
      </c>
      <c r="E930">
        <v>24</v>
      </c>
      <c r="F930">
        <v>74</v>
      </c>
      <c r="G930">
        <v>40</v>
      </c>
      <c r="H930">
        <f>MAX(Append1[[#This Row],[SO2]:[PM2.5]])</f>
        <v>74</v>
      </c>
    </row>
    <row r="931" spans="1:8" hidden="1" x14ac:dyDescent="0.3">
      <c r="A931" t="s">
        <v>141</v>
      </c>
      <c r="B931" t="s">
        <v>511</v>
      </c>
      <c r="C931">
        <v>2022</v>
      </c>
      <c r="D931">
        <v>22</v>
      </c>
      <c r="E931">
        <v>56</v>
      </c>
      <c r="F931">
        <v>89</v>
      </c>
      <c r="G931">
        <v>0</v>
      </c>
      <c r="H931">
        <f>MAX(Append1[[#This Row],[SO2]:[PM2.5]])</f>
        <v>89</v>
      </c>
    </row>
    <row r="932" spans="1:8" hidden="1" x14ac:dyDescent="0.3">
      <c r="A932" t="s">
        <v>141</v>
      </c>
      <c r="B932" t="s">
        <v>161</v>
      </c>
      <c r="C932">
        <v>2022</v>
      </c>
      <c r="D932">
        <v>21</v>
      </c>
      <c r="E932">
        <v>42</v>
      </c>
      <c r="F932">
        <v>116</v>
      </c>
      <c r="G932">
        <v>58</v>
      </c>
      <c r="H932">
        <f>MAX(Append1[[#This Row],[SO2]:[PM2.5]])</f>
        <v>116</v>
      </c>
    </row>
    <row r="933" spans="1:8" hidden="1" x14ac:dyDescent="0.3">
      <c r="A933" t="s">
        <v>141</v>
      </c>
      <c r="B933" t="s">
        <v>424</v>
      </c>
      <c r="C933">
        <v>2022</v>
      </c>
      <c r="D933">
        <v>20</v>
      </c>
      <c r="E933">
        <v>53</v>
      </c>
      <c r="F933">
        <v>79</v>
      </c>
      <c r="G933">
        <v>0</v>
      </c>
      <c r="H933">
        <f>MAX(Append1[[#This Row],[SO2]:[PM2.5]])</f>
        <v>79</v>
      </c>
    </row>
    <row r="934" spans="1:8" hidden="1" x14ac:dyDescent="0.3">
      <c r="A934" t="s">
        <v>141</v>
      </c>
      <c r="B934" t="s">
        <v>425</v>
      </c>
      <c r="C934">
        <v>2022</v>
      </c>
      <c r="D934">
        <v>22</v>
      </c>
      <c r="E934">
        <v>19</v>
      </c>
      <c r="F934">
        <v>156</v>
      </c>
      <c r="G934">
        <v>40</v>
      </c>
      <c r="H934">
        <f>MAX(Append1[[#This Row],[SO2]:[PM2.5]])</f>
        <v>156</v>
      </c>
    </row>
    <row r="935" spans="1:8" hidden="1" x14ac:dyDescent="0.3">
      <c r="A935" t="s">
        <v>163</v>
      </c>
      <c r="B935" t="s">
        <v>164</v>
      </c>
      <c r="C935">
        <v>2022</v>
      </c>
      <c r="D935">
        <v>51</v>
      </c>
      <c r="E935">
        <v>8</v>
      </c>
      <c r="F935">
        <v>37</v>
      </c>
      <c r="G935">
        <v>12</v>
      </c>
      <c r="H935">
        <f>MAX(Append1[[#This Row],[SO2]:[PM2.5]])</f>
        <v>51</v>
      </c>
    </row>
    <row r="936" spans="1:8" hidden="1" x14ac:dyDescent="0.3">
      <c r="A936" t="s">
        <v>165</v>
      </c>
      <c r="B936" t="s">
        <v>426</v>
      </c>
      <c r="C936">
        <v>2022</v>
      </c>
      <c r="D936">
        <v>21</v>
      </c>
      <c r="E936">
        <v>19</v>
      </c>
      <c r="F936">
        <v>152</v>
      </c>
      <c r="G936">
        <v>60</v>
      </c>
      <c r="H936">
        <f>MAX(Append1[[#This Row],[SO2]:[PM2.5]])</f>
        <v>152</v>
      </c>
    </row>
    <row r="937" spans="1:8" hidden="1" x14ac:dyDescent="0.3">
      <c r="A937" t="s">
        <v>165</v>
      </c>
      <c r="B937" t="s">
        <v>167</v>
      </c>
      <c r="C937">
        <v>2022</v>
      </c>
      <c r="D937">
        <v>6</v>
      </c>
      <c r="E937">
        <v>12</v>
      </c>
      <c r="F937">
        <v>39</v>
      </c>
      <c r="G937">
        <v>21</v>
      </c>
      <c r="H937">
        <f>MAX(Append1[[#This Row],[SO2]:[PM2.5]])</f>
        <v>39</v>
      </c>
    </row>
    <row r="938" spans="1:8" hidden="1" x14ac:dyDescent="0.3">
      <c r="A938" t="s">
        <v>165</v>
      </c>
      <c r="B938" t="s">
        <v>427</v>
      </c>
      <c r="C938">
        <v>2022</v>
      </c>
      <c r="D938">
        <v>5</v>
      </c>
      <c r="E938">
        <v>10</v>
      </c>
      <c r="F938">
        <v>48</v>
      </c>
      <c r="G938">
        <v>25</v>
      </c>
      <c r="H938">
        <f>MAX(Append1[[#This Row],[SO2]:[PM2.5]])</f>
        <v>48</v>
      </c>
    </row>
    <row r="939" spans="1:8" hidden="1" x14ac:dyDescent="0.3">
      <c r="A939" t="s">
        <v>165</v>
      </c>
      <c r="B939" t="s">
        <v>169</v>
      </c>
      <c r="C939">
        <v>2022</v>
      </c>
      <c r="D939">
        <v>5</v>
      </c>
      <c r="E939">
        <v>11</v>
      </c>
      <c r="F939">
        <v>38</v>
      </c>
      <c r="G939">
        <v>21</v>
      </c>
      <c r="H939">
        <f>MAX(Append1[[#This Row],[SO2]:[PM2.5]])</f>
        <v>38</v>
      </c>
    </row>
    <row r="940" spans="1:8" hidden="1" x14ac:dyDescent="0.3">
      <c r="A940" t="s">
        <v>165</v>
      </c>
      <c r="B940" t="s">
        <v>170</v>
      </c>
      <c r="C940">
        <v>2022</v>
      </c>
      <c r="D940">
        <v>11</v>
      </c>
      <c r="E940">
        <v>13</v>
      </c>
      <c r="F940">
        <v>34</v>
      </c>
      <c r="G940">
        <v>20</v>
      </c>
      <c r="H940">
        <f>MAX(Append1[[#This Row],[SO2]:[PM2.5]])</f>
        <v>34</v>
      </c>
    </row>
    <row r="941" spans="1:8" hidden="1" x14ac:dyDescent="0.3">
      <c r="A941" t="s">
        <v>165</v>
      </c>
      <c r="B941" t="s">
        <v>171</v>
      </c>
      <c r="C941">
        <v>2022</v>
      </c>
      <c r="D941">
        <v>3</v>
      </c>
      <c r="E941">
        <v>7</v>
      </c>
      <c r="F941">
        <v>36</v>
      </c>
      <c r="G941">
        <v>17</v>
      </c>
      <c r="H941">
        <f>MAX(Append1[[#This Row],[SO2]:[PM2.5]])</f>
        <v>36</v>
      </c>
    </row>
    <row r="942" spans="1:8" hidden="1" x14ac:dyDescent="0.3">
      <c r="A942" t="s">
        <v>165</v>
      </c>
      <c r="B942" t="s">
        <v>428</v>
      </c>
      <c r="C942">
        <v>2022</v>
      </c>
      <c r="D942">
        <v>6</v>
      </c>
      <c r="E942">
        <v>8</v>
      </c>
      <c r="F942">
        <v>96</v>
      </c>
      <c r="G942">
        <v>31</v>
      </c>
      <c r="H942">
        <f>MAX(Append1[[#This Row],[SO2]:[PM2.5]])</f>
        <v>96</v>
      </c>
    </row>
    <row r="943" spans="1:8" hidden="1" x14ac:dyDescent="0.3">
      <c r="A943" t="s">
        <v>173</v>
      </c>
      <c r="B943" t="s">
        <v>429</v>
      </c>
      <c r="C943">
        <v>2022</v>
      </c>
      <c r="D943">
        <v>9</v>
      </c>
      <c r="E943">
        <v>4</v>
      </c>
      <c r="F943">
        <v>42</v>
      </c>
      <c r="G943">
        <v>10</v>
      </c>
      <c r="H943">
        <f>MAX(Append1[[#This Row],[SO2]:[PM2.5]])</f>
        <v>42</v>
      </c>
    </row>
    <row r="944" spans="1:8" hidden="1" x14ac:dyDescent="0.3">
      <c r="A944" t="s">
        <v>173</v>
      </c>
      <c r="B944" t="s">
        <v>175</v>
      </c>
      <c r="C944">
        <v>2022</v>
      </c>
      <c r="D944">
        <v>2</v>
      </c>
      <c r="E944">
        <v>5</v>
      </c>
      <c r="F944">
        <v>22</v>
      </c>
      <c r="G944">
        <v>11</v>
      </c>
      <c r="H944">
        <f>MAX(Append1[[#This Row],[SO2]:[PM2.5]])</f>
        <v>22</v>
      </c>
    </row>
    <row r="945" spans="1:8" hidden="1" x14ac:dyDescent="0.3">
      <c r="A945" t="s">
        <v>173</v>
      </c>
      <c r="B945" t="s">
        <v>176</v>
      </c>
      <c r="C945">
        <v>2022</v>
      </c>
      <c r="D945">
        <v>2</v>
      </c>
      <c r="E945">
        <v>5</v>
      </c>
      <c r="F945">
        <v>20</v>
      </c>
      <c r="G945">
        <v>9</v>
      </c>
      <c r="H945">
        <f>MAX(Append1[[#This Row],[SO2]:[PM2.5]])</f>
        <v>20</v>
      </c>
    </row>
    <row r="946" spans="1:8" hidden="1" x14ac:dyDescent="0.3">
      <c r="A946" t="s">
        <v>173</v>
      </c>
      <c r="B946" t="s">
        <v>431</v>
      </c>
      <c r="C946">
        <v>2022</v>
      </c>
      <c r="D946">
        <v>2</v>
      </c>
      <c r="E946">
        <v>5</v>
      </c>
      <c r="F946">
        <v>27</v>
      </c>
      <c r="G946">
        <v>0</v>
      </c>
      <c r="H946">
        <f>MAX(Append1[[#This Row],[SO2]:[PM2.5]])</f>
        <v>27</v>
      </c>
    </row>
    <row r="947" spans="1:8" hidden="1" x14ac:dyDescent="0.3">
      <c r="A947" t="s">
        <v>173</v>
      </c>
      <c r="B947" t="s">
        <v>177</v>
      </c>
      <c r="C947">
        <v>2022</v>
      </c>
      <c r="D947">
        <v>2</v>
      </c>
      <c r="E947">
        <v>5</v>
      </c>
      <c r="F947">
        <v>19</v>
      </c>
      <c r="G947">
        <v>0</v>
      </c>
      <c r="H947">
        <f>MAX(Append1[[#This Row],[SO2]:[PM2.5]])</f>
        <v>19</v>
      </c>
    </row>
    <row r="948" spans="1:8" hidden="1" x14ac:dyDescent="0.3">
      <c r="A948" t="s">
        <v>173</v>
      </c>
      <c r="B948" t="s">
        <v>433</v>
      </c>
      <c r="C948">
        <v>2022</v>
      </c>
      <c r="D948">
        <v>2</v>
      </c>
      <c r="E948">
        <v>5</v>
      </c>
      <c r="F948">
        <v>25</v>
      </c>
      <c r="G948">
        <v>0</v>
      </c>
      <c r="H948">
        <f>MAX(Append1[[#This Row],[SO2]:[PM2.5]])</f>
        <v>25</v>
      </c>
    </row>
    <row r="949" spans="1:8" hidden="1" x14ac:dyDescent="0.3">
      <c r="A949" t="s">
        <v>173</v>
      </c>
      <c r="B949" t="s">
        <v>434</v>
      </c>
      <c r="C949">
        <v>2022</v>
      </c>
      <c r="D949">
        <v>2</v>
      </c>
      <c r="E949">
        <v>5</v>
      </c>
      <c r="F949">
        <v>27</v>
      </c>
      <c r="G949">
        <v>0</v>
      </c>
      <c r="H949">
        <f>MAX(Append1[[#This Row],[SO2]:[PM2.5]])</f>
        <v>27</v>
      </c>
    </row>
    <row r="950" spans="1:8" hidden="1" x14ac:dyDescent="0.3">
      <c r="A950" t="s">
        <v>173</v>
      </c>
      <c r="B950" t="s">
        <v>435</v>
      </c>
      <c r="C950">
        <v>2022</v>
      </c>
      <c r="D950">
        <v>2</v>
      </c>
      <c r="E950">
        <v>5</v>
      </c>
      <c r="F950">
        <v>20</v>
      </c>
      <c r="G950">
        <v>0</v>
      </c>
      <c r="H950">
        <f>MAX(Append1[[#This Row],[SO2]:[PM2.5]])</f>
        <v>20</v>
      </c>
    </row>
    <row r="951" spans="1:8" hidden="1" x14ac:dyDescent="0.3">
      <c r="A951" t="s">
        <v>178</v>
      </c>
      <c r="B951" t="s">
        <v>179</v>
      </c>
      <c r="C951">
        <v>2022</v>
      </c>
      <c r="D951">
        <v>2</v>
      </c>
      <c r="E951">
        <v>8</v>
      </c>
      <c r="F951">
        <v>92</v>
      </c>
      <c r="G951">
        <v>0</v>
      </c>
      <c r="H951">
        <f>MAX(Append1[[#This Row],[SO2]:[PM2.5]])</f>
        <v>92</v>
      </c>
    </row>
    <row r="952" spans="1:8" hidden="1" x14ac:dyDescent="0.3">
      <c r="A952" t="s">
        <v>178</v>
      </c>
      <c r="B952" t="s">
        <v>180</v>
      </c>
      <c r="C952">
        <v>2022</v>
      </c>
      <c r="D952">
        <v>41</v>
      </c>
      <c r="E952">
        <v>3</v>
      </c>
      <c r="F952">
        <v>70</v>
      </c>
      <c r="G952">
        <v>27</v>
      </c>
      <c r="H952">
        <f>MAX(Append1[[#This Row],[SO2]:[PM2.5]])</f>
        <v>70</v>
      </c>
    </row>
    <row r="953" spans="1:8" hidden="1" x14ac:dyDescent="0.3">
      <c r="A953" t="s">
        <v>181</v>
      </c>
      <c r="B953" t="s">
        <v>182</v>
      </c>
      <c r="C953">
        <v>2022</v>
      </c>
      <c r="D953">
        <v>10</v>
      </c>
      <c r="E953">
        <v>27</v>
      </c>
      <c r="F953">
        <v>100</v>
      </c>
      <c r="G953">
        <v>36</v>
      </c>
      <c r="H953">
        <f>MAX(Append1[[#This Row],[SO2]:[PM2.5]])</f>
        <v>100</v>
      </c>
    </row>
    <row r="954" spans="1:8" hidden="1" x14ac:dyDescent="0.3">
      <c r="A954" t="s">
        <v>181</v>
      </c>
      <c r="B954" t="s">
        <v>183</v>
      </c>
      <c r="C954">
        <v>2022</v>
      </c>
      <c r="D954">
        <v>4</v>
      </c>
      <c r="E954">
        <v>11</v>
      </c>
      <c r="F954">
        <v>79</v>
      </c>
      <c r="G954">
        <v>49</v>
      </c>
      <c r="H954">
        <f>MAX(Append1[[#This Row],[SO2]:[PM2.5]])</f>
        <v>79</v>
      </c>
    </row>
    <row r="955" spans="1:8" hidden="1" x14ac:dyDescent="0.3">
      <c r="A955" t="s">
        <v>181</v>
      </c>
      <c r="B955" t="s">
        <v>184</v>
      </c>
      <c r="C955">
        <v>2022</v>
      </c>
      <c r="D955">
        <v>5</v>
      </c>
      <c r="E955">
        <v>21</v>
      </c>
      <c r="F955">
        <v>66</v>
      </c>
      <c r="G955">
        <v>29</v>
      </c>
      <c r="H955">
        <f>MAX(Append1[[#This Row],[SO2]:[PM2.5]])</f>
        <v>66</v>
      </c>
    </row>
    <row r="956" spans="1:8" hidden="1" x14ac:dyDescent="0.3">
      <c r="A956" t="s">
        <v>181</v>
      </c>
      <c r="B956" t="s">
        <v>436</v>
      </c>
      <c r="C956">
        <v>2022</v>
      </c>
      <c r="D956">
        <v>2</v>
      </c>
      <c r="E956">
        <v>17</v>
      </c>
      <c r="F956">
        <v>108</v>
      </c>
      <c r="G956">
        <v>38</v>
      </c>
      <c r="H956">
        <f>MAX(Append1[[#This Row],[SO2]:[PM2.5]])</f>
        <v>108</v>
      </c>
    </row>
    <row r="957" spans="1:8" hidden="1" x14ac:dyDescent="0.3">
      <c r="A957" t="s">
        <v>181</v>
      </c>
      <c r="B957" t="s">
        <v>186</v>
      </c>
      <c r="C957">
        <v>2022</v>
      </c>
      <c r="D957">
        <v>11</v>
      </c>
      <c r="E957">
        <v>14</v>
      </c>
      <c r="F957">
        <v>107</v>
      </c>
      <c r="G957">
        <v>41</v>
      </c>
      <c r="H957">
        <f>MAX(Append1[[#This Row],[SO2]:[PM2.5]])</f>
        <v>107</v>
      </c>
    </row>
    <row r="958" spans="1:8" hidden="1" x14ac:dyDescent="0.3">
      <c r="A958" t="s">
        <v>181</v>
      </c>
      <c r="B958" t="s">
        <v>437</v>
      </c>
      <c r="C958">
        <v>2022</v>
      </c>
      <c r="D958">
        <v>24</v>
      </c>
      <c r="E958">
        <v>19</v>
      </c>
      <c r="F958">
        <v>73</v>
      </c>
      <c r="G958">
        <v>34</v>
      </c>
      <c r="H958">
        <f>MAX(Append1[[#This Row],[SO2]:[PM2.5]])</f>
        <v>73</v>
      </c>
    </row>
    <row r="959" spans="1:8" hidden="1" x14ac:dyDescent="0.3">
      <c r="A959" t="s">
        <v>181</v>
      </c>
      <c r="B959" t="s">
        <v>187</v>
      </c>
      <c r="C959">
        <v>2022</v>
      </c>
      <c r="D959">
        <v>4</v>
      </c>
      <c r="E959">
        <v>19</v>
      </c>
      <c r="F959">
        <v>103</v>
      </c>
      <c r="G959">
        <v>35</v>
      </c>
      <c r="H959">
        <f>MAX(Append1[[#This Row],[SO2]:[PM2.5]])</f>
        <v>103</v>
      </c>
    </row>
    <row r="960" spans="1:8" hidden="1" x14ac:dyDescent="0.3">
      <c r="A960" t="s">
        <v>181</v>
      </c>
      <c r="B960" t="s">
        <v>188</v>
      </c>
      <c r="C960">
        <v>2022</v>
      </c>
      <c r="D960">
        <v>9</v>
      </c>
      <c r="E960">
        <v>14</v>
      </c>
      <c r="F960">
        <v>111</v>
      </c>
      <c r="G960">
        <v>55</v>
      </c>
      <c r="H960">
        <f>MAX(Append1[[#This Row],[SO2]:[PM2.5]])</f>
        <v>111</v>
      </c>
    </row>
    <row r="961" spans="1:8" hidden="1" x14ac:dyDescent="0.3">
      <c r="A961" t="s">
        <v>181</v>
      </c>
      <c r="B961" t="s">
        <v>189</v>
      </c>
      <c r="C961">
        <v>2022</v>
      </c>
      <c r="D961">
        <v>6</v>
      </c>
      <c r="E961">
        <v>14</v>
      </c>
      <c r="F961">
        <v>102</v>
      </c>
      <c r="G961">
        <v>59</v>
      </c>
      <c r="H961">
        <f>MAX(Append1[[#This Row],[SO2]:[PM2.5]])</f>
        <v>102</v>
      </c>
    </row>
    <row r="962" spans="1:8" hidden="1" x14ac:dyDescent="0.3">
      <c r="A962" t="s">
        <v>181</v>
      </c>
      <c r="B962" t="s">
        <v>190</v>
      </c>
      <c r="C962">
        <v>2022</v>
      </c>
      <c r="D962">
        <v>2</v>
      </c>
      <c r="E962">
        <v>13</v>
      </c>
      <c r="F962">
        <v>68</v>
      </c>
      <c r="H962">
        <f>MAX(Append1[[#This Row],[SO2]:[PM2.5]])</f>
        <v>68</v>
      </c>
    </row>
    <row r="963" spans="1:8" hidden="1" x14ac:dyDescent="0.3">
      <c r="A963" t="s">
        <v>181</v>
      </c>
      <c r="B963" t="s">
        <v>191</v>
      </c>
      <c r="C963">
        <v>2022</v>
      </c>
      <c r="D963">
        <v>14</v>
      </c>
      <c r="E963">
        <v>9</v>
      </c>
      <c r="F963">
        <v>91</v>
      </c>
      <c r="G963">
        <v>39</v>
      </c>
      <c r="H963">
        <f>MAX(Append1[[#This Row],[SO2]:[PM2.5]])</f>
        <v>91</v>
      </c>
    </row>
    <row r="964" spans="1:8" hidden="1" x14ac:dyDescent="0.3">
      <c r="A964" t="s">
        <v>181</v>
      </c>
      <c r="B964" t="s">
        <v>192</v>
      </c>
      <c r="C964">
        <v>2022</v>
      </c>
      <c r="D964">
        <v>2</v>
      </c>
      <c r="E964">
        <v>14</v>
      </c>
      <c r="F964">
        <v>92</v>
      </c>
      <c r="H964">
        <f>MAX(Append1[[#This Row],[SO2]:[PM2.5]])</f>
        <v>92</v>
      </c>
    </row>
    <row r="965" spans="1:8" hidden="1" x14ac:dyDescent="0.3">
      <c r="A965" t="s">
        <v>181</v>
      </c>
      <c r="B965" t="s">
        <v>193</v>
      </c>
      <c r="C965">
        <v>2022</v>
      </c>
      <c r="D965">
        <v>11</v>
      </c>
      <c r="E965">
        <v>12</v>
      </c>
      <c r="F965">
        <v>118</v>
      </c>
      <c r="G965">
        <v>29</v>
      </c>
      <c r="H965">
        <f>MAX(Append1[[#This Row],[SO2]:[PM2.5]])</f>
        <v>118</v>
      </c>
    </row>
    <row r="966" spans="1:8" hidden="1" x14ac:dyDescent="0.3">
      <c r="A966" t="s">
        <v>181</v>
      </c>
      <c r="B966" t="s">
        <v>194</v>
      </c>
      <c r="C966">
        <v>2022</v>
      </c>
      <c r="D966">
        <v>5</v>
      </c>
      <c r="E966">
        <v>16</v>
      </c>
      <c r="F966">
        <v>72</v>
      </c>
      <c r="H966">
        <f>MAX(Append1[[#This Row],[SO2]:[PM2.5]])</f>
        <v>72</v>
      </c>
    </row>
    <row r="967" spans="1:8" hidden="1" x14ac:dyDescent="0.3">
      <c r="A967" t="s">
        <v>181</v>
      </c>
      <c r="B967" t="s">
        <v>185</v>
      </c>
      <c r="C967">
        <v>2022</v>
      </c>
      <c r="D967">
        <v>11</v>
      </c>
      <c r="E967">
        <v>13</v>
      </c>
      <c r="F967">
        <v>110</v>
      </c>
      <c r="G967">
        <v>42</v>
      </c>
      <c r="H967">
        <f>MAX(Append1[[#This Row],[SO2]:[PM2.5]])</f>
        <v>110</v>
      </c>
    </row>
    <row r="968" spans="1:8" hidden="1" x14ac:dyDescent="0.3">
      <c r="A968" t="s">
        <v>181</v>
      </c>
      <c r="B968" t="s">
        <v>195</v>
      </c>
      <c r="C968">
        <v>2022</v>
      </c>
      <c r="D968">
        <v>7</v>
      </c>
      <c r="E968">
        <v>25</v>
      </c>
      <c r="F968">
        <v>102</v>
      </c>
      <c r="G968">
        <v>36</v>
      </c>
      <c r="H968">
        <f>MAX(Append1[[#This Row],[SO2]:[PM2.5]])</f>
        <v>102</v>
      </c>
    </row>
    <row r="969" spans="1:8" hidden="1" x14ac:dyDescent="0.3">
      <c r="A969" t="s">
        <v>181</v>
      </c>
      <c r="B969" t="s">
        <v>196</v>
      </c>
      <c r="C969">
        <v>2022</v>
      </c>
      <c r="D969">
        <v>24</v>
      </c>
      <c r="E969">
        <v>28</v>
      </c>
      <c r="F969">
        <v>80</v>
      </c>
      <c r="G969">
        <v>39</v>
      </c>
      <c r="H969">
        <f>MAX(Append1[[#This Row],[SO2]:[PM2.5]])</f>
        <v>80</v>
      </c>
    </row>
    <row r="970" spans="1:8" hidden="1" x14ac:dyDescent="0.3">
      <c r="A970" t="s">
        <v>438</v>
      </c>
      <c r="B970" t="s">
        <v>198</v>
      </c>
      <c r="C970">
        <v>2022</v>
      </c>
      <c r="D970">
        <v>2</v>
      </c>
      <c r="E970">
        <v>5</v>
      </c>
      <c r="F970">
        <v>42</v>
      </c>
      <c r="G970">
        <v>0</v>
      </c>
      <c r="H970">
        <f>MAX(Append1[[#This Row],[SO2]:[PM2.5]])</f>
        <v>42</v>
      </c>
    </row>
    <row r="971" spans="1:8" hidden="1" x14ac:dyDescent="0.3">
      <c r="A971" t="s">
        <v>438</v>
      </c>
      <c r="B971" t="s">
        <v>439</v>
      </c>
      <c r="C971">
        <v>2022</v>
      </c>
      <c r="D971">
        <v>9</v>
      </c>
      <c r="E971">
        <v>11</v>
      </c>
      <c r="F971">
        <v>51</v>
      </c>
      <c r="G971">
        <v>25</v>
      </c>
      <c r="H971">
        <f>MAX(Append1[[#This Row],[SO2]:[PM2.5]])</f>
        <v>51</v>
      </c>
    </row>
    <row r="972" spans="1:8" hidden="1" x14ac:dyDescent="0.3">
      <c r="A972" t="s">
        <v>440</v>
      </c>
      <c r="B972" t="s">
        <v>441</v>
      </c>
      <c r="C972">
        <v>2022</v>
      </c>
      <c r="D972">
        <v>7</v>
      </c>
      <c r="E972">
        <v>17</v>
      </c>
      <c r="F972">
        <v>96</v>
      </c>
      <c r="G972">
        <v>0</v>
      </c>
      <c r="H972">
        <f>MAX(Append1[[#This Row],[SO2]:[PM2.5]])</f>
        <v>96</v>
      </c>
    </row>
    <row r="973" spans="1:8" hidden="1" x14ac:dyDescent="0.3">
      <c r="A973" t="s">
        <v>440</v>
      </c>
      <c r="B973" t="s">
        <v>199</v>
      </c>
      <c r="C973">
        <v>2022</v>
      </c>
      <c r="D973">
        <v>14</v>
      </c>
      <c r="E973">
        <v>37</v>
      </c>
      <c r="F973">
        <v>117</v>
      </c>
      <c r="G973">
        <v>51</v>
      </c>
      <c r="H973">
        <f>MAX(Append1[[#This Row],[SO2]:[PM2.5]])</f>
        <v>117</v>
      </c>
    </row>
    <row r="974" spans="1:8" hidden="1" x14ac:dyDescent="0.3">
      <c r="A974" t="s">
        <v>440</v>
      </c>
      <c r="B974" t="s">
        <v>200</v>
      </c>
      <c r="C974">
        <v>2022</v>
      </c>
      <c r="D974">
        <v>6</v>
      </c>
      <c r="E974">
        <v>16</v>
      </c>
      <c r="F974">
        <v>94</v>
      </c>
      <c r="G974">
        <v>0</v>
      </c>
      <c r="H974">
        <f>MAX(Append1[[#This Row],[SO2]:[PM2.5]])</f>
        <v>94</v>
      </c>
    </row>
    <row r="975" spans="1:8" hidden="1" x14ac:dyDescent="0.3">
      <c r="A975" t="s">
        <v>440</v>
      </c>
      <c r="B975" t="s">
        <v>442</v>
      </c>
      <c r="C975">
        <v>2022</v>
      </c>
      <c r="D975">
        <v>7</v>
      </c>
      <c r="E975">
        <v>16</v>
      </c>
      <c r="F975">
        <v>72</v>
      </c>
      <c r="G975">
        <v>0</v>
      </c>
      <c r="H975">
        <f>MAX(Append1[[#This Row],[SO2]:[PM2.5]])</f>
        <v>72</v>
      </c>
    </row>
    <row r="976" spans="1:8" hidden="1" x14ac:dyDescent="0.3">
      <c r="A976" t="s">
        <v>440</v>
      </c>
      <c r="B976" t="s">
        <v>202</v>
      </c>
      <c r="C976">
        <v>2022</v>
      </c>
      <c r="D976">
        <v>11</v>
      </c>
      <c r="E976">
        <v>21</v>
      </c>
      <c r="F976">
        <v>119</v>
      </c>
      <c r="G976">
        <v>38</v>
      </c>
      <c r="H976">
        <f>MAX(Append1[[#This Row],[SO2]:[PM2.5]])</f>
        <v>119</v>
      </c>
    </row>
    <row r="977" spans="1:8" hidden="1" x14ac:dyDescent="0.3">
      <c r="A977" t="s">
        <v>440</v>
      </c>
      <c r="B977" t="s">
        <v>203</v>
      </c>
      <c r="C977">
        <v>2022</v>
      </c>
      <c r="D977">
        <v>7</v>
      </c>
      <c r="E977">
        <v>16</v>
      </c>
      <c r="F977">
        <v>74</v>
      </c>
      <c r="G977">
        <v>0</v>
      </c>
      <c r="H977">
        <f>MAX(Append1[[#This Row],[SO2]:[PM2.5]])</f>
        <v>74</v>
      </c>
    </row>
    <row r="978" spans="1:8" hidden="1" x14ac:dyDescent="0.3">
      <c r="A978" t="s">
        <v>440</v>
      </c>
      <c r="B978" t="s">
        <v>204</v>
      </c>
      <c r="C978">
        <v>2022</v>
      </c>
      <c r="D978">
        <v>8</v>
      </c>
      <c r="E978">
        <v>19</v>
      </c>
      <c r="F978">
        <v>96</v>
      </c>
      <c r="G978">
        <v>0</v>
      </c>
      <c r="H978">
        <f>MAX(Append1[[#This Row],[SO2]:[PM2.5]])</f>
        <v>96</v>
      </c>
    </row>
    <row r="979" spans="1:8" hidden="1" x14ac:dyDescent="0.3">
      <c r="A979" t="s">
        <v>440</v>
      </c>
      <c r="B979" t="s">
        <v>205</v>
      </c>
      <c r="C979">
        <v>2022</v>
      </c>
      <c r="D979">
        <v>5</v>
      </c>
      <c r="E979">
        <v>16</v>
      </c>
      <c r="F979">
        <v>92</v>
      </c>
      <c r="G979">
        <v>0</v>
      </c>
      <c r="H979">
        <f>MAX(Append1[[#This Row],[SO2]:[PM2.5]])</f>
        <v>92</v>
      </c>
    </row>
    <row r="980" spans="1:8" hidden="1" x14ac:dyDescent="0.3">
      <c r="A980" t="s">
        <v>440</v>
      </c>
      <c r="B980" t="s">
        <v>206</v>
      </c>
      <c r="C980">
        <v>2022</v>
      </c>
      <c r="D980">
        <v>6</v>
      </c>
      <c r="E980">
        <v>13</v>
      </c>
      <c r="F980">
        <v>59</v>
      </c>
      <c r="G980">
        <v>0</v>
      </c>
      <c r="H980">
        <f>MAX(Append1[[#This Row],[SO2]:[PM2.5]])</f>
        <v>59</v>
      </c>
    </row>
    <row r="981" spans="1:8" hidden="1" x14ac:dyDescent="0.3">
      <c r="A981" t="s">
        <v>440</v>
      </c>
      <c r="B981" t="s">
        <v>207</v>
      </c>
      <c r="C981">
        <v>2022</v>
      </c>
      <c r="D981">
        <v>8</v>
      </c>
      <c r="E981">
        <v>19</v>
      </c>
      <c r="F981">
        <v>105</v>
      </c>
      <c r="G981">
        <v>0</v>
      </c>
      <c r="H981">
        <f>MAX(Append1[[#This Row],[SO2]:[PM2.5]])</f>
        <v>105</v>
      </c>
    </row>
    <row r="982" spans="1:8" hidden="1" x14ac:dyDescent="0.3">
      <c r="A982" t="s">
        <v>440</v>
      </c>
      <c r="B982" t="s">
        <v>208</v>
      </c>
      <c r="C982">
        <v>2022</v>
      </c>
      <c r="D982">
        <v>5</v>
      </c>
      <c r="E982">
        <v>15</v>
      </c>
      <c r="F982">
        <v>93</v>
      </c>
      <c r="G982">
        <v>0</v>
      </c>
      <c r="H982">
        <f>MAX(Append1[[#This Row],[SO2]:[PM2.5]])</f>
        <v>93</v>
      </c>
    </row>
    <row r="983" spans="1:8" hidden="1" x14ac:dyDescent="0.3">
      <c r="A983" t="s">
        <v>440</v>
      </c>
      <c r="B983" t="s">
        <v>512</v>
      </c>
      <c r="C983">
        <v>2022</v>
      </c>
      <c r="D983">
        <v>11</v>
      </c>
      <c r="E983">
        <v>23</v>
      </c>
      <c r="F983">
        <v>132</v>
      </c>
      <c r="G983">
        <v>72</v>
      </c>
      <c r="H983">
        <f>MAX(Append1[[#This Row],[SO2]:[PM2.5]])</f>
        <v>132</v>
      </c>
    </row>
    <row r="984" spans="1:8" hidden="1" x14ac:dyDescent="0.3">
      <c r="A984" t="s">
        <v>440</v>
      </c>
      <c r="B984" t="s">
        <v>513</v>
      </c>
      <c r="C984">
        <v>2022</v>
      </c>
      <c r="D984">
        <v>7</v>
      </c>
      <c r="E984">
        <v>16</v>
      </c>
      <c r="F984">
        <v>75</v>
      </c>
      <c r="H984">
        <f>MAX(Append1[[#This Row],[SO2]:[PM2.5]])</f>
        <v>75</v>
      </c>
    </row>
    <row r="985" spans="1:8" hidden="1" x14ac:dyDescent="0.3">
      <c r="A985" t="s">
        <v>440</v>
      </c>
      <c r="B985" t="s">
        <v>445</v>
      </c>
      <c r="C985">
        <v>2022</v>
      </c>
      <c r="D985">
        <v>5</v>
      </c>
      <c r="E985">
        <v>15</v>
      </c>
      <c r="F985">
        <v>87</v>
      </c>
      <c r="G985">
        <v>0</v>
      </c>
      <c r="H985">
        <f>MAX(Append1[[#This Row],[SO2]:[PM2.5]])</f>
        <v>87</v>
      </c>
    </row>
    <row r="986" spans="1:8" hidden="1" x14ac:dyDescent="0.3">
      <c r="A986" t="s">
        <v>440</v>
      </c>
      <c r="B986" t="s">
        <v>211</v>
      </c>
      <c r="C986">
        <v>2022</v>
      </c>
      <c r="D986">
        <v>8</v>
      </c>
      <c r="E986">
        <v>31</v>
      </c>
      <c r="F986">
        <v>59</v>
      </c>
      <c r="G986">
        <v>0</v>
      </c>
      <c r="H986">
        <f>MAX(Append1[[#This Row],[SO2]:[PM2.5]])</f>
        <v>59</v>
      </c>
    </row>
    <row r="987" spans="1:8" hidden="1" x14ac:dyDescent="0.3">
      <c r="A987" t="s">
        <v>440</v>
      </c>
      <c r="B987" t="s">
        <v>212</v>
      </c>
      <c r="C987">
        <v>2022</v>
      </c>
      <c r="D987">
        <v>13</v>
      </c>
      <c r="E987">
        <v>23</v>
      </c>
      <c r="F987">
        <v>126</v>
      </c>
      <c r="G987">
        <v>46</v>
      </c>
      <c r="H987">
        <f>MAX(Append1[[#This Row],[SO2]:[PM2.5]])</f>
        <v>126</v>
      </c>
    </row>
    <row r="988" spans="1:8" hidden="1" x14ac:dyDescent="0.3">
      <c r="A988" t="s">
        <v>440</v>
      </c>
      <c r="B988" t="s">
        <v>446</v>
      </c>
      <c r="C988">
        <v>2022</v>
      </c>
      <c r="D988">
        <v>13</v>
      </c>
      <c r="E988">
        <v>26</v>
      </c>
      <c r="F988">
        <v>114</v>
      </c>
      <c r="G988">
        <v>47</v>
      </c>
      <c r="H988">
        <f>MAX(Append1[[#This Row],[SO2]:[PM2.5]])</f>
        <v>114</v>
      </c>
    </row>
    <row r="989" spans="1:8" hidden="1" x14ac:dyDescent="0.3">
      <c r="A989" t="s">
        <v>440</v>
      </c>
      <c r="B989" t="s">
        <v>213</v>
      </c>
      <c r="C989">
        <v>2022</v>
      </c>
      <c r="D989">
        <v>7</v>
      </c>
      <c r="E989">
        <v>18</v>
      </c>
      <c r="F989">
        <v>96</v>
      </c>
      <c r="G989">
        <v>0</v>
      </c>
      <c r="H989">
        <f>MAX(Append1[[#This Row],[SO2]:[PM2.5]])</f>
        <v>96</v>
      </c>
    </row>
    <row r="990" spans="1:8" hidden="1" x14ac:dyDescent="0.3">
      <c r="A990" t="s">
        <v>440</v>
      </c>
      <c r="B990" t="s">
        <v>214</v>
      </c>
      <c r="C990">
        <v>2022</v>
      </c>
      <c r="D990">
        <v>7</v>
      </c>
      <c r="E990">
        <v>17</v>
      </c>
      <c r="F990">
        <v>126</v>
      </c>
      <c r="G990">
        <v>0</v>
      </c>
      <c r="H990">
        <f>MAX(Append1[[#This Row],[SO2]:[PM2.5]])</f>
        <v>126</v>
      </c>
    </row>
    <row r="991" spans="1:8" hidden="1" x14ac:dyDescent="0.3">
      <c r="A991" t="s">
        <v>440</v>
      </c>
      <c r="B991" t="s">
        <v>514</v>
      </c>
      <c r="C991">
        <v>2022</v>
      </c>
      <c r="D991">
        <v>6</v>
      </c>
      <c r="E991">
        <v>16</v>
      </c>
      <c r="F991">
        <v>92</v>
      </c>
      <c r="G991">
        <v>0</v>
      </c>
      <c r="H991">
        <f>MAX(Append1[[#This Row],[SO2]:[PM2.5]])</f>
        <v>92</v>
      </c>
    </row>
    <row r="992" spans="1:8" hidden="1" x14ac:dyDescent="0.3">
      <c r="A992" t="s">
        <v>440</v>
      </c>
      <c r="B992" t="s">
        <v>215</v>
      </c>
      <c r="C992">
        <v>2022</v>
      </c>
      <c r="D992">
        <v>11</v>
      </c>
      <c r="E992">
        <v>23</v>
      </c>
      <c r="F992">
        <v>172</v>
      </c>
      <c r="G992">
        <v>59</v>
      </c>
      <c r="H992">
        <f>MAX(Append1[[#This Row],[SO2]:[PM2.5]])</f>
        <v>172</v>
      </c>
    </row>
    <row r="993" spans="1:8" hidden="1" x14ac:dyDescent="0.3">
      <c r="A993" t="s">
        <v>440</v>
      </c>
      <c r="B993" t="s">
        <v>448</v>
      </c>
      <c r="C993">
        <v>2022</v>
      </c>
      <c r="D993">
        <v>5</v>
      </c>
      <c r="E993">
        <v>16</v>
      </c>
      <c r="F993">
        <v>87</v>
      </c>
      <c r="G993">
        <v>0</v>
      </c>
      <c r="H993">
        <f>MAX(Append1[[#This Row],[SO2]:[PM2.5]])</f>
        <v>87</v>
      </c>
    </row>
    <row r="994" spans="1:8" hidden="1" x14ac:dyDescent="0.3">
      <c r="A994" t="s">
        <v>440</v>
      </c>
      <c r="B994" t="s">
        <v>449</v>
      </c>
      <c r="C994">
        <v>2022</v>
      </c>
      <c r="D994">
        <v>7</v>
      </c>
      <c r="E994">
        <v>17</v>
      </c>
      <c r="F994">
        <v>79</v>
      </c>
      <c r="G994">
        <v>0</v>
      </c>
      <c r="H994">
        <f>MAX(Append1[[#This Row],[SO2]:[PM2.5]])</f>
        <v>79</v>
      </c>
    </row>
    <row r="995" spans="1:8" hidden="1" x14ac:dyDescent="0.3">
      <c r="A995" t="s">
        <v>440</v>
      </c>
      <c r="B995" t="s">
        <v>217</v>
      </c>
      <c r="C995">
        <v>2022</v>
      </c>
      <c r="D995">
        <v>9</v>
      </c>
      <c r="E995">
        <v>29</v>
      </c>
      <c r="F995">
        <v>67</v>
      </c>
      <c r="G995">
        <v>0</v>
      </c>
      <c r="H995">
        <f>MAX(Append1[[#This Row],[SO2]:[PM2.5]])</f>
        <v>67</v>
      </c>
    </row>
    <row r="996" spans="1:8" hidden="1" x14ac:dyDescent="0.3">
      <c r="A996" t="s">
        <v>440</v>
      </c>
      <c r="B996" t="s">
        <v>450</v>
      </c>
      <c r="C996">
        <v>2022</v>
      </c>
      <c r="D996">
        <v>6</v>
      </c>
      <c r="E996">
        <v>16</v>
      </c>
      <c r="F996">
        <v>93</v>
      </c>
      <c r="G996">
        <v>0</v>
      </c>
      <c r="H996">
        <f>MAX(Append1[[#This Row],[SO2]:[PM2.5]])</f>
        <v>93</v>
      </c>
    </row>
    <row r="997" spans="1:8" hidden="1" x14ac:dyDescent="0.3">
      <c r="A997" t="s">
        <v>440</v>
      </c>
      <c r="B997" t="s">
        <v>219</v>
      </c>
      <c r="C997">
        <v>2022</v>
      </c>
      <c r="D997">
        <v>6</v>
      </c>
      <c r="E997">
        <v>14</v>
      </c>
      <c r="F997">
        <v>65</v>
      </c>
      <c r="G997">
        <v>0</v>
      </c>
      <c r="H997">
        <f>MAX(Append1[[#This Row],[SO2]:[PM2.5]])</f>
        <v>65</v>
      </c>
    </row>
    <row r="998" spans="1:8" hidden="1" x14ac:dyDescent="0.3">
      <c r="A998" t="s">
        <v>440</v>
      </c>
      <c r="B998" t="s">
        <v>515</v>
      </c>
      <c r="C998">
        <v>2022</v>
      </c>
      <c r="D998">
        <v>7</v>
      </c>
      <c r="E998">
        <v>16</v>
      </c>
      <c r="F998">
        <v>76</v>
      </c>
      <c r="G998">
        <v>0</v>
      </c>
      <c r="H998">
        <f>MAX(Append1[[#This Row],[SO2]:[PM2.5]])</f>
        <v>76</v>
      </c>
    </row>
    <row r="999" spans="1:8" hidden="1" x14ac:dyDescent="0.3">
      <c r="A999" t="s">
        <v>440</v>
      </c>
      <c r="B999" t="s">
        <v>220</v>
      </c>
      <c r="C999">
        <v>2022</v>
      </c>
      <c r="D999">
        <v>6</v>
      </c>
      <c r="E999">
        <v>19</v>
      </c>
      <c r="F999">
        <v>105</v>
      </c>
      <c r="G999">
        <v>48</v>
      </c>
      <c r="H999">
        <f>MAX(Append1[[#This Row],[SO2]:[PM2.5]])</f>
        <v>105</v>
      </c>
    </row>
    <row r="1000" spans="1:8" hidden="1" x14ac:dyDescent="0.3">
      <c r="A1000" t="s">
        <v>440</v>
      </c>
      <c r="B1000" t="s">
        <v>451</v>
      </c>
      <c r="C1000">
        <v>2022</v>
      </c>
      <c r="D1000">
        <v>5</v>
      </c>
      <c r="E1000">
        <v>16</v>
      </c>
      <c r="F1000">
        <v>88</v>
      </c>
      <c r="G1000">
        <v>0</v>
      </c>
      <c r="H1000">
        <f>MAX(Append1[[#This Row],[SO2]:[PM2.5]])</f>
        <v>88</v>
      </c>
    </row>
    <row r="1001" spans="1:8" hidden="1" x14ac:dyDescent="0.3">
      <c r="A1001" t="s">
        <v>440</v>
      </c>
      <c r="B1001" t="s">
        <v>221</v>
      </c>
      <c r="C1001">
        <v>2022</v>
      </c>
      <c r="D1001">
        <v>5</v>
      </c>
      <c r="E1001">
        <v>15</v>
      </c>
      <c r="F1001">
        <v>89</v>
      </c>
      <c r="G1001">
        <v>0</v>
      </c>
      <c r="H1001">
        <f>MAX(Append1[[#This Row],[SO2]:[PM2.5]])</f>
        <v>89</v>
      </c>
    </row>
    <row r="1002" spans="1:8" hidden="1" x14ac:dyDescent="0.3">
      <c r="A1002" t="s">
        <v>440</v>
      </c>
      <c r="B1002" t="s">
        <v>222</v>
      </c>
      <c r="C1002">
        <v>2022</v>
      </c>
      <c r="D1002">
        <v>5</v>
      </c>
      <c r="E1002">
        <v>16</v>
      </c>
      <c r="F1002">
        <v>90</v>
      </c>
      <c r="G1002">
        <v>0</v>
      </c>
      <c r="H1002">
        <f>MAX(Append1[[#This Row],[SO2]:[PM2.5]])</f>
        <v>90</v>
      </c>
    </row>
    <row r="1003" spans="1:8" hidden="1" x14ac:dyDescent="0.3">
      <c r="A1003" t="s">
        <v>440</v>
      </c>
      <c r="B1003" t="s">
        <v>223</v>
      </c>
      <c r="C1003">
        <v>2022</v>
      </c>
      <c r="D1003">
        <v>9</v>
      </c>
      <c r="E1003">
        <v>19</v>
      </c>
      <c r="F1003">
        <v>129</v>
      </c>
      <c r="G1003">
        <v>0</v>
      </c>
      <c r="H1003">
        <f>MAX(Append1[[#This Row],[SO2]:[PM2.5]])</f>
        <v>129</v>
      </c>
    </row>
    <row r="1004" spans="1:8" hidden="1" x14ac:dyDescent="0.3">
      <c r="A1004" t="s">
        <v>440</v>
      </c>
      <c r="B1004" t="s">
        <v>453</v>
      </c>
      <c r="C1004">
        <v>2022</v>
      </c>
      <c r="D1004">
        <v>8</v>
      </c>
      <c r="E1004">
        <v>11</v>
      </c>
      <c r="F1004">
        <v>119</v>
      </c>
      <c r="G1004">
        <v>45</v>
      </c>
      <c r="H1004">
        <f>MAX(Append1[[#This Row],[SO2]:[PM2.5]])</f>
        <v>119</v>
      </c>
    </row>
    <row r="1005" spans="1:8" hidden="1" x14ac:dyDescent="0.3">
      <c r="A1005" t="s">
        <v>440</v>
      </c>
      <c r="B1005" t="s">
        <v>516</v>
      </c>
      <c r="C1005">
        <v>2022</v>
      </c>
      <c r="D1005">
        <v>7</v>
      </c>
      <c r="E1005">
        <v>20</v>
      </c>
      <c r="F1005">
        <v>97</v>
      </c>
      <c r="H1005">
        <f>MAX(Append1[[#This Row],[SO2]:[PM2.5]])</f>
        <v>97</v>
      </c>
    </row>
    <row r="1006" spans="1:8" hidden="1" x14ac:dyDescent="0.3">
      <c r="A1006" t="s">
        <v>440</v>
      </c>
      <c r="B1006" t="s">
        <v>224</v>
      </c>
      <c r="C1006">
        <v>2022</v>
      </c>
      <c r="D1006">
        <v>7</v>
      </c>
      <c r="E1006">
        <v>17</v>
      </c>
      <c r="F1006">
        <v>126</v>
      </c>
      <c r="G1006">
        <v>0</v>
      </c>
      <c r="H1006">
        <f>MAX(Append1[[#This Row],[SO2]:[PM2.5]])</f>
        <v>126</v>
      </c>
    </row>
    <row r="1007" spans="1:8" hidden="1" x14ac:dyDescent="0.3">
      <c r="A1007" t="s">
        <v>225</v>
      </c>
      <c r="B1007" t="s">
        <v>455</v>
      </c>
      <c r="C1007">
        <v>2022</v>
      </c>
      <c r="D1007">
        <v>18</v>
      </c>
      <c r="E1007">
        <v>26</v>
      </c>
      <c r="F1007">
        <v>113</v>
      </c>
      <c r="G1007">
        <v>51</v>
      </c>
      <c r="H1007">
        <f>MAX(Append1[[#This Row],[SO2]:[PM2.5]])</f>
        <v>113</v>
      </c>
    </row>
    <row r="1008" spans="1:8" hidden="1" x14ac:dyDescent="0.3">
      <c r="A1008" t="s">
        <v>225</v>
      </c>
      <c r="B1008" t="s">
        <v>226</v>
      </c>
      <c r="C1008">
        <v>2022</v>
      </c>
      <c r="D1008">
        <v>13</v>
      </c>
      <c r="E1008">
        <v>25</v>
      </c>
      <c r="F1008">
        <v>118</v>
      </c>
      <c r="G1008">
        <v>41</v>
      </c>
      <c r="H1008">
        <f>MAX(Append1[[#This Row],[SO2]:[PM2.5]])</f>
        <v>118</v>
      </c>
    </row>
    <row r="1009" spans="1:8" hidden="1" x14ac:dyDescent="0.3">
      <c r="A1009" t="s">
        <v>225</v>
      </c>
      <c r="B1009" t="s">
        <v>227</v>
      </c>
      <c r="C1009">
        <v>2022</v>
      </c>
      <c r="D1009">
        <v>7</v>
      </c>
      <c r="E1009">
        <v>25</v>
      </c>
      <c r="F1009">
        <v>160</v>
      </c>
      <c r="G1009">
        <v>0</v>
      </c>
      <c r="H1009">
        <f>MAX(Append1[[#This Row],[SO2]:[PM2.5]])</f>
        <v>160</v>
      </c>
    </row>
    <row r="1010" spans="1:8" hidden="1" x14ac:dyDescent="0.3">
      <c r="A1010" t="s">
        <v>225</v>
      </c>
      <c r="B1010" t="s">
        <v>228</v>
      </c>
      <c r="C1010">
        <v>2022</v>
      </c>
      <c r="D1010">
        <v>18</v>
      </c>
      <c r="E1010">
        <v>58</v>
      </c>
      <c r="F1010">
        <v>210</v>
      </c>
      <c r="G1010">
        <v>94</v>
      </c>
      <c r="H1010">
        <f>MAX(Append1[[#This Row],[SO2]:[PM2.5]])</f>
        <v>210</v>
      </c>
    </row>
    <row r="1011" spans="1:8" hidden="1" x14ac:dyDescent="0.3">
      <c r="A1011" t="s">
        <v>225</v>
      </c>
      <c r="B1011" t="s">
        <v>456</v>
      </c>
      <c r="C1011">
        <v>2022</v>
      </c>
      <c r="D1011">
        <v>8</v>
      </c>
      <c r="E1011">
        <v>23</v>
      </c>
      <c r="F1011">
        <v>121</v>
      </c>
      <c r="G1011">
        <v>0</v>
      </c>
      <c r="H1011">
        <f>MAX(Append1[[#This Row],[SO2]:[PM2.5]])</f>
        <v>121</v>
      </c>
    </row>
    <row r="1012" spans="1:8" hidden="1" x14ac:dyDescent="0.3">
      <c r="A1012" t="s">
        <v>225</v>
      </c>
      <c r="B1012" t="s">
        <v>230</v>
      </c>
      <c r="C1012">
        <v>2022</v>
      </c>
      <c r="D1012">
        <v>11</v>
      </c>
      <c r="E1012">
        <v>39</v>
      </c>
      <c r="F1012">
        <v>143</v>
      </c>
      <c r="G1012">
        <v>57</v>
      </c>
      <c r="H1012">
        <f>MAX(Append1[[#This Row],[SO2]:[PM2.5]])</f>
        <v>143</v>
      </c>
    </row>
    <row r="1013" spans="1:8" hidden="1" x14ac:dyDescent="0.3">
      <c r="A1013" t="s">
        <v>225</v>
      </c>
      <c r="B1013" t="s">
        <v>231</v>
      </c>
      <c r="C1013">
        <v>2022</v>
      </c>
      <c r="D1013">
        <v>11</v>
      </c>
      <c r="E1013">
        <v>32</v>
      </c>
      <c r="F1013">
        <v>155</v>
      </c>
      <c r="G1013">
        <v>69</v>
      </c>
      <c r="H1013">
        <f>MAX(Append1[[#This Row],[SO2]:[PM2.5]])</f>
        <v>155</v>
      </c>
    </row>
    <row r="1014" spans="1:8" hidden="1" x14ac:dyDescent="0.3">
      <c r="A1014" t="s">
        <v>225</v>
      </c>
      <c r="B1014" t="s">
        <v>232</v>
      </c>
      <c r="C1014">
        <v>2022</v>
      </c>
      <c r="D1014">
        <v>10</v>
      </c>
      <c r="E1014">
        <v>27</v>
      </c>
      <c r="F1014">
        <v>126</v>
      </c>
      <c r="G1014">
        <v>60</v>
      </c>
      <c r="H1014">
        <f>MAX(Append1[[#This Row],[SO2]:[PM2.5]])</f>
        <v>126</v>
      </c>
    </row>
    <row r="1015" spans="1:8" hidden="1" x14ac:dyDescent="0.3">
      <c r="A1015" t="s">
        <v>225</v>
      </c>
      <c r="B1015" t="s">
        <v>457</v>
      </c>
      <c r="C1015">
        <v>2022</v>
      </c>
      <c r="D1015">
        <v>9</v>
      </c>
      <c r="E1015">
        <v>21</v>
      </c>
      <c r="F1015">
        <v>105</v>
      </c>
      <c r="G1015">
        <v>58</v>
      </c>
      <c r="H1015">
        <f>MAX(Append1[[#This Row],[SO2]:[PM2.5]])</f>
        <v>105</v>
      </c>
    </row>
    <row r="1016" spans="1:8" hidden="1" x14ac:dyDescent="0.3">
      <c r="A1016" t="s">
        <v>225</v>
      </c>
      <c r="B1016" t="s">
        <v>233</v>
      </c>
      <c r="C1016">
        <v>2022</v>
      </c>
      <c r="D1016">
        <v>8</v>
      </c>
      <c r="E1016">
        <v>28</v>
      </c>
      <c r="F1016">
        <v>130</v>
      </c>
      <c r="G1016">
        <v>54</v>
      </c>
      <c r="H1016">
        <f>MAX(Append1[[#This Row],[SO2]:[PM2.5]])</f>
        <v>130</v>
      </c>
    </row>
    <row r="1017" spans="1:8" hidden="1" x14ac:dyDescent="0.3">
      <c r="A1017" t="s">
        <v>234</v>
      </c>
      <c r="B1017" t="s">
        <v>235</v>
      </c>
      <c r="C1017">
        <v>2022</v>
      </c>
      <c r="D1017">
        <v>4</v>
      </c>
      <c r="E1017">
        <v>5</v>
      </c>
      <c r="F1017">
        <v>25</v>
      </c>
      <c r="G1017">
        <v>0</v>
      </c>
      <c r="H1017">
        <f>MAX(Append1[[#This Row],[SO2]:[PM2.5]])</f>
        <v>25</v>
      </c>
    </row>
    <row r="1018" spans="1:8" hidden="1" x14ac:dyDescent="0.3">
      <c r="A1018" t="s">
        <v>234</v>
      </c>
      <c r="B1018" t="s">
        <v>236</v>
      </c>
      <c r="C1018">
        <v>2022</v>
      </c>
      <c r="D1018">
        <v>9</v>
      </c>
      <c r="E1018">
        <v>5</v>
      </c>
      <c r="F1018">
        <v>44</v>
      </c>
      <c r="G1018">
        <v>13</v>
      </c>
      <c r="H1018">
        <f>MAX(Append1[[#This Row],[SO2]:[PM2.5]])</f>
        <v>44</v>
      </c>
    </row>
    <row r="1019" spans="1:8" hidden="1" x14ac:dyDescent="0.3">
      <c r="A1019" t="s">
        <v>234</v>
      </c>
      <c r="B1019" t="s">
        <v>237</v>
      </c>
      <c r="C1019">
        <v>2022</v>
      </c>
      <c r="D1019">
        <v>3</v>
      </c>
      <c r="E1019">
        <v>5</v>
      </c>
      <c r="F1019">
        <v>25</v>
      </c>
      <c r="G1019">
        <v>0</v>
      </c>
      <c r="H1019">
        <f>MAX(Append1[[#This Row],[SO2]:[PM2.5]])</f>
        <v>25</v>
      </c>
    </row>
    <row r="1020" spans="1:8" hidden="1" x14ac:dyDescent="0.3">
      <c r="A1020" t="s">
        <v>234</v>
      </c>
      <c r="B1020" t="s">
        <v>238</v>
      </c>
      <c r="C1020">
        <v>2022</v>
      </c>
      <c r="D1020">
        <v>4</v>
      </c>
      <c r="E1020">
        <v>5</v>
      </c>
      <c r="F1020">
        <v>31</v>
      </c>
      <c r="G1020">
        <v>0</v>
      </c>
      <c r="H1020">
        <f>MAX(Append1[[#This Row],[SO2]:[PM2.5]])</f>
        <v>31</v>
      </c>
    </row>
    <row r="1021" spans="1:8" hidden="1" x14ac:dyDescent="0.3">
      <c r="A1021" t="s">
        <v>234</v>
      </c>
      <c r="B1021" t="s">
        <v>239</v>
      </c>
      <c r="C1021">
        <v>2022</v>
      </c>
      <c r="D1021">
        <v>5</v>
      </c>
      <c r="E1021">
        <v>5</v>
      </c>
      <c r="F1021">
        <v>31</v>
      </c>
      <c r="G1021">
        <v>0</v>
      </c>
      <c r="H1021">
        <f>MAX(Append1[[#This Row],[SO2]:[PM2.5]])</f>
        <v>31</v>
      </c>
    </row>
    <row r="1022" spans="1:8" hidden="1" x14ac:dyDescent="0.3">
      <c r="A1022" t="s">
        <v>234</v>
      </c>
      <c r="B1022" t="s">
        <v>240</v>
      </c>
      <c r="C1022">
        <v>2022</v>
      </c>
      <c r="D1022">
        <v>5</v>
      </c>
      <c r="E1022">
        <v>9</v>
      </c>
      <c r="F1022">
        <v>64</v>
      </c>
      <c r="G1022">
        <v>0</v>
      </c>
      <c r="H1022">
        <f>MAX(Append1[[#This Row],[SO2]:[PM2.5]])</f>
        <v>64</v>
      </c>
    </row>
    <row r="1023" spans="1:8" hidden="1" x14ac:dyDescent="0.3">
      <c r="A1023" t="s">
        <v>234</v>
      </c>
      <c r="B1023" t="s">
        <v>241</v>
      </c>
      <c r="C1023">
        <v>2022</v>
      </c>
      <c r="D1023">
        <v>4</v>
      </c>
      <c r="E1023">
        <v>5</v>
      </c>
      <c r="F1023">
        <v>20</v>
      </c>
      <c r="H1023">
        <f>MAX(Append1[[#This Row],[SO2]:[PM2.5]])</f>
        <v>20</v>
      </c>
    </row>
    <row r="1024" spans="1:8" hidden="1" x14ac:dyDescent="0.3">
      <c r="A1024" t="s">
        <v>234</v>
      </c>
      <c r="B1024" t="s">
        <v>242</v>
      </c>
      <c r="C1024">
        <v>2022</v>
      </c>
      <c r="D1024">
        <v>7</v>
      </c>
      <c r="E1024">
        <v>9</v>
      </c>
      <c r="F1024">
        <v>60</v>
      </c>
      <c r="G1024">
        <v>0</v>
      </c>
      <c r="H1024">
        <f>MAX(Append1[[#This Row],[SO2]:[PM2.5]])</f>
        <v>60</v>
      </c>
    </row>
    <row r="1025" spans="1:8" hidden="1" x14ac:dyDescent="0.3">
      <c r="A1025" t="s">
        <v>243</v>
      </c>
      <c r="B1025" t="s">
        <v>517</v>
      </c>
      <c r="C1025">
        <v>2022</v>
      </c>
      <c r="F1025">
        <v>53</v>
      </c>
      <c r="H1025">
        <f>MAX(Append1[[#This Row],[SO2]:[PM2.5]])</f>
        <v>53</v>
      </c>
    </row>
    <row r="1026" spans="1:8" hidden="1" x14ac:dyDescent="0.3">
      <c r="A1026" t="s">
        <v>243</v>
      </c>
      <c r="B1026" t="s">
        <v>518</v>
      </c>
      <c r="C1026">
        <v>2022</v>
      </c>
      <c r="D1026">
        <v>49</v>
      </c>
      <c r="E1026">
        <v>27</v>
      </c>
      <c r="F1026">
        <v>80</v>
      </c>
      <c r="G1026">
        <v>41</v>
      </c>
      <c r="H1026">
        <f>MAX(Append1[[#This Row],[SO2]:[PM2.5]])</f>
        <v>80</v>
      </c>
    </row>
    <row r="1027" spans="1:8" hidden="1" x14ac:dyDescent="0.3">
      <c r="A1027" t="s">
        <v>243</v>
      </c>
      <c r="B1027" t="s">
        <v>244</v>
      </c>
      <c r="C1027">
        <v>2022</v>
      </c>
      <c r="D1027">
        <v>11</v>
      </c>
      <c r="E1027">
        <v>16</v>
      </c>
      <c r="F1027">
        <v>61</v>
      </c>
      <c r="G1027">
        <v>27</v>
      </c>
      <c r="H1027">
        <f>MAX(Append1[[#This Row],[SO2]:[PM2.5]])</f>
        <v>61</v>
      </c>
    </row>
    <row r="1028" spans="1:8" hidden="1" x14ac:dyDescent="0.3">
      <c r="A1028" t="s">
        <v>243</v>
      </c>
      <c r="B1028" t="s">
        <v>245</v>
      </c>
      <c r="C1028">
        <v>2022</v>
      </c>
      <c r="D1028">
        <v>14</v>
      </c>
      <c r="E1028">
        <v>16</v>
      </c>
      <c r="F1028">
        <v>50</v>
      </c>
      <c r="G1028">
        <v>27</v>
      </c>
      <c r="H1028">
        <f>MAX(Append1[[#This Row],[SO2]:[PM2.5]])</f>
        <v>50</v>
      </c>
    </row>
    <row r="1029" spans="1:8" hidden="1" x14ac:dyDescent="0.3">
      <c r="A1029" t="s">
        <v>243</v>
      </c>
      <c r="B1029" t="s">
        <v>246</v>
      </c>
      <c r="C1029">
        <v>2022</v>
      </c>
      <c r="D1029">
        <v>16</v>
      </c>
      <c r="E1029">
        <v>18</v>
      </c>
      <c r="F1029">
        <v>45</v>
      </c>
      <c r="G1029">
        <v>17</v>
      </c>
      <c r="H1029">
        <f>MAX(Append1[[#This Row],[SO2]:[PM2.5]])</f>
        <v>45</v>
      </c>
    </row>
    <row r="1030" spans="1:8" hidden="1" x14ac:dyDescent="0.3">
      <c r="A1030" t="s">
        <v>243</v>
      </c>
      <c r="B1030" t="s">
        <v>458</v>
      </c>
      <c r="C1030">
        <v>2022</v>
      </c>
      <c r="D1030">
        <v>9</v>
      </c>
      <c r="E1030">
        <v>23</v>
      </c>
      <c r="F1030">
        <v>44</v>
      </c>
      <c r="G1030">
        <v>23</v>
      </c>
      <c r="H1030">
        <f>MAX(Append1[[#This Row],[SO2]:[PM2.5]])</f>
        <v>44</v>
      </c>
    </row>
    <row r="1031" spans="1:8" hidden="1" x14ac:dyDescent="0.3">
      <c r="A1031" t="s">
        <v>243</v>
      </c>
      <c r="B1031" t="s">
        <v>519</v>
      </c>
      <c r="C1031">
        <v>2022</v>
      </c>
      <c r="D1031">
        <v>34</v>
      </c>
      <c r="E1031">
        <v>45</v>
      </c>
      <c r="F1031">
        <v>44</v>
      </c>
      <c r="G1031">
        <v>27</v>
      </c>
      <c r="H1031">
        <f>MAX(Append1[[#This Row],[SO2]:[PM2.5]])</f>
        <v>45</v>
      </c>
    </row>
    <row r="1032" spans="1:8" hidden="1" x14ac:dyDescent="0.3">
      <c r="A1032" t="s">
        <v>243</v>
      </c>
      <c r="B1032" t="s">
        <v>459</v>
      </c>
      <c r="C1032">
        <v>2022</v>
      </c>
      <c r="D1032">
        <v>8</v>
      </c>
      <c r="E1032">
        <v>7</v>
      </c>
      <c r="F1032">
        <v>34</v>
      </c>
      <c r="G1032">
        <v>20</v>
      </c>
      <c r="H1032">
        <f>MAX(Append1[[#This Row],[SO2]:[PM2.5]])</f>
        <v>34</v>
      </c>
    </row>
    <row r="1033" spans="1:8" hidden="1" x14ac:dyDescent="0.3">
      <c r="A1033" t="s">
        <v>243</v>
      </c>
      <c r="B1033" t="s">
        <v>520</v>
      </c>
      <c r="C1033">
        <v>2022</v>
      </c>
      <c r="D1033">
        <v>26</v>
      </c>
      <c r="E1033">
        <v>12</v>
      </c>
      <c r="F1033">
        <v>66</v>
      </c>
      <c r="G1033">
        <v>35</v>
      </c>
      <c r="H1033">
        <f>MAX(Append1[[#This Row],[SO2]:[PM2.5]])</f>
        <v>66</v>
      </c>
    </row>
    <row r="1034" spans="1:8" hidden="1" x14ac:dyDescent="0.3">
      <c r="A1034" t="s">
        <v>243</v>
      </c>
      <c r="B1034" t="s">
        <v>521</v>
      </c>
      <c r="C1034">
        <v>2022</v>
      </c>
      <c r="D1034">
        <v>44</v>
      </c>
      <c r="F1034">
        <v>54</v>
      </c>
      <c r="H1034">
        <f>MAX(Append1[[#This Row],[SO2]:[PM2.5]])</f>
        <v>54</v>
      </c>
    </row>
    <row r="1035" spans="1:8" hidden="1" x14ac:dyDescent="0.3">
      <c r="A1035" t="s">
        <v>243</v>
      </c>
      <c r="B1035" t="s">
        <v>247</v>
      </c>
      <c r="C1035">
        <v>2022</v>
      </c>
      <c r="D1035">
        <v>17</v>
      </c>
      <c r="E1035">
        <v>20</v>
      </c>
      <c r="F1035">
        <v>67</v>
      </c>
      <c r="G1035">
        <v>28</v>
      </c>
      <c r="H1035">
        <f>MAX(Append1[[#This Row],[SO2]:[PM2.5]])</f>
        <v>67</v>
      </c>
    </row>
    <row r="1036" spans="1:8" hidden="1" x14ac:dyDescent="0.3">
      <c r="A1036" t="s">
        <v>243</v>
      </c>
      <c r="B1036" t="s">
        <v>248</v>
      </c>
      <c r="C1036">
        <v>2022</v>
      </c>
      <c r="D1036">
        <v>9</v>
      </c>
      <c r="E1036">
        <v>23</v>
      </c>
      <c r="F1036">
        <v>43</v>
      </c>
      <c r="G1036">
        <v>21</v>
      </c>
      <c r="H1036">
        <f>MAX(Append1[[#This Row],[SO2]:[PM2.5]])</f>
        <v>43</v>
      </c>
    </row>
    <row r="1037" spans="1:8" hidden="1" x14ac:dyDescent="0.3">
      <c r="A1037" t="s">
        <v>243</v>
      </c>
      <c r="B1037" t="s">
        <v>522</v>
      </c>
      <c r="C1037">
        <v>2022</v>
      </c>
      <c r="D1037">
        <v>8</v>
      </c>
      <c r="E1037">
        <v>14</v>
      </c>
      <c r="F1037">
        <v>42</v>
      </c>
      <c r="G1037">
        <v>12</v>
      </c>
      <c r="H1037">
        <f>MAX(Append1[[#This Row],[SO2]:[PM2.5]])</f>
        <v>42</v>
      </c>
    </row>
    <row r="1038" spans="1:8" hidden="1" x14ac:dyDescent="0.3">
      <c r="A1038" t="s">
        <v>243</v>
      </c>
      <c r="B1038" t="s">
        <v>523</v>
      </c>
      <c r="C1038">
        <v>2022</v>
      </c>
      <c r="D1038">
        <v>39</v>
      </c>
      <c r="E1038">
        <v>10</v>
      </c>
      <c r="F1038">
        <v>46</v>
      </c>
      <c r="G1038">
        <v>21</v>
      </c>
      <c r="H1038">
        <f>MAX(Append1[[#This Row],[SO2]:[PM2.5]])</f>
        <v>46</v>
      </c>
    </row>
    <row r="1039" spans="1:8" hidden="1" x14ac:dyDescent="0.3">
      <c r="A1039" t="s">
        <v>243</v>
      </c>
      <c r="B1039" t="s">
        <v>461</v>
      </c>
      <c r="C1039">
        <v>2022</v>
      </c>
      <c r="D1039">
        <v>10</v>
      </c>
      <c r="E1039">
        <v>13</v>
      </c>
      <c r="F1039">
        <v>34</v>
      </c>
      <c r="G1039">
        <v>14</v>
      </c>
      <c r="H1039">
        <f>MAX(Append1[[#This Row],[SO2]:[PM2.5]])</f>
        <v>34</v>
      </c>
    </row>
    <row r="1040" spans="1:8" hidden="1" x14ac:dyDescent="0.3">
      <c r="A1040" t="s">
        <v>243</v>
      </c>
      <c r="B1040" t="s">
        <v>524</v>
      </c>
      <c r="C1040">
        <v>2022</v>
      </c>
      <c r="D1040">
        <v>10</v>
      </c>
      <c r="E1040">
        <v>3</v>
      </c>
      <c r="F1040">
        <v>46</v>
      </c>
      <c r="G1040">
        <v>20</v>
      </c>
      <c r="H1040">
        <f>MAX(Append1[[#This Row],[SO2]:[PM2.5]])</f>
        <v>46</v>
      </c>
    </row>
    <row r="1041" spans="1:8" hidden="1" x14ac:dyDescent="0.3">
      <c r="A1041" t="s">
        <v>243</v>
      </c>
      <c r="B1041" t="s">
        <v>249</v>
      </c>
      <c r="C1041">
        <v>2022</v>
      </c>
      <c r="D1041">
        <v>24</v>
      </c>
      <c r="E1041">
        <v>14</v>
      </c>
      <c r="F1041">
        <v>48</v>
      </c>
      <c r="G1041">
        <v>25</v>
      </c>
      <c r="H1041">
        <f>MAX(Append1[[#This Row],[SO2]:[PM2.5]])</f>
        <v>48</v>
      </c>
    </row>
    <row r="1042" spans="1:8" hidden="1" x14ac:dyDescent="0.3">
      <c r="A1042" t="s">
        <v>243</v>
      </c>
      <c r="B1042" t="s">
        <v>462</v>
      </c>
      <c r="C1042">
        <v>2022</v>
      </c>
      <c r="D1042">
        <v>12</v>
      </c>
      <c r="E1042">
        <v>15</v>
      </c>
      <c r="F1042">
        <v>42</v>
      </c>
      <c r="G1042">
        <v>24</v>
      </c>
      <c r="H1042">
        <f>MAX(Append1[[#This Row],[SO2]:[PM2.5]])</f>
        <v>42</v>
      </c>
    </row>
    <row r="1043" spans="1:8" hidden="1" x14ac:dyDescent="0.3">
      <c r="A1043" t="s">
        <v>243</v>
      </c>
      <c r="B1043" t="s">
        <v>463</v>
      </c>
      <c r="C1043">
        <v>2022</v>
      </c>
      <c r="D1043">
        <v>13</v>
      </c>
      <c r="E1043">
        <v>19</v>
      </c>
      <c r="F1043">
        <v>54</v>
      </c>
      <c r="G1043">
        <v>25</v>
      </c>
      <c r="H1043">
        <f>MAX(Append1[[#This Row],[SO2]:[PM2.5]])</f>
        <v>54</v>
      </c>
    </row>
    <row r="1044" spans="1:8" hidden="1" x14ac:dyDescent="0.3">
      <c r="A1044" t="s">
        <v>243</v>
      </c>
      <c r="B1044" t="s">
        <v>525</v>
      </c>
      <c r="C1044">
        <v>2022</v>
      </c>
      <c r="D1044">
        <v>17</v>
      </c>
      <c r="E1044">
        <v>19</v>
      </c>
      <c r="F1044">
        <v>136</v>
      </c>
      <c r="G1044">
        <v>42</v>
      </c>
      <c r="H1044">
        <f>MAX(Append1[[#This Row],[SO2]:[PM2.5]])</f>
        <v>136</v>
      </c>
    </row>
    <row r="1045" spans="1:8" hidden="1" x14ac:dyDescent="0.3">
      <c r="A1045" t="s">
        <v>243</v>
      </c>
      <c r="B1045" t="s">
        <v>464</v>
      </c>
      <c r="C1045">
        <v>2022</v>
      </c>
      <c r="D1045">
        <v>5</v>
      </c>
      <c r="E1045">
        <v>14</v>
      </c>
      <c r="F1045">
        <v>52</v>
      </c>
      <c r="G1045">
        <v>17</v>
      </c>
      <c r="H1045">
        <f>MAX(Append1[[#This Row],[SO2]:[PM2.5]])</f>
        <v>52</v>
      </c>
    </row>
    <row r="1046" spans="1:8" hidden="1" x14ac:dyDescent="0.3">
      <c r="A1046" t="s">
        <v>243</v>
      </c>
      <c r="B1046" t="s">
        <v>465</v>
      </c>
      <c r="C1046">
        <v>2022</v>
      </c>
      <c r="D1046">
        <v>14</v>
      </c>
      <c r="E1046">
        <v>16</v>
      </c>
      <c r="F1046">
        <v>41</v>
      </c>
      <c r="G1046">
        <v>15</v>
      </c>
      <c r="H1046">
        <f>MAX(Append1[[#This Row],[SO2]:[PM2.5]])</f>
        <v>41</v>
      </c>
    </row>
    <row r="1047" spans="1:8" hidden="1" x14ac:dyDescent="0.3">
      <c r="A1047" t="s">
        <v>243</v>
      </c>
      <c r="B1047" t="s">
        <v>250</v>
      </c>
      <c r="C1047">
        <v>2022</v>
      </c>
      <c r="D1047">
        <v>11</v>
      </c>
      <c r="E1047">
        <v>15</v>
      </c>
      <c r="F1047">
        <v>46</v>
      </c>
      <c r="G1047">
        <v>20</v>
      </c>
      <c r="H1047">
        <f>MAX(Append1[[#This Row],[SO2]:[PM2.5]])</f>
        <v>46</v>
      </c>
    </row>
    <row r="1048" spans="1:8" hidden="1" x14ac:dyDescent="0.3">
      <c r="A1048" t="s">
        <v>243</v>
      </c>
      <c r="B1048" t="s">
        <v>251</v>
      </c>
      <c r="C1048">
        <v>2022</v>
      </c>
      <c r="D1048">
        <v>6</v>
      </c>
      <c r="E1048">
        <v>12</v>
      </c>
      <c r="F1048">
        <v>56</v>
      </c>
      <c r="G1048">
        <v>17</v>
      </c>
      <c r="H1048">
        <f>MAX(Append1[[#This Row],[SO2]:[PM2.5]])</f>
        <v>56</v>
      </c>
    </row>
    <row r="1049" spans="1:8" hidden="1" x14ac:dyDescent="0.3">
      <c r="A1049" t="s">
        <v>243</v>
      </c>
      <c r="B1049" t="s">
        <v>526</v>
      </c>
      <c r="C1049">
        <v>2022</v>
      </c>
      <c r="D1049">
        <v>21</v>
      </c>
      <c r="E1049">
        <v>6</v>
      </c>
      <c r="F1049">
        <v>69</v>
      </c>
      <c r="G1049">
        <v>30</v>
      </c>
      <c r="H1049">
        <f>MAX(Append1[[#This Row],[SO2]:[PM2.5]])</f>
        <v>69</v>
      </c>
    </row>
    <row r="1050" spans="1:8" hidden="1" x14ac:dyDescent="0.3">
      <c r="A1050" t="s">
        <v>243</v>
      </c>
      <c r="B1050" t="s">
        <v>466</v>
      </c>
      <c r="C1050">
        <v>2022</v>
      </c>
      <c r="D1050">
        <v>14</v>
      </c>
      <c r="E1050">
        <v>17</v>
      </c>
      <c r="F1050">
        <v>42</v>
      </c>
      <c r="G1050">
        <v>16</v>
      </c>
      <c r="H1050">
        <f>MAX(Append1[[#This Row],[SO2]:[PM2.5]])</f>
        <v>42</v>
      </c>
    </row>
    <row r="1051" spans="1:8" hidden="1" x14ac:dyDescent="0.3">
      <c r="A1051" t="s">
        <v>252</v>
      </c>
      <c r="B1051" t="s">
        <v>253</v>
      </c>
      <c r="C1051">
        <v>2022</v>
      </c>
      <c r="D1051">
        <v>9</v>
      </c>
      <c r="E1051">
        <v>26</v>
      </c>
      <c r="F1051">
        <v>58</v>
      </c>
      <c r="H1051">
        <f>MAX(Append1[[#This Row],[SO2]:[PM2.5]])</f>
        <v>58</v>
      </c>
    </row>
    <row r="1052" spans="1:8" hidden="1" x14ac:dyDescent="0.3">
      <c r="A1052" t="s">
        <v>252</v>
      </c>
      <c r="B1052" t="s">
        <v>254</v>
      </c>
      <c r="C1052">
        <v>2022</v>
      </c>
      <c r="D1052">
        <v>7</v>
      </c>
      <c r="E1052">
        <v>22</v>
      </c>
      <c r="F1052">
        <v>88</v>
      </c>
      <c r="G1052">
        <v>39</v>
      </c>
      <c r="H1052">
        <f>MAX(Append1[[#This Row],[SO2]:[PM2.5]])</f>
        <v>88</v>
      </c>
    </row>
    <row r="1053" spans="1:8" hidden="1" x14ac:dyDescent="0.3">
      <c r="A1053" t="s">
        <v>252</v>
      </c>
      <c r="B1053" t="s">
        <v>255</v>
      </c>
      <c r="C1053">
        <v>2022</v>
      </c>
      <c r="D1053">
        <v>6</v>
      </c>
      <c r="E1053">
        <v>29</v>
      </c>
      <c r="F1053">
        <v>83</v>
      </c>
      <c r="G1053">
        <v>40</v>
      </c>
      <c r="H1053">
        <f>MAX(Append1[[#This Row],[SO2]:[PM2.5]])</f>
        <v>83</v>
      </c>
    </row>
    <row r="1054" spans="1:8" hidden="1" x14ac:dyDescent="0.3">
      <c r="A1054" t="s">
        <v>252</v>
      </c>
      <c r="B1054" t="s">
        <v>256</v>
      </c>
      <c r="C1054">
        <v>2022</v>
      </c>
      <c r="D1054">
        <v>7</v>
      </c>
      <c r="E1054">
        <v>41</v>
      </c>
      <c r="F1054">
        <v>74</v>
      </c>
      <c r="H1054">
        <f>MAX(Append1[[#This Row],[SO2]:[PM2.5]])</f>
        <v>74</v>
      </c>
    </row>
    <row r="1055" spans="1:8" hidden="1" x14ac:dyDescent="0.3">
      <c r="A1055" t="s">
        <v>252</v>
      </c>
      <c r="B1055" t="s">
        <v>257</v>
      </c>
      <c r="C1055">
        <v>2022</v>
      </c>
      <c r="D1055">
        <v>8</v>
      </c>
      <c r="E1055">
        <v>42</v>
      </c>
      <c r="F1055">
        <v>93</v>
      </c>
      <c r="H1055">
        <f>MAX(Append1[[#This Row],[SO2]:[PM2.5]])</f>
        <v>93</v>
      </c>
    </row>
    <row r="1056" spans="1:8" hidden="1" x14ac:dyDescent="0.3">
      <c r="A1056" t="s">
        <v>252</v>
      </c>
      <c r="B1056" t="s">
        <v>258</v>
      </c>
      <c r="C1056">
        <v>2022</v>
      </c>
      <c r="D1056">
        <v>11</v>
      </c>
      <c r="E1056">
        <v>29</v>
      </c>
      <c r="F1056">
        <v>71</v>
      </c>
      <c r="G1056">
        <v>30</v>
      </c>
      <c r="H1056">
        <f>MAX(Append1[[#This Row],[SO2]:[PM2.5]])</f>
        <v>71</v>
      </c>
    </row>
    <row r="1057" spans="1:8" hidden="1" x14ac:dyDescent="0.3">
      <c r="A1057" t="s">
        <v>252</v>
      </c>
      <c r="B1057" t="s">
        <v>259</v>
      </c>
      <c r="C1057">
        <v>2022</v>
      </c>
      <c r="D1057">
        <v>7</v>
      </c>
      <c r="E1057">
        <v>25</v>
      </c>
      <c r="F1057">
        <v>56</v>
      </c>
      <c r="G1057">
        <v>30</v>
      </c>
      <c r="H1057">
        <f>MAX(Append1[[#This Row],[SO2]:[PM2.5]])</f>
        <v>56</v>
      </c>
    </row>
    <row r="1058" spans="1:8" hidden="1" x14ac:dyDescent="0.3">
      <c r="A1058" t="s">
        <v>252</v>
      </c>
      <c r="B1058" t="s">
        <v>260</v>
      </c>
      <c r="C1058">
        <v>2022</v>
      </c>
      <c r="D1058">
        <v>9</v>
      </c>
      <c r="E1058">
        <v>31</v>
      </c>
      <c r="F1058">
        <v>83</v>
      </c>
      <c r="G1058">
        <v>37</v>
      </c>
      <c r="H1058">
        <f>MAX(Append1[[#This Row],[SO2]:[PM2.5]])</f>
        <v>83</v>
      </c>
    </row>
    <row r="1059" spans="1:8" hidden="1" x14ac:dyDescent="0.3">
      <c r="A1059" t="s">
        <v>252</v>
      </c>
      <c r="B1059" t="s">
        <v>468</v>
      </c>
      <c r="C1059">
        <v>2022</v>
      </c>
      <c r="D1059">
        <v>7</v>
      </c>
      <c r="E1059">
        <v>31</v>
      </c>
      <c r="F1059">
        <v>83</v>
      </c>
      <c r="G1059">
        <v>51</v>
      </c>
      <c r="H1059">
        <f>MAX(Append1[[#This Row],[SO2]:[PM2.5]])</f>
        <v>83</v>
      </c>
    </row>
    <row r="1060" spans="1:8" hidden="1" x14ac:dyDescent="0.3">
      <c r="A1060" t="s">
        <v>252</v>
      </c>
      <c r="B1060" t="s">
        <v>262</v>
      </c>
      <c r="C1060">
        <v>2022</v>
      </c>
      <c r="D1060">
        <v>9</v>
      </c>
      <c r="E1060">
        <v>32</v>
      </c>
      <c r="F1060">
        <v>88</v>
      </c>
      <c r="G1060">
        <v>48</v>
      </c>
      <c r="H1060">
        <f>MAX(Append1[[#This Row],[SO2]:[PM2.5]])</f>
        <v>88</v>
      </c>
    </row>
    <row r="1061" spans="1:8" hidden="1" x14ac:dyDescent="0.3">
      <c r="A1061" t="s">
        <v>252</v>
      </c>
      <c r="B1061" t="s">
        <v>263</v>
      </c>
      <c r="C1061">
        <v>2022</v>
      </c>
      <c r="D1061">
        <v>6</v>
      </c>
      <c r="E1061">
        <v>22</v>
      </c>
      <c r="F1061">
        <v>62</v>
      </c>
      <c r="H1061">
        <f>MAX(Append1[[#This Row],[SO2]:[PM2.5]])</f>
        <v>62</v>
      </c>
    </row>
    <row r="1062" spans="1:8" hidden="1" x14ac:dyDescent="0.3">
      <c r="A1062" t="s">
        <v>264</v>
      </c>
      <c r="B1062" t="s">
        <v>265</v>
      </c>
      <c r="C1062">
        <v>2022</v>
      </c>
      <c r="D1062">
        <v>31</v>
      </c>
      <c r="E1062">
        <v>11</v>
      </c>
      <c r="F1062">
        <v>94</v>
      </c>
      <c r="G1062">
        <v>53</v>
      </c>
      <c r="H1062">
        <f>MAX(Append1[[#This Row],[SO2]:[PM2.5]])</f>
        <v>94</v>
      </c>
    </row>
    <row r="1063" spans="1:8" hidden="1" x14ac:dyDescent="0.3">
      <c r="A1063" t="s">
        <v>266</v>
      </c>
      <c r="B1063" t="s">
        <v>267</v>
      </c>
      <c r="C1063">
        <v>2022</v>
      </c>
      <c r="D1063">
        <v>14</v>
      </c>
      <c r="E1063">
        <v>21</v>
      </c>
      <c r="F1063">
        <v>129</v>
      </c>
      <c r="G1063">
        <v>66</v>
      </c>
      <c r="H1063">
        <f>MAX(Append1[[#This Row],[SO2]:[PM2.5]])</f>
        <v>129</v>
      </c>
    </row>
    <row r="1064" spans="1:8" hidden="1" x14ac:dyDescent="0.3">
      <c r="A1064" t="s">
        <v>266</v>
      </c>
      <c r="B1064" t="s">
        <v>469</v>
      </c>
      <c r="C1064">
        <v>2022</v>
      </c>
      <c r="D1064">
        <v>16</v>
      </c>
      <c r="E1064">
        <v>23</v>
      </c>
      <c r="F1064">
        <v>165</v>
      </c>
      <c r="G1064">
        <v>0</v>
      </c>
      <c r="H1064">
        <f>MAX(Append1[[#This Row],[SO2]:[PM2.5]])</f>
        <v>165</v>
      </c>
    </row>
    <row r="1065" spans="1:8" hidden="1" x14ac:dyDescent="0.3">
      <c r="A1065" t="s">
        <v>266</v>
      </c>
      <c r="B1065" t="s">
        <v>268</v>
      </c>
      <c r="C1065">
        <v>2022</v>
      </c>
      <c r="D1065">
        <v>25</v>
      </c>
      <c r="E1065">
        <v>21</v>
      </c>
      <c r="F1065">
        <v>124</v>
      </c>
      <c r="G1065">
        <v>45</v>
      </c>
      <c r="H1065">
        <f>MAX(Append1[[#This Row],[SO2]:[PM2.5]])</f>
        <v>124</v>
      </c>
    </row>
    <row r="1066" spans="1:8" hidden="1" x14ac:dyDescent="0.3">
      <c r="A1066" t="s">
        <v>266</v>
      </c>
      <c r="B1066" t="s">
        <v>269</v>
      </c>
      <c r="C1066">
        <v>2022</v>
      </c>
      <c r="D1066">
        <v>18</v>
      </c>
      <c r="E1066">
        <v>26</v>
      </c>
      <c r="F1066">
        <v>169</v>
      </c>
      <c r="G1066">
        <v>0</v>
      </c>
      <c r="H1066">
        <f>MAX(Append1[[#This Row],[SO2]:[PM2.5]])</f>
        <v>169</v>
      </c>
    </row>
    <row r="1067" spans="1:8" hidden="1" x14ac:dyDescent="0.3">
      <c r="A1067" t="s">
        <v>266</v>
      </c>
      <c r="B1067" t="s">
        <v>470</v>
      </c>
      <c r="C1067">
        <v>2022</v>
      </c>
      <c r="D1067">
        <v>6</v>
      </c>
      <c r="E1067">
        <v>20</v>
      </c>
      <c r="F1067">
        <v>194</v>
      </c>
      <c r="G1067">
        <v>0</v>
      </c>
      <c r="H1067">
        <f>MAX(Append1[[#This Row],[SO2]:[PM2.5]])</f>
        <v>194</v>
      </c>
    </row>
    <row r="1068" spans="1:8" hidden="1" x14ac:dyDescent="0.3">
      <c r="A1068" t="s">
        <v>266</v>
      </c>
      <c r="B1068" t="s">
        <v>270</v>
      </c>
      <c r="C1068">
        <v>2022</v>
      </c>
      <c r="D1068">
        <v>21</v>
      </c>
      <c r="E1068">
        <v>36</v>
      </c>
      <c r="F1068">
        <v>145</v>
      </c>
      <c r="G1068">
        <v>74</v>
      </c>
      <c r="H1068">
        <f>MAX(Append1[[#This Row],[SO2]:[PM2.5]])</f>
        <v>145</v>
      </c>
    </row>
    <row r="1069" spans="1:8" hidden="1" x14ac:dyDescent="0.3">
      <c r="A1069" t="s">
        <v>266</v>
      </c>
      <c r="B1069" t="s">
        <v>527</v>
      </c>
      <c r="C1069">
        <v>2022</v>
      </c>
      <c r="D1069">
        <v>12</v>
      </c>
      <c r="E1069">
        <v>26</v>
      </c>
      <c r="F1069">
        <v>124</v>
      </c>
      <c r="G1069">
        <v>48</v>
      </c>
      <c r="H1069">
        <f>MAX(Append1[[#This Row],[SO2]:[PM2.5]])</f>
        <v>124</v>
      </c>
    </row>
    <row r="1070" spans="1:8" hidden="1" x14ac:dyDescent="0.3">
      <c r="A1070" t="s">
        <v>266</v>
      </c>
      <c r="B1070" t="s">
        <v>472</v>
      </c>
      <c r="C1070">
        <v>2022</v>
      </c>
      <c r="D1070">
        <v>14</v>
      </c>
      <c r="E1070">
        <v>26</v>
      </c>
      <c r="F1070">
        <v>183</v>
      </c>
      <c r="G1070">
        <v>73</v>
      </c>
      <c r="H1070">
        <f>MAX(Append1[[#This Row],[SO2]:[PM2.5]])</f>
        <v>183</v>
      </c>
    </row>
    <row r="1071" spans="1:8" hidden="1" x14ac:dyDescent="0.3">
      <c r="A1071" t="s">
        <v>266</v>
      </c>
      <c r="B1071" t="s">
        <v>272</v>
      </c>
      <c r="C1071">
        <v>2022</v>
      </c>
      <c r="D1071">
        <v>14</v>
      </c>
      <c r="E1071">
        <v>29</v>
      </c>
      <c r="F1071">
        <v>132</v>
      </c>
      <c r="G1071">
        <v>51</v>
      </c>
      <c r="H1071">
        <f>MAX(Append1[[#This Row],[SO2]:[PM2.5]])</f>
        <v>132</v>
      </c>
    </row>
    <row r="1072" spans="1:8" hidden="1" x14ac:dyDescent="0.3">
      <c r="A1072" t="s">
        <v>266</v>
      </c>
      <c r="B1072" t="s">
        <v>473</v>
      </c>
      <c r="C1072">
        <v>2022</v>
      </c>
      <c r="D1072">
        <v>23</v>
      </c>
      <c r="E1072">
        <v>26</v>
      </c>
      <c r="F1072">
        <v>204</v>
      </c>
      <c r="G1072">
        <v>0</v>
      </c>
      <c r="H1072">
        <f>MAX(Append1[[#This Row],[SO2]:[PM2.5]])</f>
        <v>204</v>
      </c>
    </row>
    <row r="1073" spans="1:8" hidden="1" x14ac:dyDescent="0.3">
      <c r="A1073" t="s">
        <v>266</v>
      </c>
      <c r="B1073" t="s">
        <v>274</v>
      </c>
      <c r="C1073">
        <v>2022</v>
      </c>
      <c r="D1073">
        <v>16</v>
      </c>
      <c r="E1073">
        <v>42</v>
      </c>
      <c r="F1073">
        <v>211</v>
      </c>
      <c r="G1073">
        <v>87</v>
      </c>
      <c r="H1073">
        <f>MAX(Append1[[#This Row],[SO2]:[PM2.5]])</f>
        <v>211</v>
      </c>
    </row>
    <row r="1074" spans="1:8" hidden="1" x14ac:dyDescent="0.3">
      <c r="A1074" t="s">
        <v>266</v>
      </c>
      <c r="B1074" t="s">
        <v>474</v>
      </c>
      <c r="C1074">
        <v>2022</v>
      </c>
      <c r="D1074">
        <v>30</v>
      </c>
      <c r="E1074">
        <v>28</v>
      </c>
      <c r="F1074">
        <v>97</v>
      </c>
      <c r="G1074">
        <v>38</v>
      </c>
      <c r="H1074">
        <f>MAX(Append1[[#This Row],[SO2]:[PM2.5]])</f>
        <v>97</v>
      </c>
    </row>
    <row r="1075" spans="1:8" hidden="1" x14ac:dyDescent="0.3">
      <c r="A1075" t="s">
        <v>266</v>
      </c>
      <c r="B1075" t="s">
        <v>276</v>
      </c>
      <c r="C1075">
        <v>2022</v>
      </c>
      <c r="D1075">
        <v>17</v>
      </c>
      <c r="E1075">
        <v>35</v>
      </c>
      <c r="F1075">
        <v>219</v>
      </c>
      <c r="G1075">
        <v>80</v>
      </c>
      <c r="H1075">
        <f>MAX(Append1[[#This Row],[SO2]:[PM2.5]])</f>
        <v>219</v>
      </c>
    </row>
    <row r="1076" spans="1:8" hidden="1" x14ac:dyDescent="0.3">
      <c r="A1076" t="s">
        <v>266</v>
      </c>
      <c r="B1076" t="s">
        <v>277</v>
      </c>
      <c r="C1076">
        <v>2022</v>
      </c>
      <c r="D1076">
        <v>12</v>
      </c>
      <c r="E1076">
        <v>31</v>
      </c>
      <c r="F1076">
        <v>164</v>
      </c>
      <c r="G1076">
        <v>74</v>
      </c>
      <c r="H1076">
        <f>MAX(Append1[[#This Row],[SO2]:[PM2.5]])</f>
        <v>164</v>
      </c>
    </row>
    <row r="1077" spans="1:8" hidden="1" x14ac:dyDescent="0.3">
      <c r="A1077" t="s">
        <v>266</v>
      </c>
      <c r="B1077" t="s">
        <v>528</v>
      </c>
      <c r="C1077">
        <v>2022</v>
      </c>
      <c r="D1077">
        <v>17</v>
      </c>
      <c r="E1077">
        <v>23</v>
      </c>
      <c r="F1077">
        <v>166</v>
      </c>
      <c r="G1077">
        <v>0</v>
      </c>
      <c r="H1077">
        <f>MAX(Append1[[#This Row],[SO2]:[PM2.5]])</f>
        <v>166</v>
      </c>
    </row>
    <row r="1078" spans="1:8" hidden="1" x14ac:dyDescent="0.3">
      <c r="A1078" t="s">
        <v>266</v>
      </c>
      <c r="B1078" t="s">
        <v>278</v>
      </c>
      <c r="C1078">
        <v>2022</v>
      </c>
      <c r="D1078">
        <v>15</v>
      </c>
      <c r="E1078">
        <v>19</v>
      </c>
      <c r="F1078">
        <v>129</v>
      </c>
      <c r="G1078">
        <v>47</v>
      </c>
      <c r="H1078">
        <f>MAX(Append1[[#This Row],[SO2]:[PM2.5]])</f>
        <v>129</v>
      </c>
    </row>
    <row r="1079" spans="1:8" hidden="1" x14ac:dyDescent="0.3">
      <c r="A1079" t="s">
        <v>266</v>
      </c>
      <c r="B1079" t="s">
        <v>279</v>
      </c>
      <c r="C1079">
        <v>2022</v>
      </c>
      <c r="D1079">
        <v>11</v>
      </c>
      <c r="E1079">
        <v>33</v>
      </c>
      <c r="F1079">
        <v>142</v>
      </c>
      <c r="G1079">
        <v>59</v>
      </c>
      <c r="H1079">
        <f>MAX(Append1[[#This Row],[SO2]:[PM2.5]])</f>
        <v>142</v>
      </c>
    </row>
    <row r="1080" spans="1:8" hidden="1" x14ac:dyDescent="0.3">
      <c r="A1080" t="s">
        <v>266</v>
      </c>
      <c r="B1080" t="s">
        <v>280</v>
      </c>
      <c r="C1080">
        <v>2022</v>
      </c>
      <c r="D1080">
        <v>20</v>
      </c>
      <c r="E1080">
        <v>24</v>
      </c>
      <c r="F1080">
        <v>156</v>
      </c>
      <c r="G1080">
        <v>62</v>
      </c>
      <c r="H1080">
        <f>MAX(Append1[[#This Row],[SO2]:[PM2.5]])</f>
        <v>156</v>
      </c>
    </row>
    <row r="1081" spans="1:8" hidden="1" x14ac:dyDescent="0.3">
      <c r="A1081" t="s">
        <v>266</v>
      </c>
      <c r="B1081" t="s">
        <v>281</v>
      </c>
      <c r="C1081">
        <v>2022</v>
      </c>
      <c r="D1081">
        <v>10</v>
      </c>
      <c r="E1081">
        <v>31</v>
      </c>
      <c r="F1081">
        <v>148</v>
      </c>
      <c r="G1081">
        <v>63</v>
      </c>
      <c r="H1081">
        <f>MAX(Append1[[#This Row],[SO2]:[PM2.5]])</f>
        <v>148</v>
      </c>
    </row>
    <row r="1082" spans="1:8" hidden="1" x14ac:dyDescent="0.3">
      <c r="A1082" t="s">
        <v>266</v>
      </c>
      <c r="B1082" t="s">
        <v>282</v>
      </c>
      <c r="C1082">
        <v>2022</v>
      </c>
      <c r="D1082">
        <v>12</v>
      </c>
      <c r="E1082">
        <v>27</v>
      </c>
      <c r="F1082">
        <v>172</v>
      </c>
      <c r="G1082">
        <v>0</v>
      </c>
      <c r="H1082">
        <f>MAX(Append1[[#This Row],[SO2]:[PM2.5]])</f>
        <v>172</v>
      </c>
    </row>
    <row r="1083" spans="1:8" hidden="1" x14ac:dyDescent="0.3">
      <c r="A1083" t="s">
        <v>266</v>
      </c>
      <c r="B1083" t="s">
        <v>475</v>
      </c>
      <c r="C1083">
        <v>2022</v>
      </c>
      <c r="D1083">
        <v>15</v>
      </c>
      <c r="E1083">
        <v>41</v>
      </c>
      <c r="F1083">
        <v>168</v>
      </c>
      <c r="G1083">
        <v>78</v>
      </c>
      <c r="H1083">
        <f>MAX(Append1[[#This Row],[SO2]:[PM2.5]])</f>
        <v>168</v>
      </c>
    </row>
    <row r="1084" spans="1:8" hidden="1" x14ac:dyDescent="0.3">
      <c r="A1084" t="s">
        <v>266</v>
      </c>
      <c r="B1084" t="s">
        <v>283</v>
      </c>
      <c r="C1084">
        <v>2022</v>
      </c>
      <c r="D1084">
        <v>15</v>
      </c>
      <c r="E1084">
        <v>16</v>
      </c>
      <c r="F1084">
        <v>124</v>
      </c>
      <c r="G1084">
        <v>53</v>
      </c>
      <c r="H1084">
        <f>MAX(Append1[[#This Row],[SO2]:[PM2.5]])</f>
        <v>124</v>
      </c>
    </row>
    <row r="1085" spans="1:8" hidden="1" x14ac:dyDescent="0.3">
      <c r="A1085" t="s">
        <v>266</v>
      </c>
      <c r="B1085" t="s">
        <v>284</v>
      </c>
      <c r="C1085">
        <v>2022</v>
      </c>
      <c r="D1085">
        <v>15</v>
      </c>
      <c r="E1085">
        <v>23</v>
      </c>
      <c r="F1085">
        <v>180</v>
      </c>
      <c r="G1085">
        <v>93</v>
      </c>
      <c r="H1085">
        <f>MAX(Append1[[#This Row],[SO2]:[PM2.5]])</f>
        <v>180</v>
      </c>
    </row>
    <row r="1086" spans="1:8" hidden="1" x14ac:dyDescent="0.3">
      <c r="A1086" t="s">
        <v>266</v>
      </c>
      <c r="B1086" t="s">
        <v>285</v>
      </c>
      <c r="C1086">
        <v>2022</v>
      </c>
      <c r="D1086">
        <v>17</v>
      </c>
      <c r="E1086">
        <v>40</v>
      </c>
      <c r="F1086">
        <v>210</v>
      </c>
      <c r="G1086">
        <v>80</v>
      </c>
      <c r="H1086">
        <f>MAX(Append1[[#This Row],[SO2]:[PM2.5]])</f>
        <v>210</v>
      </c>
    </row>
    <row r="1087" spans="1:8" hidden="1" x14ac:dyDescent="0.3">
      <c r="A1087" t="s">
        <v>266</v>
      </c>
      <c r="B1087" t="s">
        <v>476</v>
      </c>
      <c r="C1087">
        <v>2022</v>
      </c>
      <c r="D1087">
        <v>7</v>
      </c>
      <c r="E1087">
        <v>12</v>
      </c>
      <c r="F1087">
        <v>109</v>
      </c>
      <c r="G1087">
        <v>0</v>
      </c>
      <c r="H1087">
        <f>MAX(Append1[[#This Row],[SO2]:[PM2.5]])</f>
        <v>109</v>
      </c>
    </row>
    <row r="1088" spans="1:8" hidden="1" x14ac:dyDescent="0.3">
      <c r="A1088" t="s">
        <v>266</v>
      </c>
      <c r="B1088" t="s">
        <v>287</v>
      </c>
      <c r="C1088">
        <v>2022</v>
      </c>
      <c r="D1088">
        <v>12</v>
      </c>
      <c r="E1088">
        <v>21</v>
      </c>
      <c r="F1088">
        <v>169</v>
      </c>
      <c r="G1088">
        <v>0</v>
      </c>
      <c r="H1088">
        <f>MAX(Append1[[#This Row],[SO2]:[PM2.5]])</f>
        <v>169</v>
      </c>
    </row>
    <row r="1089" spans="1:8" hidden="1" x14ac:dyDescent="0.3">
      <c r="A1089" t="s">
        <v>266</v>
      </c>
      <c r="B1089" t="s">
        <v>288</v>
      </c>
      <c r="C1089">
        <v>2022</v>
      </c>
      <c r="D1089">
        <v>7</v>
      </c>
      <c r="E1089">
        <v>26</v>
      </c>
      <c r="F1089">
        <v>122</v>
      </c>
      <c r="G1089">
        <v>0</v>
      </c>
      <c r="H1089">
        <f>MAX(Append1[[#This Row],[SO2]:[PM2.5]])</f>
        <v>122</v>
      </c>
    </row>
    <row r="1090" spans="1:8" hidden="1" x14ac:dyDescent="0.3">
      <c r="A1090" t="s">
        <v>266</v>
      </c>
      <c r="B1090" t="s">
        <v>289</v>
      </c>
      <c r="C1090">
        <v>2022</v>
      </c>
      <c r="D1090">
        <v>20</v>
      </c>
      <c r="E1090">
        <v>28</v>
      </c>
      <c r="F1090">
        <v>103</v>
      </c>
      <c r="G1090">
        <v>38</v>
      </c>
      <c r="H1090">
        <f>MAX(Append1[[#This Row],[SO2]:[PM2.5]])</f>
        <v>103</v>
      </c>
    </row>
    <row r="1091" spans="1:8" hidden="1" x14ac:dyDescent="0.3">
      <c r="A1091" t="s">
        <v>266</v>
      </c>
      <c r="B1091" t="s">
        <v>529</v>
      </c>
      <c r="C1091">
        <v>2022</v>
      </c>
      <c r="D1091">
        <v>32</v>
      </c>
      <c r="E1091">
        <v>12</v>
      </c>
      <c r="F1091">
        <v>104</v>
      </c>
      <c r="G1091">
        <v>41</v>
      </c>
      <c r="H1091">
        <f>MAX(Append1[[#This Row],[SO2]:[PM2.5]])</f>
        <v>104</v>
      </c>
    </row>
    <row r="1092" spans="1:8" hidden="1" x14ac:dyDescent="0.3">
      <c r="A1092" t="s">
        <v>290</v>
      </c>
      <c r="B1092" t="s">
        <v>291</v>
      </c>
      <c r="C1092">
        <v>2022</v>
      </c>
      <c r="D1092">
        <v>11</v>
      </c>
      <c r="E1092">
        <v>14</v>
      </c>
      <c r="F1092">
        <v>118</v>
      </c>
      <c r="G1092">
        <v>59</v>
      </c>
      <c r="H1092">
        <f>MAX(Append1[[#This Row],[SO2]:[PM2.5]])</f>
        <v>118</v>
      </c>
    </row>
    <row r="1093" spans="1:8" hidden="1" x14ac:dyDescent="0.3">
      <c r="A1093" t="s">
        <v>290</v>
      </c>
      <c r="B1093" t="s">
        <v>292</v>
      </c>
      <c r="C1093">
        <v>2022</v>
      </c>
      <c r="D1093">
        <v>8</v>
      </c>
      <c r="E1093">
        <v>25</v>
      </c>
      <c r="F1093">
        <v>114</v>
      </c>
      <c r="G1093">
        <v>31</v>
      </c>
      <c r="H1093">
        <f>MAX(Append1[[#This Row],[SO2]:[PM2.5]])</f>
        <v>114</v>
      </c>
    </row>
    <row r="1094" spans="1:8" hidden="1" x14ac:dyDescent="0.3">
      <c r="A1094" t="s">
        <v>290</v>
      </c>
      <c r="B1094" t="s">
        <v>293</v>
      </c>
      <c r="C1094">
        <v>2022</v>
      </c>
      <c r="D1094">
        <v>18</v>
      </c>
      <c r="E1094">
        <v>26</v>
      </c>
      <c r="F1094">
        <v>128</v>
      </c>
      <c r="H1094">
        <f>MAX(Append1[[#This Row],[SO2]:[PM2.5]])</f>
        <v>128</v>
      </c>
    </row>
    <row r="1095" spans="1:8" hidden="1" x14ac:dyDescent="0.3">
      <c r="A1095" t="s">
        <v>290</v>
      </c>
      <c r="B1095" t="s">
        <v>294</v>
      </c>
      <c r="C1095">
        <v>2022</v>
      </c>
      <c r="D1095">
        <v>16</v>
      </c>
      <c r="E1095">
        <v>20</v>
      </c>
      <c r="F1095">
        <v>123</v>
      </c>
      <c r="G1095">
        <v>60</v>
      </c>
      <c r="H1095">
        <f>MAX(Append1[[#This Row],[SO2]:[PM2.5]])</f>
        <v>123</v>
      </c>
    </row>
    <row r="1096" spans="1:8" hidden="1" x14ac:dyDescent="0.3">
      <c r="A1096" t="s">
        <v>290</v>
      </c>
      <c r="B1096" t="s">
        <v>295</v>
      </c>
      <c r="C1096">
        <v>2022</v>
      </c>
      <c r="D1096">
        <v>18</v>
      </c>
      <c r="E1096">
        <v>23</v>
      </c>
      <c r="F1096">
        <v>136</v>
      </c>
      <c r="G1096">
        <v>72</v>
      </c>
      <c r="H1096">
        <f>MAX(Append1[[#This Row],[SO2]:[PM2.5]])</f>
        <v>136</v>
      </c>
    </row>
    <row r="1097" spans="1:8" hidden="1" x14ac:dyDescent="0.3">
      <c r="A1097" t="s">
        <v>290</v>
      </c>
      <c r="B1097" t="s">
        <v>296</v>
      </c>
      <c r="C1097">
        <v>2022</v>
      </c>
      <c r="D1097">
        <v>17</v>
      </c>
      <c r="E1097">
        <v>20</v>
      </c>
      <c r="F1097">
        <v>125</v>
      </c>
      <c r="H1097">
        <f>MAX(Append1[[#This Row],[SO2]:[PM2.5]])</f>
        <v>125</v>
      </c>
    </row>
    <row r="1098" spans="1:8" hidden="1" x14ac:dyDescent="0.3">
      <c r="A1098" t="s">
        <v>297</v>
      </c>
      <c r="B1098" t="s">
        <v>299</v>
      </c>
      <c r="C1098">
        <v>2022</v>
      </c>
      <c r="D1098">
        <v>8</v>
      </c>
      <c r="E1098">
        <v>46</v>
      </c>
      <c r="F1098">
        <v>126</v>
      </c>
      <c r="G1098">
        <v>0</v>
      </c>
      <c r="H1098">
        <f>MAX(Append1[[#This Row],[SO2]:[PM2.5]])</f>
        <v>126</v>
      </c>
    </row>
    <row r="1099" spans="1:8" hidden="1" x14ac:dyDescent="0.3">
      <c r="A1099" t="s">
        <v>297</v>
      </c>
      <c r="B1099" t="s">
        <v>530</v>
      </c>
      <c r="C1099">
        <v>2022</v>
      </c>
      <c r="D1099">
        <v>11</v>
      </c>
      <c r="E1099">
        <v>35</v>
      </c>
      <c r="F1099">
        <v>135</v>
      </c>
      <c r="G1099">
        <v>60</v>
      </c>
      <c r="H1099">
        <f>MAX(Append1[[#This Row],[SO2]:[PM2.5]])</f>
        <v>135</v>
      </c>
    </row>
    <row r="1100" spans="1:8" hidden="1" x14ac:dyDescent="0.3">
      <c r="A1100" t="s">
        <v>297</v>
      </c>
      <c r="B1100" t="s">
        <v>301</v>
      </c>
      <c r="C1100">
        <v>2022</v>
      </c>
      <c r="D1100">
        <v>2</v>
      </c>
      <c r="E1100">
        <v>20</v>
      </c>
      <c r="F1100">
        <v>78</v>
      </c>
      <c r="G1100">
        <v>0</v>
      </c>
      <c r="H1100">
        <f>MAX(Append1[[#This Row],[SO2]:[PM2.5]])</f>
        <v>78</v>
      </c>
    </row>
    <row r="1101" spans="1:8" hidden="1" x14ac:dyDescent="0.3">
      <c r="A1101" t="s">
        <v>297</v>
      </c>
      <c r="B1101" t="s">
        <v>302</v>
      </c>
      <c r="C1101">
        <v>2022</v>
      </c>
      <c r="D1101">
        <v>9</v>
      </c>
      <c r="E1101">
        <v>34</v>
      </c>
      <c r="F1101">
        <v>107</v>
      </c>
      <c r="G1101">
        <v>0</v>
      </c>
      <c r="H1101">
        <f>MAX(Append1[[#This Row],[SO2]:[PM2.5]])</f>
        <v>107</v>
      </c>
    </row>
    <row r="1102" spans="1:8" hidden="1" x14ac:dyDescent="0.3">
      <c r="A1102" t="s">
        <v>297</v>
      </c>
      <c r="B1102" t="s">
        <v>303</v>
      </c>
      <c r="C1102">
        <v>2022</v>
      </c>
      <c r="D1102">
        <v>2</v>
      </c>
      <c r="E1102">
        <v>16</v>
      </c>
      <c r="F1102">
        <v>86</v>
      </c>
      <c r="G1102">
        <v>0</v>
      </c>
      <c r="H1102">
        <f>MAX(Append1[[#This Row],[SO2]:[PM2.5]])</f>
        <v>86</v>
      </c>
    </row>
    <row r="1103" spans="1:8" hidden="1" x14ac:dyDescent="0.3">
      <c r="A1103" t="s">
        <v>297</v>
      </c>
      <c r="B1103" t="s">
        <v>304</v>
      </c>
      <c r="C1103">
        <v>2022</v>
      </c>
      <c r="D1103">
        <v>4</v>
      </c>
      <c r="E1103">
        <v>26</v>
      </c>
      <c r="F1103">
        <v>90</v>
      </c>
      <c r="G1103">
        <v>0</v>
      </c>
      <c r="H1103">
        <f>MAX(Append1[[#This Row],[SO2]:[PM2.5]])</f>
        <v>90</v>
      </c>
    </row>
    <row r="1104" spans="1:8" hidden="1" x14ac:dyDescent="0.3">
      <c r="A1104" t="s">
        <v>297</v>
      </c>
      <c r="B1104" t="s">
        <v>305</v>
      </c>
      <c r="C1104">
        <v>2022</v>
      </c>
      <c r="D1104">
        <v>2</v>
      </c>
      <c r="E1104">
        <v>15</v>
      </c>
      <c r="F1104">
        <v>85</v>
      </c>
      <c r="G1104">
        <v>0</v>
      </c>
      <c r="H1104">
        <f>MAX(Append1[[#This Row],[SO2]:[PM2.5]])</f>
        <v>85</v>
      </c>
    </row>
    <row r="1105" spans="1:8" hidden="1" x14ac:dyDescent="0.3">
      <c r="A1105" t="s">
        <v>297</v>
      </c>
      <c r="B1105" t="s">
        <v>477</v>
      </c>
      <c r="C1105">
        <v>2022</v>
      </c>
      <c r="D1105">
        <v>4</v>
      </c>
      <c r="E1105">
        <v>24</v>
      </c>
      <c r="F1105">
        <v>86</v>
      </c>
      <c r="G1105">
        <v>55</v>
      </c>
      <c r="H1105">
        <f>MAX(Append1[[#This Row],[SO2]:[PM2.5]])</f>
        <v>86</v>
      </c>
    </row>
    <row r="1106" spans="1:8" hidden="1" x14ac:dyDescent="0.3">
      <c r="A1106" t="s">
        <v>297</v>
      </c>
      <c r="B1106" t="s">
        <v>307</v>
      </c>
      <c r="C1106">
        <v>2022</v>
      </c>
      <c r="D1106">
        <v>8</v>
      </c>
      <c r="E1106">
        <v>47</v>
      </c>
      <c r="F1106">
        <v>124</v>
      </c>
      <c r="G1106">
        <v>0</v>
      </c>
      <c r="H1106">
        <f>MAX(Append1[[#This Row],[SO2]:[PM2.5]])</f>
        <v>124</v>
      </c>
    </row>
    <row r="1107" spans="1:8" hidden="1" x14ac:dyDescent="0.3">
      <c r="A1107" t="s">
        <v>297</v>
      </c>
      <c r="B1107" t="s">
        <v>531</v>
      </c>
      <c r="C1107">
        <v>2022</v>
      </c>
      <c r="D1107">
        <v>9</v>
      </c>
      <c r="E1107">
        <v>34</v>
      </c>
      <c r="F1107">
        <v>103</v>
      </c>
      <c r="G1107">
        <v>0</v>
      </c>
      <c r="H1107">
        <f>MAX(Append1[[#This Row],[SO2]:[PM2.5]])</f>
        <v>103</v>
      </c>
    </row>
    <row r="1108" spans="1:8" hidden="1" x14ac:dyDescent="0.3">
      <c r="A1108" t="s">
        <v>297</v>
      </c>
      <c r="B1108" t="s">
        <v>308</v>
      </c>
      <c r="C1108">
        <v>2022</v>
      </c>
      <c r="D1108">
        <v>2</v>
      </c>
      <c r="E1108">
        <v>14</v>
      </c>
      <c r="F1108">
        <v>83</v>
      </c>
      <c r="G1108">
        <v>0</v>
      </c>
      <c r="H1108">
        <f>MAX(Append1[[#This Row],[SO2]:[PM2.5]])</f>
        <v>83</v>
      </c>
    </row>
    <row r="1109" spans="1:8" hidden="1" x14ac:dyDescent="0.3">
      <c r="A1109" t="s">
        <v>297</v>
      </c>
      <c r="B1109" t="s">
        <v>309</v>
      </c>
      <c r="C1109">
        <v>2022</v>
      </c>
      <c r="D1109">
        <v>2</v>
      </c>
      <c r="E1109">
        <v>22</v>
      </c>
      <c r="F1109">
        <v>83</v>
      </c>
      <c r="G1109">
        <v>0</v>
      </c>
      <c r="H1109">
        <f>MAX(Append1[[#This Row],[SO2]:[PM2.5]])</f>
        <v>83</v>
      </c>
    </row>
    <row r="1110" spans="1:8" hidden="1" x14ac:dyDescent="0.3">
      <c r="A1110" t="s">
        <v>297</v>
      </c>
      <c r="B1110" t="s">
        <v>478</v>
      </c>
      <c r="C1110">
        <v>2022</v>
      </c>
      <c r="D1110">
        <v>9</v>
      </c>
      <c r="E1110">
        <v>34</v>
      </c>
      <c r="F1110">
        <v>103</v>
      </c>
      <c r="G1110">
        <v>0</v>
      </c>
      <c r="H1110">
        <f>MAX(Append1[[#This Row],[SO2]:[PM2.5]])</f>
        <v>103</v>
      </c>
    </row>
    <row r="1111" spans="1:8" hidden="1" x14ac:dyDescent="0.3">
      <c r="A1111" t="s">
        <v>297</v>
      </c>
      <c r="B1111" t="s">
        <v>311</v>
      </c>
      <c r="C1111">
        <v>2022</v>
      </c>
      <c r="D1111">
        <v>3</v>
      </c>
      <c r="E1111">
        <v>24</v>
      </c>
      <c r="F1111">
        <v>87</v>
      </c>
      <c r="G1111">
        <v>0</v>
      </c>
      <c r="H1111">
        <f>MAX(Append1[[#This Row],[SO2]:[PM2.5]])</f>
        <v>87</v>
      </c>
    </row>
    <row r="1112" spans="1:8" hidden="1" x14ac:dyDescent="0.3">
      <c r="A1112" t="s">
        <v>297</v>
      </c>
      <c r="B1112" t="s">
        <v>312</v>
      </c>
      <c r="C1112">
        <v>2022</v>
      </c>
      <c r="D1112">
        <v>8</v>
      </c>
      <c r="E1112">
        <v>31</v>
      </c>
      <c r="F1112">
        <v>64</v>
      </c>
      <c r="G1112">
        <v>32</v>
      </c>
      <c r="H1112">
        <f>MAX(Append1[[#This Row],[SO2]:[PM2.5]])</f>
        <v>64</v>
      </c>
    </row>
    <row r="1113" spans="1:8" hidden="1" x14ac:dyDescent="0.3">
      <c r="A1113" t="s">
        <v>297</v>
      </c>
      <c r="B1113" t="s">
        <v>313</v>
      </c>
      <c r="C1113">
        <v>2022</v>
      </c>
      <c r="D1113">
        <v>20</v>
      </c>
      <c r="E1113">
        <v>26</v>
      </c>
      <c r="F1113">
        <v>156</v>
      </c>
      <c r="G1113">
        <v>62</v>
      </c>
      <c r="H1113">
        <f>MAX(Append1[[#This Row],[SO2]:[PM2.5]])</f>
        <v>156</v>
      </c>
    </row>
    <row r="1114" spans="1:8" hidden="1" x14ac:dyDescent="0.3">
      <c r="A1114" t="s">
        <v>297</v>
      </c>
      <c r="B1114" t="s">
        <v>314</v>
      </c>
      <c r="C1114">
        <v>2022</v>
      </c>
      <c r="D1114">
        <v>12</v>
      </c>
      <c r="E1114">
        <v>36</v>
      </c>
      <c r="F1114">
        <v>110</v>
      </c>
      <c r="G1114">
        <v>0</v>
      </c>
      <c r="H1114">
        <f>MAX(Append1[[#This Row],[SO2]:[PM2.5]])</f>
        <v>110</v>
      </c>
    </row>
    <row r="1115" spans="1:8" hidden="1" x14ac:dyDescent="0.3">
      <c r="A1115" t="s">
        <v>297</v>
      </c>
      <c r="B1115" t="s">
        <v>315</v>
      </c>
      <c r="C1115">
        <v>2022</v>
      </c>
      <c r="D1115">
        <v>14</v>
      </c>
      <c r="E1115">
        <v>25</v>
      </c>
      <c r="F1115">
        <v>94</v>
      </c>
      <c r="G1115">
        <v>36</v>
      </c>
      <c r="H1115">
        <f>MAX(Append1[[#This Row],[SO2]:[PM2.5]])</f>
        <v>94</v>
      </c>
    </row>
    <row r="1116" spans="1:8" hidden="1" x14ac:dyDescent="0.3">
      <c r="A1116" t="s">
        <v>297</v>
      </c>
      <c r="B1116" t="s">
        <v>316</v>
      </c>
      <c r="C1116">
        <v>2022</v>
      </c>
      <c r="D1116">
        <v>14</v>
      </c>
      <c r="E1116">
        <v>25</v>
      </c>
      <c r="F1116">
        <v>131</v>
      </c>
      <c r="G1116">
        <v>65</v>
      </c>
      <c r="H1116">
        <f>MAX(Append1[[#This Row],[SO2]:[PM2.5]])</f>
        <v>131</v>
      </c>
    </row>
    <row r="1117" spans="1:8" hidden="1" x14ac:dyDescent="0.3">
      <c r="A1117" t="s">
        <v>297</v>
      </c>
      <c r="B1117" t="s">
        <v>532</v>
      </c>
      <c r="C1117">
        <v>2022</v>
      </c>
      <c r="D1117">
        <v>9</v>
      </c>
      <c r="E1117">
        <v>34</v>
      </c>
      <c r="F1117">
        <v>101</v>
      </c>
      <c r="G1117">
        <v>0</v>
      </c>
      <c r="H1117">
        <f>MAX(Append1[[#This Row],[SO2]:[PM2.5]])</f>
        <v>101</v>
      </c>
    </row>
    <row r="1118" spans="1:8" hidden="1" x14ac:dyDescent="0.3">
      <c r="A1118" t="s">
        <v>297</v>
      </c>
      <c r="B1118" t="s">
        <v>317</v>
      </c>
      <c r="C1118">
        <v>2022</v>
      </c>
      <c r="D1118">
        <v>9</v>
      </c>
      <c r="E1118">
        <v>33</v>
      </c>
      <c r="F1118">
        <v>101</v>
      </c>
      <c r="G1118">
        <v>0</v>
      </c>
      <c r="H1118">
        <f>MAX(Append1[[#This Row],[SO2]:[PM2.5]])</f>
        <v>101</v>
      </c>
    </row>
    <row r="1119" spans="1:8" hidden="1" x14ac:dyDescent="0.3">
      <c r="A1119" t="s">
        <v>297</v>
      </c>
      <c r="B1119" t="s">
        <v>318</v>
      </c>
      <c r="C1119">
        <v>2022</v>
      </c>
      <c r="D1119">
        <v>12</v>
      </c>
      <c r="E1119">
        <v>36</v>
      </c>
      <c r="F1119">
        <v>99</v>
      </c>
      <c r="G1119">
        <v>0</v>
      </c>
      <c r="H1119">
        <f>MAX(Append1[[#This Row],[SO2]:[PM2.5]])</f>
        <v>99</v>
      </c>
    </row>
    <row r="1120" spans="1:8" hidden="1" x14ac:dyDescent="0.3">
      <c r="A1120" t="s">
        <v>297</v>
      </c>
      <c r="B1120" t="s">
        <v>319</v>
      </c>
      <c r="C1120">
        <v>2022</v>
      </c>
      <c r="D1120">
        <v>8</v>
      </c>
      <c r="E1120">
        <v>31</v>
      </c>
      <c r="F1120">
        <v>64</v>
      </c>
      <c r="G1120">
        <v>0</v>
      </c>
      <c r="H1120">
        <f>MAX(Append1[[#This Row],[SO2]:[PM2.5]])</f>
        <v>64</v>
      </c>
    </row>
    <row r="1121" spans="1:8" hidden="1" x14ac:dyDescent="0.3">
      <c r="A1121" t="s">
        <v>297</v>
      </c>
      <c r="B1121" t="s">
        <v>320</v>
      </c>
      <c r="C1121">
        <v>2022</v>
      </c>
      <c r="D1121">
        <v>3</v>
      </c>
      <c r="E1121">
        <v>23</v>
      </c>
      <c r="F1121">
        <v>84</v>
      </c>
      <c r="G1121">
        <v>47</v>
      </c>
      <c r="H1121">
        <f>MAX(Append1[[#This Row],[SO2]:[PM2.5]])</f>
        <v>84</v>
      </c>
    </row>
    <row r="1122" spans="1:8" hidden="1" x14ac:dyDescent="0.3">
      <c r="A1122" t="s">
        <v>297</v>
      </c>
      <c r="B1122" t="s">
        <v>321</v>
      </c>
      <c r="C1122">
        <v>2022</v>
      </c>
      <c r="D1122">
        <v>13</v>
      </c>
      <c r="E1122">
        <v>37</v>
      </c>
      <c r="F1122">
        <v>122</v>
      </c>
      <c r="G1122">
        <v>0</v>
      </c>
      <c r="H1122">
        <f>MAX(Append1[[#This Row],[SO2]:[PM2.5]])</f>
        <v>122</v>
      </c>
    </row>
    <row r="1123" spans="1:8" hidden="1" x14ac:dyDescent="0.3">
      <c r="A1123" t="s">
        <v>297</v>
      </c>
      <c r="B1123" t="s">
        <v>322</v>
      </c>
      <c r="C1123">
        <v>2022</v>
      </c>
      <c r="D1123">
        <v>8</v>
      </c>
      <c r="E1123">
        <v>34</v>
      </c>
      <c r="F1123">
        <v>101</v>
      </c>
      <c r="G1123">
        <v>44</v>
      </c>
      <c r="H1123">
        <f>MAX(Append1[[#This Row],[SO2]:[PM2.5]])</f>
        <v>101</v>
      </c>
    </row>
    <row r="1124" spans="1:8" hidden="1" x14ac:dyDescent="0.3">
      <c r="A1124" t="s">
        <v>297</v>
      </c>
      <c r="B1124" t="s">
        <v>323</v>
      </c>
      <c r="C1124">
        <v>2022</v>
      </c>
      <c r="D1124">
        <v>2</v>
      </c>
      <c r="E1124">
        <v>20</v>
      </c>
      <c r="F1124">
        <v>78</v>
      </c>
      <c r="G1124">
        <v>0</v>
      </c>
      <c r="H1124">
        <f>MAX(Append1[[#This Row],[SO2]:[PM2.5]])</f>
        <v>78</v>
      </c>
    </row>
    <row r="1125" spans="1:8" hidden="1" x14ac:dyDescent="0.3">
      <c r="A1125" t="s">
        <v>297</v>
      </c>
      <c r="B1125" t="s">
        <v>324</v>
      </c>
      <c r="C1125">
        <v>2022</v>
      </c>
      <c r="D1125">
        <v>4</v>
      </c>
      <c r="E1125">
        <v>26</v>
      </c>
      <c r="F1125">
        <v>90</v>
      </c>
      <c r="G1125">
        <v>0</v>
      </c>
      <c r="H1125">
        <f>MAX(Append1[[#This Row],[SO2]:[PM2.5]])</f>
        <v>90</v>
      </c>
    </row>
    <row r="1126" spans="1:8" hidden="1" x14ac:dyDescent="0.3">
      <c r="A1126" t="s">
        <v>297</v>
      </c>
      <c r="B1126" t="s">
        <v>533</v>
      </c>
      <c r="C1126">
        <v>2022</v>
      </c>
      <c r="D1126">
        <v>9</v>
      </c>
      <c r="E1126">
        <v>34</v>
      </c>
      <c r="F1126">
        <v>99</v>
      </c>
      <c r="G1126">
        <v>0</v>
      </c>
      <c r="H1126">
        <f>MAX(Append1[[#This Row],[SO2]:[PM2.5]])</f>
        <v>99</v>
      </c>
    </row>
    <row r="1127" spans="1:8" hidden="1" x14ac:dyDescent="0.3">
      <c r="A1127" t="s">
        <v>297</v>
      </c>
      <c r="B1127" t="s">
        <v>325</v>
      </c>
      <c r="C1127">
        <v>2022</v>
      </c>
      <c r="D1127">
        <v>9</v>
      </c>
      <c r="E1127">
        <v>34</v>
      </c>
      <c r="F1127">
        <v>115</v>
      </c>
      <c r="G1127">
        <v>0</v>
      </c>
      <c r="H1127">
        <f>MAX(Append1[[#This Row],[SO2]:[PM2.5]])</f>
        <v>115</v>
      </c>
    </row>
    <row r="1128" spans="1:8" hidden="1" x14ac:dyDescent="0.3">
      <c r="A1128" t="s">
        <v>297</v>
      </c>
      <c r="B1128" t="s">
        <v>326</v>
      </c>
      <c r="C1128">
        <v>2022</v>
      </c>
      <c r="D1128">
        <v>12</v>
      </c>
      <c r="E1128">
        <v>35</v>
      </c>
      <c r="F1128">
        <v>105</v>
      </c>
      <c r="G1128">
        <v>0</v>
      </c>
      <c r="H1128">
        <f>MAX(Append1[[#This Row],[SO2]:[PM2.5]])</f>
        <v>105</v>
      </c>
    </row>
    <row r="1129" spans="1:8" hidden="1" x14ac:dyDescent="0.3">
      <c r="A1129" t="s">
        <v>297</v>
      </c>
      <c r="B1129" t="s">
        <v>327</v>
      </c>
      <c r="C1129">
        <v>2022</v>
      </c>
      <c r="D1129">
        <v>2</v>
      </c>
      <c r="E1129">
        <v>15</v>
      </c>
      <c r="F1129">
        <v>84</v>
      </c>
      <c r="G1129">
        <v>0</v>
      </c>
      <c r="H1129">
        <f>MAX(Append1[[#This Row],[SO2]:[PM2.5]])</f>
        <v>84</v>
      </c>
    </row>
    <row r="1130" spans="1:8" hidden="1" x14ac:dyDescent="0.3">
      <c r="A1130" t="s">
        <v>297</v>
      </c>
      <c r="B1130" t="s">
        <v>328</v>
      </c>
      <c r="C1130">
        <v>2022</v>
      </c>
      <c r="D1130">
        <v>9</v>
      </c>
      <c r="E1130">
        <v>33</v>
      </c>
      <c r="F1130">
        <v>104</v>
      </c>
      <c r="H1130">
        <f>MAX(Append1[[#This Row],[SO2]:[PM2.5]])</f>
        <v>104</v>
      </c>
    </row>
    <row r="1131" spans="1:8" hidden="1" x14ac:dyDescent="0.3">
      <c r="A1131" t="s">
        <v>297</v>
      </c>
      <c r="B1131" t="s">
        <v>329</v>
      </c>
      <c r="C1131">
        <v>2022</v>
      </c>
      <c r="D1131">
        <v>2</v>
      </c>
      <c r="E1131">
        <v>16</v>
      </c>
      <c r="F1131">
        <v>86</v>
      </c>
      <c r="G1131">
        <v>0</v>
      </c>
      <c r="H1131">
        <f>MAX(Append1[[#This Row],[SO2]:[PM2.5]])</f>
        <v>86</v>
      </c>
    </row>
    <row r="1132" spans="1:8" hidden="1" x14ac:dyDescent="0.3">
      <c r="A1132" t="s">
        <v>297</v>
      </c>
      <c r="B1132" t="s">
        <v>330</v>
      </c>
      <c r="C1132">
        <v>2022</v>
      </c>
      <c r="D1132">
        <v>2</v>
      </c>
      <c r="E1132">
        <v>21</v>
      </c>
      <c r="F1132">
        <v>81</v>
      </c>
      <c r="G1132">
        <v>0</v>
      </c>
      <c r="H1132">
        <f>MAX(Append1[[#This Row],[SO2]:[PM2.5]])</f>
        <v>81</v>
      </c>
    </row>
    <row r="1133" spans="1:8" hidden="1" x14ac:dyDescent="0.3">
      <c r="A1133" t="s">
        <v>297</v>
      </c>
      <c r="B1133" t="s">
        <v>332</v>
      </c>
      <c r="C1133">
        <v>2022</v>
      </c>
      <c r="D1133">
        <v>3</v>
      </c>
      <c r="E1133">
        <v>25</v>
      </c>
      <c r="F1133">
        <v>90</v>
      </c>
      <c r="G1133">
        <v>0</v>
      </c>
      <c r="H1133">
        <f>MAX(Append1[[#This Row],[SO2]:[PM2.5]])</f>
        <v>90</v>
      </c>
    </row>
    <row r="1134" spans="1:8" hidden="1" x14ac:dyDescent="0.3">
      <c r="A1134" t="s">
        <v>297</v>
      </c>
      <c r="B1134" t="s">
        <v>333</v>
      </c>
      <c r="C1134">
        <v>2022</v>
      </c>
      <c r="D1134">
        <v>13</v>
      </c>
      <c r="E1134">
        <v>37</v>
      </c>
      <c r="F1134">
        <v>139</v>
      </c>
      <c r="G1134">
        <v>0</v>
      </c>
      <c r="H1134">
        <f>MAX(Append1[[#This Row],[SO2]:[PM2.5]])</f>
        <v>139</v>
      </c>
    </row>
    <row r="1135" spans="1:8" hidden="1" x14ac:dyDescent="0.3">
      <c r="A1135" t="s">
        <v>297</v>
      </c>
      <c r="B1135" t="s">
        <v>334</v>
      </c>
      <c r="C1135">
        <v>2022</v>
      </c>
      <c r="D1135">
        <v>9</v>
      </c>
      <c r="E1135">
        <v>37</v>
      </c>
      <c r="F1135">
        <v>111</v>
      </c>
      <c r="G1135">
        <v>42</v>
      </c>
      <c r="H1135">
        <f>MAX(Append1[[#This Row],[SO2]:[PM2.5]])</f>
        <v>111</v>
      </c>
    </row>
    <row r="1136" spans="1:8" hidden="1" x14ac:dyDescent="0.3">
      <c r="A1136" t="s">
        <v>297</v>
      </c>
      <c r="B1136" t="s">
        <v>335</v>
      </c>
      <c r="C1136">
        <v>2022</v>
      </c>
      <c r="D1136">
        <v>2</v>
      </c>
      <c r="E1136">
        <v>15</v>
      </c>
      <c r="F1136">
        <v>15</v>
      </c>
      <c r="G1136">
        <v>0</v>
      </c>
      <c r="H1136">
        <f>MAX(Append1[[#This Row],[SO2]:[PM2.5]])</f>
        <v>15</v>
      </c>
    </row>
    <row r="1137" spans="1:8" hidden="1" x14ac:dyDescent="0.3">
      <c r="A1137" t="s">
        <v>297</v>
      </c>
      <c r="B1137" t="s">
        <v>336</v>
      </c>
      <c r="C1137">
        <v>2022</v>
      </c>
      <c r="D1137">
        <v>13</v>
      </c>
      <c r="E1137">
        <v>36</v>
      </c>
      <c r="F1137">
        <v>123</v>
      </c>
      <c r="G1137">
        <v>0</v>
      </c>
      <c r="H1137">
        <f>MAX(Append1[[#This Row],[SO2]:[PM2.5]])</f>
        <v>123</v>
      </c>
    </row>
    <row r="1138" spans="1:8" hidden="1" x14ac:dyDescent="0.3">
      <c r="A1138" t="s">
        <v>297</v>
      </c>
      <c r="B1138" t="s">
        <v>337</v>
      </c>
      <c r="C1138">
        <v>2022</v>
      </c>
      <c r="D1138">
        <v>3</v>
      </c>
      <c r="E1138">
        <v>23</v>
      </c>
      <c r="F1138">
        <v>83</v>
      </c>
      <c r="G1138">
        <v>0</v>
      </c>
      <c r="H1138">
        <f>MAX(Append1[[#This Row],[SO2]:[PM2.5]])</f>
        <v>83</v>
      </c>
    </row>
    <row r="1139" spans="1:8" hidden="1" x14ac:dyDescent="0.3">
      <c r="A1139" t="s">
        <v>297</v>
      </c>
      <c r="B1139" t="s">
        <v>338</v>
      </c>
      <c r="C1139">
        <v>2022</v>
      </c>
      <c r="D1139">
        <v>13</v>
      </c>
      <c r="E1139">
        <v>38</v>
      </c>
      <c r="F1139">
        <v>126</v>
      </c>
      <c r="H1139">
        <f>MAX(Append1[[#This Row],[SO2]:[PM2.5]])</f>
        <v>126</v>
      </c>
    </row>
    <row r="1140" spans="1:8" hidden="1" x14ac:dyDescent="0.3">
      <c r="A1140" t="s">
        <v>297</v>
      </c>
      <c r="B1140" t="s">
        <v>534</v>
      </c>
      <c r="C1140">
        <v>2022</v>
      </c>
      <c r="D1140">
        <v>2</v>
      </c>
      <c r="E1140">
        <v>22</v>
      </c>
      <c r="F1140">
        <v>82</v>
      </c>
      <c r="G1140">
        <v>0</v>
      </c>
      <c r="H1140">
        <f>MAX(Append1[[#This Row],[SO2]:[PM2.5]])</f>
        <v>82</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T a b l e 3 " > < C u s t o m C o n t e n t > < ! [ C D A T A [ < T a b l e W i d g e t G r i d S e r i a l i z a t i o n   x m l n s : x s d = " h t t p : / / w w w . w 3 . o r g / 2 0 0 1 / X M L S c h e m a "   x m l n s : x s i = " h t t p : / / w w w . w 3 . o r g / 2 0 0 1 / X M L S c h e m a - i n s t a n c e " > < C o l u m n S u g g e s t e d T y p e   / > < C o l u m n F o r m a t   / > < C o l u m n A c c u r a c y   / > < C o l u m n C u r r e n c y S y m b o l   / > < C o l u m n P o s i t i v e P a t t e r n   / > < C o l u m n N e g a t i v e P a t t e r n   / > < C o l u m n W i d t h s > < i t e m > < k e y > < s t r i n g > D i f f e r e n c e   b e t w e e n   2 0 2 2 - 2 0 2 1   A Q I < / s t r i n g > < / k e y > < v a l u e > < i n t > 3 1 7 < / i n t > < / v a l u e > < / i t e m > < / C o l u m n W i d t h s > < C o l u m n D i s p l a y I n d e x > < i t e m > < k e y > < s t r i n g > D i f f e r e n c e   b e t w e e n   2 0 2 2 - 2 0 2 1   A Q I < / s t r i n g > < / k e y > < v a l u e > < i n t > 0 < / 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1.xml>��< ? x m l   v e r s i o n = " 1 . 0 "   e n c o d i n g = " U T F - 1 6 " ? > < G e m i n i   x m l n s = " h t t p : / / g e m i n i / p i v o t c u s t o m i z a t i o n / L i n k e d T a b l e U p d a t e M o d e " > < C u s t o m C o n t e n t > < ! [ C D A T A [ T r u e ] ] > < / C u s t o m C o n t e n t > < / G e m i n i > 
</file>

<file path=customXml/item12.xml>��< ? x m l   v e r s i o n = " 1 . 0 "   e n c o d i n g = " u t f - 1 6 " ? > < D a t a M a s h u p   s q m i d = " 9 0 6 0 5 9 c 0 - 9 0 c 5 - 4 1 c 8 - a 7 a 0 - 3 4 2 6 f b 9 d 7 0 f 8 "   x m l n s = " h t t p : / / s c h e m a s . m i c r o s o f t . c o m / D a t a M a s h u p " > A A A A A N M F A A B Q S w M E F A A C A A g A R 5 N R W Y a v Z M 2 l A A A A 9 Q A A A B I A H A B D b 2 5 m a W c v U G F j a 2 F n Z S 5 4 b W w g o h g A K K A U A A A A A A A A A A A A A A A A A A A A A A A A A A A A h Y 9 B D o I w F E S v Q r q n L R C j I Z + y c G U i x s T E u G 1 K h U b 4 G C i W u 7 n w S F 5 B j K L u X M 6 b t 5 i 5 X 2 + Q D n X l X X T b m Q Y T E l B O P I 2 q y Q 0 W C e n t 0 V + Q V M B W q p M s t D f K 2 M V D l y e k t P Y c M + a c o y 6 i T V u w k P O A H b L 1 T p W 6 l u Q j m / + y b 7 C z E p U m A v a v M S K k Q R T R 2 Z x y Y B O D z O C 3 D 8 e 5 z / Y H w r K v b N 9 q o d F f b Y B N E d j 7 g n g A U E s D B B Q A A g A I A E e T U V k 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H k 1 F Z S R p A U 8 w C A A D d D A A A E w A c A E Z v c m 1 1 b G F z L 1 N l Y 3 R p b 2 4 x L m 0 g o h g A K K A U A A A A A A A A A A A A A A A A A A A A A A A A A A A A z Z f f b 9 o w E M f f k f g f L P M S p C w j 6 e B h V R 9 Q u k n V N L o N u q k q 1 R T I t Y 2 a 2 M h x K A j x v 8 + O C T i / + F F 1 U n n A 9 C 6 5 + / p y 9 4 k b w 5 Q H l K C h W u 3 z Z q P Z i J 8 8 B j 5 q Y a f j 2 K j / 8 w q j C x Q C b z a Q + A x p w q Y g L F 8 W U w i t P 5 Q 9 T y h 9 N r 4 G I V g u J R w I j w 3 s f h 7 f x M D i 8 a D / + 7 Y / v i Z w y Y I 5 j C 8 h f u Z 0 N h a x O x / E l y M T I N / j H n q g o Q / M W o T x A r d N R J I w N B F n C b R N l X r k T U K w / 6 a L E K C U r O 6 u O E Q X W D m x + S 0 g / u Y v f L + + u x S R 7 z f 3 t 3 D f 9 8 X O 3 C T m N J K 7 S i + z h N W l Y R I R Q 8 9 g I r w E j 1 k i J g J v + o R k O d r b U L + A e J E M l t 4 Z 7 6 I p x 8 Z s F H K a q 9 U u K r 4 V v / B 6 r Q e l T N S g O m z q 2 s U t C j B X e M g 9 D u g j u i H y o Y 6 A s Y B T t p S p 3 I A v h Y f T F y K W e R C G 3 i N s N Y h 1 e O 3 I Z a C W H 9 / t j l o d q 4 s 1 h e 6 T R x 5 F 1 t F y B j t x I + a R + I G y S I m R T i W x u B 2 5 / 3 q V X N y H O C z 4 2 k S r W s n 5 q z b 6 r w j v f b J k 4 t S q d p N e S Z J o A i y 1 D i q t m 7 2 W z X L r e f u 6 9 v n b 9 Q 2 Q K 9 n + A t S 6 9 h Z E d 8 h 2 a j Y C U i u z N O L O + x v x s 7 0 z f n Z g y E 9 o 0 V y 6 9 N E w q 2 W E D + 0 B t S q a 6 v T G L f l E Y 6 Y J y t E H t R 7 Z o J k r j e a R 5 c a B R I 8 i 3 Z z r 0 I j O q 1 E i H b U N m i u C F u 8 Q P M s Z d 3 j J A O q 8 j n U F h h 4 J u g L e s h L q l c 7 V d l v P G t 7 Z r w R e L a J y D z X P q T p X q R d y v l w 7 H G T W c c i y F b O 0 m k m 4 F n W m b C 0 p V G w t i M t e K n t B V e Z U 5 9 1 x q t f d x 6 l e 9 4 0 5 l a X b v k I q w V N F H F R J m 2 r Q V F n V i 1 A z n 0 S F P F 5 K S O i 8 I R I y A B Q m H 5 1 6 s n n z S S 8 O 5 X 8 + j Z w 0 2 V n h D p 4 9 S k c N b X M K C s e P d H 8 2 A + L b l e O s l L s 0 m g Q E j J U 2 / a b + X 4 m p n 1 / 0 z C r Q + T 9 Q S w E C L Q A U A A I A C A B H k 1 F Z h q 9 k z a U A A A D 1 A A A A E g A A A A A A A A A A A A A A A A A A A A A A Q 2 9 u Z m l n L 1 B h Y 2 t h Z 2 U u e G 1 s U E s B A i 0 A F A A C A A g A R 5 N R W Q / K 6 a u k A A A A 6 Q A A A B M A A A A A A A A A A A A A A A A A 8 Q A A A F t D b 2 5 0 Z W 5 0 X 1 R 5 c G V z X S 5 4 b W x Q S w E C L Q A U A A I A C A B H k 1 F Z S R p A U 8 w C A A D d D A A A E w A A A A A A A A A A A A A A A A D i A Q A A R m 9 y b X V s Y X M v U 2 V j d G l v b j E u b V B L B Q Y A A A A A A w A D A M I A A A D 7 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R I Q A A A A A A A C 8 h 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8 y M D I w J T I w Q V F J P C 9 J d G V t U G F 0 a D 4 8 L 0 l 0 Z W 1 M b 2 N h d G l v b j 4 8 U 3 R h Y m x l R W 5 0 c m l l c z 4 8 R W 5 0 c n k g V H l w Z T 0 i S X N Q c m l 2 Y X R l I i B W Y W x 1 Z T 0 i b D A i I C 8 + P E V u d H J 5 I F R 5 c G U 9 I l F 1 Z X J 5 S U Q i I F Z h b H V l P S J z Y z c 2 N D B j M D Q t N D E 4 M i 0 0 Y m Z j L T h l M 2 U t Y T c 0 Y z E 2 M T d l Y z Y 0 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S I g L z 4 8 R W 5 0 c n k g V H l w Z T 0 i U m V z d W x 0 V H l w Z S I g V m F s d W U 9 I n N U Y W J s Z S I g L z 4 8 R W 5 0 c n k g V H l w Z T 0 i Q n V m Z m V y T m V 4 d F J l Z n J l c 2 g i I F Z h b H V l P S J s M S I g L z 4 8 R W 5 0 c n k g V H l w Z T 0 i R m l s b G V k Q 2 9 t c G x l d G V S Z X N 1 b H R U b 1 d v c m t z a G V l d C I g V m F s d W U 9 I m w w I i A v P j x F b n R y e S B U e X B l P S J G a W x s U 3 R h d H V z I i B W Y W x 1 Z T 0 i c 0 N v b X B s Z X R l I i A v P j x F b n R y e S B U e X B l P S J G a W x s T G F z d F V w Z G F 0 Z W Q i I F Z h b H V l P S J k M j A y N C 0 x M C 0 x N 1 Q x M j o 1 N j o x M y 4 1 M j I z O D I 5 W i I g L z 4 8 R W 5 0 c n k g V H l w Z T 0 i R m l s b E V y c m 9 y Q 2 9 k Z S I g V m F s d W U 9 I n N V b m t u b 3 d u I i A v P j x F b n R y e S B U e X B l P S J B Z G R l Z F R v R G F 0 Y U 1 v Z G V s I i B W Y W x 1 Z T 0 i b D A i I C 8 + P C 9 T d G F i b G V F b n R y a W V z P j w v S X R l b T 4 8 S X R l b T 4 8 S X R l b U x v Y 2 F 0 a W 9 u P j x J d G V t V H l w Z T 5 G b 3 J t d W x h P C 9 J d G V t V H l w Z T 4 8 S X R l b V B h d G g + U 2 V j d G l v b j E v M j A y M C U y M E F R S S 9 T b 3 V y Y 2 U 8 L 0 l 0 Z W 1 Q Y X R o P j w v S X R l b U x v Y 2 F 0 a W 9 u P j x T d G F i b G V F b n R y a W V z I C 8 + P C 9 J d G V t P j x J d G V t P j x J d G V t T G 9 j Y X R p b 2 4 + P E l 0 Z W 1 U e X B l P k Z v c m 1 1 b G E 8 L 0 l 0 Z W 1 U e X B l P j x J d G V t U G F 0 a D 5 T Z W N 0 a W 9 u M S 8 y M D I w J T I w Q V F J L 1 R h Y m x l N j V f V G F i b G U 8 L 0 l 0 Z W 1 Q Y X R o P j w v S X R l b U x v Y 2 F 0 a W 9 u P j x T d G F i b G V F b n R y a W V z I C 8 + P C 9 J d G V t P j x J d G V t P j x J d G V t T G 9 j Y X R p b 2 4 + P E l 0 Z W 1 U e X B l P k Z v c m 1 1 b G E 8 L 0 l 0 Z W 1 U e X B l P j x J d G V t U G F 0 a D 5 T Z W N 0 a W 9 u M S 8 y M D I w J T I w Q V F J L 0 N o Y W 5 n Z W Q l M j B U e X B l P C 9 J d G V t U G F 0 a D 4 8 L 0 l 0 Z W 1 M b 2 N h d G l v b j 4 8 U 3 R h Y m x l R W 5 0 c m l l c y A v P j w v S X R l b T 4 8 S X R l b T 4 8 S X R l b U x v Y 2 F 0 a W 9 u P j x J d G V t V H l w Z T 5 G b 3 J t d W x h P C 9 J d G V t V H l w Z T 4 8 S X R l b V B h d G g + U 2 V j d G l v b j E v M j A y M i U y M E F R S T w v S X R l b V B h d G g + P C 9 J d G V t T G 9 j Y X R p b 2 4 + P F N 0 Y W J s Z U V u d H J p Z X M + P E V u d H J 5 I F R 5 c G U 9 I k l z U H J p d m F 0 Z S I g V m F s d W U 9 I m w w I i A v P j x F b n R y e S B U e X B l P S J R d W V y e U l E I i B W Y W x 1 Z T 0 i c z d i Y 2 Y 2 M j U 1 L T c x O T A t N G Y x Y S 0 5 N T A 3 L T E w Z j V m M D V i Y T E x N i 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E i I C 8 + P E V u d H J 5 I F R 5 c G U 9 I l J l c 3 V s d F R 5 c G U i I F Z h b H V l P S J z V G F i b G U i I C 8 + P E V u d H J 5 I F R 5 c G U 9 I k J 1 Z m Z l c k 5 l e H R S Z W Z y Z X N o I i B W Y W x 1 Z T 0 i b D E i I C 8 + P E V u d H J 5 I F R 5 c G U 9 I k Z p b G x l Z E N v b X B s Z X R l U m V z d W x 0 V G 9 X b 3 J r c 2 h l Z X Q i I F Z h b H V l P S J s M C I g L z 4 8 R W 5 0 c n k g V H l w Z T 0 i R m l s b F N 0 Y X R 1 c y I g V m F s d W U 9 I n N D b 2 1 w b G V 0 Z S I g L z 4 8 R W 5 0 c n k g V H l w Z T 0 i R m l s b E x h c 3 R V c G R h d G V k I i B W Y W x 1 Z T 0 i Z D I w M j Q t M T A t M T d U M T I 6 N T Y 6 M T M u N T E 1 M D c 3 M 1 o i I C 8 + P E V u d H J 5 I F R 5 c G U 9 I k Z p b G x F c n J v c k N v Z G U i I F Z h b H V l P S J z V W 5 r b m 9 3 b i I g L z 4 8 R W 5 0 c n k g V H l w Z T 0 i Q W R k Z W R U b 0 R h d G F N b 2 R l b C I g V m F s d W U 9 I m w w I i A v P j w v U 3 R h Y m x l R W 5 0 c m l l c z 4 8 L 0 l 0 Z W 0 + P E l 0 Z W 0 + P E l 0 Z W 1 M b 2 N h d G l v b j 4 8 S X R l b V R 5 c G U + R m 9 y b X V s Y T w v S X R l b V R 5 c G U + P E l 0 Z W 1 Q Y X R o P l N l Y 3 R p b 2 4 x L z I w M j I l M j B B U U k v U 2 9 1 c m N l P C 9 J d G V t U G F 0 a D 4 8 L 0 l 0 Z W 1 M b 2 N h d G l v b j 4 8 U 3 R h Y m x l R W 5 0 c m l l c y A v P j w v S X R l b T 4 8 S X R l b T 4 8 S X R l b U x v Y 2 F 0 a W 9 u P j x J d G V t V H l w Z T 5 G b 3 J t d W x h P C 9 J d G V t V H l w Z T 4 8 S X R l b V B h d G g + U 2 V j d G l v b j E v M j A y M i U y M E F R S S 9 U Y W J s Z T E z X 1 R h Y m x l P C 9 J d G V t U G F 0 a D 4 8 L 0 l 0 Z W 1 M b 2 N h d G l v b j 4 8 U 3 R h Y m x l R W 5 0 c m l l c y A v P j w v S X R l b T 4 8 S X R l b T 4 8 S X R l b U x v Y 2 F 0 a W 9 u P j x J d G V t V H l w Z T 5 G b 3 J t d W x h P C 9 J d G V t V H l w Z T 4 8 S X R l b V B h d G g + U 2 V j d G l v b j E v M j A y M i U y M E F R S S 9 D a G F u Z 2 V k J T I w V H l w Z T w v S X R l b V B h d G g + P C 9 J d G V t T G 9 j Y X R p b 2 4 + P F N 0 Y W J s Z U V u d H J p Z X M g L z 4 8 L 0 l 0 Z W 0 + P E l 0 Z W 0 + P E l 0 Z W 1 M b 2 N h d G l v b j 4 8 S X R l b V R 5 c G U + R m 9 y b X V s Y T w v S X R l b V R 5 c G U + P E l 0 Z W 1 Q Y X R o P l N l Y 3 R p b 2 4 x L z I w M j E l M j B B U U k 8 L 0 l 0 Z W 1 Q Y X R o P j w v S X R l b U x v Y 2 F 0 a W 9 u P j x T d G F i b G V F b n R y a W V z P j x F b n R y e S B U e X B l P S J J c 1 B y a X Z h d G U i I F Z h b H V l P S J s M C I g L z 4 8 R W 5 0 c n k g V H l w Z T 0 i U X V l c n l J R C I g V m F s d W U 9 I n M 1 Z T Y w Z j R k O C 1 j M j F k L T R k M W Q t Y j Q 2 M C 0 x N z M y Z m R k Y m E 3 Y 2 Q 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x I i A v P j x F b n R y e S B U e X B l P S J S Z X N 1 b H R U e X B l I i B W Y W x 1 Z T 0 i c 1 R h Y m x l I i A v P j x F b n R y e S B U e X B l P S J C d W Z m Z X J O Z X h 0 U m V m c m V z a C I g V m F s d W U 9 I m w x I i A v P j x F b n R y e S B U e X B l P S J G a W x s Z W R D b 2 1 w b G V 0 Z V J l c 3 V s d F R v V 2 9 y a 3 N o Z W V 0 I i B W Y W x 1 Z T 0 i b D A i I C 8 + P E V u d H J 5 I F R 5 c G U 9 I k Z p b G x T d G F 0 d X M i I F Z h b H V l P S J z Q 2 9 t c G x l d G U i I C 8 + P E V u d H J 5 I F R 5 c G U 9 I k Z p b G x M Y X N 0 V X B k Y X R l Z C I g V m F s d W U 9 I m Q y M D I 0 L T E w L T E 3 V D E y O j U 2 O j E z L j Q 5 M z Y 0 N T V a I i A v P j x F b n R y e S B U e X B l P S J G a W x s R X J y b 3 J D b 2 R l I i B W Y W x 1 Z T 0 i c 1 V u a 2 5 v d 2 4 i I C 8 + P E V u d H J 5 I F R 5 c G U 9 I k F k Z G V k V G 9 E Y X R h T W 9 k Z W w i I F Z h b H V l P S J s M C I g L z 4 8 L 1 N 0 Y W J s Z U V u d H J p Z X M + P C 9 J d G V t P j x J d G V t P j x J d G V t T G 9 j Y X R p b 2 4 + P E l 0 Z W 1 U e X B l P k Z v c m 1 1 b G E 8 L 0 l 0 Z W 1 U e X B l P j x J d G V t U G F 0 a D 5 T Z W N 0 a W 9 u M S 8 y M D I x J T I w Q V F J L 1 N v d X J j Z T w v S X R l b V B h d G g + P C 9 J d G V t T G 9 j Y X R p b 2 4 + P F N 0 Y W J s Z U V u d H J p Z X M g L z 4 8 L 0 l 0 Z W 0 + P E l 0 Z W 0 + P E l 0 Z W 1 M b 2 N h d G l v b j 4 8 S X R l b V R 5 c G U + R m 9 y b X V s Y T w v S X R l b V R 5 c G U + P E l 0 Z W 1 Q Y X R o P l N l Y 3 R p b 2 4 x L z I w M j E l M j B B U U k v V G F i b G U x X 1 R h Y m x l P C 9 J d G V t U G F 0 a D 4 8 L 0 l 0 Z W 1 M b 2 N h d G l v b j 4 8 U 3 R h Y m x l R W 5 0 c m l l c y A v P j w v S X R l b T 4 8 S X R l b T 4 8 S X R l b U x v Y 2 F 0 a W 9 u P j x J d G V t V H l w Z T 5 G b 3 J t d W x h P C 9 J d G V t V H l w Z T 4 8 S X R l b V B h d G g + U 2 V j d G l v b j E v M j A y M S U y M E F R S S 9 B Z G R l Z C U y M E N 1 c 3 R v b T w v S X R l b V B h d G g + P C 9 J d G V t T G 9 j Y X R p b 2 4 + P F N 0 Y W J s Z U V u d H J p Z X M g L z 4 8 L 0 l 0 Z W 0 + P E l 0 Z W 0 + P E l 0 Z W 1 M b 2 N h d G l v b j 4 8 S X R l b V R 5 c G U + R m 9 y b X V s Y T w v S X R l b V R 5 c G U + P E l 0 Z W 1 Q Y X R o P l N l Y 3 R p b 2 4 x L z I w M j E l M j B B U U k v U m V u Y W 1 l Z C U y M E N v b H V t b n M 8 L 0 l 0 Z W 1 Q Y X R o P j w v S X R l b U x v Y 2 F 0 a W 9 u P j x T d G F i b G V F b n R y a W V z I C 8 + P C 9 J d G V t P j x J d G V t P j x J d G V t T G 9 j Y X R p b 2 4 + P E l 0 Z W 1 U e X B l P k Z v c m 1 1 b G E 8 L 0 l 0 Z W 1 U e X B l P j x J d G V t U G F 0 a D 5 T Z W N 0 a W 9 u M S 8 y M D I x J T I w Q V F J L 1 J l b 3 J k Z X J l Z C U y M E N v b H V t b n M 8 L 0 l 0 Z W 1 Q Y X R o P j w v S X R l b U x v Y 2 F 0 a W 9 u P j x T d G F i b G V F b n R y a W V z I C 8 + P C 9 J d G V t P j x J d G V t P j x J d G V t T G 9 j Y X R p b 2 4 + P E l 0 Z W 1 U e X B l P k Z v c m 1 1 b G E 8 L 0 l 0 Z W 1 U e X B l P j x J d G V t U G F 0 a D 5 T Z W N 0 a W 9 u M S 8 y M D I x J T I w Q V F J L 0 N o Y W 5 n Z W Q l M j B U e X B l P C 9 J d G V t U G F 0 a D 4 8 L 0 l 0 Z W 1 M b 2 N h d G l v b j 4 8 U 3 R h Y m x l R W 5 0 c m l l c y A v P j w v S X R l b T 4 8 S X R l b T 4 8 S X R l b U x v Y 2 F 0 a W 9 u P j x J d G V t V H l w Z T 5 G b 3 J t d W x h P C 9 J d G V t V H l w Z T 4 8 S X R l b V B h d G g + U 2 V j d G l v b j E v M j A y M i U y M E F R S S 9 S Z W 1 v d m V k J T I w Q 2 9 s d W 1 u c z w v S X R l b V B h d G g + P C 9 J d G V t T G 9 j Y X R p b 2 4 + P F N 0 Y W J s Z U V u d H J p Z X M g L z 4 8 L 0 l 0 Z W 0 + P E l 0 Z W 0 + P E l 0 Z W 1 M b 2 N h d G l v b j 4 8 S X R l b V R 5 c G U + R m 9 y b X V s Y T w v S X R l b V R 5 c G U + P E l 0 Z W 1 Q Y X R o P l N l Y 3 R p b 2 4 x L z I w M j I l M j B B U U k v Q W R k Z W Q l M j B D d X N 0 b 2 0 8 L 0 l 0 Z W 1 Q Y X R o P j w v S X R l b U x v Y 2 F 0 a W 9 u P j x T d G F i b G V F b n R y a W V z I C 8 + P C 9 J d G V t P j x J d G V t P j x J d G V t T G 9 j Y X R p b 2 4 + P E l 0 Z W 1 U e X B l P k Z v c m 1 1 b G E 8 L 0 l 0 Z W 1 U e X B l P j x J d G V t U G F 0 a D 5 T Z W N 0 a W 9 u M S 8 y M D I y J T I w Q V F J L 1 J l b 3 J k Z X J l Z C U y M E N v b H V t b n M 8 L 0 l 0 Z W 1 Q Y X R o P j w v S X R l b U x v Y 2 F 0 a W 9 u P j x T d G F i b G V F b n R y a W V z I C 8 + P C 9 J d G V t P j x J d G V t P j x J d G V t T G 9 j Y X R p b 2 4 + P E l 0 Z W 1 U e X B l P k Z v c m 1 1 b G E 8 L 0 l 0 Z W 1 U e X B l P j x J d G V t U G F 0 a D 5 T Z W N 0 a W 9 u M S 8 y M D I y J T I w Q V F J L 0 N o Y W 5 n Z W Q l M j B U e X B l M T w v S X R l b V B h d G g + P C 9 J d G V t T G 9 j Y X R p b 2 4 + P F N 0 Y W J s Z U V u d H J p Z X M g L z 4 8 L 0 l 0 Z W 0 + P E l 0 Z W 0 + P E l 0 Z W 1 M b 2 N h d G l v b j 4 8 S X R l b V R 5 c G U + R m 9 y b X V s Y T w v S X R l b V R 5 c G U + P E l 0 Z W 1 Q Y X R o P l N l Y 3 R p b 2 4 x L z I w M j A l M j B B U U k v Q W R k Z W Q l M j B D d X N 0 b 2 0 8 L 0 l 0 Z W 1 Q Y X R o P j w v S X R l b U x v Y 2 F 0 a W 9 u P j x T d G F i b G V F b n R y a W V z I C 8 + P C 9 J d G V t P j x J d G V t P j x J d G V t T G 9 j Y X R p b 2 4 + P E l 0 Z W 1 U e X B l P k Z v c m 1 1 b G E 8 L 0 l 0 Z W 1 U e X B l P j x J d G V t U G F 0 a D 5 T Z W N 0 a W 9 u M S 8 y M D I w J T I w Q V F J L 1 J l b 3 J k Z X J l Z C U y M E N v b H V t b n M 8 L 0 l 0 Z W 1 Q Y X R o P j w v S X R l b U x v Y 2 F 0 a W 9 u P j x T d G F i b G V F b n R y a W V z I C 8 + P C 9 J d G V t P j x J d G V t P j x J d G V t T G 9 j Y X R p b 2 4 + P E l 0 Z W 1 U e X B l P k Z v c m 1 1 b G E 8 L 0 l 0 Z W 1 U e X B l P j x J d G V t U G F 0 a D 5 T Z W N 0 a W 9 u M S 8 y M D I w J T I w Q V F J L 0 N o Y W 5 n Z W Q l M j B U e X B l M T w v S X R l b V B h d G g + P C 9 J d G V t T G 9 j Y X R p b 2 4 + P F N 0 Y W J s Z U V u d H J p Z X M g L z 4 8 L 0 l 0 Z W 0 + P E l 0 Z W 0 + P E l 0 Z W 1 M b 2 N h d G l v b j 4 8 S X R l b V R 5 c G U + R m 9 y b X V s Y T w v S X R l b V R 5 c G U + P E l 0 Z W 1 Q Y X R o P l N l Y 3 R p b 2 4 x L z I w M j E l M j B B U U k v U m V u Y W 1 l Z C U y M E N v b H V t b n M x P C 9 J d G V t U G F 0 a D 4 8 L 0 l 0 Z W 1 M b 2 N h d G l v b j 4 8 U 3 R h Y m x l R W 5 0 c m l l c y A v P j w v S X R l b T 4 8 S X R l b T 4 8 S X R l b U x v Y 2 F 0 a W 9 u P j x J d G V t V H l w Z T 5 G b 3 J t d W x h P C 9 J d G V t V H l w Z T 4 8 S X R l b V B h d G g + U 2 V j d G l v b j E v M j A y M C U y M E F R S S 9 S Z W 5 h b W V k J T I w Q 2 9 s d W 1 u c z w v S X R l b V B h d G g + P C 9 J d G V t T G 9 j Y X R p b 2 4 + P F N 0 Y W J s Z U V u d H J p Z X M g L z 4 8 L 0 l 0 Z W 0 + P E l 0 Z W 0 + P E l 0 Z W 1 M b 2 N h d G l v b j 4 8 S X R l b V R 5 c G U + R m 9 y b X V s Y T w v S X R l b V R 5 c G U + P E l 0 Z W 1 Q Y X R o P l N l Y 3 R p b 2 4 x L 0 F w c G V u Z D E 8 L 0 l 0 Z W 1 Q Y X R o P j w v S X R l b U x v Y 2 F 0 a W 9 u P j x T d G F i b G V F b n R y a W V z P j x F b n R y e S B U e X B l P S J J c 1 B y a X Z h d G U i I F Z h b H V l P S J s M C I g L z 4 8 R W 5 0 c n k g V H l w Z T 0 i U X V l c n l J R C I g V m F s d W U 9 I n N k Z D g 0 Z j A 3 N C 0 4 Y 2 I y L T Q x O D Y t O D k y O C 1 j N T Y 4 Z j c 2 M D A y O D k 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E i I C 8 + P E V u d H J 5 I F R 5 c G U 9 I l J l b G F 0 a W 9 u c 2 h p c E l u Z m 9 D b 2 5 0 Y W l u Z X I i I F Z h b H V l P S J z e y Z x d W 9 0 O 2 N v b H V t b k N v d W 5 0 J n F 1 b 3 Q 7 O j c s J n F 1 b 3 Q 7 a 2 V 5 Q 2 9 s d W 1 u T m F t Z X M m c X V v d D s 6 W 1 0 s J n F 1 b 3 Q 7 c X V l c n l S Z W x h d G l v b n N o a X B z J n F 1 b 3 Q 7 O l t d L C Z x d W 9 0 O 2 N v b H V t b k l k Z W 5 0 a X R p Z X M m c X V v d D s 6 W y Z x d W 9 0 O 1 N l Y 3 R p b 2 4 x L 0 F w c G V u Z D E v U 2 9 1 c m N l L n t T d G F 0 Z S A v I F V u a W 9 u I F R l c n J p d G 9 y e S w w f S Z x d W 9 0 O y w m c X V v d D t T Z W N 0 a W 9 u M S 9 B c H B l b m Q x L 1 N v d X J j Z S 5 7 Q 2 l 0 e S A v I H R v d 2 4 s M X 0 m c X V v d D s s J n F 1 b 3 Q 7 U 2 V j d G l v b j E v Q X B w Z W 5 k M S 9 T b 3 V y Y 2 U u e 1 l l Y X I s M n 0 m c X V v d D s s J n F 1 b 3 Q 7 U 2 V j d G l v b j E v Q X B w Z W 5 k M S 9 T b 3 V y Y 2 U u e 1 N P M i w z f S Z x d W 9 0 O y w m c X V v d D t T Z W N 0 a W 9 u M S 9 B c H B l b m Q x L 1 N v d X J j Z S 5 7 T k 8 y L D R 9 J n F 1 b 3 Q 7 L C Z x d W 9 0 O 1 N l Y 3 R p b 2 4 x L 0 F w c G V u Z D E v U 2 9 1 c m N l L n t Q T T E w L D V 9 J n F 1 b 3 Q 7 L C Z x d W 9 0 O 1 N l Y 3 R p b 2 4 x L 0 F w c G V u Z D E v U 2 9 1 c m N l L n t Q T T I u N S w 2 f S Z x d W 9 0 O 1 0 s J n F 1 b 3 Q 7 Q 2 9 s d W 1 u Q 2 9 1 b n Q m c X V v d D s 6 N y w m c X V v d D t L Z X l D b 2 x 1 b W 5 O Y W 1 l c y Z x d W 9 0 O z p b X S w m c X V v d D t D b 2 x 1 b W 5 J Z G V u d G l 0 a W V z J n F 1 b 3 Q 7 O l s m c X V v d D t T Z W N 0 a W 9 u M S 9 B c H B l b m Q x L 1 N v d X J j Z S 5 7 U 3 R h d G U g L y B V b m l v b i B U Z X J y a X R v c n k s M H 0 m c X V v d D s s J n F 1 b 3 Q 7 U 2 V j d G l v b j E v Q X B w Z W 5 k M S 9 T b 3 V y Y 2 U u e 0 N p d H k g L y B 0 b 3 d u L D F 9 J n F 1 b 3 Q 7 L C Z x d W 9 0 O 1 N l Y 3 R p b 2 4 x L 0 F w c G V u Z D E v U 2 9 1 c m N l L n t Z Z W F y L D J 9 J n F 1 b 3 Q 7 L C Z x d W 9 0 O 1 N l Y 3 R p b 2 4 x L 0 F w c G V u Z D E v U 2 9 1 c m N l L n t T T z I s M 3 0 m c X V v d D s s J n F 1 b 3 Q 7 U 2 V j d G l v b j E v Q X B w Z W 5 k M S 9 T b 3 V y Y 2 U u e 0 5 P M i w 0 f S Z x d W 9 0 O y w m c X V v d D t T Z W N 0 a W 9 u M S 9 B c H B l b m Q x L 1 N v d X J j Z S 5 7 U E 0 x M C w 1 f S Z x d W 9 0 O y w m c X V v d D t T Z W N 0 a W 9 u M S 9 B c H B l b m Q x L 1 N v d X J j Z S 5 7 U E 0 y L j U s N n 0 m c X V v d D t d L C Z x d W 9 0 O 1 J l b G F 0 a W 9 u c 2 h p c E l u Z m 8 m c X V v d D s 6 W 1 1 9 I i A v P j x F b n R y e S B U e X B l P S J G a W x s U 3 R h d H V z I i B W Y W x 1 Z T 0 i c 0 N v b X B s Z X R l I i A v P j x F b n R y e S B U e X B l P S J G a W x s Q 2 9 s d W 1 u T m F t Z X M i I F Z h b H V l P S J z W y Z x d W 9 0 O 1 N 0 Y X R l I C 8 g V W 5 p b 2 4 g V G V y c m l 0 b 3 J 5 J n F 1 b 3 Q 7 L C Z x d W 9 0 O 0 N p d H k g L y B 0 b 3 d u J n F 1 b 3 Q 7 L C Z x d W 9 0 O 1 l l Y X I m c X V v d D s s J n F 1 b 3 Q 7 U 0 8 y J n F 1 b 3 Q 7 L C Z x d W 9 0 O 0 5 P M i Z x d W 9 0 O y w m c X V v d D t Q T T E w J n F 1 b 3 Q 7 L C Z x d W 9 0 O 1 B N M i 4 1 J n F 1 b 3 Q 7 X S I g L z 4 8 R W 5 0 c n k g V H l w Z T 0 i R m l s b E N v b H V t b l R 5 c G V z I i B W Y W x 1 Z T 0 i c 0 J n W U R C U V V G Q l E 9 P S I g L z 4 8 R W 5 0 c n k g V H l w Z T 0 i R m l s b E x h c 3 R V c G R h d G V k I i B W Y W x 1 Z T 0 i Z D I w M j Q t M T A t M T d U M T I 6 N T Y 6 M T Q u O T k z N D Q z O F o i I C 8 + P E V u d H J 5 I F R 5 c G U 9 I k Z p b G x F c n J v c k N v d W 5 0 I i B W Y W x 1 Z T 0 i b D I z I i A v P j x F b n R y e S B U e X B l P S J G a W x s R X J y b 3 J D b 2 R l I i B W Y W x 1 Z T 0 i c 1 V u a 2 5 v d 2 4 i I C 8 + P E V u d H J 5 I F R 5 c G U 9 I k Z p b G x D b 3 V u d C I g V m F s d W U 9 I m w x M T M 5 I i A v P j x F b n R y e S B U e X B l P S J S Z W N v d m V y e V R h c m d l d F N o Z W V 0 I i B W Y W x 1 Z T 0 i c 1 N o Z W V 0 M S I g L z 4 8 R W 5 0 c n k g V H l w Z T 0 i U m V j b 3 Z l c n l U Y X J n Z X R D b 2 x 1 b W 4 i I F Z h b H V l P S J s M S I g L z 4 8 R W 5 0 c n k g V H l w Z T 0 i U m V j b 3 Z l c n l U Y X J n Z X R S b 3 c i I F Z h b H V l P S J s M S I g L z 4 8 R W 5 0 c n k g V H l w Z T 0 i R m l s b F R h c m d l d C I g V m F s d W U 9 I n N B c H B l b m Q x I i A v P j x F b n R y e S B U e X B l P S J B Z G R l Z F R v R G F 0 Y U 1 v Z G V s I i B W Y W x 1 Z T 0 i b D A i I C 8 + P C 9 T d G F i b G V F b n R y a W V z P j w v S X R l b T 4 8 S X R l b T 4 8 S X R l b U x v Y 2 F 0 a W 9 u P j x J d G V t V H l w Z T 5 G b 3 J t d W x h P C 9 J d G V t V H l w Z T 4 8 S X R l b V B h d G g + U 2 V j d G l v b j E v Q X B w Z W 5 k M S 9 T b 3 V y Y 2 U 8 L 0 l 0 Z W 1 Q Y X R o P j w v S X R l b U x v Y 2 F 0 a W 9 u P j x T d G F i b G V F b n R y a W V z I C 8 + P C 9 J d G V t P j x J d G V t P j x J d G V t T G 9 j Y X R p b 2 4 + P E l 0 Z W 1 U e X B l P k Z v c m 1 1 b G E 8 L 0 l 0 Z W 1 U e X B l P j x J d G V t U G F 0 a D 5 T Z W N 0 a W 9 u M S 8 y M D I y J T I w Q V F J L 1 J l b m F t Z W Q l M j B D b 2 x 1 b W 5 z P C 9 J d G V t U G F 0 a D 4 8 L 0 l 0 Z W 1 M b 2 N h d G l v b j 4 8 U 3 R h Y m x l R W 5 0 c m l l c y A v P j w v S X R l b T 4 8 L 0 l 0 Z W 1 z P j w v T G 9 j Y W x Q Y W N r Y W d l T W V 0 Y W R h d G F G a W x l P h Y A A A B Q S w U G A A A A A A A A A A A A A A A A A A A A A A A A J g E A A A E A A A D Q j J 3 f A R X R E Y x 6 A M B P w p f r A Q A A A I / 7 n f Q e k 1 h B g s S P f e d t U g M A A A A A A g A A A A A A E G Y A A A A B A A A g A A A A m f X S w P 8 4 f Z Q t 2 V B q J U O V G b R W B t Y u K b g Z J / x v H j / t f o 0 A A A A A D o A A A A A C A A A g A A A A 7 D 6 i h R s q 2 r 6 c d C m 2 H h g k K O z l D V B i L K I / K 9 9 i V q M K f j 5 Q A A A A o b b f Z 3 3 s x R v Y r P U f U g x 6 U b Z X 9 i V b 7 6 e Z + G b 0 Z w E L 3 D h q r e g K a z E e B 7 U 5 C J T L z e y s E J 3 y r T C N I V T n V x q 8 M + 5 T q O s v K T c h H Z H a N E K g t + Z m i 7 p A A A A A z H r A 2 J Y J n A g / W h T m j 9 d 0 + K S R k V D L F t 6 6 R j B 4 6 i h B R J x h e 5 W K 0 t X B z K 3 O 4 X p d K R 8 1 O D V o q U c l n X J Z 2 4 T G f Y 1 m W A = = < / D a t a M a s h u p > 
</file>

<file path=customXml/item13.xml>��< ? x m l   v e r s i o n = " 1 . 0 "   e n c o d i n g = " U T F - 1 6 " ? > < G e m i n i   x m l n s = " h t t p : / / g e m i n i / p i v o t c u s t o m i z a t i o n / S a n d b o x N o n E m p t y " > < C u s t o m C o n t e n t > < ! [ C D A T A [ 1 ] ] > < / C u s t o m C o n t e n t > < / G e m i n i > 
</file>

<file path=customXml/item14.xml>��< ? x m l   v e r s i o n = " 1 . 0 "   e n c o d i n g = " U T F - 1 6 " ? > < G e m i n i   x m l n s = " h t t p : / / g e m i n i / p i v o t c u s t o m i z a t i o n / I s S a n d b o x E m b e d d e d " > < C u s t o m C o n t e n t > < ! [ C D A T A [ y e s ] ] > < / C u s t o m C o n t e n t > < / G e m i n i > 
</file>

<file path=customXml/item15.xml>��< ? x m l   v e r s i o n = " 1 . 0 "   e n c o d i n g = " U T F - 1 6 " ? > < G e m i n i   x m l n s = " h t t p : / / g e m i n i / p i v o t c u s t o m i z a t i o n / P o w e r P i v o t V e r s i o n " > < C u s t o m C o n t e n t > < ! [ C D A T A [ 2 0 1 5 . 1 3 0 . 1 6 0 5 . 1 5 6 7 ] ] > < / C u s t o m C o n t e n t > < / G e m i n i > 
</file>

<file path=customXml/item16.xml>��< ? x m l   v e r s i o n = " 1 . 0 "   e n c o d i n g = " U T F - 1 6 " ? > < G e m i n i   x m l n s = " h t t p : / / g e m i n i / p i v o t c u s t o m i z a t i o n / R e l a t i o n s h i p A u t o D e t e c t i o n E n a b l e d " > < C u s t o m C o n t e n t > < ! [ C D A T A [ T r u e ] ] > < / C u s t o m C o n t e n t > < / G e m i n i > 
</file>

<file path=customXml/item17.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 2 0 2 4 - 1 0 - 1 7 T 1 9 : 2 2 : 2 6 . 6 6 7 6 2 2 2 + 0 5 : 3 0 < / L a s t P r o c e s s e d T i m e > < / D a t a M o d e l i n g S a n d b o x . S e r i a l i z e d S a n d b o x E r r o r C a c h e > ] ] > < / C u s t o m C o n t e n t > < / G e m i n i > 
</file>

<file path=customXml/item2.xml>��< ? x m l   v e r s i o n = " 1 . 0 "   e n c o d i n g = " U T F - 1 6 " ? > < G e m i n i   x m l n s = " h t t p : / / g e m i n i / p i v o t c u s t o m i z a t i o n / C l i e n t W i n d o w X M L " > < C u s t o m C o n t e n t > < ! [ C D A T A [ T a b l e 3 ] ] > < / C u s t o m C o n t e n t > < / G e m i n i > 
</file>

<file path=customXml/item3.xml>��< ? x m l   v e r s i o n = " 1 . 0 "   e n c o d i n g = " U T F - 1 6 " ? > < G e m i n i   x m l n s = " h t t p : / / g e m i n i / p i v o t c u s t o m i z a t i o n / M a n u a l C a l c M o d e " > < C u s t o m C o n t e n t > < ! [ C D A T A [ F a l s e ] ] > < / C u s t o m C o n t e n t > < / G e m i n i > 
</file>

<file path=customXml/item4.xml>��< ? x m l   v e r s i o n = " 1 . 0 "   e n c o d i n g = " U T F - 1 6 " ? > < G e m i n i   x m l n s = " h t t p : / / g e m i n i / p i v o t c u s t o m i z a t i o n / S h o w H i d d e n " > < C u s t o m C o n t e n t > < ! [ C D A T A [ T r u e ] ] > < / C u s t o m C o n t e n t > < / G e m i n i > 
</file>

<file path=customXml/item5.xml>��< ? x m l   v e r s i o n = " 1 . 0 "   e n c o d i n g = " U T F - 1 6 " ? > < G e m i n i   x m l n s = " h t t p : / / g e m i n i / p i v o t c u s t o m i z a t i o n / S h o w I m p l i c i t M e a s u r e s " > < C u s t o m C o n t e n t > < ! [ C D A T A [ F a l s e ] ] > < / C u s t o m C o n t e n t > < / G e m i n i > 
</file>

<file path=customXml/item6.xml>��< ? x m l   v e r s i o n = " 1 . 0 "   e n c o d i n g = " U T F - 1 6 " ? > < G e m i n i   x m l n s = " h t t p : / / g e m i n i / p i v o t c u s t o m i z a t i o n / T a b l e O r d e r " > < C u s t o m C o n t e n t > < ! [ C D A T A [ T a b l e 3 ] ] > < / C u s t o m C o n t e n t > < / G e m i n i > 
</file>

<file path=customXml/item7.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 T a b l e 3 < / 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 T a b l e 3 < / 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 C o l u m n s \ D i f f e r e n c e   b e t w e e n   2 0 2 2 - 2 0 2 1   A Q I < / 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 C o l u m n s \ D i f f e r e n c e   b e t w e e n   2 0 2 2 - 2 0 2 1   A Q I < / K e y > < / a : K e y > < a : V a l u e   i : t y p e = " M e a s u r e G r i d N o d e V i e w S t a t e " > < L a y e d O u t > t r u e < / L a y e d O u t > < / a : V a l u e > < / a : K e y V a l u e O f D i a g r a m O b j e c t K e y a n y T y p e z b w N T n L X > < / V i e w S t a t e s > < / D i a g r a m M a n a g e r . S e r i a l i z a b l e D i a g r a m > < / A r r a y O f D i a g r a m M a n a g e r . S e r i a l i z a b l e D i a g r a m > ] ] > < / C u s t o m C o n t e n t > < / G e m i n i > 
</file>

<file path=customXml/item8.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 T a b l e 3 < / 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 T a b l e 3 < / 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 C o l u m n s \ D i f f e r e n c e   b e t w e e n   2 0 2 2 - 2 0 2 1   A Q I < / 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9.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 T a b l e 3 < / K e y > < V a l u e   x m l n s : a = " h t t p : / / s c h e m a s . d a t a c o n t r a c t . o r g / 2 0 0 4 / 0 7 / M i c r o s o f t . A n a l y s i s S e r v i c e s . C o m m o n " > < a : H a s F o c u s > t r u e < / a : H a s F o c u s > < a : S i z e A t D p i 9 6 > 1 2 4 < / a : S i z e A t D p i 9 6 > < a : V i s i b l e > t r u e < / a : V i s i b l e > < / V a l u e > < / K e y V a l u e O f s t r i n g S a n d b o x E d i t o r . M e a s u r e G r i d S t a t e S c d E 3 5 R y > < / A r r a y O f K e y V a l u e O f s t r i n g S a n d b o x E d i t o r . M e a s u r e G r i d S t a t e S c d E 3 5 R y > ] ] > < / C u s t o m C o n t e n t > < / G e m i n i > 
</file>

<file path=customXml/itemProps1.xml><?xml version="1.0" encoding="utf-8"?>
<ds:datastoreItem xmlns:ds="http://schemas.openxmlformats.org/officeDocument/2006/customXml" ds:itemID="{DF216932-B61B-4F84-AF9F-94C370251542}">
  <ds:schemaRefs/>
</ds:datastoreItem>
</file>

<file path=customXml/itemProps10.xml><?xml version="1.0" encoding="utf-8"?>
<ds:datastoreItem xmlns:ds="http://schemas.openxmlformats.org/officeDocument/2006/customXml" ds:itemID="{D55ECB76-CEA9-48B7-A36B-089223FB0C53}">
  <ds:schemaRefs/>
</ds:datastoreItem>
</file>

<file path=customXml/itemProps11.xml><?xml version="1.0" encoding="utf-8"?>
<ds:datastoreItem xmlns:ds="http://schemas.openxmlformats.org/officeDocument/2006/customXml" ds:itemID="{E3C1AE7F-27D6-4426-81BE-4D5C60A8AC53}">
  <ds:schemaRefs/>
</ds:datastoreItem>
</file>

<file path=customXml/itemProps12.xml><?xml version="1.0" encoding="utf-8"?>
<ds:datastoreItem xmlns:ds="http://schemas.openxmlformats.org/officeDocument/2006/customXml" ds:itemID="{C11A3F1C-DC38-44E2-B62A-59A592AAABC2}">
  <ds:schemaRefs>
    <ds:schemaRef ds:uri="http://schemas.microsoft.com/DataMashup"/>
  </ds:schemaRefs>
</ds:datastoreItem>
</file>

<file path=customXml/itemProps13.xml><?xml version="1.0" encoding="utf-8"?>
<ds:datastoreItem xmlns:ds="http://schemas.openxmlformats.org/officeDocument/2006/customXml" ds:itemID="{B507034F-14FF-4BD7-8780-C6CB3AD91458}">
  <ds:schemaRefs/>
</ds:datastoreItem>
</file>

<file path=customXml/itemProps14.xml><?xml version="1.0" encoding="utf-8"?>
<ds:datastoreItem xmlns:ds="http://schemas.openxmlformats.org/officeDocument/2006/customXml" ds:itemID="{04624BB8-CFC6-4111-B607-8F8B6D1E7E61}">
  <ds:schemaRefs/>
</ds:datastoreItem>
</file>

<file path=customXml/itemProps15.xml><?xml version="1.0" encoding="utf-8"?>
<ds:datastoreItem xmlns:ds="http://schemas.openxmlformats.org/officeDocument/2006/customXml" ds:itemID="{C2364A4F-04DC-44B8-A8EF-DFD9518E7E6B}">
  <ds:schemaRefs/>
</ds:datastoreItem>
</file>

<file path=customXml/itemProps16.xml><?xml version="1.0" encoding="utf-8"?>
<ds:datastoreItem xmlns:ds="http://schemas.openxmlformats.org/officeDocument/2006/customXml" ds:itemID="{7410FBB4-A3BF-4788-A019-2910F22AC489}">
  <ds:schemaRefs/>
</ds:datastoreItem>
</file>

<file path=customXml/itemProps17.xml><?xml version="1.0" encoding="utf-8"?>
<ds:datastoreItem xmlns:ds="http://schemas.openxmlformats.org/officeDocument/2006/customXml" ds:itemID="{F46F8359-4396-4789-99FD-BB0B4D7C9A49}">
  <ds:schemaRefs/>
</ds:datastoreItem>
</file>

<file path=customXml/itemProps2.xml><?xml version="1.0" encoding="utf-8"?>
<ds:datastoreItem xmlns:ds="http://schemas.openxmlformats.org/officeDocument/2006/customXml" ds:itemID="{5141F45F-F8FB-4631-A997-024170340DFC}">
  <ds:schemaRefs/>
</ds:datastoreItem>
</file>

<file path=customXml/itemProps3.xml><?xml version="1.0" encoding="utf-8"?>
<ds:datastoreItem xmlns:ds="http://schemas.openxmlformats.org/officeDocument/2006/customXml" ds:itemID="{E89DBFF1-3DD3-4B77-BE70-BABF3ABAD4A0}">
  <ds:schemaRefs/>
</ds:datastoreItem>
</file>

<file path=customXml/itemProps4.xml><?xml version="1.0" encoding="utf-8"?>
<ds:datastoreItem xmlns:ds="http://schemas.openxmlformats.org/officeDocument/2006/customXml" ds:itemID="{9D029BC5-7EAA-4850-A6EF-8CBCFBC3D9DD}">
  <ds:schemaRefs/>
</ds:datastoreItem>
</file>

<file path=customXml/itemProps5.xml><?xml version="1.0" encoding="utf-8"?>
<ds:datastoreItem xmlns:ds="http://schemas.openxmlformats.org/officeDocument/2006/customXml" ds:itemID="{CA4BB1CD-7606-42CF-8D31-03606CC7DF37}">
  <ds:schemaRefs/>
</ds:datastoreItem>
</file>

<file path=customXml/itemProps6.xml><?xml version="1.0" encoding="utf-8"?>
<ds:datastoreItem xmlns:ds="http://schemas.openxmlformats.org/officeDocument/2006/customXml" ds:itemID="{B1655609-F9B7-4842-BA05-961B933F546A}">
  <ds:schemaRefs/>
</ds:datastoreItem>
</file>

<file path=customXml/itemProps7.xml><?xml version="1.0" encoding="utf-8"?>
<ds:datastoreItem xmlns:ds="http://schemas.openxmlformats.org/officeDocument/2006/customXml" ds:itemID="{D9875AB3-E08D-47EC-92BB-95B4CFF6B65C}">
  <ds:schemaRefs/>
</ds:datastoreItem>
</file>

<file path=customXml/itemProps8.xml><?xml version="1.0" encoding="utf-8"?>
<ds:datastoreItem xmlns:ds="http://schemas.openxmlformats.org/officeDocument/2006/customXml" ds:itemID="{A17BD7C5-8180-49C2-9BEA-C8843CA51FB2}">
  <ds:schemaRefs/>
</ds:datastoreItem>
</file>

<file path=customXml/itemProps9.xml><?xml version="1.0" encoding="utf-8"?>
<ds:datastoreItem xmlns:ds="http://schemas.openxmlformats.org/officeDocument/2006/customXml" ds:itemID="{7C3575E0-72F1-4582-827F-BA35F9B526E2}">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AQI change over time</vt:lpstr>
      <vt:lpstr>Average AQI-Map</vt:lpstr>
      <vt:lpstr>Avg pollutant value over years</vt:lpstr>
      <vt:lpstr>Average National Index</vt:lpstr>
      <vt:lpstr>statewise pollutants AQI</vt:lpstr>
      <vt:lpstr>highest and lowest AQI states</vt:lpstr>
      <vt:lpstr>Dashboard</vt:lpstr>
      <vt:lpstr>Pollutants contribution</vt:lpstr>
      <vt:lpstr>AQI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Navya Kalya</dc:creator>
  <cp:lastModifiedBy>Navya Kalya</cp:lastModifiedBy>
  <dcterms:created xsi:type="dcterms:W3CDTF">2024-10-17T04:48:33Z</dcterms:created>
  <dcterms:modified xsi:type="dcterms:W3CDTF">2024-10-17T13:52:26Z</dcterms:modified>
</cp:coreProperties>
</file>