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7d123efcbb4b2c52/Desktop/AQI Project/"/>
    </mc:Choice>
  </mc:AlternateContent>
  <xr:revisionPtr revIDLastSave="61" documentId="8_{9829FE39-68C4-40F7-B681-79450AD6F5CF}" xr6:coauthVersionLast="47" xr6:coauthVersionMax="47" xr10:uidLastSave="{B7B18DD2-E64D-4AF9-8752-379A958D8DFF}"/>
  <bookViews>
    <workbookView xWindow="-108" yWindow="-108" windowWidth="23256" windowHeight="12456" firstSheet="3" activeTab="6" xr2:uid="{6CF6798A-B224-47A1-AA54-9962C95AEB0C}"/>
  </bookViews>
  <sheets>
    <sheet name="AQI change over time" sheetId="12" r:id="rId1"/>
    <sheet name="Average AQI-Map" sheetId="2" r:id="rId2"/>
    <sheet name="Avg pollutant value over years" sheetId="4" r:id="rId3"/>
    <sheet name="Average National Index" sheetId="8" r:id="rId4"/>
    <sheet name="statewise pollutants AQI" sheetId="9" r:id="rId5"/>
    <sheet name="highest and lowest AQI states" sheetId="7" r:id="rId6"/>
    <sheet name="Dashboard" sheetId="15" r:id="rId7"/>
    <sheet name="Pollutants contribution" sheetId="10" r:id="rId8"/>
    <sheet name="AQI Data" sheetId="1" r:id="rId9"/>
  </sheets>
  <externalReferences>
    <externalReference r:id="rId10"/>
  </externalReferences>
  <definedNames>
    <definedName name="_xlchart.v5.0" hidden="1">'Average AQI-Map'!$F$3</definedName>
    <definedName name="_xlchart.v5.1" hidden="1">'Average AQI-Map'!$F$4:$F$36</definedName>
    <definedName name="_xlchart.v5.2" hidden="1">'Average AQI-Map'!$G$3</definedName>
    <definedName name="_xlchart.v5.3" hidden="1">'Average AQI-Map'!$G$4:$G$36</definedName>
    <definedName name="_xlchart.v5.4" hidden="1">'Average AQI-Map'!$F$3</definedName>
    <definedName name="_xlchart.v5.5" hidden="1">'Average AQI-Map'!$F$4:$F$36</definedName>
    <definedName name="_xlchart.v5.6" hidden="1">'Average AQI-Map'!$G$3</definedName>
    <definedName name="_xlchart.v5.7" hidden="1">'Average AQI-Map'!$G$4:$G$36</definedName>
    <definedName name="_xlcn.WorksheetConnection_AQIANALYSISFINAL.xlsxTable31" hidden="1">'[1]Sheet8 (2)'!$F$4:$F$37</definedName>
    <definedName name="ExternalData_1" localSheetId="8" hidden="1">'AQI Data'!$A$1:$G$1140</definedName>
    <definedName name="Slicer_State___Union_Territory">#N/A</definedName>
    <definedName name="Slicer_Year">#N/A</definedName>
  </definedNames>
  <calcPr calcId="191029"/>
  <pivotCaches>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AQI ANALYSIS FINAL.xlsx!Table3"/>
        </x15:modelTables>
      </x15:dataModel>
    </ext>
  </extLst>
</workbook>
</file>

<file path=xl/calcChain.xml><?xml version="1.0" encoding="utf-8"?>
<calcChain xmlns="http://schemas.openxmlformats.org/spreadsheetml/2006/main">
  <c r="C23" i="7" l="1"/>
  <c r="C24" i="7"/>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5" i="1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4" i="2"/>
  <c r="F5" i="12"/>
  <c r="F6" i="12"/>
  <c r="F14" i="12"/>
  <c r="F22" i="12"/>
  <c r="F30" i="12"/>
  <c r="F7" i="12"/>
  <c r="F15" i="12"/>
  <c r="F23" i="12"/>
  <c r="F31" i="12"/>
  <c r="F8" i="12"/>
  <c r="F16" i="12"/>
  <c r="F24" i="12"/>
  <c r="F32" i="12"/>
  <c r="F37" i="12"/>
  <c r="F9" i="12"/>
  <c r="F17" i="12"/>
  <c r="F25" i="12"/>
  <c r="F33" i="12"/>
  <c r="F21" i="12"/>
  <c r="F10" i="12"/>
  <c r="F18" i="12"/>
  <c r="F26" i="12"/>
  <c r="F34" i="12"/>
  <c r="F13" i="12"/>
  <c r="F11" i="12"/>
  <c r="F19" i="12"/>
  <c r="F27" i="12"/>
  <c r="F35" i="12"/>
  <c r="F29" i="12"/>
  <c r="F12" i="12"/>
  <c r="F20" i="12"/>
  <c r="F28" i="12"/>
  <c r="F36" i="12"/>
  <c r="G35" i="2"/>
  <c r="G14" i="2"/>
  <c r="G8" i="2"/>
  <c r="G18" i="2"/>
  <c r="G36" i="2"/>
  <c r="G22" i="2"/>
  <c r="G16" i="2"/>
  <c r="G26" i="2"/>
  <c r="G33" i="2"/>
  <c r="G30" i="2"/>
  <c r="G24" i="2"/>
  <c r="G12" i="2"/>
  <c r="G5" i="2"/>
  <c r="G20" i="2"/>
  <c r="G32" i="2"/>
  <c r="G11" i="2"/>
  <c r="G13" i="2"/>
  <c r="G7" i="2"/>
  <c r="G9" i="2"/>
  <c r="G19" i="2"/>
  <c r="G21" i="2"/>
  <c r="G15" i="2"/>
  <c r="G17" i="2"/>
  <c r="G27" i="2"/>
  <c r="G31" i="2"/>
  <c r="G4" i="2"/>
  <c r="G29" i="2"/>
  <c r="G23" i="2"/>
  <c r="G25" i="2"/>
  <c r="G28" i="2"/>
  <c r="G34" i="2"/>
  <c r="G6" i="2"/>
  <c r="G10" i="2"/>
  <c r="J10" i="2" l="1"/>
  <c r="L10" i="2"/>
  <c r="M10" i="2"/>
  <c r="K10" i="2"/>
  <c r="M6" i="2"/>
  <c r="L6" i="2"/>
  <c r="K6" i="2"/>
  <c r="J6" i="2"/>
  <c r="J34" i="2"/>
  <c r="L34" i="2"/>
  <c r="M34" i="2"/>
  <c r="K34" i="2"/>
  <c r="L28" i="2"/>
  <c r="K28" i="2"/>
  <c r="J28" i="2"/>
  <c r="M28" i="2"/>
  <c r="M25" i="2"/>
  <c r="L25" i="2"/>
  <c r="K25" i="2"/>
  <c r="J25" i="2"/>
  <c r="M23" i="2"/>
  <c r="L23" i="2"/>
  <c r="K23" i="2"/>
  <c r="J23" i="2"/>
  <c r="M29" i="2"/>
  <c r="K29" i="2"/>
  <c r="J29" i="2"/>
  <c r="L29" i="2"/>
  <c r="M4" i="2"/>
  <c r="L4" i="2"/>
  <c r="K4" i="2"/>
  <c r="J4" i="2"/>
  <c r="M31" i="2"/>
  <c r="L31" i="2"/>
  <c r="K31" i="2"/>
  <c r="J31" i="2"/>
  <c r="K27" i="2"/>
  <c r="J27" i="2"/>
  <c r="M27" i="2"/>
  <c r="L27" i="2"/>
  <c r="M17" i="2"/>
  <c r="K17" i="2"/>
  <c r="L17" i="2"/>
  <c r="J17" i="2"/>
  <c r="M15" i="2"/>
  <c r="L15" i="2"/>
  <c r="K15" i="2"/>
  <c r="J15" i="2"/>
  <c r="M21" i="2"/>
  <c r="L21" i="2"/>
  <c r="K21" i="2"/>
  <c r="J21" i="2"/>
  <c r="K19" i="2"/>
  <c r="M19" i="2"/>
  <c r="L19" i="2"/>
  <c r="J19" i="2"/>
  <c r="M9" i="2"/>
  <c r="L9" i="2"/>
  <c r="K9" i="2"/>
  <c r="J9" i="2"/>
  <c r="M7" i="2"/>
  <c r="L7" i="2"/>
  <c r="K7" i="2"/>
  <c r="J7" i="2"/>
  <c r="M13" i="2"/>
  <c r="J13" i="2"/>
  <c r="K13" i="2"/>
  <c r="L13" i="2"/>
  <c r="K11" i="2"/>
  <c r="J11" i="2"/>
  <c r="M11" i="2"/>
  <c r="L11" i="2"/>
  <c r="M32" i="2"/>
  <c r="L32" i="2"/>
  <c r="J32" i="2"/>
  <c r="K32" i="2"/>
  <c r="L20" i="2"/>
  <c r="J20" i="2"/>
  <c r="M20" i="2"/>
  <c r="K20" i="2"/>
  <c r="M5" i="2"/>
  <c r="L5" i="2"/>
  <c r="K5" i="2"/>
  <c r="J5" i="2"/>
  <c r="L12" i="2"/>
  <c r="J12" i="2"/>
  <c r="M12" i="2"/>
  <c r="K12" i="2"/>
  <c r="M24" i="2"/>
  <c r="L24" i="2"/>
  <c r="K24" i="2"/>
  <c r="J24" i="2"/>
  <c r="L30" i="2"/>
  <c r="K30" i="2"/>
  <c r="J30" i="2"/>
  <c r="M30" i="2"/>
  <c r="M33" i="2"/>
  <c r="L33" i="2"/>
  <c r="K33" i="2"/>
  <c r="J33" i="2"/>
  <c r="J26" i="2"/>
  <c r="M26" i="2"/>
  <c r="L26" i="2"/>
  <c r="K26" i="2"/>
  <c r="M16" i="2"/>
  <c r="L16" i="2"/>
  <c r="J16" i="2"/>
  <c r="K16" i="2"/>
  <c r="M22" i="2"/>
  <c r="L22" i="2"/>
  <c r="K22" i="2"/>
  <c r="J22" i="2"/>
  <c r="L36" i="2"/>
  <c r="J36" i="2"/>
  <c r="M36" i="2"/>
  <c r="K36" i="2"/>
  <c r="J18" i="2"/>
  <c r="M18" i="2"/>
  <c r="L18" i="2"/>
  <c r="K18" i="2"/>
  <c r="M8" i="2"/>
  <c r="L8" i="2"/>
  <c r="K8" i="2"/>
  <c r="J8" i="2"/>
  <c r="L14" i="2"/>
  <c r="K14" i="2"/>
  <c r="J14" i="2"/>
  <c r="M14" i="2"/>
  <c r="K35" i="2"/>
  <c r="M35" i="2"/>
  <c r="L35" i="2"/>
  <c r="J35" i="2"/>
  <c r="I28" i="2"/>
  <c r="I27" i="2"/>
  <c r="I19" i="2"/>
  <c r="I11" i="2"/>
  <c r="I12" i="2"/>
  <c r="I26" i="2"/>
  <c r="I18" i="2"/>
  <c r="I10" i="2"/>
  <c r="I25" i="2"/>
  <c r="I17" i="2"/>
  <c r="I9" i="2"/>
  <c r="I32" i="2"/>
  <c r="I24" i="2"/>
  <c r="I16" i="2"/>
  <c r="I8" i="2"/>
  <c r="I31" i="2"/>
  <c r="I23" i="2"/>
  <c r="I15" i="2"/>
  <c r="I7" i="2"/>
  <c r="I20" i="2"/>
  <c r="I30" i="2"/>
  <c r="I22" i="2"/>
  <c r="I14" i="2"/>
  <c r="I6" i="2"/>
  <c r="I29" i="2"/>
  <c r="I21" i="2"/>
  <c r="I13" i="2"/>
  <c r="I5" i="2"/>
  <c r="I33" i="2"/>
  <c r="I36" i="2"/>
  <c r="I35" i="2"/>
  <c r="I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ABAA1E-787F-42AD-BC24-66B2452A7453}" keepAlive="1" name="Query - 2020 AQI" description="Connection to the '2020 AQI' query in the workbook." type="5" refreshedVersion="0" background="1">
    <dbPr connection="Provider=Microsoft.Mashup.OleDb.1;Data Source=$Workbook$;Location=&quot;2020 AQI&quot;;Extended Properties=&quot;&quot;" command="SELECT * FROM [2020 AQI]"/>
  </connection>
  <connection id="2" xr16:uid="{940E6CEC-1CF8-4E76-A2AA-C201BD3FF6F3}" keepAlive="1" name="Query - 2021 AQI" description="Connection to the '2021 AQI' query in the workbook." type="5" refreshedVersion="0" background="1">
    <dbPr connection="Provider=Microsoft.Mashup.OleDb.1;Data Source=$Workbook$;Location=&quot;2021 AQI&quot;;Extended Properties=&quot;&quot;" command="SELECT * FROM [2021 AQI]"/>
  </connection>
  <connection id="3" xr16:uid="{7AB46519-CA63-497C-87CB-ED2037760822}" keepAlive="1" name="Query - 2022 AQI" description="Connection to the '2022 AQI' query in the workbook." type="5" refreshedVersion="0" background="1">
    <dbPr connection="Provider=Microsoft.Mashup.OleDb.1;Data Source=$Workbook$;Location=&quot;2022 AQI&quot;;Extended Properties=&quot;&quot;" command="SELECT * FROM [2022 AQI]"/>
  </connection>
  <connection id="4" xr16:uid="{160EA013-862F-49A3-BAD2-4DDA3CBC5D10}"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5" xr16:uid="{900E16DE-29C7-4BD7-B103-E54BB5C59A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06E95A5-3BA6-41D4-804A-90B5F5FFCC9A}" name="WorksheetConnection_AQI ANALYSIS FINAL.xlsx!Table3" type="102" refreshedVersion="8" minRefreshableVersion="5">
    <extLst>
      <ext xmlns:x15="http://schemas.microsoft.com/office/spreadsheetml/2010/11/main" uri="{DE250136-89BD-433C-8126-D09CA5730AF9}">
        <x15:connection id="Table3">
          <x15:rangePr sourceName="_xlcn.WorksheetConnection_AQIANALYSISFINAL.xlsxTable31"/>
        </x15:connection>
      </ext>
    </extLst>
  </connection>
</connections>
</file>

<file path=xl/sharedStrings.xml><?xml version="1.0" encoding="utf-8"?>
<sst xmlns="http://schemas.openxmlformats.org/spreadsheetml/2006/main" count="2450" uniqueCount="558">
  <si>
    <t>State / Union Territory</t>
  </si>
  <si>
    <t>City / town</t>
  </si>
  <si>
    <t>Year</t>
  </si>
  <si>
    <t>SO2</t>
  </si>
  <si>
    <t>NO2</t>
  </si>
  <si>
    <t>PM10</t>
  </si>
  <si>
    <t>PM2.5</t>
  </si>
  <si>
    <t>Andhra Pradesh</t>
  </si>
  <si>
    <t>Anantapur</t>
  </si>
  <si>
    <t>Chitoor</t>
  </si>
  <si>
    <t>Eluru</t>
  </si>
  <si>
    <t>Guntur</t>
  </si>
  <si>
    <t>Kadapa</t>
  </si>
  <si>
    <t>Kakinada</t>
  </si>
  <si>
    <t>Kurnool</t>
  </si>
  <si>
    <t>Nellore</t>
  </si>
  <si>
    <t>Ongole</t>
  </si>
  <si>
    <t>Rajahmundry</t>
  </si>
  <si>
    <t>Srikakulam</t>
  </si>
  <si>
    <t>Tirupati</t>
  </si>
  <si>
    <t>Vijayawada</t>
  </si>
  <si>
    <t>Visakhapatnam</t>
  </si>
  <si>
    <t>Vizianagaram</t>
  </si>
  <si>
    <t>Assam
Bihar</t>
  </si>
  <si>
    <t>Bongaigaon</t>
  </si>
  <si>
    <t>Daranga</t>
  </si>
  <si>
    <t>Dibrugarh</t>
  </si>
  <si>
    <t>Golaghat</t>
  </si>
  <si>
    <t>Guwahati</t>
  </si>
  <si>
    <t>Magherita</t>
  </si>
  <si>
    <t>Nagaon</t>
  </si>
  <si>
    <t>Nalbari</t>
  </si>
  <si>
    <t>North Lakhimpur</t>
  </si>
  <si>
    <t>Silcher</t>
  </si>
  <si>
    <t>Sivasagar</t>
  </si>
  <si>
    <t>Tezpur</t>
  </si>
  <si>
    <t>Tinsukia</t>
  </si>
  <si>
    <t>Patna</t>
  </si>
  <si>
    <t>Chandigarh</t>
  </si>
  <si>
    <t>Chattisgarh</t>
  </si>
  <si>
    <t>Bilaspur</t>
  </si>
  <si>
    <t>Durg-Bhillainagar</t>
  </si>
  <si>
    <t>Korba</t>
  </si>
  <si>
    <t>Raigarh</t>
  </si>
  <si>
    <t>Raipur</t>
  </si>
  <si>
    <t>Dadra &amp; Nagar Haveli and Daman &amp; Diu</t>
  </si>
  <si>
    <t>Baldevi (Dadra &amp;
Nagar Haveli)</t>
  </si>
  <si>
    <t>Silvassa</t>
  </si>
  <si>
    <t>Daman</t>
  </si>
  <si>
    <t>Patlara (Daman)</t>
  </si>
  <si>
    <t>Delhi</t>
  </si>
  <si>
    <t>Goa</t>
  </si>
  <si>
    <t>Amona</t>
  </si>
  <si>
    <t>Assanora</t>
  </si>
  <si>
    <t>Bicholim</t>
  </si>
  <si>
    <t>Codli</t>
  </si>
  <si>
    <t>Cuncolim</t>
  </si>
  <si>
    <t>Honda</t>
  </si>
  <si>
    <t>Kundaim</t>
  </si>
  <si>
    <t>Mapusa</t>
  </si>
  <si>
    <t>Margao</t>
  </si>
  <si>
    <t>Mormugao</t>
  </si>
  <si>
    <t>Panaji</t>
  </si>
  <si>
    <t>Ponda</t>
  </si>
  <si>
    <t>Sanguem</t>
  </si>
  <si>
    <t>Tilamol</t>
  </si>
  <si>
    <t>Tuem</t>
  </si>
  <si>
    <t>Usgao-pale</t>
  </si>
  <si>
    <t>Vasco</t>
  </si>
  <si>
    <t>Gujarat</t>
  </si>
  <si>
    <t>Ahmedabad</t>
  </si>
  <si>
    <t>Ankleshwar</t>
  </si>
  <si>
    <t>Jamnagar</t>
  </si>
  <si>
    <t>Rajkot</t>
  </si>
  <si>
    <t>Surat</t>
  </si>
  <si>
    <t>Vadodara</t>
  </si>
  <si>
    <t>Vapi</t>
  </si>
  <si>
    <t>Himachal Pradesh</t>
  </si>
  <si>
    <t>Baddi</t>
  </si>
  <si>
    <t>Damtal</t>
  </si>
  <si>
    <t>Dharamshala</t>
  </si>
  <si>
    <t>Kala Amb</t>
  </si>
  <si>
    <t>Manali</t>
  </si>
  <si>
    <t>Nalagarh</t>
  </si>
  <si>
    <t>Poanta Sahib</t>
  </si>
  <si>
    <t>Parwanoo</t>
  </si>
  <si>
    <t>Shimla</t>
  </si>
  <si>
    <t>Sunder Nagar</t>
  </si>
  <si>
    <t>Una</t>
  </si>
  <si>
    <t>Jammu &amp; Kashmir</t>
  </si>
  <si>
    <t>Jammu</t>
  </si>
  <si>
    <t>Pulwama (K)</t>
  </si>
  <si>
    <t>Srinagar (K)</t>
  </si>
  <si>
    <t>Dhanbad</t>
  </si>
  <si>
    <t>Jamshedpur</t>
  </si>
  <si>
    <t>Jharia</t>
  </si>
  <si>
    <t>Ranchi</t>
  </si>
  <si>
    <t>Saraikela</t>
  </si>
  <si>
    <t>Karnataka</t>
  </si>
  <si>
    <t>Bagalkote</t>
  </si>
  <si>
    <t>Bangalore</t>
  </si>
  <si>
    <t>Belgaum</t>
  </si>
  <si>
    <t>Bidar</t>
  </si>
  <si>
    <t>Chitradurga</t>
  </si>
  <si>
    <t>Devanagere</t>
  </si>
  <si>
    <t>Gulbarga / Kalaburgi</t>
  </si>
  <si>
    <t>Hassan</t>
  </si>
  <si>
    <t>Hubli-Dharwad</t>
  </si>
  <si>
    <t>Mandya</t>
  </si>
  <si>
    <t>Mangalore</t>
  </si>
  <si>
    <t>Mysore</t>
  </si>
  <si>
    <t>Shimaga</t>
  </si>
  <si>
    <t>Timukuru</t>
  </si>
  <si>
    <t>Kerala</t>
  </si>
  <si>
    <t>Alappuzha</t>
  </si>
  <si>
    <t>Kochi</t>
  </si>
  <si>
    <t>Kollam</t>
  </si>
  <si>
    <t>Kottayam</t>
  </si>
  <si>
    <t>Kozhikode</t>
  </si>
  <si>
    <t>Malapuram</t>
  </si>
  <si>
    <t>Palakkad</t>
  </si>
  <si>
    <t>Pathanamthitta</t>
  </si>
  <si>
    <t>Thiruvalla</t>
  </si>
  <si>
    <t>Thiruvananthapuram</t>
  </si>
  <si>
    <t>Thissur</t>
  </si>
  <si>
    <t>Wayanad</t>
  </si>
  <si>
    <t>Madhya Pradesh</t>
  </si>
  <si>
    <t>Amlai</t>
  </si>
  <si>
    <t>Bhopal</t>
  </si>
  <si>
    <t>Chhindwara</t>
  </si>
  <si>
    <t>Dewas</t>
  </si>
  <si>
    <t>Gwalior</t>
  </si>
  <si>
    <t>Indore</t>
  </si>
  <si>
    <t>Jabalpur</t>
  </si>
  <si>
    <t>Katni</t>
  </si>
  <si>
    <t>Nagda</t>
  </si>
  <si>
    <t>Prithampur</t>
  </si>
  <si>
    <t>Sagar</t>
  </si>
  <si>
    <t>Satna</t>
  </si>
  <si>
    <t>Singrauli</t>
  </si>
  <si>
    <t>Ujjain</t>
  </si>
  <si>
    <t>Maharashtra</t>
  </si>
  <si>
    <t>Akola</t>
  </si>
  <si>
    <t>Ambernath</t>
  </si>
  <si>
    <t>Amravati</t>
  </si>
  <si>
    <t>Aurangabad</t>
  </si>
  <si>
    <t>Badlapur</t>
  </si>
  <si>
    <t>Bhiwandi</t>
  </si>
  <si>
    <t>Chandrapur</t>
  </si>
  <si>
    <t>Dombivali</t>
  </si>
  <si>
    <t>Jalgaon</t>
  </si>
  <si>
    <t>Jalna</t>
  </si>
  <si>
    <t>Kolhapur</t>
  </si>
  <si>
    <t>Latur</t>
  </si>
  <si>
    <t>Nagpur</t>
  </si>
  <si>
    <t>Nashik</t>
  </si>
  <si>
    <t>Navi Mumbai</t>
  </si>
  <si>
    <t>Pimpri-Chinchwad</t>
  </si>
  <si>
    <t>Pune</t>
  </si>
  <si>
    <t>Sangli</t>
  </si>
  <si>
    <t>Solapur</t>
  </si>
  <si>
    <t>Thane</t>
  </si>
  <si>
    <t>Ulhasnagar</t>
  </si>
  <si>
    <t>Manipur</t>
  </si>
  <si>
    <t>Imphal</t>
  </si>
  <si>
    <t>Meghalaya</t>
  </si>
  <si>
    <t>Byrnihat</t>
  </si>
  <si>
    <t>Dawki</t>
  </si>
  <si>
    <t>Khliehriat</t>
  </si>
  <si>
    <t>Nongstoin</t>
  </si>
  <si>
    <t>Shillong</t>
  </si>
  <si>
    <t>Tura</t>
  </si>
  <si>
    <t>Umiam / Umsning</t>
  </si>
  <si>
    <t>Mizoram</t>
  </si>
  <si>
    <t>Aizawl</t>
  </si>
  <si>
    <t>Champhai</t>
  </si>
  <si>
    <t>Kolasib</t>
  </si>
  <si>
    <t>Lunglei</t>
  </si>
  <si>
    <t>Nagaland</t>
  </si>
  <si>
    <t>Dimapur</t>
  </si>
  <si>
    <t>Kohima</t>
  </si>
  <si>
    <t>Odisha</t>
  </si>
  <si>
    <t>Angul</t>
  </si>
  <si>
    <t>Balasore</t>
  </si>
  <si>
    <t>Berhampur</t>
  </si>
  <si>
    <t>Rourkela</t>
  </si>
  <si>
    <t>Bonaigarh</t>
  </si>
  <si>
    <t>Cuttack</t>
  </si>
  <si>
    <t>Jharsuguda</t>
  </si>
  <si>
    <t>Kalinga Nagar</t>
  </si>
  <si>
    <t>Konark</t>
  </si>
  <si>
    <t>Paradeep</t>
  </si>
  <si>
    <t>Puri</t>
  </si>
  <si>
    <t>Rajgangpur</t>
  </si>
  <si>
    <t>Rayagada</t>
  </si>
  <si>
    <t>Sambalpur</t>
  </si>
  <si>
    <t>Talcher</t>
  </si>
  <si>
    <t>Puducherry</t>
  </si>
  <si>
    <t>Karaikal</t>
  </si>
  <si>
    <t>Amritsar</t>
  </si>
  <si>
    <t>Aspal Khurd (Tapa)</t>
  </si>
  <si>
    <t>Bara Pind (Goraya)</t>
  </si>
  <si>
    <t>Bhatinda</t>
  </si>
  <si>
    <t>Binjon (Garshankar)</t>
  </si>
  <si>
    <t>Bishanpura (Payal)</t>
  </si>
  <si>
    <t>Changal (Sangrur)</t>
  </si>
  <si>
    <t>Dera Baba Nanak</t>
  </si>
  <si>
    <t>Dera Bassi</t>
  </si>
  <si>
    <t>Fatehpur (Samana)</t>
  </si>
  <si>
    <t>Gobindgarh</t>
  </si>
  <si>
    <t>Guru Ki Dhab
(Kotkapura)</t>
  </si>
  <si>
    <t>Jaito Sarja (Batala)</t>
  </si>
  <si>
    <t>Jalandhar</t>
  </si>
  <si>
    <t>Kharaori (Sirhind)</t>
  </si>
  <si>
    <t>Kotladoom (Ajnala)</t>
  </si>
  <si>
    <t>Ludhiana</t>
  </si>
  <si>
    <t>Mukandpur
(Nawashahar)</t>
  </si>
  <si>
    <t>Mureedke (Batala)</t>
  </si>
  <si>
    <t>Naudhrani
(Malerkotla)</t>
  </si>
  <si>
    <t>Naya Nangal</t>
  </si>
  <si>
    <t>Patiala</t>
  </si>
  <si>
    <t>Qila Bharian (Sangrur)</t>
  </si>
  <si>
    <t>Rakhra (Patiala)</t>
  </si>
  <si>
    <t>Rohila (Samrala)</t>
  </si>
  <si>
    <t>Tirathpur (Amritsar I)</t>
  </si>
  <si>
    <t>Rajasthan</t>
  </si>
  <si>
    <t>Alwar</t>
  </si>
  <si>
    <t>Bharatpur</t>
  </si>
  <si>
    <t>Bhiwadi</t>
  </si>
  <si>
    <t>Chittorgarh</t>
  </si>
  <si>
    <t>Jaipur</t>
  </si>
  <si>
    <t>Jodhpur</t>
  </si>
  <si>
    <t>Kota</t>
  </si>
  <si>
    <t>Udaipur</t>
  </si>
  <si>
    <t>Sikkim</t>
  </si>
  <si>
    <t>Chungthang</t>
  </si>
  <si>
    <t>Gangtok</t>
  </si>
  <si>
    <t>Mangan</t>
  </si>
  <si>
    <t>Namchi</t>
  </si>
  <si>
    <t>Pelling</t>
  </si>
  <si>
    <t>Rangpo</t>
  </si>
  <si>
    <t>Ravangla</t>
  </si>
  <si>
    <t>Singtam</t>
  </si>
  <si>
    <t>Tamilnadu</t>
  </si>
  <si>
    <t>Chennai</t>
  </si>
  <si>
    <t>Coimbatore</t>
  </si>
  <si>
    <t>Cuddalore</t>
  </si>
  <si>
    <t>Madurai</t>
  </si>
  <si>
    <t>Mettur</t>
  </si>
  <si>
    <t>Salem</t>
  </si>
  <si>
    <t>Trichy</t>
  </si>
  <si>
    <t>Tuticorin</t>
  </si>
  <si>
    <t>Telangana</t>
  </si>
  <si>
    <t>Adilabad</t>
  </si>
  <si>
    <t>Hyderabad</t>
  </si>
  <si>
    <t>Karimnagar</t>
  </si>
  <si>
    <t>Khammam</t>
  </si>
  <si>
    <t>Kothur</t>
  </si>
  <si>
    <t>Nalgonda</t>
  </si>
  <si>
    <t>Nizamabad</t>
  </si>
  <si>
    <t>Patencheru</t>
  </si>
  <si>
    <t>Ramagundam</t>
  </si>
  <si>
    <t>Sangareddy</t>
  </si>
  <si>
    <t>Warangal</t>
  </si>
  <si>
    <t>Tripura</t>
  </si>
  <si>
    <t>Agartala</t>
  </si>
  <si>
    <t>Uttar Pradesh</t>
  </si>
  <si>
    <t>Agra</t>
  </si>
  <si>
    <t>Allahabad</t>
  </si>
  <si>
    <t>Anpara</t>
  </si>
  <si>
    <t>Baghpat</t>
  </si>
  <si>
    <t>Bareily</t>
  </si>
  <si>
    <t>Firozabad</t>
  </si>
  <si>
    <t>Gajraula</t>
  </si>
  <si>
    <t>Ghaziabad</t>
  </si>
  <si>
    <t>Gorakpur</t>
  </si>
  <si>
    <t>Greater Noida</t>
  </si>
  <si>
    <t>Hapur</t>
  </si>
  <si>
    <t>Jhansi</t>
  </si>
  <si>
    <t>Kanpur</t>
  </si>
  <si>
    <t>Khurja</t>
  </si>
  <si>
    <t>Lucknow</t>
  </si>
  <si>
    <t>Mathura</t>
  </si>
  <si>
    <t>Moradabad</t>
  </si>
  <si>
    <t>Muzaffarnagar</t>
  </si>
  <si>
    <t>Noida</t>
  </si>
  <si>
    <t>Raebareli</t>
  </si>
  <si>
    <t>Saharanpur</t>
  </si>
  <si>
    <t>Unnao</t>
  </si>
  <si>
    <t>Varanasi</t>
  </si>
  <si>
    <t>Uttarakhand</t>
  </si>
  <si>
    <t>Dehradun</t>
  </si>
  <si>
    <t>Haldwani</t>
  </si>
  <si>
    <t>Haridwar</t>
  </si>
  <si>
    <t>Kashipur</t>
  </si>
  <si>
    <t>Rishikesh</t>
  </si>
  <si>
    <t>Rudrapur</t>
  </si>
  <si>
    <t>West Bengal</t>
  </si>
  <si>
    <t>Alipurduar</t>
  </si>
  <si>
    <t>Amtala</t>
  </si>
  <si>
    <t>Asansol</t>
  </si>
  <si>
    <t>Baharampur</t>
  </si>
  <si>
    <t>Balurghat</t>
  </si>
  <si>
    <t>Bankura</t>
  </si>
  <si>
    <t>Barasat</t>
  </si>
  <si>
    <t>Bardhaman</t>
  </si>
  <si>
    <t>Barrackpore</t>
  </si>
  <si>
    <t>Baruipur</t>
  </si>
  <si>
    <t>Bolpur</t>
  </si>
  <si>
    <t>Chinsura</t>
  </si>
  <si>
    <t>Coochbehar</t>
  </si>
  <si>
    <t>Dankuni</t>
  </si>
  <si>
    <t>Darjeeling</t>
  </si>
  <si>
    <t>Durgapur</t>
  </si>
  <si>
    <t>Ghatal</t>
  </si>
  <si>
    <t>Haldia</t>
  </si>
  <si>
    <t>Howrah</t>
  </si>
  <si>
    <t>Jalpaiguri</t>
  </si>
  <si>
    <t>Jhargram</t>
  </si>
  <si>
    <t>Kalimpong</t>
  </si>
  <si>
    <t>Kalyani</t>
  </si>
  <si>
    <t>Kharagpur</t>
  </si>
  <si>
    <t>Kolkata</t>
  </si>
  <si>
    <t>Krishnanagar</t>
  </si>
  <si>
    <t>Madhyamgram</t>
  </si>
  <si>
    <t>Malda</t>
  </si>
  <si>
    <t>Medinipur</t>
  </si>
  <si>
    <t>Purulia</t>
  </si>
  <si>
    <t>Raigunj</t>
  </si>
  <si>
    <t>Rampurhat</t>
  </si>
  <si>
    <t>Ranaghat</t>
  </si>
  <si>
    <t>Raniganj</t>
  </si>
  <si>
    <t>Rishra</t>
  </si>
  <si>
    <t>Sankrail</t>
  </si>
  <si>
    <t>Siliguri</t>
  </si>
  <si>
    <t>Suri</t>
  </si>
  <si>
    <t>Tamluk</t>
  </si>
  <si>
    <t>Tribeni</t>
  </si>
  <si>
    <t>Uluberia</t>
  </si>
  <si>
    <t>Amaravati</t>
  </si>
  <si>
    <t>Anatapur</t>
  </si>
  <si>
    <t>Chittor</t>
  </si>
  <si>
    <t>Arunachal Pradesh</t>
  </si>
  <si>
    <t>Itanagar</t>
  </si>
  <si>
    <t>Naharlagun</t>
  </si>
  <si>
    <t>Assam</t>
  </si>
  <si>
    <t>Bihar</t>
  </si>
  <si>
    <t>Gaya</t>
  </si>
  <si>
    <t>Hajipur</t>
  </si>
  <si>
    <t>Muzaffarpur</t>
  </si>
  <si>
    <t>Chandigarh (UT)</t>
  </si>
  <si>
    <t>Durg0Bhillainagar</t>
  </si>
  <si>
    <t>Dadara &amp; Nagar Haveli and Daman &amp; Diu (UT)</t>
  </si>
  <si>
    <t>Delhi (UT)</t>
  </si>
  <si>
    <t>Usgao0Pale</t>
  </si>
  <si>
    <t>Gandhinagar</t>
  </si>
  <si>
    <t>Nandesari</t>
  </si>
  <si>
    <t>Navarangpur</t>
  </si>
  <si>
    <t>Gujara</t>
  </si>
  <si>
    <t>Saraspur</t>
  </si>
  <si>
    <t>Vatva</t>
  </si>
  <si>
    <t>Haryana</t>
  </si>
  <si>
    <t>Ambala</t>
  </si>
  <si>
    <t>Bahadurgarh</t>
  </si>
  <si>
    <t>Ballabgarh</t>
  </si>
  <si>
    <t>Bhiwani</t>
  </si>
  <si>
    <t>Charkhi Dadri</t>
  </si>
  <si>
    <t>Dharuhera</t>
  </si>
  <si>
    <t>Faridabad</t>
  </si>
  <si>
    <t>Fatehabad</t>
  </si>
  <si>
    <t>Gurgaon</t>
  </si>
  <si>
    <t>Hissar</t>
  </si>
  <si>
    <t>Jind</t>
  </si>
  <si>
    <t>Kaithal</t>
  </si>
  <si>
    <t>Karnal</t>
  </si>
  <si>
    <t>Kurukshetra</t>
  </si>
  <si>
    <t>Mandikhera</t>
  </si>
  <si>
    <t>Manesar</t>
  </si>
  <si>
    <t>Narnaul</t>
  </si>
  <si>
    <t>Palwal</t>
  </si>
  <si>
    <t>Panchukula Urban Estate</t>
  </si>
  <si>
    <t>Panipat</t>
  </si>
  <si>
    <t>Rohtak</t>
  </si>
  <si>
    <t>Sirsa</t>
  </si>
  <si>
    <t>Sonepat</t>
  </si>
  <si>
    <t>Yamuna Nagar</t>
  </si>
  <si>
    <t>Jammu &amp; Kashmir (UT)</t>
  </si>
  <si>
    <t>Jharkhand</t>
  </si>
  <si>
    <t>Barajamda</t>
  </si>
  <si>
    <t>Jorapokhar</t>
  </si>
  <si>
    <t>Sindri</t>
  </si>
  <si>
    <t>Bijapur / Vijayapura</t>
  </si>
  <si>
    <t>Chamarajanagar</t>
  </si>
  <si>
    <t>Chikkaballapur</t>
  </si>
  <si>
    <t>Chikkamagaluru</t>
  </si>
  <si>
    <t>Gadag</t>
  </si>
  <si>
    <t>Hubli0Dharwad</t>
  </si>
  <si>
    <t>Kolar</t>
  </si>
  <si>
    <t>Koppal</t>
  </si>
  <si>
    <t>Madikeri</t>
  </si>
  <si>
    <t>Raichur</t>
  </si>
  <si>
    <t>Ramanagara</t>
  </si>
  <si>
    <t>Shimaga / Shivamogga</t>
  </si>
  <si>
    <t>Tumkuru</t>
  </si>
  <si>
    <t>Udupi</t>
  </si>
  <si>
    <t>Yadgir</t>
  </si>
  <si>
    <t>Eloor</t>
  </si>
  <si>
    <t>Ernakulam</t>
  </si>
  <si>
    <t>Kannur</t>
  </si>
  <si>
    <t>Mallappuram</t>
  </si>
  <si>
    <t>Thiruvanantapuram</t>
  </si>
  <si>
    <t>Thrissur</t>
  </si>
  <si>
    <t>Chindwara</t>
  </si>
  <si>
    <t>Damoh</t>
  </si>
  <si>
    <t>Maihar</t>
  </si>
  <si>
    <t>Mandideep</t>
  </si>
  <si>
    <t>Pithampur</t>
  </si>
  <si>
    <t>Ratlam</t>
  </si>
  <si>
    <t>Rewa</t>
  </si>
  <si>
    <t>Dombivali / Kalyan</t>
  </si>
  <si>
    <t>Mumbai</t>
  </si>
  <si>
    <t>Nanded</t>
  </si>
  <si>
    <t>Pimpri0Chinchwad</t>
  </si>
  <si>
    <t>Roha</t>
  </si>
  <si>
    <t>Ulhas Nagar</t>
  </si>
  <si>
    <t>Vasai virar</t>
  </si>
  <si>
    <t>Byraihat</t>
  </si>
  <si>
    <t>Khlihriat</t>
  </si>
  <si>
    <t>Umaim</t>
  </si>
  <si>
    <t>Aizwal</t>
  </si>
  <si>
    <t>Khatla</t>
  </si>
  <si>
    <t>Lawngtlai</t>
  </si>
  <si>
    <t>Lengpui</t>
  </si>
  <si>
    <t>Mamit</t>
  </si>
  <si>
    <t>Saiha</t>
  </si>
  <si>
    <t>Serchhip</t>
  </si>
  <si>
    <t>Bhubaneshwar</t>
  </si>
  <si>
    <t>Brajrajnagar</t>
  </si>
  <si>
    <t>Pondicherry (UT)</t>
  </si>
  <si>
    <t>Pondicherry</t>
  </si>
  <si>
    <t>Punjab</t>
  </si>
  <si>
    <t>Aligarh (Jagraon)</t>
  </si>
  <si>
    <t>Batala</t>
  </si>
  <si>
    <t>Chowkimann (Jagraon)</t>
  </si>
  <si>
    <t>Gobindgarh Mandi Gobindgarh</t>
  </si>
  <si>
    <t>Guru Ki Dhab (Kotkapura)</t>
  </si>
  <si>
    <t>Khanna</t>
  </si>
  <si>
    <t>Lakho ke Behram (Ferozpur)</t>
  </si>
  <si>
    <t>Mrar Kalan (Muktsar)</t>
  </si>
  <si>
    <t>Mukandpur (Nawashahar)</t>
  </si>
  <si>
    <t>Naudhrani (Malerkotla)</t>
  </si>
  <si>
    <t>Peer Mohammad (Jalalabad)</t>
  </si>
  <si>
    <t>Poohli (Bhatinda)</t>
  </si>
  <si>
    <t>Rupnagar</t>
  </si>
  <si>
    <t>Subanpur (Dhilwan)</t>
  </si>
  <si>
    <t>Ajmer</t>
  </si>
  <si>
    <t>Chittorgargh</t>
  </si>
  <si>
    <t>Pali</t>
  </si>
  <si>
    <t>Dharmapuri</t>
  </si>
  <si>
    <t>Gummidipoondi</t>
  </si>
  <si>
    <t>Nagarcoil</t>
  </si>
  <si>
    <t>Perambalur</t>
  </si>
  <si>
    <t>Sivagangai</t>
  </si>
  <si>
    <t>Theni</t>
  </si>
  <si>
    <t>Tiruvannamalai</t>
  </si>
  <si>
    <t>Tiruvarur</t>
  </si>
  <si>
    <t>Villupuram</t>
  </si>
  <si>
    <t>Tuticorin / Thoothukudi</t>
  </si>
  <si>
    <t>Ramagundum</t>
  </si>
  <si>
    <t>Aligarh</t>
  </si>
  <si>
    <t>Ayodhya</t>
  </si>
  <si>
    <t>Bagpat</t>
  </si>
  <si>
    <t>Bulandshahr</t>
  </si>
  <si>
    <t>Gajroula</t>
  </si>
  <si>
    <t>Gorakhpur</t>
  </si>
  <si>
    <t>Meerut</t>
  </si>
  <si>
    <t>Raibareli</t>
  </si>
  <si>
    <t>Barrckpore</t>
  </si>
  <si>
    <t>Coochbihar</t>
  </si>
  <si>
    <t>Brynihat</t>
  </si>
  <si>
    <t>Araria</t>
  </si>
  <si>
    <t>Arrah</t>
  </si>
  <si>
    <t>Begusarai</t>
  </si>
  <si>
    <t>Bettiah</t>
  </si>
  <si>
    <t>Bhagalpur</t>
  </si>
  <si>
    <t>Bihar Sharif</t>
  </si>
  <si>
    <t>Buxar</t>
  </si>
  <si>
    <t>Chhapra</t>
  </si>
  <si>
    <t>Darbhanga</t>
  </si>
  <si>
    <t>Katihar</t>
  </si>
  <si>
    <t>Kishanganj</t>
  </si>
  <si>
    <t>Manguraha</t>
  </si>
  <si>
    <t>Motihari</t>
  </si>
  <si>
    <t>Munger</t>
  </si>
  <si>
    <t>Purnia</t>
  </si>
  <si>
    <t>Rajgir</t>
  </si>
  <si>
    <t>Saharsa</t>
  </si>
  <si>
    <t>Samastipur</t>
  </si>
  <si>
    <t>Sasaram</t>
  </si>
  <si>
    <t>Siwan</t>
  </si>
  <si>
    <t>Durg Bhillainagar</t>
  </si>
  <si>
    <t>Dadara &amp; Nagar Haveli
and Daman &amp; Diu (UT)</t>
  </si>
  <si>
    <t>Baldevi</t>
  </si>
  <si>
    <t>Silvasa</t>
  </si>
  <si>
    <t>Usgao Pale</t>
  </si>
  <si>
    <t>Doda (J)</t>
  </si>
  <si>
    <t>Samba (J)</t>
  </si>
  <si>
    <t>Udhampur (J)</t>
  </si>
  <si>
    <t>Haveri</t>
  </si>
  <si>
    <t>Hubli Dharwad</t>
  </si>
  <si>
    <t>Pimpri Chinchwad</t>
  </si>
  <si>
    <t>Tarapur</t>
  </si>
  <si>
    <t>Mandi Gobindgarh</t>
  </si>
  <si>
    <t>Gurdaspur</t>
  </si>
  <si>
    <t>Lakho ke Behram (Ferozpur</t>
  </si>
  <si>
    <t>Pathankot</t>
  </si>
  <si>
    <t>Sirhind</t>
  </si>
  <si>
    <t>Ariyalura</t>
  </si>
  <si>
    <t>Chengalpattu</t>
  </si>
  <si>
    <t>Dindigul</t>
  </si>
  <si>
    <t>Hosur</t>
  </si>
  <si>
    <t>Kanchipuram</t>
  </si>
  <si>
    <t>Nagercoil</t>
  </si>
  <si>
    <t>Ooty</t>
  </si>
  <si>
    <t>Ramanathapuram</t>
  </si>
  <si>
    <t>Tirupur</t>
  </si>
  <si>
    <t>Vellore</t>
  </si>
  <si>
    <t>Bareilly</t>
  </si>
  <si>
    <t>Hatras</t>
  </si>
  <si>
    <t>Vrindavan</t>
  </si>
  <si>
    <t>Asansol+Raniganj</t>
  </si>
  <si>
    <t>Birpara</t>
  </si>
  <si>
    <t>Jaigaon</t>
  </si>
  <si>
    <t>Makhrapara /Alipurduar</t>
  </si>
  <si>
    <t>Uttarpara</t>
  </si>
  <si>
    <t>Row Labels</t>
  </si>
  <si>
    <t>AQI</t>
  </si>
  <si>
    <t>Average of AQI</t>
  </si>
  <si>
    <t>Average of SO2</t>
  </si>
  <si>
    <t>Average of NO2</t>
  </si>
  <si>
    <t>Average of PM10</t>
  </si>
  <si>
    <t>Average of PM2.5</t>
  </si>
  <si>
    <t>Column Labels</t>
  </si>
  <si>
    <t>(All)</t>
  </si>
  <si>
    <t>Values</t>
  </si>
  <si>
    <t xml:space="preserve"> State</t>
  </si>
  <si>
    <t xml:space="preserve">AQI change over time 2022-2021 </t>
  </si>
  <si>
    <t>AIR QUALITY INDEX ANALYSIS</t>
  </si>
  <si>
    <t>HIGHEST  AQI</t>
  </si>
  <si>
    <t>LOWEST AQI</t>
  </si>
  <si>
    <t>n</t>
  </si>
  <si>
    <t>TOP 5 States</t>
  </si>
  <si>
    <t>low AQI states</t>
  </si>
  <si>
    <t>Green</t>
  </si>
  <si>
    <t>yellow</t>
  </si>
  <si>
    <t>orange</t>
  </si>
  <si>
    <t>red</t>
  </si>
  <si>
    <t>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</si>
</sst>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3" tint="-0.499984740745262"/>
      <name val="Calibri"/>
      <family val="2"/>
      <scheme val="minor"/>
    </font>
    <font>
      <sz val="11"/>
      <color theme="2"/>
      <name val="Calibri"/>
      <family val="2"/>
      <scheme val="minor"/>
    </font>
    <font>
      <b/>
      <sz val="22"/>
      <color theme="2"/>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wrapText="1"/>
    </xf>
    <xf numFmtId="0" fontId="2" fillId="2" borderId="0" xfId="0" applyFont="1" applyFill="1"/>
    <xf numFmtId="0" fontId="1" fillId="2" borderId="0" xfId="0" applyFont="1" applyFill="1"/>
    <xf numFmtId="0" fontId="0" fillId="2" borderId="0" xfId="0" applyFill="1"/>
    <xf numFmtId="0" fontId="3" fillId="3" borderId="0" xfId="0" applyFont="1" applyFill="1" applyAlignment="1">
      <alignment horizontal="center" vertical="center"/>
    </xf>
  </cellXfs>
  <cellStyles count="1">
    <cellStyle name="Normal" xfId="0" builtinId="0"/>
  </cellStyles>
  <dxfs count="770">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5" formatCode="0.0000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0" formatCode="General"/>
    </dxf>
    <dxf>
      <numFmt numFmtId="0" formatCode="General"/>
    </dxf>
    <dxf>
      <numFmt numFmtId="0" formatCode="General"/>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 formatCode="0"/>
    </dxf>
    <dxf>
      <numFmt numFmtId="164" formatCode="0.0"/>
    </dxf>
    <dxf>
      <numFmt numFmtId="165" formatCode="0.000000"/>
    </dxf>
    <dxf>
      <numFmt numFmtId="164" formatCode="0.0"/>
    </dxf>
    <dxf>
      <numFmt numFmtId="164" formatCode="0.0"/>
    </dxf>
    <dxf>
      <numFmt numFmtId="1" formatCode="0"/>
    </dxf>
    <dxf>
      <numFmt numFmtId="1" formatCode="0"/>
    </dxf>
    <dxf>
      <numFmt numFmtId="164" formatCode="0.0"/>
    </dxf>
  </dxfs>
  <tableStyles count="0" defaultTableStyle="TableStyleMedium2" defaultPivotStyle="PivotStyleLight16"/>
  <colors>
    <mruColors>
      <color rgb="FF75F951"/>
      <color rgb="FFFBAF71"/>
      <color rgb="FFDDF9CB"/>
      <color rgb="FFFABE00"/>
      <color rgb="FF000066"/>
      <color rgb="FF9BEF67"/>
      <color rgb="FFFA5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externalLink" Target="externalLinks/externalLink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'AQI change over time'!$F$4</c:f>
              <c:strCache>
                <c:ptCount val="1"/>
                <c:pt idx="0">
                  <c:v>AQI change over time 2022-2021 </c:v>
                </c:pt>
              </c:strCache>
            </c:strRef>
          </c:tx>
          <c:spPr>
            <a:solidFill>
              <a:schemeClr val="accent1"/>
            </a:solidFill>
            <a:ln>
              <a:noFill/>
            </a:ln>
            <a:effectLst/>
          </c:spPr>
          <c:invertIfNegative val="0"/>
          <c:cat>
            <c:strRef>
              <c:f>'AQI change over time'!$E$5:$E$37</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'AQI change over time'!$F$5:$F$37</c:f>
              <c:numCache>
                <c:formatCode>0</c:formatCode>
                <c:ptCount val="33"/>
                <c:pt idx="0">
                  <c:v>1.75</c:v>
                </c:pt>
                <c:pt idx="1">
                  <c:v>-3</c:v>
                </c:pt>
                <c:pt idx="2">
                  <c:v>7.8956043956044013</c:v>
                </c:pt>
                <c:pt idx="3">
                  <c:v>47.09</c:v>
                </c:pt>
                <c:pt idx="4">
                  <c:v>15</c:v>
                </c:pt>
                <c:pt idx="5">
                  <c:v>1.5999999999999943</c:v>
                </c:pt>
                <c:pt idx="6">
                  <c:v>-8.5</c:v>
                </c:pt>
                <c:pt idx="7">
                  <c:v>0</c:v>
                </c:pt>
                <c:pt idx="8">
                  <c:v>-4.375</c:v>
                </c:pt>
                <c:pt idx="9">
                  <c:v>-6.5499999999999972</c:v>
                </c:pt>
                <c:pt idx="10">
                  <c:v>-7.9166666666666856</c:v>
                </c:pt>
                <c:pt idx="11">
                  <c:v>-4.7272727272727195</c:v>
                </c:pt>
                <c:pt idx="12">
                  <c:v>-16.333333333333343</c:v>
                </c:pt>
                <c:pt idx="13">
                  <c:v>-3.375</c:v>
                </c:pt>
                <c:pt idx="14">
                  <c:v>6.3190883190883156</c:v>
                </c:pt>
                <c:pt idx="15">
                  <c:v>3.3952380952380992</c:v>
                </c:pt>
                <c:pt idx="16">
                  <c:v>3.2105263157894797</c:v>
                </c:pt>
                <c:pt idx="17">
                  <c:v>3.0799999999999983</c:v>
                </c:pt>
                <c:pt idx="18">
                  <c:v>-72</c:v>
                </c:pt>
                <c:pt idx="19">
                  <c:v>-8.8571428571428541</c:v>
                </c:pt>
                <c:pt idx="20">
                  <c:v>-8.5499999999999972</c:v>
                </c:pt>
                <c:pt idx="21">
                  <c:v>-1.5</c:v>
                </c:pt>
                <c:pt idx="22">
                  <c:v>0.47058823529411598</c:v>
                </c:pt>
                <c:pt idx="23">
                  <c:v>5</c:v>
                </c:pt>
                <c:pt idx="24">
                  <c:v>2.9809523809523881</c:v>
                </c:pt>
                <c:pt idx="25">
                  <c:v>-0.40000000000000568</c:v>
                </c:pt>
                <c:pt idx="26">
                  <c:v>2.375</c:v>
                </c:pt>
                <c:pt idx="27">
                  <c:v>4.0452488687782804</c:v>
                </c:pt>
                <c:pt idx="28">
                  <c:v>-1.4545454545454675</c:v>
                </c:pt>
                <c:pt idx="29">
                  <c:v>12</c:v>
                </c:pt>
                <c:pt idx="30">
                  <c:v>-21.1749680715198</c:v>
                </c:pt>
                <c:pt idx="31">
                  <c:v>-1.6666666666666714</c:v>
                </c:pt>
                <c:pt idx="32">
                  <c:v>9.7560975609752631E-2</c:v>
                </c:pt>
              </c:numCache>
            </c:numRef>
          </c:val>
          <c:extLst>
            <c:ext xmlns:c16="http://schemas.microsoft.com/office/drawing/2014/chart" uri="{C3380CC4-5D6E-409C-BE32-E72D297353CC}">
              <c16:uniqueId val="{00000000-391D-4620-B7B8-ADEE996A72A7}"/>
            </c:ext>
          </c:extLst>
        </c:ser>
        <c:dLbls>
          <c:showLegendKey val="0"/>
          <c:showVal val="0"/>
          <c:showCatName val="0"/>
          <c:showSerName val="0"/>
          <c:showPercent val="0"/>
          <c:showBubbleSize val="0"/>
        </c:dLbls>
        <c:gapWidth val="182"/>
        <c:axId val="234154448"/>
        <c:axId val="234135248"/>
      </c:barChart>
      <c:catAx>
        <c:axId val="23415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35248"/>
        <c:crosses val="autoZero"/>
        <c:auto val="1"/>
        <c:lblAlgn val="ctr"/>
        <c:lblOffset val="100"/>
        <c:noMultiLvlLbl val="0"/>
      </c:catAx>
      <c:valAx>
        <c:axId val="2341352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071113556503249E-2"/>
          <c:y val="8.3769296030602569E-2"/>
          <c:w val="0.94205443771961606"/>
          <c:h val="0.89364705646112685"/>
        </c:manualLayout>
      </c:layout>
      <c:barChart>
        <c:barDir val="bar"/>
        <c:grouping val="clustered"/>
        <c:varyColors val="1"/>
        <c:ser>
          <c:idx val="0"/>
          <c:order val="0"/>
          <c:tx>
            <c:strRef>
              <c:f>'AQI change over time'!$F$4</c:f>
              <c:strCache>
                <c:ptCount val="1"/>
                <c:pt idx="0">
                  <c:v>AQI change over time 2022-2021 </c:v>
                </c:pt>
              </c:strCache>
            </c:strRef>
          </c:tx>
          <c:spPr>
            <a:solidFill>
              <a:srgbClr val="FFC000">
                <a:alpha val="87451"/>
              </a:srgbClr>
            </a:solidFill>
          </c:spPr>
          <c:invertIfNegative val="1"/>
          <c:dPt>
            <c:idx val="0"/>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01-B591-4661-A859-74C14D6320F3}"/>
              </c:ext>
            </c:extLst>
          </c:dPt>
          <c:dPt>
            <c:idx val="1"/>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03-B591-4661-A859-74C14D6320F3}"/>
              </c:ext>
            </c:extLst>
          </c:dPt>
          <c:dPt>
            <c:idx val="2"/>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05-B591-4661-A859-74C14D6320F3}"/>
              </c:ext>
            </c:extLst>
          </c:dPt>
          <c:dPt>
            <c:idx val="3"/>
            <c:invertIfNegative val="1"/>
            <c:bubble3D val="0"/>
            <c:spPr>
              <a:gradFill>
                <a:gsLst>
                  <a:gs pos="74000">
                    <a:srgbClr val="FF0000"/>
                  </a:gs>
                  <a:gs pos="0">
                    <a:srgbClr val="FFFF00"/>
                  </a:gs>
                </a:gsLst>
                <a:lin ang="2700000" scaled="1"/>
              </a:gradFill>
              <a:ln w="9525" cap="flat" cmpd="sng" algn="ctr">
                <a:solidFill>
                  <a:schemeClr val="lt1">
                    <a:alpha val="50000"/>
                  </a:schemeClr>
                </a:solidFill>
                <a:round/>
              </a:ln>
              <a:effectLst/>
            </c:spPr>
            <c:extLst>
              <c:ext xmlns:c16="http://schemas.microsoft.com/office/drawing/2014/chart" uri="{C3380CC4-5D6E-409C-BE32-E72D297353CC}">
                <c16:uniqueId val="{00000003-A83A-4B4B-AAD8-9C0AC7E17C41}"/>
              </c:ext>
            </c:extLst>
          </c:dPt>
          <c:dPt>
            <c:idx val="4"/>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09-B591-4661-A859-74C14D6320F3}"/>
              </c:ext>
            </c:extLst>
          </c:dPt>
          <c:dPt>
            <c:idx val="5"/>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0B-B591-4661-A859-74C14D6320F3}"/>
              </c:ext>
            </c:extLst>
          </c:dPt>
          <c:dPt>
            <c:idx val="6"/>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0D-B591-4661-A859-74C14D6320F3}"/>
              </c:ext>
            </c:extLst>
          </c:dPt>
          <c:dPt>
            <c:idx val="7"/>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0F-B591-4661-A859-74C14D6320F3}"/>
              </c:ext>
            </c:extLst>
          </c:dPt>
          <c:dPt>
            <c:idx val="8"/>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11-B591-4661-A859-74C14D6320F3}"/>
              </c:ext>
            </c:extLst>
          </c:dPt>
          <c:dPt>
            <c:idx val="9"/>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13-B591-4661-A859-74C14D6320F3}"/>
              </c:ext>
            </c:extLst>
          </c:dPt>
          <c:dPt>
            <c:idx val="10"/>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15-B591-4661-A859-74C14D6320F3}"/>
              </c:ext>
            </c:extLst>
          </c:dPt>
          <c:dPt>
            <c:idx val="11"/>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17-B591-4661-A859-74C14D6320F3}"/>
              </c:ext>
            </c:extLst>
          </c:dPt>
          <c:dPt>
            <c:idx val="12"/>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19-B591-4661-A859-74C14D6320F3}"/>
              </c:ext>
            </c:extLst>
          </c:dPt>
          <c:dPt>
            <c:idx val="13"/>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1B-B591-4661-A859-74C14D6320F3}"/>
              </c:ext>
            </c:extLst>
          </c:dPt>
          <c:dPt>
            <c:idx val="14"/>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1D-B591-4661-A859-74C14D6320F3}"/>
              </c:ext>
            </c:extLst>
          </c:dPt>
          <c:dPt>
            <c:idx val="15"/>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1F-B591-4661-A859-74C14D6320F3}"/>
              </c:ext>
            </c:extLst>
          </c:dPt>
          <c:dPt>
            <c:idx val="16"/>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21-B591-4661-A859-74C14D6320F3}"/>
              </c:ext>
            </c:extLst>
          </c:dPt>
          <c:dPt>
            <c:idx val="17"/>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23-B591-4661-A859-74C14D6320F3}"/>
              </c:ext>
            </c:extLst>
          </c:dPt>
          <c:dPt>
            <c:idx val="18"/>
            <c:invertIfNegative val="1"/>
            <c:bubble3D val="0"/>
            <c:spPr>
              <a:gradFill>
                <a:gsLst>
                  <a:gs pos="16000">
                    <a:srgbClr val="FFFF00"/>
                  </a:gs>
                  <a:gs pos="75000">
                    <a:srgbClr val="92D050"/>
                  </a:gs>
                </a:gsLst>
                <a:lin ang="2700000" scaled="1"/>
              </a:gradFill>
              <a:ln w="0" cap="flat" cmpd="sng" algn="ctr">
                <a:solidFill>
                  <a:schemeClr val="lt1">
                    <a:alpha val="50000"/>
                  </a:schemeClr>
                </a:solidFill>
                <a:round/>
              </a:ln>
              <a:effectLst/>
            </c:spPr>
            <c:extLst>
              <c:ext xmlns:c16="http://schemas.microsoft.com/office/drawing/2014/chart" uri="{C3380CC4-5D6E-409C-BE32-E72D297353CC}">
                <c16:uniqueId val="{00000001-A83A-4B4B-AAD8-9C0AC7E17C41}"/>
              </c:ext>
            </c:extLst>
          </c:dPt>
          <c:dPt>
            <c:idx val="19"/>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27-B591-4661-A859-74C14D6320F3}"/>
              </c:ext>
            </c:extLst>
          </c:dPt>
          <c:dPt>
            <c:idx val="20"/>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29-B591-4661-A859-74C14D6320F3}"/>
              </c:ext>
            </c:extLst>
          </c:dPt>
          <c:dPt>
            <c:idx val="21"/>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2B-B591-4661-A859-74C14D6320F3}"/>
              </c:ext>
            </c:extLst>
          </c:dPt>
          <c:dPt>
            <c:idx val="22"/>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2D-B591-4661-A859-74C14D6320F3}"/>
              </c:ext>
            </c:extLst>
          </c:dPt>
          <c:dPt>
            <c:idx val="23"/>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2F-B591-4661-A859-74C14D6320F3}"/>
              </c:ext>
            </c:extLst>
          </c:dPt>
          <c:dPt>
            <c:idx val="24"/>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31-B591-4661-A859-74C14D6320F3}"/>
              </c:ext>
            </c:extLst>
          </c:dPt>
          <c:dPt>
            <c:idx val="25"/>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33-B591-4661-A859-74C14D6320F3}"/>
              </c:ext>
            </c:extLst>
          </c:dPt>
          <c:dPt>
            <c:idx val="26"/>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35-B591-4661-A859-74C14D6320F3}"/>
              </c:ext>
            </c:extLst>
          </c:dPt>
          <c:dPt>
            <c:idx val="27"/>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37-B591-4661-A859-74C14D6320F3}"/>
              </c:ext>
            </c:extLst>
          </c:dPt>
          <c:dPt>
            <c:idx val="28"/>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39-B591-4661-A859-74C14D6320F3}"/>
              </c:ext>
            </c:extLst>
          </c:dPt>
          <c:dPt>
            <c:idx val="29"/>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3B-B591-4661-A859-74C14D6320F3}"/>
              </c:ext>
            </c:extLst>
          </c:dPt>
          <c:dPt>
            <c:idx val="30"/>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3D-B591-4661-A859-74C14D6320F3}"/>
              </c:ext>
            </c:extLst>
          </c:dPt>
          <c:dPt>
            <c:idx val="31"/>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3F-B591-4661-A859-74C14D6320F3}"/>
              </c:ext>
            </c:extLst>
          </c:dPt>
          <c:dPt>
            <c:idx val="32"/>
            <c:invertIfNegative val="1"/>
            <c:bubble3D val="0"/>
            <c:spPr>
              <a:solidFill>
                <a:srgbClr val="FFC000">
                  <a:alpha val="87451"/>
                </a:srgbClr>
              </a:solidFill>
              <a:ln w="9525" cap="flat" cmpd="sng" algn="ctr">
                <a:solidFill>
                  <a:schemeClr val="lt1">
                    <a:alpha val="50000"/>
                  </a:schemeClr>
                </a:solidFill>
                <a:round/>
              </a:ln>
              <a:effectLst/>
            </c:spPr>
            <c:extLst>
              <c:ext xmlns:c16="http://schemas.microsoft.com/office/drawing/2014/chart" uri="{C3380CC4-5D6E-409C-BE32-E72D297353CC}">
                <c16:uniqueId val="{00000041-B591-4661-A859-74C14D6320F3}"/>
              </c:ext>
            </c:extLst>
          </c:dPt>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alpha val="90000"/>
                      </a:sys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'AQI change over time'!$E$5:$E$37</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'AQI change over time'!$F$5:$F$37</c:f>
              <c:numCache>
                <c:formatCode>0</c:formatCode>
                <c:ptCount val="33"/>
                <c:pt idx="0">
                  <c:v>1.75</c:v>
                </c:pt>
                <c:pt idx="1">
                  <c:v>-3</c:v>
                </c:pt>
                <c:pt idx="2">
                  <c:v>7.8956043956044013</c:v>
                </c:pt>
                <c:pt idx="3">
                  <c:v>47.09</c:v>
                </c:pt>
                <c:pt idx="4">
                  <c:v>15</c:v>
                </c:pt>
                <c:pt idx="5">
                  <c:v>1.5999999999999943</c:v>
                </c:pt>
                <c:pt idx="6">
                  <c:v>-8.5</c:v>
                </c:pt>
                <c:pt idx="7">
                  <c:v>0</c:v>
                </c:pt>
                <c:pt idx="8">
                  <c:v>-4.375</c:v>
                </c:pt>
                <c:pt idx="9">
                  <c:v>-6.5499999999999972</c:v>
                </c:pt>
                <c:pt idx="10">
                  <c:v>-7.9166666666666856</c:v>
                </c:pt>
                <c:pt idx="11">
                  <c:v>-4.7272727272727195</c:v>
                </c:pt>
                <c:pt idx="12">
                  <c:v>-16.333333333333343</c:v>
                </c:pt>
                <c:pt idx="13">
                  <c:v>-3.375</c:v>
                </c:pt>
                <c:pt idx="14">
                  <c:v>6.3190883190883156</c:v>
                </c:pt>
                <c:pt idx="15">
                  <c:v>3.3952380952380992</c:v>
                </c:pt>
                <c:pt idx="16">
                  <c:v>3.2105263157894797</c:v>
                </c:pt>
                <c:pt idx="17">
                  <c:v>3.0799999999999983</c:v>
                </c:pt>
                <c:pt idx="18">
                  <c:v>-72</c:v>
                </c:pt>
                <c:pt idx="19">
                  <c:v>-8.8571428571428541</c:v>
                </c:pt>
                <c:pt idx="20">
                  <c:v>-8.5499999999999972</c:v>
                </c:pt>
                <c:pt idx="21">
                  <c:v>-1.5</c:v>
                </c:pt>
                <c:pt idx="22">
                  <c:v>0.47058823529411598</c:v>
                </c:pt>
                <c:pt idx="23">
                  <c:v>5</c:v>
                </c:pt>
                <c:pt idx="24">
                  <c:v>2.9809523809523881</c:v>
                </c:pt>
                <c:pt idx="25">
                  <c:v>-0.40000000000000568</c:v>
                </c:pt>
                <c:pt idx="26">
                  <c:v>2.375</c:v>
                </c:pt>
                <c:pt idx="27">
                  <c:v>4.0452488687782804</c:v>
                </c:pt>
                <c:pt idx="28">
                  <c:v>-1.4545454545454675</c:v>
                </c:pt>
                <c:pt idx="29">
                  <c:v>12</c:v>
                </c:pt>
                <c:pt idx="30">
                  <c:v>-21.1749680715198</c:v>
                </c:pt>
                <c:pt idx="31">
                  <c:v>-1.6666666666666714</c:v>
                </c:pt>
                <c:pt idx="32">
                  <c:v>9.7560975609752631E-2</c:v>
                </c:pt>
              </c:numCache>
            </c:numRef>
          </c:val>
          <c:extLst>
            <c:ext xmlns:c14="http://schemas.microsoft.com/office/drawing/2007/8/2/chart" uri="{6F2FDCE9-48DA-4B69-8628-5D25D57E5C99}">
              <c14:invertSolidFillFmt>
                <c14:spPr xmlns:c14="http://schemas.microsoft.com/office/drawing/2007/8/2/chart">
                  <a:solidFill>
                    <a:srgbClr val="00B050"/>
                  </a:solidFill>
                </c14:spPr>
              </c14:invertSolidFillFmt>
            </c:ext>
            <c:ext xmlns:c16="http://schemas.microsoft.com/office/drawing/2014/chart" uri="{C3380CC4-5D6E-409C-BE32-E72D297353CC}">
              <c16:uniqueId val="{00000000-A83A-4B4B-AAD8-9C0AC7E17C41}"/>
            </c:ext>
          </c:extLst>
        </c:ser>
        <c:dLbls>
          <c:dLblPos val="inEnd"/>
          <c:showLegendKey val="0"/>
          <c:showVal val="1"/>
          <c:showCatName val="0"/>
          <c:showSerName val="0"/>
          <c:showPercent val="0"/>
          <c:showBubbleSize val="0"/>
        </c:dLbls>
        <c:gapWidth val="65"/>
        <c:axId val="234154448"/>
        <c:axId val="234135248"/>
      </c:barChart>
      <c:catAx>
        <c:axId val="2341544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5">
                    <a:lumMod val="50000"/>
                    <a:alpha val="90000"/>
                  </a:schemeClr>
                </a:solidFill>
                <a:latin typeface="+mn-lt"/>
                <a:ea typeface="+mn-ea"/>
                <a:cs typeface="+mn-cs"/>
              </a:defRPr>
            </a:pPr>
            <a:endParaRPr lang="en-US"/>
          </a:p>
        </c:txPr>
        <c:crossAx val="234135248"/>
        <c:crosses val="autoZero"/>
        <c:auto val="1"/>
        <c:lblAlgn val="ctr"/>
        <c:lblOffset val="100"/>
        <c:noMultiLvlLbl val="0"/>
      </c:catAx>
      <c:valAx>
        <c:axId val="234135248"/>
        <c:scaling>
          <c:orientation val="minMax"/>
        </c:scaling>
        <c:delete val="1"/>
        <c:axPos val="b"/>
        <c:numFmt formatCode="0" sourceLinked="1"/>
        <c:majorTickMark val="none"/>
        <c:minorTickMark val="none"/>
        <c:tickLblPos val="nextTo"/>
        <c:crossAx val="2341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solidFill>
            <a:schemeClr val="bg1">
              <a:lumMod val="95000"/>
              <a:alpha val="90000"/>
            </a:schemeClr>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FINAL.xlsx]Pollutants contribution!PivotTable9</c:name>
    <c:fmtId val="10"/>
  </c:pivotSource>
  <c:chart>
    <c:title>
      <c:tx>
        <c:rich>
          <a:bodyPr rot="0" spcFirstLastPara="1" vertOverflow="ellipsis" vert="horz" wrap="square" anchor="ctr" anchorCtr="1"/>
          <a:lstStyle/>
          <a:p>
            <a:pPr>
              <a:defRPr sz="1600" b="1" i="0" u="none" strike="noStrike" kern="1200" cap="all" baseline="0">
                <a:solidFill>
                  <a:schemeClr val="accent6">
                    <a:lumMod val="50000"/>
                  </a:schemeClr>
                </a:solidFill>
                <a:latin typeface="+mn-lt"/>
                <a:ea typeface="+mn-ea"/>
                <a:cs typeface="+mn-cs"/>
              </a:defRPr>
            </a:pPr>
            <a:r>
              <a:rPr lang="en-IN" sz="1400" b="1" u="none">
                <a:solidFill>
                  <a:schemeClr val="accent6">
                    <a:lumMod val="50000"/>
                  </a:schemeClr>
                </a:solidFill>
              </a:rPr>
              <a:t>Pollutant</a:t>
            </a:r>
            <a:r>
              <a:rPr lang="en-IN" sz="1400" b="1" u="none" baseline="0">
                <a:solidFill>
                  <a:schemeClr val="accent6">
                    <a:lumMod val="50000"/>
                  </a:schemeClr>
                </a:solidFill>
              </a:rPr>
              <a:t> contribution to AQI</a:t>
            </a:r>
            <a:endParaRPr lang="en-IN" sz="1400" b="1" u="none">
              <a:solidFill>
                <a:schemeClr val="accent6">
                  <a:lumMod val="50000"/>
                </a:schemeClr>
              </a:solidFill>
            </a:endParaRPr>
          </a:p>
        </c:rich>
      </c:tx>
      <c:layout>
        <c:manualLayout>
          <c:xMode val="edge"/>
          <c:yMode val="edge"/>
          <c:x val="0.13978703169913179"/>
          <c:y val="1.319497427326341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70C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layout>
            <c:manualLayout>
              <c:x val="-3.7371643194497761E-2"/>
              <c:y val="4.398324757754471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rgbClr val="0070C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59609618159503"/>
                  <c:h val="0.16207999894717265"/>
                </c:manualLayout>
              </c15:layout>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manualLayout>
              <c:x val="-4.0426792648166256E-3"/>
              <c:y val="0.105559794186107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70C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layout>
            <c:manualLayout>
              <c:x val="-0.3115239114559103"/>
              <c:y val="-8.946942411502273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70C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layout>
            <c:manualLayout>
              <c:x val="0"/>
              <c:y val="6.59748713663170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70C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'Pollutants contribution'!$D$5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73F-4220-973C-43A93EE87DD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73F-4220-973C-43A93EE87DD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73F-4220-973C-43A93EE87DD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73F-4220-973C-43A93EE87DD8}"/>
              </c:ext>
            </c:extLst>
          </c:dPt>
          <c:dLbls>
            <c:dLbl>
              <c:idx val="0"/>
              <c:layout>
                <c:manualLayout>
                  <c:x val="-3.7371643194497761E-2"/>
                  <c:y val="4.398324757754471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rgbClr val="0070C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59609618159503"/>
                      <c:h val="0.16207999894717265"/>
                    </c:manualLayout>
                  </c15:layout>
                </c:ext>
                <c:ext xmlns:c16="http://schemas.microsoft.com/office/drawing/2014/chart" uri="{C3380CC4-5D6E-409C-BE32-E72D297353CC}">
                  <c16:uniqueId val="{00000001-E73F-4220-973C-43A93EE87DD8}"/>
                </c:ext>
              </c:extLst>
            </c:dLbl>
            <c:dLbl>
              <c:idx val="1"/>
              <c:layout>
                <c:manualLayout>
                  <c:x val="-4.0426792648166256E-3"/>
                  <c:y val="0.105559794186107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73F-4220-973C-43A93EE87DD8}"/>
                </c:ext>
              </c:extLst>
            </c:dLbl>
            <c:dLbl>
              <c:idx val="2"/>
              <c:layout>
                <c:manualLayout>
                  <c:x val="-0.3115239114559103"/>
                  <c:y val="-8.94694241150227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73F-4220-973C-43A93EE87DD8}"/>
                </c:ext>
              </c:extLst>
            </c:dLbl>
            <c:dLbl>
              <c:idx val="3"/>
              <c:layout>
                <c:manualLayout>
                  <c:x val="0"/>
                  <c:y val="6.59748713663170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73F-4220-973C-43A93EE87DD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70C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'Pollutants contribution'!$C$6:$C$9</c:f>
              <c:strCache>
                <c:ptCount val="4"/>
                <c:pt idx="0">
                  <c:v>Average of SO2</c:v>
                </c:pt>
                <c:pt idx="1">
                  <c:v>Average of NO2</c:v>
                </c:pt>
                <c:pt idx="2">
                  <c:v>Average of PM10</c:v>
                </c:pt>
                <c:pt idx="3">
                  <c:v>Average of PM2.5</c:v>
                </c:pt>
              </c:strCache>
            </c:strRef>
          </c:cat>
          <c:val>
            <c:numRef>
              <c:f>'Pollutants contribution'!$D$6:$D$9</c:f>
              <c:numCache>
                <c:formatCode>0</c:formatCode>
                <c:ptCount val="4"/>
                <c:pt idx="0">
                  <c:v>9.6024626209322772</c:v>
                </c:pt>
                <c:pt idx="1">
                  <c:v>20.877640845070424</c:v>
                </c:pt>
                <c:pt idx="2">
                  <c:v>92.792618629173987</c:v>
                </c:pt>
                <c:pt idx="3">
                  <c:v>26.154054054054054</c:v>
                </c:pt>
              </c:numCache>
            </c:numRef>
          </c:val>
          <c:extLst>
            <c:ext xmlns:c16="http://schemas.microsoft.com/office/drawing/2014/chart" uri="{C3380CC4-5D6E-409C-BE32-E72D297353CC}">
              <c16:uniqueId val="{00000008-E73F-4220-973C-43A93EE87DD8}"/>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F9CB"/>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FINAL.xlsx]highest and lowest AQI states!PivotTable3</c:name>
    <c:fmtId val="5"/>
  </c:pivotSource>
  <c:chart>
    <c:title>
      <c:tx>
        <c:rich>
          <a:bodyPr rot="0" spcFirstLastPara="1" vertOverflow="ellipsis" vert="horz" wrap="square" anchor="ctr" anchorCtr="1"/>
          <a:lstStyle/>
          <a:p>
            <a:pPr>
              <a:defRPr lang="en-US" sz="1400" b="1" i="0" u="none" strike="noStrike" kern="1200" cap="all" spc="100" normalizeH="0" baseline="0">
                <a:solidFill>
                  <a:schemeClr val="accent6">
                    <a:lumMod val="50000"/>
                  </a:schemeClr>
                </a:solidFill>
                <a:latin typeface="+mn-lt"/>
                <a:ea typeface="+mn-ea"/>
                <a:cs typeface="+mn-cs"/>
              </a:defRPr>
            </a:pPr>
            <a:r>
              <a:rPr lang="en-US" sz="1400" b="1" i="0" u="none" strike="noStrike" kern="1200" cap="all" spc="100" normalizeH="0" baseline="0">
                <a:solidFill>
                  <a:schemeClr val="accent6">
                    <a:lumMod val="50000"/>
                  </a:schemeClr>
                </a:solidFill>
                <a:latin typeface="+mn-lt"/>
                <a:ea typeface="+mn-ea"/>
                <a:cs typeface="+mn-cs"/>
              </a:rPr>
              <a:t>Top States with high AQI</a:t>
            </a:r>
          </a:p>
        </c:rich>
      </c:tx>
      <c:overlay val="0"/>
      <c:spPr>
        <a:noFill/>
        <a:ln>
          <a:noFill/>
        </a:ln>
        <a:effectLst/>
      </c:spPr>
      <c:txPr>
        <a:bodyPr rot="0" spcFirstLastPara="1" vertOverflow="ellipsis" vert="horz" wrap="square" anchor="ctr" anchorCtr="1"/>
        <a:lstStyle/>
        <a:p>
          <a:pPr>
            <a:defRPr lang="en-US" sz="1400" b="1" i="0" u="none" strike="noStrike" kern="1200" cap="all" spc="100" normalizeH="0" baseline="0">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and lowest AQI states'!$C$4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and lowest AQI states'!$B$5:$B$9</c:f>
              <c:strCache>
                <c:ptCount val="5"/>
                <c:pt idx="0">
                  <c:v>Delhi (UT)</c:v>
                </c:pt>
                <c:pt idx="1">
                  <c:v>Uttar Pradesh</c:v>
                </c:pt>
                <c:pt idx="2">
                  <c:v>Bihar</c:v>
                </c:pt>
                <c:pt idx="3">
                  <c:v>Jharkhand</c:v>
                </c:pt>
                <c:pt idx="4">
                  <c:v>Rajasthan</c:v>
                </c:pt>
              </c:strCache>
            </c:strRef>
          </c:cat>
          <c:val>
            <c:numRef>
              <c:f>'highest and lowest AQI states'!$C$5:$C$9</c:f>
              <c:numCache>
                <c:formatCode>0</c:formatCode>
                <c:ptCount val="5"/>
                <c:pt idx="0">
                  <c:v>216</c:v>
                </c:pt>
                <c:pt idx="1">
                  <c:v>173.0506329113924</c:v>
                </c:pt>
                <c:pt idx="2">
                  <c:v>169.66666666666666</c:v>
                </c:pt>
                <c:pt idx="3">
                  <c:v>154.0625</c:v>
                </c:pt>
                <c:pt idx="4">
                  <c:v>147.39285714285714</c:v>
                </c:pt>
              </c:numCache>
            </c:numRef>
          </c:val>
          <c:extLst>
            <c:ext xmlns:c16="http://schemas.microsoft.com/office/drawing/2014/chart" uri="{C3380CC4-5D6E-409C-BE32-E72D297353CC}">
              <c16:uniqueId val="{00000000-AFA3-4C46-B3CD-E64BCC02B7DE}"/>
            </c:ext>
          </c:extLst>
        </c:ser>
        <c:dLbls>
          <c:dLblPos val="inEnd"/>
          <c:showLegendKey val="0"/>
          <c:showVal val="1"/>
          <c:showCatName val="0"/>
          <c:showSerName val="0"/>
          <c:showPercent val="0"/>
          <c:showBubbleSize val="0"/>
        </c:dLbls>
        <c:gapWidth val="100"/>
        <c:overlap val="-24"/>
        <c:axId val="59634496"/>
        <c:axId val="59622016"/>
      </c:barChart>
      <c:catAx>
        <c:axId val="59634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2016"/>
        <c:crosses val="autoZero"/>
        <c:auto val="1"/>
        <c:lblAlgn val="ctr"/>
        <c:lblOffset val="100"/>
        <c:noMultiLvlLbl val="0"/>
      </c:catAx>
      <c:valAx>
        <c:axId val="59622016"/>
        <c:scaling>
          <c:orientation val="minMax"/>
        </c:scaling>
        <c:delete val="1"/>
        <c:axPos val="l"/>
        <c:numFmt formatCode="0" sourceLinked="1"/>
        <c:majorTickMark val="none"/>
        <c:minorTickMark val="none"/>
        <c:tickLblPos val="nextTo"/>
        <c:crossAx val="5963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FINAL.xlsx]Pollutants contribution!PivotTable9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'Pollutants contribution'!$D$5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08-4A7D-AC36-731B07E7D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08-4A7D-AC36-731B07E7D4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08-4A7D-AC36-731B07E7D4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08-4A7D-AC36-731B07E7D478}"/>
              </c:ext>
            </c:extLst>
          </c:dPt>
          <c:cat>
            <c:strRef>
              <c:f>'Pollutants contribution'!$C$6:$C$9</c:f>
              <c:strCache>
                <c:ptCount val="4"/>
                <c:pt idx="0">
                  <c:v>Average of SO2</c:v>
                </c:pt>
                <c:pt idx="1">
                  <c:v>Average of NO2</c:v>
                </c:pt>
                <c:pt idx="2">
                  <c:v>Average of PM10</c:v>
                </c:pt>
                <c:pt idx="3">
                  <c:v>Average of PM2.5</c:v>
                </c:pt>
              </c:strCache>
            </c:strRef>
          </c:cat>
          <c:val>
            <c:numRef>
              <c:f>'Pollutants contribution'!$D$6:$D$9</c:f>
              <c:numCache>
                <c:formatCode>0</c:formatCode>
                <c:ptCount val="4"/>
                <c:pt idx="0">
                  <c:v>9.6024626209322772</c:v>
                </c:pt>
                <c:pt idx="1">
                  <c:v>20.877640845070424</c:v>
                </c:pt>
                <c:pt idx="2">
                  <c:v>92.792618629173987</c:v>
                </c:pt>
                <c:pt idx="3">
                  <c:v>26.154054054054054</c:v>
                </c:pt>
              </c:numCache>
            </c:numRef>
          </c:val>
          <c:extLst>
            <c:ext xmlns:c16="http://schemas.microsoft.com/office/drawing/2014/chart" uri="{C3380CC4-5D6E-409C-BE32-E72D297353CC}">
              <c16:uniqueId val="{00000000-220E-4A2C-89D7-A1B02D1141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FINAL.xlsx]Avg pollutant value over years!PivotTable6</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'Avg pollutant value over years'!$B$5</c:f>
              <c:strCache>
                <c:ptCount val="1"/>
                <c:pt idx="0">
                  <c:v>Average of SO2</c:v>
                </c:pt>
              </c:strCache>
            </c:strRef>
          </c:tx>
          <c:spPr>
            <a:ln w="28575" cap="rnd">
              <a:solidFill>
                <a:schemeClr val="accent1"/>
              </a:solidFill>
              <a:round/>
            </a:ln>
            <a:effectLst/>
          </c:spPr>
          <c:marker>
            <c:symbol val="none"/>
          </c:marker>
          <c:cat>
            <c:strRef>
              <c:f>'Avg pollutant value over years'!$A$6:$A$8</c:f>
              <c:strCache>
                <c:ptCount val="3"/>
                <c:pt idx="0">
                  <c:v>2020</c:v>
                </c:pt>
                <c:pt idx="1">
                  <c:v>2021</c:v>
                </c:pt>
                <c:pt idx="2">
                  <c:v>2022</c:v>
                </c:pt>
              </c:strCache>
            </c:strRef>
          </c:cat>
          <c:val>
            <c:numRef>
              <c:f>'Avg pollutant value over years'!$B$6:$B$8</c:f>
              <c:numCache>
                <c:formatCode>0</c:formatCode>
                <c:ptCount val="3"/>
                <c:pt idx="0">
                  <c:v>8.1856677524429973</c:v>
                </c:pt>
                <c:pt idx="1">
                  <c:v>9.4848484848484844</c:v>
                </c:pt>
                <c:pt idx="2">
                  <c:v>10.711981566820276</c:v>
                </c:pt>
              </c:numCache>
            </c:numRef>
          </c:val>
          <c:extLst>
            <c:ext xmlns:c16="http://schemas.microsoft.com/office/drawing/2014/chart" uri="{C3380CC4-5D6E-409C-BE32-E72D297353CC}">
              <c16:uniqueId val="{00000000-82B2-4FC9-888B-BA78C5ECEE8B}"/>
            </c:ext>
          </c:extLst>
        </c:ser>
        <c:ser>
          <c:idx val="1"/>
          <c:order val="1"/>
          <c:tx>
            <c:strRef>
              <c:f>'Avg pollutant value over years'!$C$5</c:f>
              <c:strCache>
                <c:ptCount val="1"/>
                <c:pt idx="0">
                  <c:v>Average of NO2</c:v>
                </c:pt>
              </c:strCache>
            </c:strRef>
          </c:tx>
          <c:spPr>
            <a:ln w="28575" cap="rnd">
              <a:solidFill>
                <a:schemeClr val="accent2"/>
              </a:solidFill>
              <a:round/>
            </a:ln>
            <a:effectLst/>
          </c:spPr>
          <c:marker>
            <c:symbol val="none"/>
          </c:marker>
          <c:cat>
            <c:strRef>
              <c:f>'Avg pollutant value over years'!$A$6:$A$8</c:f>
              <c:strCache>
                <c:ptCount val="3"/>
                <c:pt idx="0">
                  <c:v>2020</c:v>
                </c:pt>
                <c:pt idx="1">
                  <c:v>2021</c:v>
                </c:pt>
                <c:pt idx="2">
                  <c:v>2022</c:v>
                </c:pt>
              </c:strCache>
            </c:strRef>
          </c:cat>
          <c:val>
            <c:numRef>
              <c:f>'Avg pollutant value over years'!$C$6:$C$8</c:f>
              <c:numCache>
                <c:formatCode>0</c:formatCode>
                <c:ptCount val="3"/>
                <c:pt idx="0">
                  <c:v>21.267100977198698</c:v>
                </c:pt>
                <c:pt idx="1">
                  <c:v>20.176767676767678</c:v>
                </c:pt>
                <c:pt idx="2">
                  <c:v>21.242494226327945</c:v>
                </c:pt>
              </c:numCache>
            </c:numRef>
          </c:val>
          <c:extLst>
            <c:ext xmlns:c16="http://schemas.microsoft.com/office/drawing/2014/chart" uri="{C3380CC4-5D6E-409C-BE32-E72D297353CC}">
              <c16:uniqueId val="{00000001-82B2-4FC9-888B-BA78C5ECEE8B}"/>
            </c:ext>
          </c:extLst>
        </c:ser>
        <c:ser>
          <c:idx val="2"/>
          <c:order val="2"/>
          <c:tx>
            <c:strRef>
              <c:f>'Avg pollutant value over years'!$D$5</c:f>
              <c:strCache>
                <c:ptCount val="1"/>
                <c:pt idx="0">
                  <c:v>Average of PM10</c:v>
                </c:pt>
              </c:strCache>
            </c:strRef>
          </c:tx>
          <c:spPr>
            <a:ln w="28575" cap="rnd">
              <a:solidFill>
                <a:schemeClr val="accent3"/>
              </a:solidFill>
              <a:round/>
            </a:ln>
            <a:effectLst/>
          </c:spPr>
          <c:marker>
            <c:symbol val="none"/>
          </c:marker>
          <c:cat>
            <c:strRef>
              <c:f>'Avg pollutant value over years'!$A$6:$A$8</c:f>
              <c:strCache>
                <c:ptCount val="3"/>
                <c:pt idx="0">
                  <c:v>2020</c:v>
                </c:pt>
                <c:pt idx="1">
                  <c:v>2021</c:v>
                </c:pt>
                <c:pt idx="2">
                  <c:v>2022</c:v>
                </c:pt>
              </c:strCache>
            </c:strRef>
          </c:cat>
          <c:val>
            <c:numRef>
              <c:f>'Avg pollutant value over years'!$D$6:$D$8</c:f>
              <c:numCache>
                <c:formatCode>0</c:formatCode>
                <c:ptCount val="3"/>
                <c:pt idx="0">
                  <c:v>90.827361563517911</c:v>
                </c:pt>
                <c:pt idx="1">
                  <c:v>91.899244332493708</c:v>
                </c:pt>
                <c:pt idx="2">
                  <c:v>95</c:v>
                </c:pt>
              </c:numCache>
            </c:numRef>
          </c:val>
          <c:extLst>
            <c:ext xmlns:c16="http://schemas.microsoft.com/office/drawing/2014/chart" uri="{C3380CC4-5D6E-409C-BE32-E72D297353CC}">
              <c16:uniqueId val="{00000002-82B2-4FC9-888B-BA78C5ECEE8B}"/>
            </c:ext>
          </c:extLst>
        </c:ser>
        <c:ser>
          <c:idx val="3"/>
          <c:order val="3"/>
          <c:tx>
            <c:strRef>
              <c:f>'Avg pollutant value over years'!$E$5</c:f>
              <c:strCache>
                <c:ptCount val="1"/>
                <c:pt idx="0">
                  <c:v>Average of PM2.5</c:v>
                </c:pt>
              </c:strCache>
            </c:strRef>
          </c:tx>
          <c:spPr>
            <a:ln w="28575" cap="rnd">
              <a:solidFill>
                <a:schemeClr val="accent4"/>
              </a:solidFill>
              <a:round/>
            </a:ln>
            <a:effectLst/>
          </c:spPr>
          <c:marker>
            <c:symbol val="none"/>
          </c:marker>
          <c:cat>
            <c:strRef>
              <c:f>'Avg pollutant value over years'!$A$6:$A$8</c:f>
              <c:strCache>
                <c:ptCount val="3"/>
                <c:pt idx="0">
                  <c:v>2020</c:v>
                </c:pt>
                <c:pt idx="1">
                  <c:v>2021</c:v>
                </c:pt>
                <c:pt idx="2">
                  <c:v>2022</c:v>
                </c:pt>
              </c:strCache>
            </c:strRef>
          </c:cat>
          <c:val>
            <c:numRef>
              <c:f>'Avg pollutant value over years'!$E$6:$E$8</c:f>
              <c:numCache>
                <c:formatCode>0</c:formatCode>
                <c:ptCount val="3"/>
                <c:pt idx="0">
                  <c:v>15.39413680781759</c:v>
                </c:pt>
                <c:pt idx="1">
                  <c:v>28.543589743589745</c:v>
                </c:pt>
                <c:pt idx="2">
                  <c:v>31.89588377723971</c:v>
                </c:pt>
              </c:numCache>
            </c:numRef>
          </c:val>
          <c:extLst>
            <c:ext xmlns:c16="http://schemas.microsoft.com/office/drawing/2014/chart" uri="{C3380CC4-5D6E-409C-BE32-E72D297353CC}">
              <c16:uniqueId val="{00000003-82B2-4FC9-888B-BA78C5ECEE8B}"/>
            </c:ext>
          </c:extLst>
        </c:ser>
        <c:dLbls>
          <c:showLegendKey val="0"/>
          <c:showVal val="0"/>
          <c:showCatName val="0"/>
          <c:showSerName val="0"/>
          <c:showPercent val="0"/>
          <c:showBubbleSize val="0"/>
        </c:dLbls>
        <c:axId val="59651440"/>
        <c:axId val="59666800"/>
      </c:radarChart>
      <c:catAx>
        <c:axId val="5965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6800"/>
        <c:crosses val="autoZero"/>
        <c:auto val="1"/>
        <c:lblAlgn val="ctr"/>
        <c:lblOffset val="100"/>
        <c:noMultiLvlLbl val="0"/>
      </c:catAx>
      <c:valAx>
        <c:axId val="59666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FINAL.xlsx]Average National Index!PivotTable7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AQI  across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National Index'!$C$5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National Index'!$B$6:$B$8</c:f>
              <c:strCache>
                <c:ptCount val="3"/>
                <c:pt idx="0">
                  <c:v>2020</c:v>
                </c:pt>
                <c:pt idx="1">
                  <c:v>2021</c:v>
                </c:pt>
                <c:pt idx="2">
                  <c:v>2022</c:v>
                </c:pt>
              </c:strCache>
            </c:strRef>
          </c:cat>
          <c:val>
            <c:numRef>
              <c:f>'Average National Index'!$C$6:$C$8</c:f>
              <c:numCache>
                <c:formatCode>0</c:formatCode>
                <c:ptCount val="3"/>
                <c:pt idx="0">
                  <c:v>90.866449511400646</c:v>
                </c:pt>
                <c:pt idx="1">
                  <c:v>92.493702770780857</c:v>
                </c:pt>
                <c:pt idx="2">
                  <c:v>95.2</c:v>
                </c:pt>
              </c:numCache>
            </c:numRef>
          </c:val>
          <c:smooth val="0"/>
          <c:extLst>
            <c:ext xmlns:c16="http://schemas.microsoft.com/office/drawing/2014/chart" uri="{C3380CC4-5D6E-409C-BE32-E72D297353CC}">
              <c16:uniqueId val="{00000000-739A-4557-BC4B-CCDBAC4F123A}"/>
            </c:ext>
          </c:extLst>
        </c:ser>
        <c:dLbls>
          <c:showLegendKey val="0"/>
          <c:showVal val="0"/>
          <c:showCatName val="0"/>
          <c:showSerName val="0"/>
          <c:showPercent val="0"/>
          <c:showBubbleSize val="0"/>
        </c:dLbls>
        <c:marker val="1"/>
        <c:smooth val="0"/>
        <c:axId val="1073091808"/>
        <c:axId val="1073106688"/>
      </c:lineChart>
      <c:catAx>
        <c:axId val="107309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06688"/>
        <c:crosses val="autoZero"/>
        <c:auto val="1"/>
        <c:lblAlgn val="ctr"/>
        <c:lblOffset val="100"/>
        <c:noMultiLvlLbl val="0"/>
      </c:catAx>
      <c:valAx>
        <c:axId val="1073106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9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[AQI ANALYSIS FINAL.xlsx]Average National Index!PivotTable18</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National AQI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National Index'!$C$19</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National Index'!$B$20:$B$22</c:f>
              <c:strCache>
                <c:ptCount val="3"/>
                <c:pt idx="0">
                  <c:v>2020</c:v>
                </c:pt>
                <c:pt idx="1">
                  <c:v>2021</c:v>
                </c:pt>
                <c:pt idx="2">
                  <c:v>2022</c:v>
                </c:pt>
              </c:strCache>
            </c:strRef>
          </c:cat>
          <c:val>
            <c:numRef>
              <c:f>'Average National Index'!$C$20:$C$22</c:f>
              <c:numCache>
                <c:formatCode>0</c:formatCode>
                <c:ptCount val="3"/>
                <c:pt idx="0">
                  <c:v>90.866449511400646</c:v>
                </c:pt>
                <c:pt idx="1">
                  <c:v>92.493702770780857</c:v>
                </c:pt>
                <c:pt idx="2">
                  <c:v>95.2</c:v>
                </c:pt>
              </c:numCache>
            </c:numRef>
          </c:val>
          <c:smooth val="0"/>
          <c:extLst>
            <c:ext xmlns:c16="http://schemas.microsoft.com/office/drawing/2014/chart" uri="{C3380CC4-5D6E-409C-BE32-E72D297353CC}">
              <c16:uniqueId val="{00000000-24A1-41A4-9757-F97F294AFCD4}"/>
            </c:ext>
          </c:extLst>
        </c:ser>
        <c:dLbls>
          <c:dLblPos val="ctr"/>
          <c:showLegendKey val="0"/>
          <c:showVal val="1"/>
          <c:showCatName val="0"/>
          <c:showSerName val="0"/>
          <c:showPercent val="0"/>
          <c:showBubbleSize val="0"/>
        </c:dLbls>
        <c:marker val="1"/>
        <c:smooth val="0"/>
        <c:axId val="477509552"/>
        <c:axId val="477510032"/>
      </c:lineChart>
      <c:catAx>
        <c:axId val="4775095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7510032"/>
        <c:crosses val="autoZero"/>
        <c:auto val="1"/>
        <c:lblAlgn val="ctr"/>
        <c:lblOffset val="100"/>
        <c:noMultiLvlLbl val="0"/>
      </c:catAx>
      <c:valAx>
        <c:axId val="477510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7750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FINAL.xlsx]statewise pollutants AQI!PivotTable8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'statewise pollutants AQI'!$B$3</c:f>
              <c:strCache>
                <c:ptCount val="1"/>
                <c:pt idx="0">
                  <c:v>Average of SO2</c:v>
                </c:pt>
              </c:strCache>
            </c:strRef>
          </c:tx>
          <c:spPr>
            <a:solidFill>
              <a:schemeClr val="accent1"/>
            </a:solidFill>
            <a:ln>
              <a:noFill/>
            </a:ln>
            <a:effectLst/>
          </c:spPr>
          <c:invertIfNegative val="0"/>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AQI'!$B$4:$B$36</c:f>
              <c:numCache>
                <c:formatCode>0</c:formatCode>
                <c:ptCount val="33"/>
                <c:pt idx="0">
                  <c:v>6.7659574468085104</c:v>
                </c:pt>
                <c:pt idx="1">
                  <c:v>15</c:v>
                </c:pt>
                <c:pt idx="2">
                  <c:v>6.7</c:v>
                </c:pt>
                <c:pt idx="3">
                  <c:v>7.4</c:v>
                </c:pt>
                <c:pt idx="4">
                  <c:v>5</c:v>
                </c:pt>
                <c:pt idx="5">
                  <c:v>8</c:v>
                </c:pt>
                <c:pt idx="6">
                  <c:v>15.333333333333334</c:v>
                </c:pt>
                <c:pt idx="7">
                  <c:v>6.333333333333333</c:v>
                </c:pt>
                <c:pt idx="8">
                  <c:v>6.2448979591836737</c:v>
                </c:pt>
                <c:pt idx="9">
                  <c:v>17.655172413793103</c:v>
                </c:pt>
                <c:pt idx="10">
                  <c:v>12.229166666666666</c:v>
                </c:pt>
                <c:pt idx="11">
                  <c:v>2.6363636363636362</c:v>
                </c:pt>
                <c:pt idx="12">
                  <c:v>9.375</c:v>
                </c:pt>
                <c:pt idx="13">
                  <c:v>20.5625</c:v>
                </c:pt>
                <c:pt idx="14">
                  <c:v>10.582089552238806</c:v>
                </c:pt>
                <c:pt idx="15">
                  <c:v>3.8536585365853657</c:v>
                </c:pt>
                <c:pt idx="16">
                  <c:v>12.461538461538462</c:v>
                </c:pt>
                <c:pt idx="17">
                  <c:v>15.76056338028169</c:v>
                </c:pt>
                <c:pt idx="18">
                  <c:v>20.666666666666668</c:v>
                </c:pt>
                <c:pt idx="19">
                  <c:v>6.2857142857142856</c:v>
                </c:pt>
                <c:pt idx="20">
                  <c:v>2.6818181818181817</c:v>
                </c:pt>
                <c:pt idx="21">
                  <c:v>11.5</c:v>
                </c:pt>
                <c:pt idx="22">
                  <c:v>7.7346938775510203</c:v>
                </c:pt>
                <c:pt idx="23">
                  <c:v>6.8125</c:v>
                </c:pt>
                <c:pt idx="24">
                  <c:v>7.112676056338028</c:v>
                </c:pt>
                <c:pt idx="25">
                  <c:v>11.5</c:v>
                </c:pt>
                <c:pt idx="26">
                  <c:v>5.291666666666667</c:v>
                </c:pt>
                <c:pt idx="27">
                  <c:v>13.8</c:v>
                </c:pt>
                <c:pt idx="28">
                  <c:v>6.8484848484848486</c:v>
                </c:pt>
                <c:pt idx="29">
                  <c:v>19.333333333333332</c:v>
                </c:pt>
                <c:pt idx="30">
                  <c:v>14.20253164556962</c:v>
                </c:pt>
                <c:pt idx="31">
                  <c:v>15.166666666666666</c:v>
                </c:pt>
                <c:pt idx="32">
                  <c:v>7.2880000000000003</c:v>
                </c:pt>
              </c:numCache>
            </c:numRef>
          </c:val>
          <c:extLst>
            <c:ext xmlns:c16="http://schemas.microsoft.com/office/drawing/2014/chart" uri="{C3380CC4-5D6E-409C-BE32-E72D297353CC}">
              <c16:uniqueId val="{00000000-1587-4912-9BD8-E56DB5E3D322}"/>
            </c:ext>
          </c:extLst>
        </c:ser>
        <c:ser>
          <c:idx val="1"/>
          <c:order val="1"/>
          <c:tx>
            <c:strRef>
              <c:f>'statewise pollutants AQI'!$C$3</c:f>
              <c:strCache>
                <c:ptCount val="1"/>
                <c:pt idx="0">
                  <c:v>Average of NO2</c:v>
                </c:pt>
              </c:strCache>
            </c:strRef>
          </c:tx>
          <c:spPr>
            <a:solidFill>
              <a:schemeClr val="accent2"/>
            </a:solidFill>
            <a:ln>
              <a:noFill/>
            </a:ln>
            <a:effectLst/>
          </c:spPr>
          <c:invertIfNegative val="0"/>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AQI'!$C$4:$C$36</c:f>
              <c:numCache>
                <c:formatCode>0</c:formatCode>
                <c:ptCount val="33"/>
                <c:pt idx="0">
                  <c:v>17.297872340425531</c:v>
                </c:pt>
                <c:pt idx="1">
                  <c:v>8.5</c:v>
                </c:pt>
                <c:pt idx="2">
                  <c:v>12.25</c:v>
                </c:pt>
                <c:pt idx="3">
                  <c:v>33.833333333333336</c:v>
                </c:pt>
                <c:pt idx="4">
                  <c:v>23.666666666666668</c:v>
                </c:pt>
                <c:pt idx="5">
                  <c:v>13.866666666666667</c:v>
                </c:pt>
                <c:pt idx="6">
                  <c:v>20.111111111111111</c:v>
                </c:pt>
                <c:pt idx="7">
                  <c:v>51.333333333333336</c:v>
                </c:pt>
                <c:pt idx="8">
                  <c:v>12.938775510204081</c:v>
                </c:pt>
                <c:pt idx="9">
                  <c:v>22.310344827586206</c:v>
                </c:pt>
                <c:pt idx="10">
                  <c:v>23.416666666666668</c:v>
                </c:pt>
                <c:pt idx="11">
                  <c:v>8.3939393939393945</c:v>
                </c:pt>
                <c:pt idx="12">
                  <c:v>17.9375</c:v>
                </c:pt>
                <c:pt idx="13">
                  <c:v>32.0625</c:v>
                </c:pt>
                <c:pt idx="14">
                  <c:v>15.35820895522388</c:v>
                </c:pt>
                <c:pt idx="15">
                  <c:v>11.170731707317072</c:v>
                </c:pt>
                <c:pt idx="16">
                  <c:v>21.423076923076923</c:v>
                </c:pt>
                <c:pt idx="17">
                  <c:v>33.16901408450704</c:v>
                </c:pt>
                <c:pt idx="18">
                  <c:v>18.666666666666668</c:v>
                </c:pt>
                <c:pt idx="19">
                  <c:v>11.142857142857142</c:v>
                </c:pt>
                <c:pt idx="20">
                  <c:v>5.1818181818181817</c:v>
                </c:pt>
                <c:pt idx="21">
                  <c:v>5.833333333333333</c:v>
                </c:pt>
                <c:pt idx="22">
                  <c:v>16.367346938775512</c:v>
                </c:pt>
                <c:pt idx="23">
                  <c:v>16.6875</c:v>
                </c:pt>
                <c:pt idx="24">
                  <c:v>17.169014084507044</c:v>
                </c:pt>
                <c:pt idx="25">
                  <c:v>29.214285714285715</c:v>
                </c:pt>
                <c:pt idx="26">
                  <c:v>6.416666666666667</c:v>
                </c:pt>
                <c:pt idx="27">
                  <c:v>16.857142857142858</c:v>
                </c:pt>
                <c:pt idx="28">
                  <c:v>34.939393939393938</c:v>
                </c:pt>
                <c:pt idx="29">
                  <c:v>9.3333333333333339</c:v>
                </c:pt>
                <c:pt idx="30">
                  <c:v>29.227848101265824</c:v>
                </c:pt>
                <c:pt idx="31">
                  <c:v>22.111111111111111</c:v>
                </c:pt>
                <c:pt idx="32">
                  <c:v>29.064</c:v>
                </c:pt>
              </c:numCache>
            </c:numRef>
          </c:val>
          <c:extLst>
            <c:ext xmlns:c16="http://schemas.microsoft.com/office/drawing/2014/chart" uri="{C3380CC4-5D6E-409C-BE32-E72D297353CC}">
              <c16:uniqueId val="{00000001-1587-4912-9BD8-E56DB5E3D322}"/>
            </c:ext>
          </c:extLst>
        </c:ser>
        <c:ser>
          <c:idx val="2"/>
          <c:order val="2"/>
          <c:tx>
            <c:strRef>
              <c:f>'statewise pollutants AQI'!$D$3</c:f>
              <c:strCache>
                <c:ptCount val="1"/>
                <c:pt idx="0">
                  <c:v>Average of PM10</c:v>
                </c:pt>
              </c:strCache>
            </c:strRef>
          </c:tx>
          <c:spPr>
            <a:solidFill>
              <a:schemeClr val="accent3"/>
            </a:solidFill>
            <a:ln>
              <a:noFill/>
            </a:ln>
            <a:effectLst/>
          </c:spPr>
          <c:invertIfNegative val="0"/>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AQI'!$D$4:$D$36</c:f>
              <c:numCache>
                <c:formatCode>0</c:formatCode>
                <c:ptCount val="33"/>
                <c:pt idx="0">
                  <c:v>62.978723404255319</c:v>
                </c:pt>
                <c:pt idx="1">
                  <c:v>59</c:v>
                </c:pt>
                <c:pt idx="2">
                  <c:v>62.325000000000003</c:v>
                </c:pt>
                <c:pt idx="3">
                  <c:v>169.66666666666666</c:v>
                </c:pt>
                <c:pt idx="4">
                  <c:v>107</c:v>
                </c:pt>
                <c:pt idx="5">
                  <c:v>62.4</c:v>
                </c:pt>
                <c:pt idx="6">
                  <c:v>78.444444444444443</c:v>
                </c:pt>
                <c:pt idx="7">
                  <c:v>216</c:v>
                </c:pt>
                <c:pt idx="8">
                  <c:v>58.693877551020407</c:v>
                </c:pt>
                <c:pt idx="9">
                  <c:v>107.72413793103448</c:v>
                </c:pt>
                <c:pt idx="10">
                  <c:v>139.66666666666666</c:v>
                </c:pt>
                <c:pt idx="11">
                  <c:v>67.666666666666671</c:v>
                </c:pt>
                <c:pt idx="12">
                  <c:v>150</c:v>
                </c:pt>
                <c:pt idx="13">
                  <c:v>154.0625</c:v>
                </c:pt>
                <c:pt idx="14">
                  <c:v>57.268656716417908</c:v>
                </c:pt>
                <c:pt idx="15">
                  <c:v>47.512195121951223</c:v>
                </c:pt>
                <c:pt idx="16">
                  <c:v>95.442307692307693</c:v>
                </c:pt>
                <c:pt idx="17">
                  <c:v>85.388888888888886</c:v>
                </c:pt>
                <c:pt idx="18">
                  <c:v>99</c:v>
                </c:pt>
                <c:pt idx="19">
                  <c:v>62.571428571428569</c:v>
                </c:pt>
                <c:pt idx="20">
                  <c:v>29.454545454545453</c:v>
                </c:pt>
                <c:pt idx="21">
                  <c:v>89.833333333333329</c:v>
                </c:pt>
                <c:pt idx="22">
                  <c:v>91.061224489795919</c:v>
                </c:pt>
                <c:pt idx="23">
                  <c:v>102.25</c:v>
                </c:pt>
                <c:pt idx="24">
                  <c:v>95.802816901408448</c:v>
                </c:pt>
                <c:pt idx="25">
                  <c:v>147.39285714285714</c:v>
                </c:pt>
                <c:pt idx="26">
                  <c:v>34.791666666666664</c:v>
                </c:pt>
                <c:pt idx="27">
                  <c:v>52.627450980392155</c:v>
                </c:pt>
                <c:pt idx="28">
                  <c:v>79.060606060606062</c:v>
                </c:pt>
                <c:pt idx="29">
                  <c:v>100</c:v>
                </c:pt>
                <c:pt idx="30">
                  <c:v>173.0506329113924</c:v>
                </c:pt>
                <c:pt idx="31">
                  <c:v>123.38888888888889</c:v>
                </c:pt>
                <c:pt idx="32">
                  <c:v>95.031999999999996</c:v>
                </c:pt>
              </c:numCache>
            </c:numRef>
          </c:val>
          <c:extLst>
            <c:ext xmlns:c16="http://schemas.microsoft.com/office/drawing/2014/chart" uri="{C3380CC4-5D6E-409C-BE32-E72D297353CC}">
              <c16:uniqueId val="{00000002-1587-4912-9BD8-E56DB5E3D322}"/>
            </c:ext>
          </c:extLst>
        </c:ser>
        <c:ser>
          <c:idx val="3"/>
          <c:order val="3"/>
          <c:tx>
            <c:strRef>
              <c:f>'statewise pollutants AQI'!$E$3</c:f>
              <c:strCache>
                <c:ptCount val="1"/>
                <c:pt idx="0">
                  <c:v>Average of PM2.5</c:v>
                </c:pt>
              </c:strCache>
            </c:strRef>
          </c:tx>
          <c:spPr>
            <a:solidFill>
              <a:schemeClr val="accent4"/>
            </a:solidFill>
            <a:ln>
              <a:noFill/>
            </a:ln>
            <a:effectLst/>
          </c:spPr>
          <c:invertIfNegative val="0"/>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AQI'!$E$4:$E$36</c:f>
              <c:numCache>
                <c:formatCode>0</c:formatCode>
                <c:ptCount val="33"/>
                <c:pt idx="0">
                  <c:v>24.042553191489361</c:v>
                </c:pt>
                <c:pt idx="1">
                  <c:v>9.5</c:v>
                </c:pt>
                <c:pt idx="2">
                  <c:v>15.9</c:v>
                </c:pt>
                <c:pt idx="3">
                  <c:v>79.333333333333329</c:v>
                </c:pt>
                <c:pt idx="4">
                  <c:v>59</c:v>
                </c:pt>
                <c:pt idx="5">
                  <c:v>24.785714285714285</c:v>
                </c:pt>
                <c:pt idx="6">
                  <c:v>26.333333333333332</c:v>
                </c:pt>
                <c:pt idx="7">
                  <c:v>116.66666666666667</c:v>
                </c:pt>
                <c:pt idx="8">
                  <c:v>27.446808510638299</c:v>
                </c:pt>
                <c:pt idx="9">
                  <c:v>39.413793103448278</c:v>
                </c:pt>
                <c:pt idx="10">
                  <c:v>69.604166666666671</c:v>
                </c:pt>
                <c:pt idx="11">
                  <c:v>22.848484848484848</c:v>
                </c:pt>
                <c:pt idx="12">
                  <c:v>14.266666666666667</c:v>
                </c:pt>
                <c:pt idx="13">
                  <c:v>6.5625</c:v>
                </c:pt>
                <c:pt idx="14">
                  <c:v>23.353846153846153</c:v>
                </c:pt>
                <c:pt idx="15">
                  <c:v>17.341463414634145</c:v>
                </c:pt>
                <c:pt idx="16">
                  <c:v>39.557692307692307</c:v>
                </c:pt>
                <c:pt idx="17">
                  <c:v>13.680555555555555</c:v>
                </c:pt>
                <c:pt idx="18">
                  <c:v>43</c:v>
                </c:pt>
                <c:pt idx="19">
                  <c:v>20.19047619047619</c:v>
                </c:pt>
                <c:pt idx="20">
                  <c:v>6.6818181818181817</c:v>
                </c:pt>
                <c:pt idx="21">
                  <c:v>10</c:v>
                </c:pt>
                <c:pt idx="22">
                  <c:v>33.978260869565219</c:v>
                </c:pt>
                <c:pt idx="23">
                  <c:v>1.40625</c:v>
                </c:pt>
                <c:pt idx="24">
                  <c:v>12.681818181818182</c:v>
                </c:pt>
                <c:pt idx="25">
                  <c:v>35.285714285714285</c:v>
                </c:pt>
                <c:pt idx="26">
                  <c:v>1.9130434782608696</c:v>
                </c:pt>
                <c:pt idx="27">
                  <c:v>22.061224489795919</c:v>
                </c:pt>
                <c:pt idx="28">
                  <c:v>23.448275862068964</c:v>
                </c:pt>
                <c:pt idx="29">
                  <c:v>55</c:v>
                </c:pt>
                <c:pt idx="30">
                  <c:v>42.641025641025642</c:v>
                </c:pt>
                <c:pt idx="31">
                  <c:v>41.0625</c:v>
                </c:pt>
                <c:pt idx="32">
                  <c:v>12.266666666666667</c:v>
                </c:pt>
              </c:numCache>
            </c:numRef>
          </c:val>
          <c:extLst>
            <c:ext xmlns:c16="http://schemas.microsoft.com/office/drawing/2014/chart" uri="{C3380CC4-5D6E-409C-BE32-E72D297353CC}">
              <c16:uniqueId val="{00000003-1587-4912-9BD8-E56DB5E3D322}"/>
            </c:ext>
          </c:extLst>
        </c:ser>
        <c:dLbls>
          <c:showLegendKey val="0"/>
          <c:showVal val="0"/>
          <c:showCatName val="0"/>
          <c:showSerName val="0"/>
          <c:showPercent val="0"/>
          <c:showBubbleSize val="0"/>
        </c:dLbls>
        <c:gapWidth val="219"/>
        <c:overlap val="100"/>
        <c:axId val="59645536"/>
        <c:axId val="59618176"/>
      </c:barChart>
      <c:catAx>
        <c:axId val="5964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8176"/>
        <c:crosses val="autoZero"/>
        <c:auto val="1"/>
        <c:lblAlgn val="ctr"/>
        <c:lblOffset val="100"/>
        <c:noMultiLvlLbl val="0"/>
      </c:catAx>
      <c:valAx>
        <c:axId val="59618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FINAL.xlsx]highest and lowest AQI states!PivotTable3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and lowest AQI states'!$C$4</c:f>
              <c:strCache>
                <c:ptCount val="1"/>
                <c:pt idx="0">
                  <c:v>Total</c:v>
                </c:pt>
              </c:strCache>
            </c:strRef>
          </c:tx>
          <c:spPr>
            <a:solidFill>
              <a:schemeClr val="accent1"/>
            </a:solidFill>
            <a:ln>
              <a:noFill/>
            </a:ln>
            <a:effectLst/>
          </c:spPr>
          <c:invertIfNegative val="0"/>
          <c:cat>
            <c:strRef>
              <c:f>'highest and lowest AQI states'!$B$5:$B$9</c:f>
              <c:strCache>
                <c:ptCount val="5"/>
                <c:pt idx="0">
                  <c:v>Delhi (UT)</c:v>
                </c:pt>
                <c:pt idx="1">
                  <c:v>Uttar Pradesh</c:v>
                </c:pt>
                <c:pt idx="2">
                  <c:v>Bihar</c:v>
                </c:pt>
                <c:pt idx="3">
                  <c:v>Jharkhand</c:v>
                </c:pt>
                <c:pt idx="4">
                  <c:v>Rajasthan</c:v>
                </c:pt>
              </c:strCache>
            </c:strRef>
          </c:cat>
          <c:val>
            <c:numRef>
              <c:f>'highest and lowest AQI states'!$C$5:$C$9</c:f>
              <c:numCache>
                <c:formatCode>0</c:formatCode>
                <c:ptCount val="5"/>
                <c:pt idx="0">
                  <c:v>216</c:v>
                </c:pt>
                <c:pt idx="1">
                  <c:v>173.0506329113924</c:v>
                </c:pt>
                <c:pt idx="2">
                  <c:v>169.66666666666666</c:v>
                </c:pt>
                <c:pt idx="3">
                  <c:v>154.0625</c:v>
                </c:pt>
                <c:pt idx="4">
                  <c:v>147.39285714285714</c:v>
                </c:pt>
              </c:numCache>
            </c:numRef>
          </c:val>
          <c:extLst>
            <c:ext xmlns:c16="http://schemas.microsoft.com/office/drawing/2014/chart" uri="{C3380CC4-5D6E-409C-BE32-E72D297353CC}">
              <c16:uniqueId val="{00000000-C2DC-4210-AAA5-DEEF38F95B7B}"/>
            </c:ext>
          </c:extLst>
        </c:ser>
        <c:dLbls>
          <c:showLegendKey val="0"/>
          <c:showVal val="0"/>
          <c:showCatName val="0"/>
          <c:showSerName val="0"/>
          <c:showPercent val="0"/>
          <c:showBubbleSize val="0"/>
        </c:dLbls>
        <c:gapWidth val="219"/>
        <c:overlap val="-27"/>
        <c:axId val="59634496"/>
        <c:axId val="59622016"/>
      </c:barChart>
      <c:catAx>
        <c:axId val="5963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2016"/>
        <c:crosses val="autoZero"/>
        <c:auto val="1"/>
        <c:lblAlgn val="ctr"/>
        <c:lblOffset val="100"/>
        <c:noMultiLvlLbl val="0"/>
      </c:catAx>
      <c:valAx>
        <c:axId val="59622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FINAL.xlsx]highest and lowest AQI states!Lowest AQI</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and lowest AQI states'!$C$15</c:f>
              <c:strCache>
                <c:ptCount val="1"/>
                <c:pt idx="0">
                  <c:v>Total</c:v>
                </c:pt>
              </c:strCache>
            </c:strRef>
          </c:tx>
          <c:spPr>
            <a:solidFill>
              <a:schemeClr val="accent1"/>
            </a:solidFill>
            <a:ln>
              <a:noFill/>
            </a:ln>
            <a:effectLst/>
          </c:spPr>
          <c:invertIfNegative val="0"/>
          <c:cat>
            <c:strRef>
              <c:f>'highest and lowest AQI states'!$B$16:$B$20</c:f>
              <c:strCache>
                <c:ptCount val="5"/>
                <c:pt idx="0">
                  <c:v>Mizoram</c:v>
                </c:pt>
                <c:pt idx="1">
                  <c:v>Sikkim</c:v>
                </c:pt>
                <c:pt idx="2">
                  <c:v>Kerala</c:v>
                </c:pt>
                <c:pt idx="3">
                  <c:v>Tamilnadu</c:v>
                </c:pt>
                <c:pt idx="4">
                  <c:v>Karnataka</c:v>
                </c:pt>
              </c:strCache>
            </c:strRef>
          </c:cat>
          <c:val>
            <c:numRef>
              <c:f>'highest and lowest AQI states'!$C$16:$C$20</c:f>
              <c:numCache>
                <c:formatCode>0</c:formatCode>
                <c:ptCount val="5"/>
                <c:pt idx="0">
                  <c:v>29.454545454545453</c:v>
                </c:pt>
                <c:pt idx="1">
                  <c:v>34.791666666666664</c:v>
                </c:pt>
                <c:pt idx="2">
                  <c:v>47.512195121951223</c:v>
                </c:pt>
                <c:pt idx="3">
                  <c:v>52.647058823529413</c:v>
                </c:pt>
                <c:pt idx="4">
                  <c:v>57.417910447761194</c:v>
                </c:pt>
              </c:numCache>
            </c:numRef>
          </c:val>
          <c:extLst>
            <c:ext xmlns:c16="http://schemas.microsoft.com/office/drawing/2014/chart" uri="{C3380CC4-5D6E-409C-BE32-E72D297353CC}">
              <c16:uniqueId val="{00000000-9BC2-4792-9088-695F4A650101}"/>
            </c:ext>
          </c:extLst>
        </c:ser>
        <c:dLbls>
          <c:showLegendKey val="0"/>
          <c:showVal val="0"/>
          <c:showCatName val="0"/>
          <c:showSerName val="0"/>
          <c:showPercent val="0"/>
          <c:showBubbleSize val="0"/>
        </c:dLbls>
        <c:gapWidth val="219"/>
        <c:overlap val="-27"/>
        <c:axId val="59637856"/>
        <c:axId val="59647936"/>
      </c:barChart>
      <c:catAx>
        <c:axId val="596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7936"/>
        <c:crosses val="autoZero"/>
        <c:auto val="1"/>
        <c:lblAlgn val="ctr"/>
        <c:lblOffset val="100"/>
        <c:noMultiLvlLbl val="0"/>
      </c:catAx>
      <c:valAx>
        <c:axId val="5964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FINAL.xlsx]Average National Index!PivotTable18</c:name>
    <c:fmtId val="19"/>
  </c:pivotSource>
  <c:chart>
    <c:title>
      <c:tx>
        <c:rich>
          <a:bodyPr rot="0" spcFirstLastPara="1" vertOverflow="ellipsis" vert="horz" wrap="square" anchor="ctr" anchorCtr="1"/>
          <a:lstStyle/>
          <a:p>
            <a:pPr algn="ctr" rtl="0">
              <a:defRPr lang="en-US" sz="1400" b="1" i="0" u="none" strike="noStrike" kern="1200" cap="all" spc="100" normalizeH="0" baseline="0">
                <a:solidFill>
                  <a:schemeClr val="accent6">
                    <a:lumMod val="50000"/>
                  </a:schemeClr>
                </a:solidFill>
                <a:latin typeface="+mn-lt"/>
                <a:ea typeface="+mn-ea"/>
                <a:cs typeface="+mn-cs"/>
              </a:defRPr>
            </a:pPr>
            <a:r>
              <a:rPr lang="en-US" sz="1400" b="1" i="0" u="none" strike="noStrike" kern="1200" cap="all" baseline="0">
                <a:solidFill>
                  <a:schemeClr val="accent6">
                    <a:lumMod val="50000"/>
                  </a:schemeClr>
                </a:solidFill>
                <a:latin typeface="+mn-lt"/>
                <a:ea typeface="+mn-ea"/>
                <a:cs typeface="+mn-cs"/>
              </a:rPr>
              <a:t>Average National AQI</a:t>
            </a:r>
          </a:p>
        </c:rich>
      </c:tx>
      <c:layout>
        <c:manualLayout>
          <c:xMode val="edge"/>
          <c:yMode val="edge"/>
          <c:x val="0.14777696467774468"/>
          <c:y val="1.0999053965714692E-2"/>
        </c:manualLayout>
      </c:layout>
      <c:overlay val="0"/>
      <c:spPr>
        <a:noFill/>
        <a:ln>
          <a:noFill/>
        </a:ln>
        <a:effectLst/>
      </c:spPr>
      <c:txPr>
        <a:bodyPr rot="0" spcFirstLastPara="1" vertOverflow="ellipsis" vert="horz" wrap="square" anchor="ctr" anchorCtr="1"/>
        <a:lstStyle/>
        <a:p>
          <a:pPr algn="ctr" rtl="0">
            <a:defRPr lang="en-US" sz="1400" b="1" i="0" u="none" strike="noStrike" kern="1200" cap="all" spc="100" normalizeH="0" baseline="0">
              <a:solidFill>
                <a:schemeClr val="accent6">
                  <a:lumMod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
        <c:idx val="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accent5">
                <a:lumMod val="20000"/>
                <a:lumOff val="80000"/>
              </a:schemeClr>
            </a:solid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National Index'!$C$19</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chemeClr val="accent5">
                  <a:lumMod val="20000"/>
                  <a:lumOff val="80000"/>
                </a:schemeClr>
              </a:solid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'Average National Index'!$B$20:$B$22</c:f>
              <c:strCache>
                <c:ptCount val="3"/>
                <c:pt idx="0">
                  <c:v>2020</c:v>
                </c:pt>
                <c:pt idx="1">
                  <c:v>2021</c:v>
                </c:pt>
                <c:pt idx="2">
                  <c:v>2022</c:v>
                </c:pt>
              </c:strCache>
            </c:strRef>
          </c:cat>
          <c:val>
            <c:numRef>
              <c:f>'Average National Index'!$C$20:$C$22</c:f>
              <c:numCache>
                <c:formatCode>0</c:formatCode>
                <c:ptCount val="3"/>
                <c:pt idx="0">
                  <c:v>90.866449511400646</c:v>
                </c:pt>
                <c:pt idx="1">
                  <c:v>92.493702770780857</c:v>
                </c:pt>
                <c:pt idx="2">
                  <c:v>95.2</c:v>
                </c:pt>
              </c:numCache>
            </c:numRef>
          </c:val>
          <c:smooth val="0"/>
          <c:extLst>
            <c:ext xmlns:c16="http://schemas.microsoft.com/office/drawing/2014/chart" uri="{C3380CC4-5D6E-409C-BE32-E72D297353CC}">
              <c16:uniqueId val="{00000007-C931-431A-84CE-8E5931BF059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77509552"/>
        <c:axId val="477510032"/>
      </c:lineChart>
      <c:catAx>
        <c:axId val="477509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spc="30" baseline="0">
                <a:solidFill>
                  <a:schemeClr val="dk1"/>
                </a:solidFill>
                <a:latin typeface="+mn-lt"/>
                <a:ea typeface="+mn-ea"/>
                <a:cs typeface="+mn-cs"/>
              </a:defRPr>
            </a:pPr>
            <a:endParaRPr lang="en-US"/>
          </a:p>
        </c:txPr>
        <c:crossAx val="477510032"/>
        <c:crosses val="autoZero"/>
        <c:auto val="1"/>
        <c:lblAlgn val="ctr"/>
        <c:lblOffset val="100"/>
        <c:noMultiLvlLbl val="0"/>
      </c:catAx>
      <c:valAx>
        <c:axId val="477510032"/>
        <c:scaling>
          <c:orientation val="minMax"/>
        </c:scaling>
        <c:delete val="1"/>
        <c:axPos val="l"/>
        <c:numFmt formatCode="0" sourceLinked="1"/>
        <c:majorTickMark val="none"/>
        <c:minorTickMark val="none"/>
        <c:tickLblPos val="nextTo"/>
        <c:crossAx val="477509552"/>
        <c:crosses val="autoZero"/>
        <c:crossBetween val="between"/>
      </c:valAx>
      <c:spPr>
        <a:noFill/>
        <a:ln>
          <a:noFill/>
        </a:ln>
        <a:effectLst/>
      </c:spPr>
    </c:plotArea>
    <c:plotVisOnly val="1"/>
    <c:dispBlanksAs val="gap"/>
    <c:showDLblsOverMax val="0"/>
    <c:extLst/>
  </c:chart>
  <c:spPr>
    <a:gradFill rotWithShape="1">
      <a:gsLst>
        <a:gs pos="100000">
          <a:schemeClr val="accent6">
            <a:lumMod val="105000"/>
            <a:satMod val="103000"/>
            <a:tint val="73000"/>
          </a:schemeClr>
        </a:gs>
        <a:gs pos="7000">
          <a:srgbClr val="DDF9CB"/>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[AQI ANALYSIS FINAL.xlsx]statewise pollutants AQI!PivotTable8</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'statewise pollutants AQI'!$B$3</c:f>
              <c:strCache>
                <c:ptCount val="1"/>
                <c:pt idx="0">
                  <c:v>Average of SO2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AQI'!$B$4:$B$36</c:f>
              <c:numCache>
                <c:formatCode>0</c:formatCode>
                <c:ptCount val="33"/>
                <c:pt idx="0">
                  <c:v>6.7659574468085104</c:v>
                </c:pt>
                <c:pt idx="1">
                  <c:v>15</c:v>
                </c:pt>
                <c:pt idx="2">
                  <c:v>6.7</c:v>
                </c:pt>
                <c:pt idx="3">
                  <c:v>7.4</c:v>
                </c:pt>
                <c:pt idx="4">
                  <c:v>5</c:v>
                </c:pt>
                <c:pt idx="5">
                  <c:v>8</c:v>
                </c:pt>
                <c:pt idx="6">
                  <c:v>15.333333333333334</c:v>
                </c:pt>
                <c:pt idx="7">
                  <c:v>6.333333333333333</c:v>
                </c:pt>
                <c:pt idx="8">
                  <c:v>6.2448979591836737</c:v>
                </c:pt>
                <c:pt idx="9">
                  <c:v>17.655172413793103</c:v>
                </c:pt>
                <c:pt idx="10">
                  <c:v>12.229166666666666</c:v>
                </c:pt>
                <c:pt idx="11">
                  <c:v>2.6363636363636362</c:v>
                </c:pt>
                <c:pt idx="12">
                  <c:v>9.375</c:v>
                </c:pt>
                <c:pt idx="13">
                  <c:v>20.5625</c:v>
                </c:pt>
                <c:pt idx="14">
                  <c:v>10.582089552238806</c:v>
                </c:pt>
                <c:pt idx="15">
                  <c:v>3.8536585365853657</c:v>
                </c:pt>
                <c:pt idx="16">
                  <c:v>12.461538461538462</c:v>
                </c:pt>
                <c:pt idx="17">
                  <c:v>15.76056338028169</c:v>
                </c:pt>
                <c:pt idx="18">
                  <c:v>20.666666666666668</c:v>
                </c:pt>
                <c:pt idx="19">
                  <c:v>6.2857142857142856</c:v>
                </c:pt>
                <c:pt idx="20">
                  <c:v>2.6818181818181817</c:v>
                </c:pt>
                <c:pt idx="21">
                  <c:v>11.5</c:v>
                </c:pt>
                <c:pt idx="22">
                  <c:v>7.7346938775510203</c:v>
                </c:pt>
                <c:pt idx="23">
                  <c:v>6.8125</c:v>
                </c:pt>
                <c:pt idx="24">
                  <c:v>7.112676056338028</c:v>
                </c:pt>
                <c:pt idx="25">
                  <c:v>11.5</c:v>
                </c:pt>
                <c:pt idx="26">
                  <c:v>5.291666666666667</c:v>
                </c:pt>
                <c:pt idx="27">
                  <c:v>13.8</c:v>
                </c:pt>
                <c:pt idx="28">
                  <c:v>6.8484848484848486</c:v>
                </c:pt>
                <c:pt idx="29">
                  <c:v>19.333333333333332</c:v>
                </c:pt>
                <c:pt idx="30">
                  <c:v>14.20253164556962</c:v>
                </c:pt>
                <c:pt idx="31">
                  <c:v>15.166666666666666</c:v>
                </c:pt>
                <c:pt idx="32">
                  <c:v>7.2880000000000003</c:v>
                </c:pt>
              </c:numCache>
            </c:numRef>
          </c:val>
          <c:extLst>
            <c:ext xmlns:c16="http://schemas.microsoft.com/office/drawing/2014/chart" uri="{C3380CC4-5D6E-409C-BE32-E72D297353CC}">
              <c16:uniqueId val="{00000000-D0E3-4560-854D-E6D404FAFB0D}"/>
            </c:ext>
          </c:extLst>
        </c:ser>
        <c:ser>
          <c:idx val="1"/>
          <c:order val="1"/>
          <c:tx>
            <c:strRef>
              <c:f>'statewise pollutants AQI'!$C$3</c:f>
              <c:strCache>
                <c:ptCount val="1"/>
                <c:pt idx="0">
                  <c:v>Average of NO2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AQI'!$C$4:$C$36</c:f>
              <c:numCache>
                <c:formatCode>0</c:formatCode>
                <c:ptCount val="33"/>
                <c:pt idx="0">
                  <c:v>17.297872340425531</c:v>
                </c:pt>
                <c:pt idx="1">
                  <c:v>8.5</c:v>
                </c:pt>
                <c:pt idx="2">
                  <c:v>12.25</c:v>
                </c:pt>
                <c:pt idx="3">
                  <c:v>33.833333333333336</c:v>
                </c:pt>
                <c:pt idx="4">
                  <c:v>23.666666666666668</c:v>
                </c:pt>
                <c:pt idx="5">
                  <c:v>13.866666666666667</c:v>
                </c:pt>
                <c:pt idx="6">
                  <c:v>20.111111111111111</c:v>
                </c:pt>
                <c:pt idx="7">
                  <c:v>51.333333333333336</c:v>
                </c:pt>
                <c:pt idx="8">
                  <c:v>12.938775510204081</c:v>
                </c:pt>
                <c:pt idx="9">
                  <c:v>22.310344827586206</c:v>
                </c:pt>
                <c:pt idx="10">
                  <c:v>23.416666666666668</c:v>
                </c:pt>
                <c:pt idx="11">
                  <c:v>8.3939393939393945</c:v>
                </c:pt>
                <c:pt idx="12">
                  <c:v>17.9375</c:v>
                </c:pt>
                <c:pt idx="13">
                  <c:v>32.0625</c:v>
                </c:pt>
                <c:pt idx="14">
                  <c:v>15.35820895522388</c:v>
                </c:pt>
                <c:pt idx="15">
                  <c:v>11.170731707317072</c:v>
                </c:pt>
                <c:pt idx="16">
                  <c:v>21.423076923076923</c:v>
                </c:pt>
                <c:pt idx="17">
                  <c:v>33.16901408450704</c:v>
                </c:pt>
                <c:pt idx="18">
                  <c:v>18.666666666666668</c:v>
                </c:pt>
                <c:pt idx="19">
                  <c:v>11.142857142857142</c:v>
                </c:pt>
                <c:pt idx="20">
                  <c:v>5.1818181818181817</c:v>
                </c:pt>
                <c:pt idx="21">
                  <c:v>5.833333333333333</c:v>
                </c:pt>
                <c:pt idx="22">
                  <c:v>16.367346938775512</c:v>
                </c:pt>
                <c:pt idx="23">
                  <c:v>16.6875</c:v>
                </c:pt>
                <c:pt idx="24">
                  <c:v>17.169014084507044</c:v>
                </c:pt>
                <c:pt idx="25">
                  <c:v>29.214285714285715</c:v>
                </c:pt>
                <c:pt idx="26">
                  <c:v>6.416666666666667</c:v>
                </c:pt>
                <c:pt idx="27">
                  <c:v>16.857142857142858</c:v>
                </c:pt>
                <c:pt idx="28">
                  <c:v>34.939393939393938</c:v>
                </c:pt>
                <c:pt idx="29">
                  <c:v>9.3333333333333339</c:v>
                </c:pt>
                <c:pt idx="30">
                  <c:v>29.227848101265824</c:v>
                </c:pt>
                <c:pt idx="31">
                  <c:v>22.111111111111111</c:v>
                </c:pt>
                <c:pt idx="32">
                  <c:v>29.064</c:v>
                </c:pt>
              </c:numCache>
            </c:numRef>
          </c:val>
          <c:extLst>
            <c:ext xmlns:c16="http://schemas.microsoft.com/office/drawing/2014/chart" uri="{C3380CC4-5D6E-409C-BE32-E72D297353CC}">
              <c16:uniqueId val="{00000001-D0E3-4560-854D-E6D404FAFB0D}"/>
            </c:ext>
          </c:extLst>
        </c:ser>
        <c:ser>
          <c:idx val="2"/>
          <c:order val="2"/>
          <c:tx>
            <c:strRef>
              <c:f>'statewise pollutants AQI'!$D$3</c:f>
              <c:strCache>
                <c:ptCount val="1"/>
                <c:pt idx="0">
                  <c:v>Average of PM10</c:v>
                </c:pt>
              </c:strCache>
            </c:strRef>
          </c:tx>
          <c:spPr>
            <a:solidFill>
              <a:schemeClr val="bg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AQI'!$D$4:$D$36</c:f>
              <c:numCache>
                <c:formatCode>0</c:formatCode>
                <c:ptCount val="33"/>
                <c:pt idx="0">
                  <c:v>62.978723404255319</c:v>
                </c:pt>
                <c:pt idx="1">
                  <c:v>59</c:v>
                </c:pt>
                <c:pt idx="2">
                  <c:v>62.325000000000003</c:v>
                </c:pt>
                <c:pt idx="3">
                  <c:v>169.66666666666666</c:v>
                </c:pt>
                <c:pt idx="4">
                  <c:v>107</c:v>
                </c:pt>
                <c:pt idx="5">
                  <c:v>62.4</c:v>
                </c:pt>
                <c:pt idx="6">
                  <c:v>78.444444444444443</c:v>
                </c:pt>
                <c:pt idx="7">
                  <c:v>216</c:v>
                </c:pt>
                <c:pt idx="8">
                  <c:v>58.693877551020407</c:v>
                </c:pt>
                <c:pt idx="9">
                  <c:v>107.72413793103448</c:v>
                </c:pt>
                <c:pt idx="10">
                  <c:v>139.66666666666666</c:v>
                </c:pt>
                <c:pt idx="11">
                  <c:v>67.666666666666671</c:v>
                </c:pt>
                <c:pt idx="12">
                  <c:v>150</c:v>
                </c:pt>
                <c:pt idx="13">
                  <c:v>154.0625</c:v>
                </c:pt>
                <c:pt idx="14">
                  <c:v>57.268656716417908</c:v>
                </c:pt>
                <c:pt idx="15">
                  <c:v>47.512195121951223</c:v>
                </c:pt>
                <c:pt idx="16">
                  <c:v>95.442307692307693</c:v>
                </c:pt>
                <c:pt idx="17">
                  <c:v>85.388888888888886</c:v>
                </c:pt>
                <c:pt idx="18">
                  <c:v>99</c:v>
                </c:pt>
                <c:pt idx="19">
                  <c:v>62.571428571428569</c:v>
                </c:pt>
                <c:pt idx="20">
                  <c:v>29.454545454545453</c:v>
                </c:pt>
                <c:pt idx="21">
                  <c:v>89.833333333333329</c:v>
                </c:pt>
                <c:pt idx="22">
                  <c:v>91.061224489795919</c:v>
                </c:pt>
                <c:pt idx="23">
                  <c:v>102.25</c:v>
                </c:pt>
                <c:pt idx="24">
                  <c:v>95.802816901408448</c:v>
                </c:pt>
                <c:pt idx="25">
                  <c:v>147.39285714285714</c:v>
                </c:pt>
                <c:pt idx="26">
                  <c:v>34.791666666666664</c:v>
                </c:pt>
                <c:pt idx="27">
                  <c:v>52.627450980392155</c:v>
                </c:pt>
                <c:pt idx="28">
                  <c:v>79.060606060606062</c:v>
                </c:pt>
                <c:pt idx="29">
                  <c:v>100</c:v>
                </c:pt>
                <c:pt idx="30">
                  <c:v>173.0506329113924</c:v>
                </c:pt>
                <c:pt idx="31">
                  <c:v>123.38888888888889</c:v>
                </c:pt>
                <c:pt idx="32">
                  <c:v>95.031999999999996</c:v>
                </c:pt>
              </c:numCache>
            </c:numRef>
          </c:val>
          <c:extLst>
            <c:ext xmlns:c16="http://schemas.microsoft.com/office/drawing/2014/chart" uri="{C3380CC4-5D6E-409C-BE32-E72D297353CC}">
              <c16:uniqueId val="{00000002-D0E3-4560-854D-E6D404FAFB0D}"/>
            </c:ext>
          </c:extLst>
        </c:ser>
        <c:ser>
          <c:idx val="3"/>
          <c:order val="3"/>
          <c:tx>
            <c:strRef>
              <c:f>'statewise pollutants AQI'!$E$3</c:f>
              <c:strCache>
                <c:ptCount val="1"/>
                <c:pt idx="0">
                  <c:v>Average of PM2.5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'statewise pollutants AQI'!$A$4:$A$36</c:f>
              <c:strCache>
                <c:ptCount val="33"/>
                <c:pt idx="0">
                  <c:v>Andhra Pradesh</c:v>
                </c:pt>
                <c:pt idx="1">
                  <c:v>Arunachal Pradesh</c:v>
                </c:pt>
                <c:pt idx="2">
                  <c:v>Assam</c:v>
                </c:pt>
                <c:pt idx="3">
                  <c:v>Bihar</c:v>
                </c:pt>
                <c:pt idx="4">
                  <c:v>Chandigarh (UT)</c:v>
                </c:pt>
                <c:pt idx="5">
                  <c:v>Chattisgarh</c:v>
                </c:pt>
                <c:pt idx="6">
                  <c:v>Dadara &amp; Nagar Haveli and Daman &amp; Diu (UT)</c:v>
                </c:pt>
                <c:pt idx="7">
                  <c:v>Delhi (UT)</c:v>
                </c:pt>
                <c:pt idx="8">
                  <c:v>Goa</c:v>
                </c:pt>
                <c:pt idx="9">
                  <c:v>Gujarat</c:v>
                </c:pt>
                <c:pt idx="10">
                  <c:v>Haryana</c:v>
                </c:pt>
                <c:pt idx="11">
                  <c:v>Himachal Pradesh</c:v>
                </c:pt>
                <c:pt idx="12">
                  <c:v>Jammu &amp; Kashmir (UT)</c:v>
                </c:pt>
                <c:pt idx="13">
                  <c:v>Jharkhand</c:v>
                </c:pt>
                <c:pt idx="14">
                  <c:v>Karnataka</c:v>
                </c:pt>
                <c:pt idx="15">
                  <c:v>Kerala</c:v>
                </c:pt>
                <c:pt idx="16">
                  <c:v>Madhya Pradesh</c:v>
                </c:pt>
                <c:pt idx="17">
                  <c:v>Maharashtra</c:v>
                </c:pt>
                <c:pt idx="18">
                  <c:v>Manipur</c:v>
                </c:pt>
                <c:pt idx="19">
                  <c:v>Meghalaya</c:v>
                </c:pt>
                <c:pt idx="20">
                  <c:v>Mizoram</c:v>
                </c:pt>
                <c:pt idx="21">
                  <c:v>Nagaland</c:v>
                </c:pt>
                <c:pt idx="22">
                  <c:v>Odisha</c:v>
                </c:pt>
                <c:pt idx="23">
                  <c:v>Pondicherry (UT)</c:v>
                </c:pt>
                <c:pt idx="24">
                  <c:v>Punjab</c:v>
                </c:pt>
                <c:pt idx="25">
                  <c:v>Rajasthan</c:v>
                </c:pt>
                <c:pt idx="26">
                  <c:v>Sikkim</c:v>
                </c:pt>
                <c:pt idx="27">
                  <c:v>Tamilnadu</c:v>
                </c:pt>
                <c:pt idx="28">
                  <c:v>Telangana</c:v>
                </c:pt>
                <c:pt idx="29">
                  <c:v>Tripura</c:v>
                </c:pt>
                <c:pt idx="30">
                  <c:v>Uttar Pradesh</c:v>
                </c:pt>
                <c:pt idx="31">
                  <c:v>Uttarakhand</c:v>
                </c:pt>
                <c:pt idx="32">
                  <c:v>West Bengal</c:v>
                </c:pt>
              </c:strCache>
            </c:strRef>
          </c:cat>
          <c:val>
            <c:numRef>
              <c:f>'statewise pollutants AQI'!$E$4:$E$36</c:f>
              <c:numCache>
                <c:formatCode>0</c:formatCode>
                <c:ptCount val="33"/>
                <c:pt idx="0">
                  <c:v>24.042553191489361</c:v>
                </c:pt>
                <c:pt idx="1">
                  <c:v>9.5</c:v>
                </c:pt>
                <c:pt idx="2">
                  <c:v>15.9</c:v>
                </c:pt>
                <c:pt idx="3">
                  <c:v>79.333333333333329</c:v>
                </c:pt>
                <c:pt idx="4">
                  <c:v>59</c:v>
                </c:pt>
                <c:pt idx="5">
                  <c:v>24.785714285714285</c:v>
                </c:pt>
                <c:pt idx="6">
                  <c:v>26.333333333333332</c:v>
                </c:pt>
                <c:pt idx="7">
                  <c:v>116.66666666666667</c:v>
                </c:pt>
                <c:pt idx="8">
                  <c:v>27.446808510638299</c:v>
                </c:pt>
                <c:pt idx="9">
                  <c:v>39.413793103448278</c:v>
                </c:pt>
                <c:pt idx="10">
                  <c:v>69.604166666666671</c:v>
                </c:pt>
                <c:pt idx="11">
                  <c:v>22.848484848484848</c:v>
                </c:pt>
                <c:pt idx="12">
                  <c:v>14.266666666666667</c:v>
                </c:pt>
                <c:pt idx="13">
                  <c:v>6.5625</c:v>
                </c:pt>
                <c:pt idx="14">
                  <c:v>23.353846153846153</c:v>
                </c:pt>
                <c:pt idx="15">
                  <c:v>17.341463414634145</c:v>
                </c:pt>
                <c:pt idx="16">
                  <c:v>39.557692307692307</c:v>
                </c:pt>
                <c:pt idx="17">
                  <c:v>13.680555555555555</c:v>
                </c:pt>
                <c:pt idx="18">
                  <c:v>43</c:v>
                </c:pt>
                <c:pt idx="19">
                  <c:v>20.19047619047619</c:v>
                </c:pt>
                <c:pt idx="20">
                  <c:v>6.6818181818181817</c:v>
                </c:pt>
                <c:pt idx="21">
                  <c:v>10</c:v>
                </c:pt>
                <c:pt idx="22">
                  <c:v>33.978260869565219</c:v>
                </c:pt>
                <c:pt idx="23">
                  <c:v>1.40625</c:v>
                </c:pt>
                <c:pt idx="24">
                  <c:v>12.681818181818182</c:v>
                </c:pt>
                <c:pt idx="25">
                  <c:v>35.285714285714285</c:v>
                </c:pt>
                <c:pt idx="26">
                  <c:v>1.9130434782608696</c:v>
                </c:pt>
                <c:pt idx="27">
                  <c:v>22.061224489795919</c:v>
                </c:pt>
                <c:pt idx="28">
                  <c:v>23.448275862068964</c:v>
                </c:pt>
                <c:pt idx="29">
                  <c:v>55</c:v>
                </c:pt>
                <c:pt idx="30">
                  <c:v>42.641025641025642</c:v>
                </c:pt>
                <c:pt idx="31">
                  <c:v>41.0625</c:v>
                </c:pt>
                <c:pt idx="32">
                  <c:v>12.266666666666667</c:v>
                </c:pt>
              </c:numCache>
            </c:numRef>
          </c:val>
          <c:extLst>
            <c:ext xmlns:c16="http://schemas.microsoft.com/office/drawing/2014/chart" uri="{C3380CC4-5D6E-409C-BE32-E72D297353CC}">
              <c16:uniqueId val="{00000003-D0E3-4560-854D-E6D404FAFB0D}"/>
            </c:ext>
          </c:extLst>
        </c:ser>
        <c:dLbls>
          <c:dLblPos val="inEnd"/>
          <c:showLegendKey val="0"/>
          <c:showVal val="1"/>
          <c:showCatName val="0"/>
          <c:showSerName val="0"/>
          <c:showPercent val="0"/>
          <c:showBubbleSize val="0"/>
        </c:dLbls>
        <c:gapWidth val="106"/>
        <c:overlap val="100"/>
        <c:axId val="59645536"/>
        <c:axId val="59618176"/>
      </c:barChart>
      <c:catAx>
        <c:axId val="59645536"/>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9618176"/>
        <c:crosses val="autoZero"/>
        <c:auto val="1"/>
        <c:lblAlgn val="ctr"/>
        <c:lblOffset val="100"/>
        <c:noMultiLvlLbl val="0"/>
      </c:catAx>
      <c:valAx>
        <c:axId val="59618176"/>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9645536"/>
        <c:crosses val="autoZero"/>
        <c:crossBetween val="between"/>
      </c:valAx>
      <c:spPr>
        <a:noFill/>
        <a:ln>
          <a:noFill/>
        </a:ln>
        <a:effectLst/>
      </c:spPr>
    </c:plotArea>
    <c:legend>
      <c:legendPos val="b"/>
      <c:layout>
        <c:manualLayout>
          <c:xMode val="edge"/>
          <c:yMode val="edge"/>
          <c:x val="8.9648801780746273E-2"/>
          <c:y val="0.9108053441365721"/>
          <c:w val="0.80692060296872437"/>
          <c:h val="7.52034237022489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gradFill>
        <a:gsLst>
          <a:gs pos="0">
            <a:schemeClr val="accent1">
              <a:lumMod val="5000"/>
              <a:lumOff val="95000"/>
            </a:schemeClr>
          </a:gs>
          <a:gs pos="1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7F4EE3F6-D1B8-43B4-A032-95145E8BC588}">
          <cx:dataId val="0"/>
          <cx:layoutPr>
            <cx:geography cultureLanguage="en-US" cultureRegion="IN" attribution="Powered by Bing">
              <cx:geoCache provider="{E9337A44-BEBE-4D9F-B70C-5C5E7DAFC167}">
                <cx:binary>1Hxpb9zIsuVfMfxhMAMM1WTu+eb1A26Stam0WYvd9heibMnJZDK577/+hSzJbVXX7Xbj6g6eCoYN
FyvJZB5GxIkTkfzPL+N/fMnudvWb0WV58x9fxl/fJm1b/scvvzRfkju3a46c+VIXTfG1PfpSuF+K
r1/Nl7tfbuvdYHL9C/ID8suXZFe3d+Pb//pPOJu+K06KL7vWFPm77q6eLu+aLmubPzl28NCb3a0z
eWSatjZf2uDXt//Ib5N69+ai3t3eNcnbN3d5a9rpeirvfn377Ldv3/yyf8Y/XP1NBhNsu1sYG9Aj
TikNhPTlw+ftm6zI9eNhLo8koySgkjwcxU+XPts5GP7z0/o2qd3tbX3XNHB33/794/hntwKHL96+
+VJ0eXu/kBrW9Ne3m/zW7N6+MU0RPhwIi/v72Jx9u/FfnkPwX/+59wUsxd43P6C0v25/degPIG3v
6l0Gk3sxcPwjAusewOcgOOyI+AIxEjD/2wc9XfoBnL+ezmFQnsbtgbE9eVVghMmubU2jd/ULmgsK
jhBjgkiKHpY8eGYuAh35JECc+ntQhMnPzeYwIM9H78ESXr8qWE53uSm7+ulJ/dc9GCJHHBOGGT7o
wSQ+ElwKTgP+3YYe7PPBSH5iPodB+T5wD49T8ESvyGf9o+7yHYSw7OVjC+JHVGIsJA2++6cfYotk
R4HPMWdPuLGnh+IxtvydmR3G6MDN7aH1j8tXhdb1XbbL9S5/ySDDj4TvMyoD8cyXQej3fXnv6h5D
Pxz+0XB+aiqHYflh6B4c16tXBcc/mmbnnpblBVwZO8KUgMEAHXv4PENEoiMBsQWYGn44uk/G/mo2
h9F4vIk9JP5x9aqQUAZY+AsiQY8YRA0aUHwwzsNhXzJG5F6c/8tpHIbgcdgeBOp1+abTOw1hZDe9
oG9C9IiCRQSYPz7x8rlBABvjnAnus+/28qOL+qkZHUbkh6F7qJy+OhoMGdM9C37zv2+u/8/LmQj2
jziSgI54zD6eU2HOjrjwgXXRR95Fni79EN2Bnj/O6+n7Q/7zMDg/jt1DJ1z/q27reQb5Q6qM5RFG
GJ43RA/RGQ+yNHAaAiHIEJ7u6eFeb9rdn+Ygh+/yYdTe/d38ke3f5Ka9u31z1e7au+aPmfENOHKQ
BPbS3j988e/NjI/BO9t7xJ8W5hDYf0+5QPiIURYgKR59w3P6IsB1QGaMEXuMpXvP30/N6DAwPwzd
Q+f4X3769mD696IS7W53ICr9r50r/9+bsx04iTfrXX+XmTeA1Jto53b548HIdD/lPvam/1cKyoM6
9m2V94WzP4gr0V2WmJ+axHML/jP1C4kjRjCWPjvsw/hREFDCgQc8xJc9u/42pT97og8/P4/D9p6d
6HXFldPdbTL9GwRJMGuKBYQNClnJ/WcvrIgjJIRkGD9CsseBf35ah7HZH78H0unrEiRXxQuSMZCK
QWRBWKKD2QknRz5FTDKEHoyFPlnGQxD8i7kchuPboD0MVv/4V0P8npf69zrZVZeCk22fFuMFAh86
YhIW+rug9ZwU8wBUF+5jEIYPkuKfmM8/weLpRvbxOH5VeKx39fSiAgqSR4EUgSTwwP8gbwEBxsRH
xCePjmwvePzEPA7j8H3gHg7r15Uuro37N+mOODiSCFPQ6Q+K9JwfIcxQgNk/AeZvTOyfIPSHM+xD
9brCyPHOue6RCW53TeJM/cJEDEPUB8GFUv9wpYveS8UMWNphInZggn/mbw+jdvAke8Adb1+Vr9vu
6nzX7uxLsgAotwQ+QYQcNi4Q9QFI0M0Oa5Q/NaPD+PwwdA+V7etiBKc7yIbBjNr6JXGRRwSKkgKD
PnyIN98XW4TE6FHMl3vs7CfndBiZZ4P3sDl9XSnxdX1fnXxBXCCf4YT6EJCe0zQZwPeIQxB6tKM9
QH5iIofB+D5wD4jr10UPTs1c1C9aXMFH2IcyMDDjZzztvqqCmY+kf7jF5ScmchiI7wP3gDj99Kpi
yL0uBEXHl1Tu2JHPAgEP/sFgL8kRYaAAgHz88OFPsfwhkfyZCR1G5PeRe5CcvS7t5aIA6Rz60+p6
emEeBhK2kChgCB+O7vIIyi2IQ1bz8AmeQ3PR3XYP83r6/lC6exicH8fuwXPx8VVZzPmtaZKXDCH+
EQ2wTwjE9ofPMwcmwF6QgLqx/xj59yLJX0/nMCBP4/bAOH9dceSmbUHWfvG+ScQecszgsbVlT6YU
ABljmKKn4sSeTPnTszoMzd7wPYRuXld2edHl6e7znzmMv1cYgsKkIAhaVhEEjh8FGXoEnZICrOSx
IrmHyV/P4zAYT+P2ULhQr8ppXe7SXdNCie7lgAAboYKAYgwNeAf8FofOPMj3EYT6h2Cy57d+akaH
Iflh6B4ql69LrLwy1pqX7DCCljxYbeyjp6a7ZyYixBHhUNWHvpYHSPY0y7+ezmE8nsbtgXH1utSU
650zWb677V7ORIBv+QGDGCKeJyUcgPA5oET3yO+3OUCt9s8ncRiFH8fuIXH9uppWv8W/3Qs3FEDc
gHYBH7o3Hgsne5DII4ADQ7/BozPbc1c/OafD0DwbvIfNzeuykg93TftG3UGXavZydgIqCjDcgPr8
eUwX/EhyKHSRp/6wPVB+cjKHQXk2eA+UD/+zo/vhBvQf96U8+8Xf3DSEEPSpQheUoE/L/iyKQOcw
FIoZhwbKg1HkcQvPP5/NYTgehz2b+L95P9BeofiHdpbvXSUR6OuLb5uxfvrot9uDfpe9oX+2behh
rTa3v76F8jv6Aa77czxry37Wgfr7gDsgd7++hfiOfQxVFg5+LiCCQFPUAPYKR0AdA3kMnB9UzjD0
vULkz4u6TX59e9/Gj6D6AvuQoOwMxgY21hTdt0PkfjsMdFhBlyzFUBeQ33fBXRTZpIv8+zo9/v9N
3rmLwuRtA9dkwMDLh9/dzxT0UIiDGProCIWmczgl3Gn5ZXcJW+3g58H/rXqWNbl0eFXGAblONZmj
bkry45HzJurTsVv1lfuYWDeqEdpEPhru3AkitKtUC3+RVS4DdpoUxH5Ik8Sc5f3MTgOZ83gzzm0i
VYPqpFOmZuwDmofZqiHP2ElskyJVtq3yjZUTW2nRzx8kZsXXueDth2TmOldAdNtzxr3xwhc6U7Lx
vZBUhV0OsEfreKx7dNk1Q7UlTV4cT0HDSyXzdqP7iY9RgDz8wWMzItuybdJtmkncKCNIfm1NPPsb
a4i39VO4UEhJ2udhwnoWJtTFN2ORVitHPbplsug/VaZsM5V6wpqw4pN5H4/Cv4npNMhlhzWcGxej
H+Is9RqlsxndSh1nmWKJK47rZtRL2jN7NqO0JiptOnPiu5STsC5ko1zBnYRr4/qdVxZWKteZ6Z00
JF32juenuSC2V77tEqtQT113rtup+xpkxruMcRaPKjPxsCsD6gKVeHFvVeNN1VkyWjqpyheuXMac
eCzUSW/fNfM0bdhAi2U3YZOovLJG2cHiZdnx4gTThm7SINBz5IiPl46nco06Wls14q9Jm/EKboum
nsozUq9Tz1adKqTfiXBsfUA36SSyahbOfGqS1G4mkvPF1PrlsuEBv6KFz5c9xvXt1GbGwGrE3arz
UvyltMHwMWh7duyVqd7SpCneMTGhm4Hk9amlNqVhMvncW9LST73F2PW5U5akugl5yuhxp9m0zuwo
z+sqLxcVtbkOaUHc8dTn/ITk6XBM29Z/N9OSb3HqDYuAdfSTS/rs2uW0vYLGgmRYFyj135nZ60ol
wCMjldJRnkE/dHJeMj8xilvRntJa4BNacbTxAw9NKo6LbtM1M3IqH2BJRc2sWweeTN8Z3Q1YWdmP
J/HQXDl/jj/JOrfHniXkI68d23JvytYa1QiWqQjkWd3BQinKc9Gosq9oEeaNKBs4SeolihUNn5dB
PPS5Es2MN03f6Elh1qCFmfr60ivYvBRTuvAH40W0rD6VpYujmBUuqtree1+RegxrWRz7Y+cteRcX
EZ3IeWuJGmE7xNLJNlFxTT7EiVm4DjXLouA1UzNPTmCD5HCbuepL4NXVmWP1VVWXX6Vp4jDGdpHJ
rlVl2YTtTIZzV+mI05KEQcp6Ba2jy8Kwzp3H1MFTDwFtZMsBIZtHlWuEMmScVFs082r0J94qknb0
uGZVOPh4AIfgEhzJuXUnghO2ADPsb3JJ8lPPTzJVB7hYZaTtuncti2OtNM5qoWbfSwalvVF86lJh
c9WK1uvhcdXJF5uDT4zAm6BxUfhzK4/FPCbJCnewOIrTzBuXuRhgkjCI+qrAuo3BEobOOxloWyfh
ILi9NTjvll2QekvBUgqPRTuuAkfJyu+JvyC6CjZBzeewH3x/5TRxRuk5jm84LG3Ytb1QQ0ntUmjp
6sgmAzLKz3S1yNO2W05pOp+21PhXIq3nTyKoGFbI1P3WIVRsMI/tRYxEvPTTwnwtzRC3yrMUZWpu
/Wk5THZcGOwNo5oRB4PHffexJJm/riwbtOpna9ZTbKplV1idKtdwdFoznylspVnLSte/EVRTeBym
OqriQS9dWbSLjOT9lZ8F9W9e1tlj7qqpilDK+arpqhbsQTcXaep3fYhL0n3WY54tgOqvZ023gbXT
Sevb7Lca6War9bjuZutddWVvN2ku7OVkKn3OGn8+R551K5Hn+KLKT0rTblzfTxd+a0wEtb7+Rkrc
L5tyyFGYjrzazLb0zvwm98sthqfpfCjr7CRNwMOHtpPBMRmyj7GU7UfuWfu+Ml1xCsts3zk7k08t
zZmNqtofy7DK+vhcJ910kvQTSRXScxOlXYsXg2hl2FCBThM353M0xJ1ZENlts2kmYTL3tFJeP29r
rxdGyQygmwebLbPZzVfx3KI6jJ22H4Qc8WIqx/bcJQQf88zNTHXZXIYNS9PbyibdJug7AMl51Fxl
RMNTdn9tbgy+aHODltrZaY2Ckn0JhmRasViD6xMOTSHOs7xTWTC2IwTS3DvhjS4qRXS26gcI92Vd
LYM0YMtptsNlIhuqVevpYiWEsBs5T3oVk6QMTRxnH7y8m29aItDJDEKHVQGv0HFJ4qoL8wQHG+3j
22bybeQHg/1ME1HZxVyk5c0Y9JlWsOXazyNZ1fxkLEV6ikQzCdWAb6WJ2+EmN/AY2/QsJbU+x2WD
tYrnWGPlBmk/DeBP09AmPvYWk86Ld5yIoN0MlZmvCwTkTY2F6479pmbvm8r2N2Ma3NZdUcwrEzee
4jrD51w2+o53rV7mLGlzNaERq6khhCgyyHHBMozepzUfrqHRb9jFIzfgdFGfciWsnxPFU1re8CnN
7jKc2bDDRRa5xKSqdG3wMUlhj8K6Tit83lblsBjBiY7aEwtR0PR4Lmn/m4z1Z6mbNZiW2FZCpguH
+ln1nl7nVXDlz4DzlBbD8VTFZzRjlfLTKg1FN8ybPC0ndGVrMJJ1Jw3djnnKrvrcxsprOrRKc9lu
RJIC6aCzbT6XqTsrJgxATajeoNKjqyqFYKqq2kujzKRZlFM0vNMxPNPd5ENodVguS4gpN8VUZMtg
rotQ5EF9kXEy3thy9iJmJVU2y1lYNhlZ8IJ612Lki5FMRtU+Eu+GhrqzetDA97BJPwTThDZ97bpF
3eflbV6ndjXYJl9ooFvrkefyN4bddB4HrLjtGzQuh2YeUjUwNl3VxFTrLm2BmKBmTbSfnCRFNy1t
n1SfZN7M2zEo2Fc+e0FYxvS8RLXZOg/CfY6q4POUT32hTCpQHI59gxM19Z7ZZi7WBJikHb/GsT+c
zFOqTTQ6j51NrAZHMozFZ9fXaDF4jdjq2GtXgxvMBZuARwU6lkveBnY5p7w87WLprXKTuzCICVNV
M946NjcXpqzOOoHbdeCXTTQFHtCB1ljFJ2ZPqja3auqGEyCdJkplTs6zHmXruAS3XvgeWZbYrnxu
TqY2+SzJdFsG8pxr3Sxd0RYDWLDhl0VZljisSj9YJpW3BZ/oOoWyNLl2FfhVVUxjbkJ/6FKgEbKa
t5y1wxJPrXcp/An7H4dyFvy4j5txxVkpAfsiI1+BZBXdimIXvIcgVa3GoQ3uOB10dTy7CrhfLay8
7TsRBMu5hmjUkH64khnlEZm7+dRvvFMbpPQSyOR0nMo0Udhv7ElTGwlsrkudEi41U1jooInVUFN8
ndlAr13TNkApZRwNbbrFtGRn4BHaBa20O2Ea9bVyGpvfShhxgpw3NSHwzPmsbsVkVelX/GMGzPqq
qFF9AvZKO+Be7bSsq6l/Z73KDGqCOusp8YLWVyXLZ7SIgeFGorNBHY1Bnl3NUKStFuVQ6o+5TdwJ
buzsh4FD9AwXwFCsrZBWQFYdUolmxYVFLWVh45qYqYYOZg5tVet5oWe/8JSNy+SDb5NgW5dlm6rE
J96x5kAxSNdsCpu5s96nLIvaxp2invF3QvsEAwHDhoepy92tmEzwWZedOGXS8o9dEnQbaNX3OsWY
sUXodGKTMM7jbgxJBoWxKO/GPPKKMqgW8TyI62aqk1bVtp4Wo+Bc8bYQS1LRlbQyi1hR1jbyEhmE
UxrXK/Bau960rZKoK6JEkGSVidKFo2lXCdIXqKJfq6DX6zgvvM2Yxk1onbfxy2RNqDmbi0GqnpUu
ylLdXvlD7S1yvzarmGZxZP0YhxmxK+8+xeDcrWEh5nAolnkB3BBmcsxo/tWfYEmM9taIjb4CIIyC
FNkqk0kvkkXyQdZDFg6Jvm6TeVJBpm88oB0K0sFhWaftOaTzeVgM4hSjpoqc762xacclJCOfvRif
WJpGuaEinKWB2ODrT22BttqH1Iw2NYrajrNoHqpJ2SJpN9y6eeGGoFeUxXMUG4cjnPdtaEkH8+zz
JmRyKMIhq5cuQ5GfjTvXV1HTJetWVklUkPx87ri9GLArFizx51OwPbIqcSwjCD2BGoapxgryJnyc
5o2+jEthVyQuaairvltUftdZRQyrlVfmeDm7xgIp9aZ+NQY0fjfFNIhDkdkJh57sRKV41tYnbOpS
E3YZrK+oM76yo8fVjEm/Jh6P33cB6n5r0rxM4VUYGSQsacvMdmwmXkYz6vt3mZ+6ZMF0Kd9nxI27
Fut427B5oOs6LhUQGvqbHspOL1qPyjQMZkhwjn0cmEtW6tEtYEPJvC5Hf1QQOPwPOm+yq9bX5aC8
mjB/5dmsOeact8BBRVODy+vLD4S0V3iCR9FvxXXbWroFB2OVM6VYj1m1m0uDVcUGtmjHNJS0kYsy
8Ps7NHUJAnbqizPdYbGGHCtvweTK7OMkBAtHNFWpKuq4/wSWZUJDS1Mp55KVYyNbjROEamoghUOJ
1MfpjMZ1K0AlUCIJ5MKgutwGGnw+eCF/eK+pzT4WmTQrw9ouXzje8BsBxIUozVw2qjjFdvPjJsFn
2s2Xopxqo5PHlxh9/+9/XRcO/nzbWPj7l/fvQPr9f6dPL0/601+t7or7zp5m/0f36tv3c/2+SeNe
8vq+fXFPQ3u+oezvHPw59Q36WiWIVt9fsfQH+e1gE/Hv6t3j+Ac17mGLLCaS44AQigOQux7UOCiN
wqY02FoLO5vhH3ZfHXpU4zC0QmN4o4aAN2dwiSSDtsJHNQ4j2A4Nje2CBNAMArvTg7+jxhEGut4P
apwHAiHkrZTcS4E/qnA56nTQgXqwcnHtK8+LB9ByfDKDnGL6s5JYVixkHFdGBd6QzKpriF34XlVt
p7GPN4XW1XJKOD1j+ZhE/jTyKEu6cZ3hwi28NtYuLD0dgOhDgz6KGx9kuBjksKpop42DPEplTTJ9
GGXWrHib+Ium8pN14erqPOiQ/aDruF6kvABzCYY2HLrMbqWWcpPPIG1goEALlyf1sTM9USiQZidk
DbKGQdxEcVrKPmoKTCORknJlnXXLfuqBpZQDa9SgcXpVVHmLFReBOJk77YFXKsb2TnPRjCH1enTd
5l5x2U6VmbZV1ZvtVEM2UqLRW8aiiFdTQm5JOs8hE2zslJdDxC0sskMYo5KsioTFXzJq+2ieCdpW
aV9GY5PPHz3bpwtQKvE6iC09tjyZrjsLu322jW4gYMkMhKiF3znfqYA5eprXpFMJykD28oZ4S8Ep
fCZ27lXblF4kNNDRtK1Apmj8+q5Ic/uB06n8oI3s1j4p0W88sSMPfQoiKwSTaTXfKyZh2Zr6S4e7
+Bh3wENWCYe0Q8kEYuXg9X6hUGq8a89zfDydCY9hXJfJr1Mwz+tsnIGYmMyrtwwc7M4rjaUKkV6G
nmvbhfEzP4rnFM5iyqTUkLzU7aKpR2+dzxgtkpkF0ZyxKUrufwk7OYBTadOhS4Y697UaAIUI1bh8
D5rpaJWQValvGjyIPnQ9qmY1M1D3wsx3rlbECn3uGMcb6arkgiKHwqCs4wTgLgYEy1YXU1h1yXQR
a5AvmzrNIHuuSnRRwxR3HYjOwYJ6rR/lU0Vrxb12XOQeBLJ45hlSOVxlkxBvWrokiL9OJYM5NU7S
bNEHifTCAB6VZBEPFbrkrIl3IE9aoWjswV9jgBazM0ACEjlJtsRVkJ/Epm2i1sQ1dPo2s1OzLAOz
7GYIjgjN5tKQTH+lVZmEY1yUiwmZqQRpMchzldV126lymBuspMi6bp0Kz7+NqTft5mQObjBclkaF
F+CvvhwEmLSmRRX1EMYHxbHwPbCfpoxB58va/tT1ucBRZkkplMhQUURjT8laUtfHS+RxQS4SA1Ew
In2t88WUjixRVdIlySITNb0C7mgHhUvPORDomxwt0qASmUJj598NU1VsvNYEvmrdrEHO0TnPlefH
9DiYuG6ATkl5mY3jFwTS1WYKCvqF5HO29v2svRw1LU/GTttoDipyAYsiQdgT5fh+9FK9g9esmA3o
gXZTTnG7qlGHncpYC9mLlegqKxsH9zonCIdu6AGnMc7abZDOw736WJteTUx25WKo524tE09fSVR2
EepLeVejIrDR2Hrte8lN8tnM6fBZx2m/ZFU8nc2lHi5M3njH7UTdRQrbXlqla+8+XQom8smrJzyq
lmOXKwfs/CQDkKLBFfoTnMSt08T3L5o0IOFA5Ceb23KR5SU7mfsshwy8pgvTi+yknTD9JIjmqco7
DUpwk1Z52N7LPyUH32OS0vZhYAPIcHpE6cYJXBw7bMosEvwetZaj+CRN+biemBGLpHZ+uQBNJD6h
TZDxsPb8KoMsnTflAlbH34F2Km8Y7tzCbxp5WczZuynPh1CPY6l6IvIl9cSUq5F25TWjvdy6MhtD
TYj5UqCEHHd0nhZ+3/krkMOyTZ9is6CNESGeC7tGxqNRRpMBMq1qiMDU60Vx79PzyXLQiiFlYXok
HzPdZBMUwki9ogOWoZ0yc+aB3zt10Hh8LhuvjhIa95Ff1M0lBT9/Uek+jvK6EGPYd7ZasSEhF6wj
9jpovOQugPQfknJj+0UnkNzObkzX0Elm1l1Oh1VOtHdcyoSuyYDyIszGZqyicnDpqaZusIsAD/Nn
7clmnVpnLp2XpJthbN/JuYDMBrwlgYpRKtFHiNtyW9S2AW2ETuzdDEm5AsF8qMJK+u5YtM2Un5O4
Hd+nY5F8TVOrL7sUx9eoHCGV9vxBftZDk4ZeU5OzAGT63eAc+9CZFDJHfxahNJNbA3WdORSgAg8k
Jk4CZfqBv3Mj5idZPbMow/Nw0tceOWNVwhFo20F8rHVagEKth41Exix1Amo+qNNaKxq07ZJ7aXZJ
eeMWxsRJoOYyqe+gLmiSM8T7eedBba9RLeSpCEpEBQ1TPI4noErpUE+xpyZfkBMoxvQfUaPTpU/8
Lpwhiq166Yp7Hy+SUoHCZ0OoEObHlcXl2SwY8NxZVugO90V+lghwv7aZChn6Yp5V1YnmSzyLQgVz
jpb9UHnHs5i7Owc5ybIImv6q1hCGFGzSsCvMtTjWlbY7ZCSpVS6RPtcg5rlwymqzrCjFoa4Z3nQd
IRANSt5t+RAE2975QyQ9v4NUKTWriRTg6TwYszGBtidFFY8XqUjYqp399LhhooLVbKubeMjr0EE4
CXU+xWs7Fs3lQOt56YmYXzep7C8SUEDXs5sgXkOdeStA/Un8IIc6ikeADECFDuQ+xk8kxNXP/39p
/P9Ahn7PWv+MoD97Zdd91flhwAMjh1fS+dADBH0L8EZBxr+R68f6OHS+wyvSCGcECm8PtPv3+rhk
sLFEwpvsAhzAZpLvjBzeTQgvKKFSsPsXGkCB/G8xcgY//5GRw7vY4I1scCWow0uwWRzcM/Yf6uNF
wgc/8Rq8jhOQN5Q/ekmw6IIYpyu/6DqIDuCSLwRYZxJCKULkYa+nlqu4TUE4SVreN6qG7oA6mos2
gLzdn6nCjnbFevS62KyKiXhrYMv9AoEN3k1BiyFDzrk5JjTrMqU7kYVE9mbDcr1Iad5cEJOjd7IJ
2JlGEwsd8vKTEUmzaYBPnXaIXAkCBThYwWnllyBvFQVqT9OGL6GIGKVkSBeUQb3BuZCXXRfN9QC8
GaqkCrVlHM61KJZ8snNEbIcWmHag11XyNAZue9Z7jV6R/2bvyrbkxLXsF6kWgwDxCkQQkYNzcNpp
+4VlO20BErOEBF/fO1xTJlV2dsVr99u9tksQgiMd7Ym1/NS6FZpwT7KsJuDNV2eK913gP/WxF6Rm
nr62jWC56CuGzjjAkcUWy7EGc3S3xrG5EJVTPsVDOKcSzP1F66rPkSU4uEfOuK91TzMT45qsCr8V
c+S+UYN9WrUO9o5dJNZOglU0Srp6/QKQ5Ui4n6mmeLSDf6kGeUWjOgNLftFQN69Kpy2TaCBfacfM
vrD+k5R9PtGTAAGUsZZLl3rGf+BxOSddVa+7AAqBrOFdlwxu/SjLwO5UFH0Ia+eqHl00ZlFmJjOm
lbbDLuYDA4xI5kvXTGMC8PmiabolXyqaWxJWYHTUrRj7kSerxUpOeeMdTE+/LIaAQgDVdrei5b5Z
dOClEqeLT83kNUsCUIx/9YqwSMraYgTtA2x2Df06jprkUg/spmk4mGwbLt/HWM2JppU/JN1k10vR
N+ZqLMWN4/bVdzoCoRJL7ycuJ2CTJsCTQSXVUy+0SAkj9+4QXwitgGRzF3veSkb/xitMcVgkuxVd
FGcmXO9Z2d2JCNANN9EtumhzDGZZXVaDCjvsP4V3G8/obatgwVmrtntG5KfG1/P1FIVH4kngKbM3
ifso0sEu6of60jpsBp7D9n4N1qS1/poCMFsulYhuXEKDe8Wnyb2KoqLG9lO27oBDAanQQVLR6L1q
pK5SIg0nuyg+cSb1jB+byZ6i7upQxyYNddXggLEWjZODSArxg0nt3Y8AUiHq8JtpzmYQuCKT4eo4
qZ4HB6SOY0e+myK2cJwYyypMI7croqyQhdHgL1xsZZq0pU1aPs78itCqUQftxr1KS09MTVILWvWP
RNQjZA6kZWrNRMMCCcixY6k3s3Z+E5S1Wg6sBTx7WQylNHtmA+kmvB1H9rYB3NodBUjo7nsvqjXG
ddHZ7p2plHHKPVKHyVIU4KZARDC+W2LeNSkHqNzlpR+C7emC4YSUeU5V7ouGsOmp8+aySTukIc6Z
C6bnJACJg0+Ox5fH1qBiYlUXtyMf2ZLVhQuMLFxs2R0Kz0gH+hPStGmIA1qTBJ3kQRYJicmKBEnG
me40buOdqB1UiGIohWotE1G3zdsJePA3UwwdzarSoPMSdeWK27Crm3q/atqyXaPQk70pRYunT5e+
zPlsPbXzCjHKFJTZ6mcLhzQkb3QZucdwGJX8CjpLV/s4EoNIvYYVU0Jnd/3c4oyQDlaX93G7OjuQ
abig7kWm3GbGD+3LSB+XwoLVHmYIaLr1IiSe90mEVXkNQYH6bNpO00SWdrjW3aTbpGRrfWxsuH5m
AUmhTqGJE04PtYoeSmU/sLa22dQOy0cWmGG/ilLe+bWLZa/i4Z63rXoLGXi3n+eJfeTeMIIYUXT9
5Drrkwl1kY2Obt8X6KL7GAD+VM9JM87qMsS4YxIqBzAXllAzN1dqnIWfx6TAjM7L2KQhN6RLcKIZ
bpZRujtSWohqgM0qL+siMZqd17bSXGLVfj8raqN9WA7qbd1E0r8v5ICDpYQ1MLN6Ci8nrwXXvYzK
sfeBrGKgCxQajtmRonwrI7d8IqF0g8RUzVRmDCzdw9i1av7Eu1WNF6trIU0p52oCH8bLxK3ATwtj
v9iyLlgS4l12E8bDOPV4f9KwoK0e7TTfKrVUN5RAsjOjhb1mvr5bhKbHogzrO+Th6f0k1/YdWZ3o
isTSfpxs0N/1xImrZF7i+GFa5QIsfGzk7Rx33ZcWoryDFqs5FtBRkcRo1nwOi8q9I1MMUMHDudQq
QPWJcmv2hXtMP8pK1EM2tkEVJiOwGJEWymffmVyHqx6c3fcCnaNOq7iL5MNEhiidoNwZU4Rf4Pwd
dU4tv1csHHkKmY7zRsxzeN91bvjYGFLn1Qw4bA9GL5RXbjtYrApLuSNtPD50HIhKOgnTfvMi1n2f
I2I+AL/QfTbQMs7CoBnRb0OnUCWVXYcb0lX+NZcTaa6l6OkDFFRDc9X2lomDcDuIY3hFgGzFTsk+
RB33WVpPsc3rvui8i9AV9Ak4zIzjiZZRgri7CjSVKqJ3cnSDT6vG7lEtWFGTqFn4h3Amzp1nXWjy
5CLtNajlOWNARg+Fif2dywP3suSeOs7Ug1iNU95mgTYOwfqAkxcIiLEZ0pUs1EtIvE7vbOmSN0U7
Nmti+QQJWQjZ3HjdEEDwycobHHC9ecCJc3TiNtXOushdKVV3MSmrvf3q+1NwN9az/NBMHC8cAFB/
3oEFLfzMK+Kovojb0V+PrNCqOJLKIyPANwd738BZ2N7NgUeWGzA6pXdHnGVaICGo1bwHQdRCmOBH
S5/1JX56Zozk4B+IwJm4Yq4wOR/jgF9VLQlxyG/NfOd6RcUvaL8GzpWBWAdH9Zj0DCx5dx93tgft
UpNF3wO+Dfr3RROktgnatJZ1nyDu0dm1AuUel2WcGjecr0XkstyoIX4obBPe1ehaeNoUWPNDO1QH
QlcfeBCzWe9V3gF7WXPjrxJ0WjSxfKZlmcTgvmVG6mm9mgrKVNJOPrms/AlPoZfQJ+BlmMevloUD
kIOlQ+vgO2+mxVRZNRb3AHtEOk5VsVOhI5NJ9vMH5urhEtQtf1dPA9ivyRAncfqQP9CAl3yHzqbF
E+7scV3Y0F+NXQcWy6cU+sHQxgyPtVc46hWQ4qhbz5PODZsi/1qS0n9HjbJDDkWjKdIuFFiSGxVC
iNPXdXPEsc1/t7hzhce8AKTaxYvWb61fm/7oLkxclN7Kn7DFYaEsRhPYZDalzw+Q3RQ7F2cPaCOb
+HKhjrxdaXc7RK7Np0q7iYx7qMbaNbjqxp6BOw0uhzXwd62nHjgIVhzh2+LSkGD9jM2ifssjTz71
ECnlgxjcYW98Io6uGos2wTFmeOK8RfvVBcWRS8ccJDj5at/bEhAbrcbaBYTj0/3gR85JIIFNIDcW
Lft1UKo4n4CNxomxdr0RdBrTQS3d135avqqBCD9VbgXBXOd4AYRa/okod2VT18mzg9kfHNNzPTDE
yM/4h3+edjY8hG9163SdskfaSYi4oAYdL1pJ6of/fhnY1OKQepD4QUT58lAF7LPtioKYY2RHyPpq
oCAp5GM0euXngLPZ/JzT8wU14zs4DeIs9/I6bkw8hax0fVx1qz/Xp909VCtOA3xhEmAuEdU3Oa9l
k1DVeOyVq3un2fpbW32aTdeNfD+iCMPHyXb7MyvDBelHXx0pIjD25akJ8FgT7oH8QPdjJnnHBn/Y
i44uH8XS2Yyjk5id+AFw+gP90WK4PJOnpqMN0fOv9tZGXXcM/cH2F47DVZ/UqwJaQ0wlb6ZxxFLV
RSuw5LrsRgg/YML/i1j7l9fjnz8Ip2AEyCO5wUXYWXCa72eHYbDHZSQ73R/XaprqBNJhwDxzVxln
p8M5xv7OoUL4nfj8PTLyf3VRIHT4xoML7genfmfzTo5QEtJZxBMuytcrP/LRR6uPzsgvqmgZYAr/
1S98ScCdHhkuBlE9fiBGQuLOy1/IY99rJWugLlsrsgtG78kKsm8cq175Vf+sNB+vJSIXA8TbwmZ+
+vtnU+k1k9t3Q9UeK91A5U7dvsDG2boQrvz6F7n/fGgwsdNT/BasVHC3bR4aB2dTB2sgjwpe3Usw
BXEGvUjJr4B8+DoTCCaY8nitcMbrSzPdCKN9esvcIMVGVD7pH51fD9VHpkZdrAf7ozccf/SJv77V
f8yJ6yLJECnfeLuCCJmUL+eEE8oV8OLqKMrSiY490+rWdhYHpf98ndMnEgJ4+4GB+PFm7gG/TgPn
ujy2BQ4C2Rh5bZWdFPtwsv6d6/vHq/u73eI5af6cQ/+/Sdk7P74y8UvWHkG4yME9hd4+T8H90752
Qgndv0b5g7v3TyFyDGvqiSTHu4nX4w/u3vsNOOGJ1Mcij5ATBhDvT6TQgckGzxm+qZPDxntmpHF+
c6A3d9D2ITLAgzDlv1D3L4sMSDYCbVHIWDdwJ1gjNztNXSvoSQEO7ExfJ3Vt85CWe3fyMmFp/uu3
1wW4+mxbOf324OQMAgwfQZeA/7spkwY+kT6Yil3Q4kAZzfdLMxwmEUFHFeyB239soOdUBnaaPYnW
Gw7CKy39D5J7OJHbSyv7fdh6ry0zL1fOP+4KYVcMixoiScNN8RZ91cVhMxS7vlx2SgxHGZ6UAjjx
uHzcrWGfRgRn1THcnzT4MZ+zpaBNUvA+D1RKvf7u19ME+/Q/54nBCY9lL8QzgXfu5Tw1ZdST2OHF
blp1mXs1PfI2oPc0dosbiPwhAwyIvOnlrMcEe+wFPobVwLUQaGA3ID/XsgVv2AZ3hXLlpa9ZcQlS
7dhHLXo6PUIFZj5F9qtc2myGZC7s2mvI2Cqwr7AlJEsLBl7zJA7Jzp+cFLqiZGJAJbo1G8oA0uLg
2hmgaOvrfU/brJb0OhbQd5cVsIh743X3QKwyj9OMDnMasGUHKiQzOk5ax7vgYZHrobuaQg+pj20y
jB8WKPFIiWPW/IW0l2EE7Jga/6JfEunRg4jfz3p+BBPXJ+MylWlvoyNV7wFnHdkCFHbucqgCsmaC
fEnxu5Vie63fSBYA2l1TFixQORUXaFUzQYskLuTVEpi3oKsv0AHtLRDyUEBmohu1P0mN98Q0iedF
Gdxt6cmAoel4PZfhfvK/28hkjOKa0uz6bgYH30E/+QjT20WN01HUoquWAXBTDfxg3nMlU+hSD+ME
2hOasRDvkY5p1g/mvhuDOzxPmLP8g1YhqHszw3BiIZcYM3f4UkY3XjtctatKKnCehqgE295FT1GZ
M9tB45aS6q0w3YGMb5Ye0Ehcfp7rYkfpl8F2nybg2CM2ZqjqBI9vpsJJ4+W2GtsDcyF+YNG+asC2
FpN+48RB/7ZSxSceNeR6GfDkIi1uAFmZe2+1nUo5Xi1PFfEtlKfdV+4PRQWnDCatmdGwJXBIfAMV
Wd7hPNN9jsHkw4MRnIoG+tLKLcpjZOjbCIKcd6Hw5uMEofVHeIA6nN5inhtzOq+H0uHvm160wNX9
InGLdh0ST7i0SopAN2+ZWPTehVwDu/lKwPMau4y4i9B+DkaYkFo4zGACGmZ+Xc59deVr/yYYp/Bu
XOfoXnnNsP//TfLnXwp8pks7bW9op5+tav+Qtv0VLPdv/9kf/BmMwdjGEIoDeS/OVBHW5d93RcTd
wb0de9Cy4e+BGWD9+3NXpL9hkcYHiEL8J/CEevirP/2l2EtPwWzYMJEWBjcx+y/bIg1f8mcIFIMt
GSc9B+Seh33hFNrzvM/tW0EA+7j6QAu6pFooIECGHZq5kYkbAzgNY+g/bSnTYBIQNXX47qPnPdaM
fQA+6QA0YQO0CeYJ+GAEwyjMBMqGOiPEJYmFf/St6J3pMpphXeoghMjWGYz4OtR3YU9EZoB3H6AL
YQnn/ZuoF14yVUDdli740MX9sA/1ct9R5xtUE7fucmIBeDClbVzTBGaLJ8r9N74cYVTpyPCp7AYQ
8+EMceiyhAnmsMBV+fypmuSBrN3VKOu5TJRpoqQJ+S0n0PhWXkB2zrDwxPVrWJggM7xUNV0vegKF
SdkWkQWCThuQi3J5X8T8wanEZ1OOH4SjYOiY1bJeE7Qgu9raIlOdHlO4krBLeVTfN0udi1HQqz50
7dETgd6vxdJlfIiJAH1VqTiJ9GINbIwubKM6Bs7Dw507+tEdDSnWs77clcMk8gXujbQlQ3sd1SD7
iZ2KL/4AJXZIx+iinLw+gxXPg7Y6jo5idHEElTz8osLl02jjMvWbFfASqL/UiyX+V+v3X3QYk+si
nJ1jbHqsYsrUUJoF9HoVo94HTfetdpXJSTxEN6NTx3sDMWCia9dL3BNPIqKI7kQJJxPowPFiaKx3
D8vjU98XVdoJO9wYuM8++N3ygTLos4yAF2WKawckl3NFB6Gxw9AyWxciUjEDnoW77BB18adYSZGF
M/75quRS7o0bqR00BxcdNGMp/hVET/1YXlaAeqswfIhgIr5gDnyRDbfVw1SMUyYiT0AqKfh1PXB5
b1TJ4BeYRboKwKKmKuGC7Om7yMeGEnESXOt6eMT7Gn+zTqsg4GwbuIK7MWtU2ezmfnooSPFQLrAj
dbZJnHV6X69UAH2fARC1PhZmAi1Oa51DraZ7N+ihzDid/8Pahz1Ed+q9w0HjBiG7Byj+sNr6tvWB
eqJtDtK5hEllmmH0SWKgDLn9AT7VP4CoZlUUx6Gq0sBGxv6WhrbfuQEhWTkKCX2PJ3cdhUylqVy0
j3gHYUOe5guczasD5BxoMsoSy1k85auCM8apixKa9NG/RJNa3081ZbnXwydLgum9yyf7tokbfmHQ
7x9cBQu2ouE716k9UHRz817WsFrjUc07EyyzAokEF1usSfFx7Pp5VwhvuIJmj1+siwHpB4aYgtvE
cT3TBVSX/dhmcMrDKWvX+E3YUHvH7el8ayGbtTjfpmoKL/BlGf/GGYspYwUIasj4qzvjSoiScPK8
cQDkQkcarl/VEh8qhW00NFF3YA5Q+KRf3btCKJtpUsG2Vdpur5y4T52piNI55GUm1EkeGfasOnhl
APNjI9GnLcQJs9gQ/bhMcfhOcx0dBrYUj9KJipQ4Ub0PZgdcAY1KmCQGiF2joHoXw1J0BfseLEJl
sHr3cgV+DrMoBMOxrB/Rzj865aj2XbgkfOLtoZ/sba9m79uMk/t9ZUKTEWA2a+LDaAIKAYwXK2F/
iKf+SwWo/tsMcPgm6n1zATu+OSh1Uh2cPAgkkgJ2MP7IqOzfkJFdFqTxMvQmijtxGreNkzaLD7cY
GS4hRoYdz638OmusKLJ+LqNLCqDy1qxFf1W4qr4pcYQCkKmvdFjNeUPV8NjC4pB4kBuD5l80bN6j
k+kKSs0GfoR0rtf63RzjNqRZ1nsIMe5s0KI3hj8t6wBaH/ta32EfIkfdFcM+cAL+Zeya9eBK8sDt
4OxWv7VJ57XqphNQYzK2Vujfmc5ar7qyrBT3aNe6u6AG9dtUEPiObgSWD9hl4ltWZMsKeSTe3dg9
koDoTJEhgBeENbkDb82VJapLCAxSSdFAQDtHPlbhKvjmuiVsj+DLIOCI70D1f608tgADB5lA4wnY
u9P7OyiQTepD/b2bNVSyTSFo1rXFewcg7O/34Emg0rwyAIBV7D2yGdUs8WWIHfx78bUQpQehKmSi
MIj73HwhXDc4hbZmhISNfQ+m+rox+tRDHpiBfAUn6JsZCEliwSSSDCIqdKim1PuZgcgNSH0fWbe/
BhRXv++htNkNXmB2MejDpg3zgBg4h7AngAkm8cd1hdd8iPunzuKFCif5MA8C/iW7mKyVzpt1hkYw
HpYUu139blKjd9SExCmcWTpFN1rs/RknUwQG6ETF7VPrrV+QRPBphlISk7r6ELbCt7yLJug14Omv
LmzBb6tyGK8ZdHMweXt3lRv66VLMLO3a2YMYA+zsuEKdS+vIP0yzGB84nNvZOnHoEJVqDr7tPjsE
q1DYiKzwil2ogi8LTsWGBk8NFIhg/tw2rfzg6f/b3Wft7tfnn45+gea4v4SDXgTU/EB/Tv/+jxY3
QopggKYUMA00X3Bt/NnihgzfgcAfMQf4C9rV09/8adqIfkNy0anFhbzzBAEB5PujxcVn0oAno1uO
PEi6gNl4/6nFfYEy/G7ZiE5f637Z2EKuOeNlh/1VBSX2jBW5Go8lPGv/Cav8e3jMxvO+uYY7fTEW
2RnlOIzjPdQ3Dsdatnbfnx0oXkXX/x5/A3THzSpgfSzCHeRa03p3osicpPTRJCZAzOBwpP6git/P
ej+F8k9z8jch8vfFNoeACc+oNrwNwRL6zE+gBeQjLKohQ27zr9D7l8jY3+NvELEoHpy+xr4FYV5P
r12IpJq3xqmd8GphqrU5YDC455pl6O9/fcGf/CAGR9Dzp9Mzp5+j0wVnGUf2oit1oVMKz1+1+/UF
TgP9y4ydzm7PL8Cq1ThK+8EOfunIXIQ4y3tpLyavvAoEzObXrj5Jt4ZpaLExOZKCjoTMbR4Pv76+
+xJE+2tK2Wmqn/ETfQSXYTAtwU5zPg8ptowcnirokPwBfryBQ4mS6CUiV52BYmyn4VRgcBJw5jWv
kE4/m+MT5PrsDiRfmlkGBlOAGJbUH7vvETy2r/y+nw1+QjOfDd6hUg1bVLBblin64EAJhSZS1ze/
nr2fjX7682ejS1ZX4eTDNSD8qvrmdFN31ZJK6PS84TdrA3xHiHQpg2AnIS9975oB5wJYY85bedhm
ZRilqfse0rOd6si67qB4nccs7BEAc+btb1YDz3KXLbLGatBRXadLGFqawNMl4+zX83N6Q/6leLZQ
dBPPJqg1j/JGTkNxD53roN/7wxo7Fwpm5+gOMVp++J8Ivb8LZbP2ePVC2g7Wr7ztlii8nRBUrd7D
dUVeWah/8i5Fm6VmYo52jA0YoBG3Qf4FJUCrKwGFwK8n6yV+/9f9b+nBuBNUam8p8o6wtdkbnOvn
HRptt8oG+D3iMy+zWU982hXM9CTKldKeOrSAy9GWt660O4S6GHteXUebRWPo5qHwbcPyHukAD9BV
ljctaJuH8+Zqs2oYYZlr0IvkHrHVTk5j5F9xunQ41AdM2Fem6mdP/PTnz1aPkvFesKhn+SjpciSg
b25i7o4y+fWP+Nnw/svhu6JaEOGyhrmOBs8iZAT2nnCFre284TfLh56j7oQKhvks8QSU5FA8awKM
4rzhN4uHhlJ3kUvNcoq2Hs9gYZYkk7NU65kX2NSziEkwxHBk5bHbIJ2ud4PW7MY6Ws3tWb/g5CZ+
/ngjb/Enl8B0Hk9l9R7WyunWVhx5A+cNvym0CFkC8DQEEVwzVFUHtfo2TkrRGOe8Ejt9eff5/dtq
GULljUgUmHhPj1MDLXNSg955bW9mGOjflu9NlS285k5j8Ijh7OvHrOawZd82ZEU0HNK3GiA4sD20
HyTMdZ90y037ykr+s54n3BSetLyIYH7DUiiZ7C9g+ygQmAUsD20dA3JJIaRT9TrD54eQi72wK4+y
ECRb93Z2VPiacuMnBfojsvFZ/S9FCJunIEUO2arO/MpEOYNU95X3Y+Ns+WvBD72Xzy+Yla0Gb4hz
30HIz251ixk5K8UKl2cf+9Fyw6cGgnNCDTxtK2uDNxYMRHsNYSqrPzABX+Mrt/KzH7qpZWimAziC
YZPoo2Ly03CNv/XWQh1+XiVsKhngY+guto7ykfSQbSoXjkAIYfnTWcMHmzrW7hiyGoGZOYfq9mOA
3e0NAiqb85bRrdRq8HlbExLFeSBxkkm1y6CV1RWo21fK+CdVdkq9fl7GUzUsgWdHlqvFFN6R0XF0
vtgeTu2s9EpYxdtK96Bwwdzzr32zTt55j2WbdYAcP4mXaAzzkBVAWPvBg1ti0ZScuYIHm/VjpStC
KcMx2ukhcHfwNcHCEXYkO++xn17mZ9UZFogyqwe75pPmKl9beIHDsa9fWYN+UhLBZnOGNK0kFq1q
XntVk3qQpmdgc7wzX6pN6ePU0zG3Qi6ah3Nj4pTuY8vpa43kz259U81u2LcwGPM159GirvXSOtie
h9Ktz3xvNuVcInqv98dlzUnRxEdvtgDufPaauuYnd0831ez3c9ArgdFV4cEF7kcTIgXc6rx7p6ci
fPbSMICabI7wWInyylTAEoVQnIiet46e3JjPR68dMjqmQHoI6D65n+KTiSKg6/7XL/ypbP5lO6ab
/b4tgnIF3WByCKG/4dgp5j1Vom9zZUAC/PoaP5v9Tcn6UDG1tSgMgjfD8T5WXb1zaSfOO46fIpif
z49q0QqZNTR5h+SV40kQnNVLe+ZyQzcl68KDVsAcBMcNUvEuK9lE172VZ976pmKxURdCuL7Khw52
rHQMPKTdItq3zM6b+E3RBkjpFGQFzNO3lb0QiqsrjcDH/LzRNyULfJTMLjL89qPmZnrrI7dZQk3C
YOQ+6wL+pmoRtDAjZgDhrZYjSkz0wcclXtpXXvyfvJRbOSpCjgXUhsW8GySs9z5yFpMhjvWZt74p
Wr+vqVfUYDj7lnwcPfR3bQx6/7x52dQs4hpHQqbwj1un3gABwxyee+vbag1gq0Eu1ryLDUBj7zT6
dP7EbKpVOHNfyAmj2xqiAs3EKe3O+29Oh7+6X39TrSUNGEwUDkan3rcBIRF7XvEzkS1/U63CNpJV
HIPHcFDlMoLPrBShPa83OJEdz5cxqxD1KxfkZQSqgMjQncG09oU6b4vyN7XalD1iNnxH75Dg3iam
rL7penXPe9m9TZ1O66j6roRzthElTUIafCTI+zxz8M3mivCa0V9KonbRgJTZyVafJ71OZw6+KdMB
prkanbDe1VAGQmdRyUSP3mtGlZ8sMT8cJM/6AghDCHx6MW491u71BHrktkBc7e869P9Ku5zEzy9e
GE0h0sfI+eqOHURRLQuDjCj4gM97Z7xNqXqDjRvd8zlfaNMintDvg7w3nvp61irmbWrVrQpvhA4G
O2sxyYu4ntxsEvWyO2/0TbFqpBj6fAl0rmL/k1t7dxP1784belup01I3y4Lo2Kokb7A8fly86Ez4
ztvUaVxVTeS2kcprU7JMl8FDJ4ruvAfqbuq0FcjxgVdP5wSO0FTW0VXkDc55peRu6hT0rYEshSET
VNqnanEfvaDBh3h+RQD+pI5+SOaf1RGD1Ypgv15yDDspBJ1PJbzxyJE+b+n94bF5Nv4M5W4p6Khy
fKjI+UAV1gHoCFf3vE5jGzKiB+k5Eh8QyJtuXLPORl/KColg583NpkgLVg3RXI2I9V3GJW2aHrcu
XmNefzbxmxKN2xApBwiZy/FhE6R1TNyFo7PoH8+79U2JespToxorvI4lhDF+Yz5EcAedN/amRuEE
jaFREzofgxnaMWY/yoHdnjf2pkapodZUPsaGBfeB6uUa0pzrs4bG519erOmdgR0OUawQDxaEpKQu
riqEP523JG4dE67bI8aMeGQH+81Ns0QfGSTh5y0tzmYjJSX69LHDnMiyves4wvwQL3venGy6Xdob
pLsBU0dy2XwYjXdJg/N2UGezg/ZLgGQTqMvysOFXrLN5Oxbn0azOpiyRvmJLrXHTffNunXVaR+/P
m41NScq4HvtV4CHSUnyBMPeOreF565SzqUc9zAKyrlBBKly7D+uikDyv/Sk778Y3Fem3BVLtq1jl
kGsjiqgVh7iIP5w39qYihaymAB9TgqWzQncLEeZnCuf9WSsspHwvaxIv9jBAv4mM7Cq0STBR2Hri
aD6rcOAlfjk6m+ZI0WAmuyF8O3YwzpzXScC19nLgkpcDHcpF5ZpBzGH8qU/wbZGHcyacxpuaNODf
l6Utpp1b9gcjwe0Pfq3OelPg7Xp556PWjiASgzMZ3Pq6/1pRmFjOu/FNXcY0WJyBxdNubPxbhCp+
xYeGzh17U5quqWAXty5gY893rjTj9cVAbXjmrGyqE37xWaKfxYsSrPhUj1O/k2F5VoMFi9zLGbex
pkbEqHyLbwjUqUPxLaEM+T6IST1v2jcF2puGImIBNcQpAmzN/Ajy4d1ZQ2/FWjPSAZAviHnRGolF
g0aGCrwv0Vl9BAChlzMzlnMEPNrixq291Z1zYRFcct67uBVhIaHHgQ7cn3ImkJQBweEOQQPeeTPO
NhWq+QhtpJ4VIuLkHSXw2I3lWU0KvAWbOQmQbMORrJV7HjLNTOOOqUvr7+c9zk2BLmAUJjj0JwgM
wo9wEsCnGLw9b+hNfcLZXgiGrJh8cf+HszNZkhNXw+gTEQESCNgCmVTWXK7yuCHa7jYCCRACJMTT
3y975eJ2tyPY3oHCpGZ9/znSAgsVj+e+a48lIyDLef9Vhsj2qUF8p8QV0lb02/AYU5Bnjr36roMu
kKRANWF1OSD+AmbLor07cKPdh2OP33VP61GMiuGCX9S4Pyes4NYp+X7o0fuA04yJhysozUrB6g+r
UhdQpI+1w322yVSJYCis1eVmRn4ytiaFJ/sfx957N302W1hNehVgJ8CSJEL3CLrbb5ad137y/1cu
IGC+bynWw3mwUbEueWdQM6pj1j6MTK2ZbQlgjMfef9dJEaVfeyBjNbg79Jvk4WdPibdjj9510RWJ
R8liWBwIMdONmXSQBSY8dlUXxrteWqOcptGU4MXD4HNnPMT8PfXp2Jvv+ih4b0pon09lRJrQom5k
cWHWAxYjjk3S8a6fhryuExA90SRX76XpyFszHtuLh/Guj8omGrFhxqMrl77MfvNUUXboGircZ5Yk
KpS6EbC5klYdKb2EzC9BbZtDSV/Uq75v7iQGstA0aIkVQF9gz40lDQ8GxkK266bdCoXTOnFd9kaB
WGXi82jrY6fDqHF9/+azDkEtTvHJMTzeGUfuZLQe60N/qyJ+OXJKbS1RLVjrMobTLYs3d5dq+DoP
NfN90gm1j1DcEaHLYDDPNBjvtT8ffO9d79QNbieY9cYSRObPTaBfpBgPbeLCfXKpWsNO1KrVJcOX
yVKE0LPRdcmx8fDvSuZfPvhM29FD3Ss4ZDEoCpqIl8VLjy1B98gO38c+q4/8sawbitIsi4OK0+J7
7NiH2UeRQAVFKq116Dep68CrZ+wD6GfbsV90H0UyLTh5yNqN5ZZqqBym8BEz6bHb83AfQwJDFYa8
dUBzGdIQWpIePq+JQzFhxG8m0/CfJ9N93gjxXD+FfRLfvuY2znscnpVVFY7H7hHCfdwIlMol0V2l
ysSbxJgbq7qfSxrbg5vGPSkK/jE/tAAKlpq7CVRiBmzxxKPzoZFgHziCgBUuY+OrcpGM5ECa6hyV
gQfHx2g3nc4SCbyJ9lfaclzPAMYT8YeAmq4+No5Fu9l0hVZa2xXfZuDg6Ddz93GVwbE5b09vg3vD
dl684Lv3ibpxkz+drRz4zaHvvs8bGWqoU9KqskXt8Wd/qOqbME6UOPZh9oEjinEyIg4/a9pX4wTD
b4Li8agaUCx97P130you48TQK4MvTyd7Aa74Ix/lsbP5cB85igXQx2zWqozD+bWppxcr5tdj771b
9daVs1TCrVtCP/GtH66epRC148cefh2CfplCRhyZJ97SKZB02uQbkBzw2orOHGwyu5l1Rr2q2yjg
zuipaYbiaVhmnRefjr07ef/u2nm4o5d4emTAlohAdxD971JMfy9B/2FDE+766dhAYqMSMpTwoNcV
PM59i8EmblaR111ai5tOOfu6AD50oUCVwunA+Ri9ocQtHp9x/jfp1zTu2I3AveQA4UcPkkEswSp9
RHl34ttsC9tRfwQx11ty3429+GPg3BtzhoUlKYIIZ+0Aji/rUkgYaV3OcEu9XpbRS9qSxCsHaHho
rcsDH6cJXzwke90ZuA5gciiw9Av0fiAAnAHV4BOq7ci2nDs4o7fiilPov61xGFbPQBh47fcpgEml
TDaSmlKv+PcWCkypU+sbOAf7mAQCqP24Xm6g46rTewb6N1553AjYkKkFH53pi2omlPb7QwqOku2k
CQujwzo6GQCAcIQtuQlBQlIdoOsmTV2e6IaCODI0OrgD2m6azjKYobDa8LVtHlFhLtvmQc3aGx88
Kd/AOwvfY7W9yqAd4mOrkHC3/+jWcGGg1A8liziEiJD9kBqsiUPNc5/0omHlsJAEt5+z7q8qFK9V
3Bx7733OC9qldZUE7x0tVTml8hZCxWOHg3Q3SkYGyZQAJ0glSVNYAb1UQAcdDAe/yW73of2aMoFL
u7ImIMGuYvzJWn1s0Ud342SL8lbTx/5QgjSjHlGg1dwMFIXzx37N3UDJWQPcOWETYMpA14AR3CL5
v8xfjz19N1DqrjbGKADNYCJbPulk3HCYDwL/wc++GylH0LJRJpIOJfCZwCWQ9p5v9bHir3Af8vLR
hQFrUUPpBgX+2+DbtgTBAuyyY99m10mDvgmA/UKLZHUHrQWZYPaGYS0SY3HoD+yjXnM32srjMzzi
ofwJzcVt5E3HKjrCK7bq1/lVLVab0cXQG/gpcmTzFK8yp2lLfh579113hbd9o2YhqpRjuiVZPIwU
d+wJIceyGOE+72VVLwN/BfIQwGJoG2KYWJqmObhA2Oe9VGyrdoNdDqcRs86RKIOp27N+eezj7Pqs
9VEqHTX9gEJXkFIZNVCswcLAjuX7w33aCy7aGkGmAcNwvwA31VP/G/a07thRMNl12njtxg2qD+zS
gPK+VCEMCbE/xwcb/W59Q6iElf06O7VNB46/BSYMMpXu2ICzj3wFOlihdU6G0nM9/Ysjbf4X2ETd
seRnuA99RYT2LezI4HCy2HgXAYVZ7lfWRr+5O/yXurpwH/xCuWlVMZn0UF0GVL/BZWKGvIp7AMUs
VDRvKDh7BBJGtgVWcQJqkxSb0TP3omg49uvv82Go04VBosX6EwZEMLq8rgWAouO9kse20fuAGPPp
hj3LdWQCN6a66xrIgks3utk/Nm7vI2Kbv2hUvJK+pDAsi2y1rQ2vjhlzcIEV7Lo3g/dS9wR/wC0E
seVt+Yz0/o9DQ8cV7fLruC3nzs3psvUlwFxTvtb05zZHR19817PrcQsm0G+7EmvbsyTilpDp2BHA
3yWUv+znOs8DYQgEkXIOQbUTXoirBrt9OPZRdjPxzKWuA+A7y2rRyQn6aoiZoubgVLnPidkYNNse
v2jZQPP6vQNx6of2MN0cevd9UAw4tx6apqArsdZ6hIjwTo71t2OP3s3B9Yp7RgalTDmthN8GUgPd
2Az22CS2h8lbGH4SQK+6kopkqDNgJsdbMMB7fqyb7gNjYboOlPV+V8ZRD6dBmtyIMHDH5oF9ZEyr
vq6rtOnLNOT2ftJdmMdza17++8NfV/b/sEf3d500BTrR2ADzu9zCEUt+f6rTk/SDAdZ67Or6Q2ss
eLXfjwWgf1SVmrUsNx1/x0b9oYv55//+F1yHqv//F/wf1z00Pq4GUY6FCsEBYM5xWsxflo7H0AN/
W8l/HcUarJV7XvWyTOFrxenOlMB2Gy2HuhQFlOrdGDmQdlk32IvKqubY4wdEZUBKHBsO6D6/k7It
dtGEww7ouwNX9A0uf/O271tzbKe7jwYmjlUAzdZD6S8UWgr8Du11xPTT4dgSaw+ShRpoGk3aYMiJ
yOsy+x/qoDr06cM9vB3MkDmBT2JAJXcUwYCDG5ptCfpDvZbu04E9xhgPpEh+CmK4dYzz1GsPIOSh
hQegZu+bjWz6YPHJJK9Ta/KiOhqVcxMlhz463UcEFQ6N/Kq7NnmOw6ZhTF7gaGgOfhj2/tUXN/du
cY1E8ANkrhw1peNXyNBhIzo2HOwm2MTYSmFlK8uAQ22e1L7/PKCe78Ohp+9TZdA344TLguBeB/U6
3LbAPT8SoiCb+e/n/33S8g+j2T5YBqoyWRlbMJqxJeqexiDolxvokkd9xkYMFiww6dhUjJFch3vP
YVdwr+J27L6SAJahhZHtEkOSHmXpVoF4ykDAFU9dH60EdtzRNflW82r7PlSuWc6QXeshXyBt/EG7
MLwDkHy+dQ0HnL1aLB4BBgbPfLAxtzceoL7lBeRG5r31TaImmJPicMN/q23OfSQ/H1vFva3A/3pq
Hig4jubQQpLuA3HINY7kWpAM8GXQPppUpPdwYNXHJli6j8QNnojAgjaiJKv/FyMj0PL183//nP8y
N+0jcdhrgs/PLJRYG3K2IPJfyDD9DqRx7TH/1FSuf/SXdeqyeF29TasoRwVWx0XDhQd1Mij/urDY
IdQXCBskP3S6Bl7f+z8GU2jEQgO1s6c8dgqFledNyfrjse9E3j+du2rBHpGK0lyxzV61fZ5b8rvv
dF1j/NN32m3TA79uFnCnRcmgDX1Fqjp8Sni9/rG2gfebk81/+xO7QceHfK4magQWeqWCFXwe9QhD
ocZh+6WxqGj7zab6X37yfWoO8YR6MUzWwMLOQpyXaA2QDvPkqem2hORIdB87VaL7EF3NcXZSaYmP
1hMPQTf2GQPRwTVVvFvtewCO4CCgF2WA6ziYj88zDX4zQP/LL7EP0cUUWc4NNbiFqMd4vqRyis5D
AhLtidVG+ofSBX/j93/tehGezZom9oDpAEgQte71F7DMj5W2wiT2vjdMLh2bxum2jONoPiNznWTQ
wB/brMB39f7ppsFRJF0CDtp0Ep6VcV2RpM2hfRyNdx3ZZyqQMpbw1Jnm1q8APB7YwW++68aO+nIa
Zjx628JTlY7nriGH9ocw8b3/JA4gtGZKQa4WDbmLI+9uhFPk0Mi2z9AhVngF1kIsDSHIeNtO01x6
EX099vDdMrCKYm4c9dDYAVc/KaXDzKUyPLbI3Gfo/FToKvK9poybSd0h9fp5rAFuPvbq1xHul8mr
ZiDjG7I0pYRN/Lykc3/jj/JYFJXuY3SeW3Gf0ummbFqoXRVP7r1YT6djr77rnmvrj8tEhxTu8bBZ
z4TYj0oLcexQke5BYHxI4TIP+7Tozfgo5FC2ejg2ie+jdADWr3VXYyEl56XJemgfc2gZfjPy/sta
Z5+kM0jnb6jwQyeazJAhNZYrBqLwsW++66EbID2TmVWDqqXO5X0Nix60n316LJAGcPT75ph2DjUX
IkpRaDVs4JLLSt8Nq2iO1UHSfZpuYX3VxyNNi85CfitekAL4zZf5+6j2H5Y3+yxdyLYAcKqal4Hz
qLnzmy5CgVENlucbSElD2UTpRrN4NF10Yjhds5CMisiAkKmYO49L6o+nTQU1+aOLI2LKKoGD6NAJ
PA2vs/QvvVymM91oEk2nBs7Pc1TNYAp74ti9GryN759OLYEBV8zTidqOI2Uxv6Gkcv3Nd/2X5rwP
EK7eGAAZMl93enquLw31k+XEJzH1xaEmvU8Q9k0zsyTgcbFqzjC2unbpcx6xgB7bNu0jhHoWy2Yq
tZyWgatTl4S2UGl46JCc7hOEWG1GVFF4eYIrssxGQP13YXwoGk73AUIVm3CqrtIfswA7LadwzAZJ
jsUTYQh832xCvqCQH2rYE2kDlVMRtBnO974f+1V3AxVEE7Ar0QpSGQLBbOJ5qD1bQ//YrLnPD9aI
yfqhR+fTgFBQNghdP8qYzp8Ovfs+PhhapWjAxvnkpbiwCcVWnxoXHfswe1xZo20w4A55PgGvSZ57
iEK+M3+Lj63g9tnBLeJ2nBcznfqeyRzQbcBswuoYsAUK1/ctZrEjkFmxm04uhsNX+ELnsTi4VtnL
ZyOxMI+OePWtA67Fzu6nr/mxWkK6j+B5m4KcUdLlVKN6BgoaznMMascu7+k++7WhDKJqDBZWsSLf
p46+dpwcK6+m++gX73D2OKhwOTW+9rNVwdZRVYjR/XdT/5dt4j79JQMxEjHQ5MwqGZlnvnRNd3aM
SH0OtcIs+N9/5l8mkX0SrDK0CoMW/4iIJF5hSFTn/bocS4JRultDK17F88zwdCjImyJBDCxPB/fn
sVffTd2iRZ9CnlGf1Kpc3nRjW0xddWz2oNfv9cu6IFWhP3dRpE9GLObc8YRkABhvx6aPPe3LdZSx
TVt9mvkm4WMVH7egjQ7+pOT9q0MbHm4DznpOKuFx3sm1zRFJPRb7x63++6f3sYvnOKnUyes8nbeb
6jOq3DFyEyqg3z+9CkOpg5apUzOPPN+iTuYJyPXHFjT7DNgSOBw56zo5t22/vW2+Wj+1fv87lPy/
dKV9Cqyi1gYLwsrQcweoR7nO2gry62OrPRK//zLwkOO42qXpOfRwdG68H4Ps3w51pH36SwQkqODP
+NuWWkHstyGdOPN1+nLs8bt+GsiBDpuv03Okuh4B3HZl/J4Fsk+O9dU97ktNyYKlsErP6RRkbUpu
pX9wObMPfwHENc6O4NFdiOnvmofojwUS6T75BT9DA833mJ63K/pI2CDMQ57Yg81l101bX/J5cwOM
XaK66WHOgyf6NzPTv7XzXR/1I4SKaNeFBUP8oe29+7BvXg41lf+LfAEjxDXtw4KwpQvKUEnUXXPb
LR+PPX93HNWrYGzlMsTncAhWINTDKby9lur9jid47Yz/sNPd57kaT6gwsRU7d8qbbubKmO5xiv26
PqFONa4ucF5b/jBv1e831+xvUtE//dHdJBs7UvWmHSX2fqvt1zyQjSTqJAR6nTzzahUyG4cOupqs
pyPm9rV1uo8vg1SMd2dsrFvRZXITxl145bzqD0otYne9j0iryGjrNmszLHLUeC9YkKgHM1U2YBdI
H+NRwGgma6/JfJo2tM40vI9YCA0MP10WpeNQ/wFdZbcEWSjiprvQDVq4AeY6FcR14UZjdS4cbddX
IOSsaeBSg+IHmG/XrDDRBbArsjBLHdDw4iZQggF93+HMcu4y1BVAsgkCajz0HxXpsBto4zb52akO
/7FextAUDHFfmi34QiI3xpKm3NyywrokfDr1fww4tI2XbNWwvtssSmBI/No3oUh/dPUC0Q8KObdB
dxloX637cg3p3aitc2vWAxo15dY2UyCKGIWT1WnDlQ05eaRap7xK0NJSGBeti2AENFvk3wWJYem5
iZatQ13YOLgbWAL6PGbKsIfWX5qk8Btqac5jNmIVlnRJkXQA4EJ7XLOxR36zHXhdzCk2zXGOE5K1
HvBmY6/jDK7dGHUjpimrMMayEWMJ65Zb/FoDbzKdYGWXpYEnu2LpevJtnDtWwFq4xj+WZnP0rPQQ
icdNk4R94iOJ40c6V5TebxVPlrqQG2pUwnNqlwBEhO1q8X5AhUaC30s1kED2ee1vab2cfVCNsRrr
/GETN47R1X4f4dAb6nwwOAy+xKhASt+CNV4nl8s+hEmsTrwrBlIusrceqlg2hLZA0IkXs5wcfsth
uJAIB2nkwkSf8EwwkZ4Z5Kv5wFbbwTobOW8y15Wlme78ZRInqzFGPbKhXtq3dSV1DxNE3Q/kYqKN
hvlQ85CAEsudLLCv4cnXZKb9cJeuGw6BeOQvq86smnGYn6VJFENjKOeZUprDAkfbl0Ak8MUDsCLW
u57YAKfa/gy22oZr5tnUqN3y3cRmJDmh8X3w5fKdSA81Mxo+UPUaR12QFLyaovY79j6JRKeBeNsU
E2zi06NY/Jq9IZ41dufWxSgTSgd/iG63yCPiPuBWbH82vRwWVMxobwgfR3RafurhtycX1QXt+Jl7
XeITDG+iZlEWd2GqHv15FsH3sK2qxMFuD8tpaa0x0a2vm3D40lrmohzMex/V6LWlQQq0c8Tkj2q2
tagzMYrkO4z2o/qM6vKN57hdwtyFOo/BPSDVNyX4Pw9e+GNotdkuHVHOvYnND4JcwQrc/WhDNHMo
Wcn2OKd+ffbJmLRPiV5idvKTRvEPo+Dr9gxbuCEebqLBDUiKK4mYwSg+9/1PgZsbfteykbpyGFpZ
lSNJA323jGlM8jakIfmaMBKmfwZWVI8oIfducY20/UBpS5e1NqqLGoAgr1ibLbG3cEiYDf55Rr/I
tAlhYZWodHyJHZf9Y1BXTXCxQ7PAbz/ydr1JIf9kZcxW4X/2WSWqD3xMa5UrN3tgIrZ+OqGIpmOQ
z5ptivTD5G+zf6GKKfkR4o5qeFqiNOZnn4sBlvO1hY8ys1Gi+Rn56UA/jKlhPySYAH1e4dzNPvHV
1xhK+LDaE4uGWdcF3JvM3IkWgONzVS8K5TUeHNNvPJnS8NIpCNOzufI0+8552qq87icxtxmMpJUP
91BI18sku2kuZkt8r5inngRZLzervtI5xRsUkV8HwBmueIvGqyedtas39af+iuTJALTbxONoUZh2
ipS234jvLINerYaLMYcKgj1guVT/VaELw7UpOYElvrPR8NmNNIoAOOo6IM8yKratudgZVbJvDn46
XWV8nOMV4/2m7DBk7Yxp2mY48TbTDxHMc/3B8C29g4dDY1YQQNakHyQedf011bzoE4yLuO489ZZ0
UYYC0D4qZRqk4mRMTSX0s8GcbHcWbmEcXazQS6U3fuWwUEQ5G+eXCao1L9t003ivLBIw9sJKvHjF
5JsgLWK3be0n7W+0vTHzZtNy6QavKkZLKndPYfB69oOpbV5xlEycyBop5/QMdHw936YC25hHh8Ol
5ByKBpPeXFXRiLB3yNf7rvZbkQ+bDuY8VDr2ULygp6qBdRvNKPgw+6JDRUYfzvNzs8LcfjPg3rh9
HIC7a8bMuBAWHcDFs9FqWGADmk7zUzSNXv8HadZE3jNJYYLOet5J/ieVyYbm0IHbNp2GOmnMGf+y
tT1FnQinj0wYXt1OddPSCyppmXxYNIF464QxSbICviRa/bWBlwyw+cTb6GYamrpGwBllWGgoCWBK
t7ydnbpRbUcRHCYIEvunSUF9ePWF9+S199LkFpL19FNCBE5NgUmPqrcw4NL7iaj96zX0egOUCnHn
2en4FfHP9ecwjb4tAg8TIKy7vfipUFzzqUMZRnTDMDwHmUlH4W4C238WOmwL4JCbD9jVgJG0+R6E
hFJvXZynK0HT73wIGx6NWk2uJizWnmFtrt25nj1S2LYpCKieLyzujX2QG3Fh0TTtFEEMPSbemQ+e
yqFVJhlsEj6aQWdl7i/RNn3TLcG2LGkBUsln7AUf2hl1n888BE2xQMypurP4Dx62WtZFg7UTzhaI
oGvRhtp9EVrXc96htM3dAwlI/+Bar/DEsgfeCf9ipsmjJepsFb2MSGDdpHESvm5BBxgMT9Hr3/wA
fTFLiWfQHmSUE4J530/bBqbfmE/j4+YtyckkaZ8vfnWvWq/7CGaveYoXDPFFJDtaNOPwY/P5mLmu
ar7BrdLeh9aBdm4n3CvcCKZdiBXHvA6u8HVE589jUKN8FAutLQK+cAZxEKw+gXaQDdYL3whcMaRo
rAr6H4mhGO891O7dqXZCZL1FaLi+S+m8mp/I18wNTNrpvBW+B2fwXRLP2/pn3Hf2XJsZ0eWMA9D/
lIwz4/m4ely9cInB8BsduirTk6cozzvhFhBVYP+WQyZ0rGDiJsGsC2SO5qW0E+sebIfF4M9+jp/p
vHVB0bdB3eFTcZTUy9Qbq2cCi/t6Rla37z8gsza3r4AnsHvuNxXE0KNz7jEGvQHa+RUX85cQqByT
dQuxVyvzOPIvS69r/1vDqXm6asyfldYbzywQ7JPBSf62sh9D0IzB6wwho/cFbmTnfQ4ZRlJgm+Y5
QhVtKFnk8rjRhuS1goH2ljebzsdxiXFozJalyuMtMudkXtq2xOZkUw8WmZjnFJNtrDNjO0St6uiR
pF2fuxjGRF0hlofxG/bwdqmQU+VLTvQWn1aWNhfXNXll+68djGJZvDb2YpGja4f+M9J4LodJO8wJ
DwUD3MRCl6CHVGL6QkFX0lY+IG2LK2oZKqzsJwUVoEmD+6afPQdTO/dvIougpqtwKRr2bD4FqPvN
pdRjBpUxwBGa9R+x6v3GRPS0BBAzBDO6aOiukd2OrFh/si91kz4YCtf0GKBnBIFfciFNn29tiysY
zw9fg86OFzjGhM6CVtJShCrNF5S4Pk++TG69Nu517tfDI/YZsymJjCNm8Jv53fio+MhRvh4ABXtW
aSuHB9op62GuAGHhLmU1LdphnNdzFDSheQp6XwPojIv79C1MesvPRkK99DwSTr8kE7RBxRRWOFtK
Gm9mj65XVXz2dWvJEy40af9hmtn2FIVSBqWSw+Ct2XQ9vuhDjLiouEAGMilNoLA32fo6vYPAO1Vr
noRh/eyQrPLylaH3fpg2O6LgXtKA2ByYzErkcRo06klMOMPEx6vleKIOddvyjBJISLYr2veF9iui
8qDhMngIF3U1BbPpurhOkCbndZ4mJiJFt4x+sOAhqBnvuzk+tYkEmivbOpTGvilUUNJP9cSGe90v
WNbnvG69PGiBHkTTTVaTxZZhkCAL2Bo3NbMKi8p49bEXrGfc5IIToC0cSzT05kuDl/FflgEdMycR
Gwvh+NKXYsV88jXytTVnEgsoyy3VgOsFYUOTwsWS/0hNVGcTDbbzkizrl76vOMGWJ6ra6XFBWg8j
nsaSvrmljbK4+6/cU+Ku4t1Nb/RuShLhnxKYk1Ys37DULfQW0uiTlcarL4L10fy2yAq2+l4vQY4L
rpF8c7KyJo/WxiuU4B/TdVkyo7y/nEAV14Bb30yvLb/hswLYJURdPxZ7NN+2OVVZjA35iNiveJ21
T26IILZchyU92S6mdwJB7c8SC6p8de33GiDrpwBHWs88IKyGpmB+jay5HQbMDLeJrd2fgWqDT2Mf
JfyGNBw59K2dIF8fPaKffQv+MPD30QPIoUuWMAeKyuJvJZYt46caR0762XgKNQ/zGueLh8hF5UWf
kqSfMjckD7jLA2MAzl2qs8mv7zDEmYvTCfmI0b0+CdIykXXdOiN7A9kJbOxeXlsYIAqBroPvs1iM
GVVz0yxxfULDgDCM1e52Y8mfSVLPLyEJw1vmCzQ4KnXe+OxFRrr7GGxyfUqYal9qX00IUi1SiBFa
+ia1U1Zj/+bODj5Ed8MMqT+xYFW3c+uStGj7keXdtmzruddtdOsQyA0/Wi+JX2tpkcMpyNzH3k3V
xcbKrEJfSQB+cNz/s5krN3+MIsZcZppuTRBODox1RXMlXFykWzeAgBIdOAVX9DhOaGVrQ4e2qJkJ
vFsThOALoFDa+reaB1X6OHnrNJ8NyBX+p41JwvLUhWa+W0IV1d+wF+tGSDOIR25Uo5rwvl2NhL64
7g2G1kDp5BNdpPKfRrpQdQJ4xPWAbEyMXwbPpPKrh54JCVvkmqgpbGKHJXM4OK9O6bzETa4lVt02
q6hHqcxc5Jbmx5pEdLw362C279CsWSzw+ZxEmL0lOnKkshYlcO0JXKiKlDqRTfuyBjjNOg19SLvz
HGPgK7BHr+PLeA2Unsa4I/QJZWJtdIdEOA2KIF2j9BKgEHD92WAW7Z6WaU6Un7u0Nvx2GifqswyI
nATrv60l0r3gsCcmONdBCHm7myY5YSTifYw1lOrQ9V8Fjl/sVxGJ9BLC9I4jn87GX4OJCu9bh3t3
HPysQwStJ65VeI7WgZV/Vi1GwACjl7UwXa2TzwyUivlTYrmffJmmMSVtEcWjh8VK1UeeeWV2a9c6
8wiJKVY5le7ytKKSPE5bsrqfYdWm8k/doD7zlLRwY35wkq8pEBrRoJ9hLY/EeuoNeMVl2nhkeGbo
nxiDfaqvCwTokWIcf/Mehfo3LfW5vaGCC78rwk2vesgkY6yG2GDAjhrbl3bMHRapWFhj3TPbl3bG
EtGWqaiF/iQnbzDnofXm9DJN6RLhF9tSq4uRyNV8E2mE6jrGRTp9m60YzVnVfuflqViCu2asK5aP
yEfM965twxo/SdygvHXCvVGulRmxwxoZAEmflg3cZ5T8j9X9UJOxtNWafBgpcfOUzdG2qScnpcw0
BLQZyhzrhcKYl7TD2dkEy5cEOxZ70/orOxG2hV7G0yXOptliEZ3Ny2ynlziwMf9pYOxJTpvwfV4w
C6bXkNUT1Ck3FXaP9w2Ic2h6NOjobdXCBHynajd8TjGG6oLO/6PuzHrrttI1/VcKuT5Mk1wDuYCT
Aprco2bJsiz7hpBthfM889f3s1M5hRPjpKo7d41UgHI0WNqbXPy+dxykUwR2ihzmpS+2zGLvWm3r
uGxc3EfPVY53NfDQyd7mWaRHNlvHfK6Z8b0kVCa20yc61hJmocwpdToGXGlKhD6H9QpIYeEH3bzE
Se/8bLa3sOOu/5g7qtwXUaqrYFTReFXbAHO3wHBCPfjVovOreerMVwDGV6pfBlfTFKRxNtRUH7lP
lRtHX4hpYdWIS87KNOvy22GwDdYHcnPmc+H5SdhsKz062FrsU+p1orhtB9EXt1009tdj09TZG73n
w7vV5n2/W0aL91Iu3ks+XvaKPPerp2KR84tmrBl28dayfSLXG5agmL3ygAff6CBr5pgJBQZ+osPR
X6AhOA57YMshu5tx2VAs6l8ATPIMupd83rzAVRgrzjBEpr8Rrd9aD8JDm4rWzavi6TzpOB4K3pRx
tXuCCqIs3S+28LPL7KDTx7hNjd47uHfaXxfWnym0EgDZL0SQ0LvcKb+X+4rlz+X6TN0PXcqGfVyr
rA/cjFO0Caaxo5wxdsfkm6/K3n0R85hM4Vr2Dvu7J4tpCbLJL6zPaepEX/3LRHTyF8ITPq66eR/y
YpBnG6jDicO2lPl4MlTd+KHRXfleK+7bwKeJJqTtxpb7wkj/N0w7FxsvwurviW2NJMu5b4vD4nqz
99rElsFWn5oIwNsyJYFffUPyxo4xqJyvlK7rb0WxCIfDTiZZ9UIAocmYvJNZnLJBrt9BhOLtuivc
6L1Mis0oau3Xyb0pk1m2H63I1urdoQlGfQcxSQD8sljdmLrLOUDsZA3d2Gnnh85EXoODDspUxjq2
H1JLa0gaJhv7Ws3k5B7M1Gl3twybLfaTnlhGinJcPhD17chPTWemR8uS/Sc/8pyP6IKG7VhHmKBO
Vg3esxTlMu219Mmp3rKp+cRrnl9XTo5aU2f0yhPdI+tznRjThqphcQsaK8pfMaAvQaswrzWNnPV1
tzTWg6fn5VabLfEPdUSiyL5Q63JsaUs5Ok1hnyXt3xx8lehfEraY9b6Ja0zx00SMVaBaVtYP80hy
8RdycYAb+nWWySuMB3FDelp5Hdw5yzgWjHBEzSDCRgQkOnxMFs1YKkDImLBSO1MWqcd0S+w63B1q
r/wYOHAe3Zr6Ha/b0qPb2M0LrQJZ/uT6NdkGC8UiTyk/SCDSy3wecnavwxx0QL7inmnQk6Fo+HE+
1nU014esjbIkdKXXzF8vEu5zXRVleb143lbwd+RW/8S+PBf3Ivbma8bLVBx8v7HqE8pgb36EYan2
HBNVdeiUyvqdm0yFgwqUvuN9PdscIsS+XPFegLJFjaobAKQZLf60rsNTbyXZFFZqdIory5rK7Uiq
3vbdUrSBBQWNp9fxVi/cPpHPy5HP9j43cmTNHOYrUTvMsUlaXa9Nop4Q5bcYX4gtBb4jf0RIL3q1
NlwSBx/j1/oR+HSZeBr1tvN98LvY9ah2yjcAr74Ym+pcQbylX5Kt7cuQd4ocBz9P2AU4MYupDJM2
aojlJ5PL3JL85wPXzLoZz0stW//o0TZP4280aT8NLEWa52E24nITWtkUx6zvLcsbh0++y7bezOcB
r5EJ3HoZCm5jaNz3kQdodG66wY53E0HxNgLj0pXOSy0Z03bTbLok9OSksbANes1fUk360s4G1Ehf
CyA6GZTVmCQf7WXj9IgtSztX2nNKFZbGLdxdDcg7hXU1gdgGiV6XeJdhrrTvZdN2/iM9N+kUrISb
N/txjRT7sLtJxhjTOMM3q6MsJFA4mMwjFU2Td0zWZva+aX6p+VPPlKpvVO8UXigLL3cfini2yQJv
2DWStC/Lp5VcivzgZr1droEiQ2ICl0+qLQ5kMZAaw0W9xAdIEi9qqXA3fXSb1Ha6nR1pL9WtaaAf
At2ImRqAJunebSXS5M7dogrNWmTn1Yk+Bst9wDfqae6pTmwztGa1NgdqSefugAqyKUPIQjV+reay
t+j93Ab/bBUAhK92UV7eIc1etXM602Rs9mx75d0ILJ6H2IaGfgyIGHLca1u7ip1WDVZ1sihJTr5W
TW6WXaR1NBxnzut516mmyfeFEH67cylaGvKg7co1ObBmFOzLklRBNMXFpfWOEsB6lyWpWa6iwfb8
EPtTbNSOgBGbGyqNSmQaMPx1fKWnRWwhYHEjT2sla0QoLQNeAL3g5AGG2S3btVwGxUEuo9O+e6nK
C4sFwpGDoMaZbJ5fm7wssCnmEL8DD9OSYVGGVtGZo3Ybd13OueML/2XsKCi6mUEZloZfPJWZZAZZ
RH2vvLRYPln8NoaZCSikHg+XkHa238nfJnk3Xhb368iq84UJDBk4uWlrFMf3a+n0bCzdKDQ3uMxB
Yb0QClHNQ2D3pam+pStLPbrP1Svt926YrJZhwFNsTfWAi3yihKnurnpTj/694vCImRf9bPueJ5Bs
X7JsrvODjGVlgRK1jaioGNdd+iiZ+bmXXeNJdWgYjdr3pJFq9oPBMYSQz54c/WcHxDml1Qhaa/hq
SCnOXxprrK2HOobHfJxM1vYEcax+4Ybe1BLXjRu06YpzUkLncpHIRhw6j+1H76kHHdtrjK2xmsMN
arQuCR/svNTb2UoP/vXcQJDeMGL7+oaxSPYfqiLLuysvFnN9tsYiLr8I2wa80peZ7TDWpTUGhefO
1k1tE7r2aI39mHLG0a4QGsbjar+Opd/dpf2Af6tUtjc9bwVy19C3e7jLVBQVyUldbA3ffN030bMA
OQ3ditqObNqurI1WekZW4jqL89zEYmWeork9dLxlGE9rXRlx6iCP5mOR681+cZJBqas0h+AOG7tE
17LHT213IB8V/BWsVr8o69B2rjuGQpeZFXDP3eqmvwC1lSL15WA7OAbaQ2o50Ji6grlcg4LmQD9Y
26VRuy7xlDwNy2i2UyMXy65IKnTn0QS5iKkABJpwshvldH3/onrKAt69WI7lDYNt6h0KlYzmwzzD
OO6KGPAb0y06y4e0qgp9HcVFlX+YfV6Y69X18/7KHmmKAsbDeHHM+3VTD9nolfHVknUm/8i2B8YK
ns603IK3+SVEjCR6MLXDkZu5sUIibfTa7KC3Pd8cclSul2Ru7zPBnHbvhMaQ61ruSxjOfjwzgHW8
sIOXNd0Dz+kKKgWNGQwxs5tZPwhedjyDRiX59hFSENh34k4+mG3zbhRwhHXtWhH4eqBtQhndCzvt
u0c707o55pnXqputqHGeO+5aD5/ndDQA2/lIIs5hiJtlTQJnhqGAunfREtpt70+hBuHov5QTTQwP
NWkivXu4JBg7ABuLmnwQhs1MWWjKec53a9ldihKHXt+pLpLVmUqbbT61VTOKXTytTXXj9sQvBUuU
285Zbo0SN1bvONYB0n1Id4UfG7bOpu0bZiNRpuJt8bJRXkdbnC1P0C1ygEdKom77Liol4q9NXtvF
2RZ4d892Oq/tLXkJ3fBckLHOVFMpudw40urXX9dWZc1NOo2lt99G5YMMGgaRAAZ7hCxMCXzUUTvI
29Eu+zkcVppwzx0/QrYbN9fNQ8weGhGIlBfR9eQfDHr3u2Ki6vqjPedxf9sNm1NdefQ4bpf32Ysw
75hhncK092T2FUjRApdVvtX0YOdsMmFfcZ2Xe2bqnEcjR+hly5+7Zr43VjeJcLUsp+M28dsO/0+j
Lq+daQCxmCE6Ze57byosghZSL/0+Xp6M370RFJq8DhWf29qsDqwK49QH0XXuMDJrw2t1wVhIEkpm
QfGZB1Fg74SrLORiIm6jOzfxhvnA+Um251RU6fQ+ZEuz3NSbV6pP3TJqydbSZuPVClK/fPK9spnu
L5mk4tSXYxSUhDe1AWNovOwqAXPFwxZC/sFfV+Nd9QnOmTs4v5JMEYbiDWCrzcGsFEWsUg1v42i1
foBRzp0B+5scOK9rkydkPw6j0ETJ+FOGUpcHIp0xZJGayY/Mi9fYBvtBZcPPgv9GXVsPQYp/VQa1
jy5GhGg5uvEdGCkGLAausYc3sIottQI9MLdmgeJ4HbYgLmrcSwGlCyychwW7M2VX1SJ18pnEACib
YJwpZWqP5TSoNAvnljx8BlBbL8rZdSJBmrT7j74biJu2lH+EdBVDaKNwA930AbxCgr/FR8FXW9fT
nMTN2SS/wczs3QuUREUO6n3t9t0emGAbUd5bkXX+j2hc7GXtZXEieH5ZdrbOgNC2NVH3cK/VuNMR
YQZ/TZH3Y1KWXmVV1lVf7G3zmslnPf01x8WPAVmqENPC0F3sRfrkg1ak6i9awn6Mx6pJHzVR6nkH
no82EJKZ7NueY7r/N570Pwlgg6L4o6YVIMwdUFhCjFjcfm1Sp8N1OVs1mZ49ajNg6imj5sIzrfuw
9AC3bFaZZYewJbxP/1oSeFHJ/U/quR+EkvEC9p1anXeoaectdilOp1vEsG3IoAaTDgvu/5vkjD8T
B/6gm+zanksNjfyBgIvW+zCsdTTumjhlSZ95JJG2S8JOwTi6rNW/eYX/RKr5Y9pWht6Rx4irDtqn
Y2YgRmnfgjT/m1/oz777D2rKhobK3kuMQglVfs0752X2m+iviUztH+TOzOdt2cSROkA/syl06zkd
C/EXv/kPisnBcYaqHrU6gEDvESJDezhAjv/6gvqzV+UHuXO0wC0qk+pDbFs9D/MpCpyEx/5f++6X
v/W/+RLcvBGo3Xhd3K0ka3owtKZu9Yd//c3/5Ar9MWpLdxCozZJxuSSecb/3gElzaOvVpSfLd8sm
aEbcBSecb6r5S3WT4sd8psSPZ49YLHWg3ld9km3X32UOuOq//oV+O1z/h7v7x3QmL1sFeFAsD6Vv
EqBnU60z1Ar/vK/OoF8kIzf/pZJOpY9pkz1nW/rscKWpU9SnY8KSEid72ka/L5NIGjcYPGaxf/x0
/+sPRdj93/+TP3+rG7b8OBl++OPfn+uS//3n5Wv++Tl//Iq/H9/ru7fyvf/xk/7wNXzf3//e3dvw
9oc/7BnIh/VxfO/Wp/d+LIbfvn/8Xl8+8//2g397/+27PK/N+y8/vX0vkY+w7XTpt+Gn3z90/v7L
Tw6Aoe/Ky137z5rky9/y+6dcfo1ffgqT5G0Y0j5+65I/+eL3t3745Sdf/kz4lbSV7wuGerb/n/42
v//2EftnVyljtGdLFLrq8pGKSt/kl59c+bNju45N8bGB8tcXLXZfj5cPOd7PnvSN8TWhotrzCJj4
r5fi4R8XzT/eHV6a3//8t2osH2rkCv0vP0Gf/+HR4VEMpDzpOsb1XQM9+2PqoB1lU86/y8EDL3AP
i0NZxdxnLsOmqfBqiwYlzb7LHWSoE0n/WeB53Ek7ubiLFQx6kOFstHtTzUAM9VhjqRmhBm+U5xUf
8nS2npUTJWfinKYHXVbJdUcBXwwcSLgk6Tpm7wkKGvqqT75PwocAM2vhJ7shEckpWnTxssVgjmGE
4+I6dipU0Ymr/dCZo/VRLzUW+G77AHezhpt1ApxkNXSZKPcjrqFrBA5VCGtou4e1HpFSRUs8DKFX
rNZ8RPza3qX1CmE0Fpv9IVJp8Srw8H+o3braadvNvrb+Gt+uRUv722rBOsa1UV8QEHpQbGP3NrsI
wI2Tn1XmcpjBdIBEZE6OorOIKh77fXFPb2y2ryxencpdrmP0W1AIiRumonMPjl3EoRzTZrfV2vnq
w2OUAcd7xM3qp/lNm+j86wzWvAR5XJjvcW3FH12dIRfKPMMwi2zQdXaxO1W7Qdnz3oj8QtqljORZ
7F5lvAHhmCN/oV57ul7q7mVNKxYRz13SfLf1SO6LrLLrcFvaap/ILRc7RlfvdtRz9pZWsnwnadY2
x451jc2jmnpCqYhButkMS1+jkHbBouNkC800kNitKzpJYkvUReDCId4O/myuFlM1n5M+6lGJjcVq
B3pJUdMID1YZGXDyWhaljANO2OQEBWkBsogKIr6bEWagQ2wrGOCOhpM66sw1KD20fMGQ/B1AAfWK
AB08jallQFqJ5INT0OvebcBEAk/4ebMvuKw/DkjPHvI0kzeRHvvnpErqt9gWScbAX7Xmeoi5FEOk
H823tlTr594ktbNT7FJoY+n//eKM6MODzUFiecSE1X1wPGEepHQQU27NbG6yvO4fyqRtW3BhRA9o
9vzu0WcCfemlVXZBVNrWO8JXEvF8x+lekYiWX3WrCfZeWJaD2jXzM4mIokRkUvoLhoQsWU+z6yVW
MFlJdT0APQJDIruggasNaN+ZXwyb5JMa6u0snOpy3+btCRbOmkLZYEUJbBIMdm2sCD6MbDf/GnNz
Xb40KvA1dEXRnuy0z7o96LGPyDzVD4WlrDJwZbHYn+J2tV81l9wKBFBvRxOR5hD4Y81PLVbWZhhP
Gw0LVLcDqubHpw3BXQBNi5LW3T7P8bLH/hXSNC6+1ZPx09DOs+6rIgIJtseRy+cFXSQdoskCLt3P
z8s8NjeJL6JTrqR7VZXFXAUqHvgw2OK+XZf+08YKnezifpB7F+0AQt+hvvLsDeG6gCsLQXarA9YM
3QeLH53WNTnyc2/7GhyGOqHFDZDcdcex7apgc73oBUK9DKtBgI0h0deh5Yy9G5D53bQsaGW7S7YK
sl1uqe2E5byU9d6NclmiEWnT9wwZ0keo1uTazp083reDcIvAku4MAmcc59C6ohsRorfj51JkScct
MlhOkKcoWJEkKXR2a1quB7RINRrXrVmQjDYDj2zGsWAc9XjXohKlya3CUjCUff/a216Ec7T6ThtK
Nu6qjnN6KgCuEkNr5d4fLYWM3rQf7cHNboF+2FtNskyfZBR3NyJKks/O5GUFUFu57UfY4p4LNvKt
sAReTeFRNu8buqriFJfDN7tNZRP61VRf8ShRdIxkRftdWhA/KKHGduPFm+dbsDmkoEbFq9r1TkZe
pdWPMMISjNMP+D21dxpNkfgAArEjdjnS83dU1PUQzosX1BssaSyn8tSVXXsV6bS6L3ml7CBt1JaS
70EixdHtqbc8QWi5B5kCnZ3KDZQyzGJxQbMQH7bAWMSH89vbskcG3UHYzqt/ZQ81xSUsnOiJtoXD
yRQVql5ut35LU5R6c9t+Tr2efb8xvv84NJ37gpEo4qZrc/fGTmr3oyEv/9WrM//Kz4oYBsMbLB34
IKL3zeBX9xTJeB9J1M95uXGDtqHXT4U4rI2Tl7s+nW5XD/lcKBcZvxiCJsvdUnvOrzZyNf+anzAR
Oz2pwg0Sf/U/D1RJ1Tyg3P6W+1aVp0i6ioNhVvqZs6m7mUoD3x3V7kH4DnEXEXmt4WJ124auMLWS
EE+Kc7DaOr0BZvc+rdmFeqmX8j7PjB0WLriLwSzw4PqShIzNcR4yTqTQwebzMsY2wKYRzc5Zx8+N
7YnnoZnkQ06u0G7MM3GCHLWfW7u23t2sXiLqSVwWQ1GLc2ZnnhUmqYyeSzv2Hrw6fa5r23qI6hUk
bCWxBeguyx+szEWbJpuaShga3RCRA2EmONOrag0GXrYEDWgmyyAq/OVyJRSieUv9KjqwSceXDY79
k0ViPqGO8M5DzOgwFfP2rUD6sLPgQLoQ/i65x9fV34BOeftm1umXdOg+s6dtx2U0yzEitAI/U5m+
RfRTwofN+ZPvzdXRovr5pKakOrTW7OvQp80WqX4Ljj0mogrdvne7W4wxJY2f01YEvuMu/t4ucqdA
x2XLc0HBHuCe8OV5TNLhud3m+lRZVAOb3MZH3a9Ynb04Q8JQI4602bSPkgMorN1yelY8Wh7pEhaX
EHzMIcGFFNjX9ty/Ybyeb/1eRNmeEyE5T3WU3MGOuh9shJEPzmiyKRhi5d3Y8aQ/CJWsbVjI3EFN
LOiZ9xf/bt1geq6rPoJSNHZS3OrMK96a1USfxzXPn1BNmV+7toCd5hrI65C4EyXgOnOIY2ftkJSr
eKwKFP6yygMleIsDdrEIMmBIKZSQ9frJ3QB3mnxtHvKmgoSVvUeCn+gd8aYnhubdkMXJi5akK0KN
+rV1t6guuZZxRh2QAnU/isRDC0yyyDqfEQv09WlYM/1psrgjqzKdnryYiqABVPB+RoHfhoPqhyhA
W2KfdOXFR10Ww+d4zevHbkX1sHNjVJXQSe01UiPu1S0usxtvFetNp1sEkpawxkcG2Bmdv5mSV6gs
tK3FPCFDkXkinu1saT8JN2seTJ8Byutuu/ORCE4Bjy257FTb8Y52XbohEy2977WEYgwGBCJ31hRV
V6ap7GO3mWUKu3mw9l7v6W/b5g8Q5J1c3wYUmGvYl5W1l2szfUVsloEyix4+LU/MKRu3+XHKB0Su
v/2WrfQgWmQ7fTaT90wxvBuApqpP3Jz0lLVp1Tz4yDQxq5Qf4f2eiqRMd0sR9zemTCT3bCS5AOVk
IZdFWxRaazMA2Lq88VQNmE+N0/EEiUBBaVuSLrJzz/XFSwZKfmNItH4yda2fplI3tywvxU0fr8Wr
5UcK5qbs/W/5uiXHLbdUh/zXgw/39QRjR1PQFz9d7fWqXsS0nnLjUFOY4O0pAgQ562nAfPMtKmjt
jCpb87iyZobLuPGaOnA739xVbbydHJ5c75bT63fyvDuybbJ8y4Jxs/1up/FD4s2cBJF2bm3Sj5OB
t7DqInvdLGt7sk0ZCciT2vBsS6YXJzfJE9bU4q6axu1hS8XwLn57+HbocgNe+JoZIo6e1mTtvy61
39+iJGie0fleO20ca1THk34DEmyX/Sz9ROwvGZYmdDU1YNOG5tDPvXlnz9QnwoCvxPv0BRxkYFcy
z0/jmG3nBSkbhwbm1wx7oate8Ta1SzC2A7JHKm2Qstt2801a7XCa6y69rceupv12bj91aFO+960y
Jxgs52Vy7HWDmFzis5mQMx6cealT/BoEL1lGbtRTVK19cqkOu847ypUCtSbDF2IjJApyOKgb3AAU
sOXaH3xUVjgrWAnSk+5mxJ9ky+fYtjKzd1TCHLpOE7/TiJNyJ5pya8NLGR/lFx5y9ErX/VVZZpEO
poVZbudGTv1AJ8J2Ara4TDdizI7K7rOTryqYjBni7ynmyjzh2a2++vVWfrls2QN/gyiL3SiF9YEa
h/GhLJzuE9neKwS1gEJpeeDT0hVtYeP0io9MNiMGysbr3l6bm9rEyMZTkdRRWBcI0sq66FAhD2l8
79Ylv0KeN57kfsiyx9GUv3YDWXLcLuVx7orswcJsFQcrRq+w25S6jhOUwwF7pf2cqcg8LW627SUJ
HzIsViq8rrMWjX1Qo7C86jEHujs0hRJnV69RAA2tHU6qSi1W0yS7PJSJGTt1Q89bwxhvl2a9niCC
rgaeSG9prhcdVmnUR8GC3rMPKscr5C5B9jldSNnlsM1DBpeH2nYKuowygcDO9R7fTnLduyJD9IiQ
Bus4eO6yIAxijCybvTcmnR8WOk/PpAD370uc17e0SXGSWPhdHlvHsz+W6rJTILstdpnPUzy0fae7
xyckbko9RCfXnqrTlHs9mpk1aQ8xYUQv0KCufSwzDXfdTtGXofNpZdj0VtxWRrbuGUJqiz954wJd
BX3S/54+/Dtc9Afk458Q1F+AqW7Tb9h161+HH3GqP0Bb/z+BWeqSifnnONb/rr4n3dvfHrq37+/9
H5Gs377ynyCWpzF4KqNcwDF5CfT5B4jl6Z89bSuhHcP4wicBR/8OYjnmZ0dr38MmSyujB5T8XxCW
+zPiI4QrfDseFAD7/w8I1g/8CwAWfwWCT+cCicHS/hhGqTk9JoeM2EM3xnP/IRl9/3nzrKrZqdro
e+lhL91ZDiqCyl7qA9E42b5gJtr9t5ftf0DSLjrqH6A0fgzOHoNQVkjNsP0DR0Lftk6t1bj7mhXj
JffXEdGPic5TTCX5mKfmhuzxYAMgLiN0a8y7Jx/TFt6CRZ34T+kBlKg+1nlSfuEotfE98mhAWp2y
+EAnPNjDGp03OPcdWSrjXZKlhKBlrcr3En7/MenhhlPCvM8+kpPQaq0NyV9cRHury+edUN66x47D
kI+Q4dVxpQfRr1WFunU11xoN+MWDR9ZAxuevAU5J54zvanmrrcoNx0zewX5bJ5KQVBFs/SDeiNMo
bpUgzjEgVZPSMx4G14vmPEFA9lXgUfvu5J16NlwER+IKpqshn/uHFCNOFmRJniKVnuuvZPL051FP
3X0iB+fKrh2OR6z7B23k8BBrEe1k5YI/ZOKqqJsTnBc7MqPWRxykRYu+iQwfCfT+6owRHiugu48J
9b6HEbr4nFUiCrZJuKBpsXXgU+zj4kV6V89Jd+qlbW7Aq+bz5F/42pWZfY3XXSvb8Rp7dIpeScYs
DO3lfCTWKhzbim3Om9U+GuRK9JcenlWLo86ktdgxhiYfCANQr97mR6Dv8LaCyIdT04uNX6192C6T
RKmt+TYu8+x5pGv3E1PmdMgQSZwwldhBV7vpvq2bLBRbN31vy8zf6zKvHiWd0RA+2hpvqUTurtJY
yJ2D6I/0jFuZtCe/sq59UMNDvFi4/G3v3gNuWDn+YyfcbDShJCigQUQvyoJqjnSGDoFXORdRylqc
dGLtqmjLwx4ZQq/7BzK9dVAkEPjeSDYjiQXpSUxALw2ap7smz4fXNKP8ueoHMEQkjOFaWdZXb2Py
8adqvWOUnEhG43pKuawO8pJw0Ii+vPw//T2GFj8iIYs/bThJcGE603obS/CeAvDt0UZ5/DCW03Jv
N9YWtoiidvNG4gxisHt8yvg/ynE7NoC6j0Wh9LEo5PYomUb27WYx4ggW2QlS/yEH9ryHxI33wk3V
HphFn4mKkKFKWlxTle2Gkzc0p5qUvpeiEoJ3k/20KnLSCXj8C4j5vTOb8pmICtRjyDl2fA/i/ZNW
n6aFdK0lWeS5VoN/rKrY3YtqNdQ7sNeFpWXMHlelHy5LhPMyFikPdxQWebzaC7U2NXpzYhnUYRRq
QnmK9vkOLYreWc2CnaMq15JxvxBXa+Kx04hF3+MeF0/TAsVV9XdLswHMTbW69Wu5HrMC8BQ0z7mN
/eTecMgAksl7eyzDIpmB0exqvJ4ckX5b6y75tYyXMTQFDLVDrcHNigfofvNE+xpz6p9w8eirbpqa
22qWw3mrJnWwCF2+7/mxwxYPwVOMvebNbfz0SmeDOg3zOH7rZNE+cTL7OALq7ovbjhlKsSxCi6aJ
E20AigD1EHvnZ18CWHDxX3T447ge1dbi/8SPhxa0b9rxECX5fFC98RsGcnuuduRgZbcjIjT8mVZ2
yGK0MQljOOsJTS+hg5th2LmtLUjgGidBSbaY9W5KoxeBeOJekumxha4yOKGxD/I+G8h89Zloi/GR
EZElw7X77qVvmy3MnSi+pzi5vOLhN91GAvsWZ9p67NexuprXMvmMQ3iaQj/uuK+TifV2ESYnwH+u
4hDqZRE3SZOrq0uhrdyLxmC1Qx5zbqqq3c+Aylc+OeqvMjXDactqLPMTqe24Fzx9rNAlb+R4mObX
tGZ/3kdbN/zq9X4fRNM2vJZkzJwaXd9XifWJmbcHV7Ad0lLIzvChQLegKRzDAqrNwP2/yc//h7oz
240b2br0CzV/MEgGg7xNMufUPFjyDSHbMud5CvLp+8uqRv9ln+oqNNA3jQMUDlBlS0qREXvvtda3
MeC6bDpO4voNhnNBVn7hC5izOkYzWYKlLKtjYkVzEf5Jg8GhUtxD7pjEvoxmRx/dbJn8S1OCC/x0
GRqOjyIrnSegwbbeDY3RfPS8Ch9RZFWvdZEYNwBgqmQT1VzQW9Hx1Up/BepMdJxFkG3kvMbT9JaX
vnFmnKyjs+kQ9XMJNLmBHDDP/QmWYWuHfcJPaT/+SZdh0Q5uy3Rxf4rFko9chewOmplnZg9D3zMj
VSJ9GjEuPCVi1G5IhsGSt0zL2p9xSYprm6TK/VK12v5O4Gc5Dvip9ks6uWd3mbxPv1TC2USWmR0M
T8hLlDlAl4x2bp8YsLk3leZTBUut9pNoHQYaRus+5pHbvpeO2z46nNZPS9m2ByBT0y7uY4wMGOw9
d0MsQ9/Ya2QfHJnGtP3ULn/QNIdpVq99Qtr3rofgn52m/NHwJ++cYYzeOABRtmbOLDJgbteaX2q/
S99nmY1IYE2Km6gs4sHepvUov7pYyqu7jNFXvR3Sik64LzxzWwij65l3++IBpaDmuDXih2SW81vR
NeLFNmb7qR5EeULbQaW3dX0Xked8qVyf2B6oP+agE38Ftdac4UDuprAgbQ1txRrOQjk4TX3PwCzO
VkABxjuo5rXGZqytHfZr45r2iKaXTosqC/MMMWnjVrm+XdhNPmxXQkP2Zr36wVhgjaKTiXkMaZGP
UV/rb4ky5rDuluRLbJU03HZckr9JRFCVjh1MfMABaKGDVZI9MxBesN3q9W4cYD90rd+DoiVERi3m
7bUG7sGhmjMzC1iPOehzE1UGA8aC9MRB9aSvTn2dJSfKGWhPFq5sdPXIfYb2gUjhNdzvez9T4p7t
yStgEXj2OQIeI+jO7h75UzuZLeme9B5NaCkREwtTnee4X7ZJvcRlWPVd/9ZE7rqJMrmQN7TYRABv
luvIhr3RSmNT09Pto3qN76Z1kbvB4Rl16M8uLkyXTRp36YbpWuN8JuZRd9UbJs8PkPWbzGZbn3rr
ptm2AuyI+NKBoHyjvqx3g5AIC5Vepi8Go8D7okuzrZ1HRR4WjuvdXr3J637BwgqOMvf30KQJiOZ+
saeJdw4Zow26c1hPOA7ApwPQSAKPfMZGjLSPOjLFct9r06oJ+a6SjEwJ/FMmBpF+u8jOae7nz9MY
JRsLNzBL0VlNDp0iu5+SxMZl3NTL52SVxATies6+eIMfhZUhyZr5Wa/sIMM+2wQzqZhyW5ceqV1d
9WYWMdohgvgno8nrdcqYsJmBz0RlfJB6do5gsJqdi9Zzqchi3GazahmOYeDWTNut0xRPRpjNQkUH
P4ra4pB5WXXxLA97rVjlgR95Dq4x2cNkT+Lb2Mf2vTNbPXV1v5hPnDYJ7tEEN26YaJYRdEO0Lado
OuUsI+9yb2cT/t5S9LBVOqriyywlmbCxMD7WORr6PZE1AzEh+2A1rk9g9qr2LatVfI4MLu9yTkVu
/6EEtYTtELV6iZYwd8zqhnXtw6Y3JvO1IV18zwXXnhkMO2ffNzBPO9a4Q6fnmdB19FMWbrFlOKLu
tEwtCmg1kuqbleAUbYxXw105QxYdRTr4YzSZNyXo2UK2j+vsOowaBsu+7dCCgxQ9+kMicT8snOJ7
K0afKTE/bkpRFcFY9J8do86AHFcbKikabk4W1BuMgUIp5tuooyhIZ/ts8xvaZkuuCHSZNRQ05Wxd
LhqSIS0T7TRSNwCNklcxdret5Q477P39vsALCXCA5ubSyTg/u7AyOEisYjyQPqVwixPraDpyufr6
URiL6lzUxYtrlZ9G5N0NkwdeQyQ5II7c3KVJNR+N1ONmQqyqFdMUVwzrXdG25fdp6ca7muqLIEAU
s5I6Tw640eaTEt9y2NkD+c1dbue43/RysBmv0Eutc8hcsNwJLqQYNWshOQ5p5kA+cwkiC7B0ctSp
PCWLC3sgPudr6t7EKhbnyiMwi6gy5wFW6CYsxAQqQZc/PJbfik0/zc/sgKKIruI6cL2lYcd9noYY
tPKHmGn4Mepi5+wNo/PgiNI7TWYzbQci+KEyPOBqvO3ncbmSiuy6E5SglXl9DGWgFh4NQ3dFWEt9
iAjz7kktnzy0NqK+ofCSPXEBnuklmCsGP1Qd6YngSRZ0VqbPnSXNcHG5mzZrXY9HoUqxy4yMTIkj
cSqXcG3YK6IP0EYOrUkNsTqTF0gLdTZ2s+IYrSXnH4PDVxE1NaJRuRDaJkR7TuLWfzNl4+xBH4gv
xPedwG/j4tTodUQiFfENYjVAp9mfDuuUWV9Jp9hfXLU2j1TA2XEAofyaV1F9tKvGeBTTKB/ztc05
K8EOAPTokstVZQdVw0pzk6Ltu2Ar2NETDXMyZ6h/2EkrkXKHi26zM5BeGS5m9M3U3H1/uE5yGeA9
eMYBjeF+mdwNek1/MJZCHbU1+jezO/tPXpQxTAd+FNSAfsJJVfYW7INHiLtBVmQ7sEjr0DVRd2yH
LtIsHzHl5NQJVffB6NMJS/hFgUOLf0S6OZCaMU74PMptxfZBqGRDf1J+/igJ/UivchHvu9vaYviv
b0YYEewJ2FmD+54n8101m+IAr+yJKOcuNkhfld0hysX1WnJj7IQEwSgNv3Sx/1aWKCVT+tEx2ABE
BPwhxtrwmOmxPPggsDZcM9WFhVUWz3FXH30vP3syKU+xdtaz27F2UUkk5DL39g7iS5CTcDpEZpVC
0CriPavBn0wbE6O3VFNgkYANV2I9OQ9H7YJDobnCtZd/R2epCcIo8ibpXLlhNnJGQgE7JHVmh3Io
zD1YuGhX5yo664KIM8HW/uAD64s2VZupSxqzcdzTCtOLNx3ZvVTsU3UUY3IWpXUACgpzWKTypWnU
cDEdZb9gFWk4c6fB3wLG4mLMyxLfYh4tQJK8bJS7tU+bV2P2i9CzaVFWF9NkufrNmXDa9AR74j6X
JukmyX9P6gc7/2ko288KcesG3A8ei9gzCeZ4kOwaL2zxMO4YMTVHJqtR0No6D628W27gAEGDVJb5
3ebngyEx5riYMKG/jYbXHidibfd6rOQugviFmd3f9HHRbKdWmzt3GoLRjkzOvPrNdg3zcULEoMPR
/vJQ4j4jNGy43W5gKL2f2UW+mWeTj550CjGmGbSHAdFjg2H2UmJFD93GndHJIu8y2UyHU+jhq/gE
YJcgoquT7z9pM8eKbN+zhvBYDum3OR4/l7hz7Y3Z1BTiVquLjXTj9tCLrt5xbRqsOCiASVmGua2N
cr4d8wnqljLSAzfXgcj6Qagep/EUzqYHec4vD55X80Kpcstt++nO1q1RSX/fK7RaQ5wlfLwNtdau
naZ30B8xopNt58eW6+CpQxC5xQDxPtoWqfjaeLVTX96VmEg+WB/UHPj3myqnbFE0EEe7pRujRDGe
tG/f1DYrbzJtBqqGq9Ra4N8yab1xgMcEbVr5atuAmQwilKG3iNdSuYA9XK8LVmB51NBB1+QBgZvP
0cRgMnE1b3yFspiPXodO6P7MFbDIJD2WuQ6SuXxuYeUgKc5B2k4YzbnAd2XU2Aw39kW1vBmN5/D2
GPk2na8abkFi8okmu98VTnqTRVA1fTHcX1WLrU0q8j7p7ZeMLEig0NtCUZjUi2xz3ClhjUiy6U6z
HytwUqtglCecW61BL3nAivBjZVEoK4AIvbllt2HdBVJMJye/GL55buY05XWsngAebMapOkV+7x/S
frx1ETm7sB9HPxxrUT7Hba3f/Go4kXaFfkTDsSkbfXDbQu/ZQmNVGLaW+pgSqtwZuSuOhkisQ96L
6b5dp/hrnIsu4A39oOV/trsimMFebUg0/lDMuZ7J7tRHQel7TJgMbSs9XQy3oKEGsLEztfIODlIq
vcl4F5eMW0Zci6+2yAAqZssYb1LDQ99u4BNWwwSVokEvshQTM9qGCLfB6j7BkYM4Za76pl4dzSzT
ctsjJqkx7AydhpWvWYlUYgABGM0vyozhF0bpVllq8TdtYyNBSu3c8pxtrXG5sOi1v5BAXzd1ZjL1
OkIW8bb8WVw+OMeOFp3itrbNJeRrqu/NGvUHsBNPfpQ9lVad7LGjNHuCqfmrgRAZtrK7HwmIbrLU
TLc5HAHCzwYke+556mTy31nikGkpmkeiltNmpU5YVoUFzzTa6rg2eRO08/wua4gEC6f40U1j56bA
PUZuKzEYERd5Aw4LtGtxmLXtXRR7XsmsAoRVIW7IPATVhFezYiEOL8UPxaiLdObCbgo30w9ZH7ci
zK/zcN9URHHRrHLLir/AG8wvvVdXp8om/bLt0ywiMx31WAuiRWd7pO/8a5cR9B1ym+VzVJoUVPkY
lg43cgqrG3VLNVg0umEBEOVLNcWXyV3OUEmMV8hRxE2bK0KwN4R49qVklTTpvhyIK1LrBW5vfFZR
Iw7TLEyi7uhXRKdLGGgA09Stst2UaGDfHvgj6LpWOsCZta3X1C/kEVt2+7NPGkrHyOkvc0fDhL/I
fLAqGd8Zbm3v24TVc1BKKIDYBiLYNThy805NKS/mNIQdxR8AUwskIVOKi99J62ksrfiE48Z65uCv
7kbXTvZT3A4VqS9MDxa8wpZkUgkmt2BbJeGituHqU2uwYAdgzNbihgrqxUo+PJfzgpjNnL9YwrsZ
feA5apkrPD+1GwjtfEa+aX8zbew/RJPt6EdUpOUzZch75ktiynn3YI39s+XnUzhdB164EA7Quhvi
jKo/a23yuEoGX9gep4M21uqjwad08BonCwhFmNupJuceMx4McWOs9+Y46QAdAVztojzGZrk18Go5
DOhcVPsS4HWdZs2tl9vgnFqt9hgjXqYlQeS1ui+pIO4C1wbaliXd23WIU9LkffvVAc3LdtVIzXtb
jk4boBUnGFbNfR5HzxBG/aMHGQ3STr1xvfGsQRZw4OnstFjqZ0r5Dz26HMKcERQngZb4Bscr/reA
x4PdKNfhOIjq4q7R/ajWezd2/YcE+2ggpqLZ1YP1vUo8HkaZ2jfYBeH8ZVdkF+z0jytpBMy0/9Uf
hHdwG1RaqiQHZg6MY3K0OGDLqMjwAFjiwK1La2ydUqqml6wQYPEEjx8gqPg0as840NgRjeuKhwEg
H3ZHYe5UO1wEhXrvgYqzV6aS28la+yP7lYzbadFXcIrznDQuXy4vkVc6Am+J4U7hSNCWTCA/PEbJ
Qdh3+KfMC8LvurlaOYAyxzTFee4zGULWHir9KKyOl7Or1EbNszhZkf9E/Mg5J1X1ZPISbUw577pJ
+Vt4Bs+4Lm4XKB5B4jYO+nWWis2aC6UC4NJXr0437CwqHM5CRqPOdsCzEG9mlYM4ru0B47PZQUFe
ZvDTwuVAFn7XvCy+4f6opWJqiT04oLBY+fXK/ljzGIbLlSRNS503O1Lf2c2AF/keh9x6WgbXu/H8
oQjyJnuRsfvg9pm/Gx3/w83EuSCEDfZR7R3ZUwou9oNPXXROIe6wgjRMS/zUY/Ymp5pBK+SUoK0V
QfuHqJ+ScEVgeeqkjUcUr8mjbdbducXpGE6xm7xKAGQHHM6UNLqvQxRxSDcY+NqkcbYKiMa+HPxN
PD5otKabeE6y09Xx81HqKI2CQjWU3QNUNyg+vAFxJS8CDycb2p0SJFwznGJCuqEW3VG4nKcbB//k
HnYc1WBKtbDJ1MJ1UuJTD0zpmIwc3Wpvt6XPr9ErrVezTZxrAUTq1dNF9Q0y+8D7A4nhwl+anYDr
vAweI6rCsHY159sNzv1MBcakje9rTmHGfTg/pPM6HeOmypOND73ijUU5xjN9P3RuHuVXXRVToJmx
J2E+Jv0d50KPN3l0iq+u9qfvmCvp6xga+BOiUJ7L9dxXMs2Z3jrjqxz69G4yNK/xkvNLQGOak9uI
QP2yWYeUMrOAtvpcCLc/wj1dOa46c3qfTSVfRnZ+QiRTzKmqWGL4Bznk4OaoreIuJpRLXq/QPqC9
+LpUTnlX+6uDR+ZlLObuiBxFGVeNVrqjo3YOihU368atG4v/FtcetKp5eoPZ+D0p4Y0My/Cdthy+
aZvCXDNb63tBwYfgtjKwgmnJSKQfTe884UDhpKj5Xwh3pL9Z3DqhpDTlG0Re3iX+tdnfGLbbf4Pu
lZLOZhX0rhkn+SOjIN9BWHCPXhS7N6is+hZPEMyZCU24c+dh16SFfBhdhxMtUTEPSkt+YDcmrg2r
IurQn0DywML1r5OuakOpOH3y6bDLetBQDUSWHkzdPbraQYYELIgjz5EGFp+suMEFq5+YrCU7PEvB
uuLrYx1dWw4bODxuyuuXTXGoXJ2ESkTyWw2Rcto6hdmeetjuL9bgi9BiKnuA2GTfFbOR94GKvBkp
mjiK3bpUlQ5OImAzXHw63aEo7tuZBzhevY8qIVbiAay558Fn557hj0eCHNadOSUffs9Eb5NS05LW
nd4dqMtB78TtNnfWexhMOJGa0if7Tb4WAuMSuEO5hu3y1qRAF02iClZ9iyKI8WxsxUvctOG05B2s
NG99hZlihuDsu+2YjXOotcAxV3QnEul0HWrt8LGbya63jehxbEBbqNH9qqMhWbZZ5bVkaqfuJvMY
fmlGYI9OHrH0ICOqzobBZN0lSRY9zNWc7gZt6PdoEJ/sO5BBTv7jruq68pWF4ZyIuWdulO+nDyNw
mf0E/7wMOr+FpIuKguE4WyP/nDKWpOvIs+w5Gc3hUVkIPlvMfPEUlJaZnqW/UBLEnkOqxOZOlrkK
otXWT3rJxYEFANPe0T4NGnlqFMQjrAakUxtP7fWmVjQeW+Xj1GwwBGyIcJqverwiVUcsPc4wYd9f
DQHjeJ62EPue6cyoUgan23t1Y99kc8bCoqVIwyW3vqK/RWcKkexSUE0GZUtDg0vePcuGo3bKsmK7
oP3dFFkivyhj3QKknndZai9YqgZ1yJumOzerSHdQDczHhEguGxS4B3EVz3grqVqwjFZz9JRM2sU4
2/KjZIiCqq2cM9K0uOdTBUbhYsC8EdEoA9S1SmNTVxY2iob18ABx1c9lIaSwR32hB0R10yd41mng
ERYg8d9Uz/HqjHc2jlwjXsOKad5Nqwf3CAwn8zcmePRzzDYFE0cfXDqc/NO4I/6aB/5a/2xnV7Bu
zUVSUbU9/iiwDuwGo4gONjBmIjF9Y+0FhcKZwP+hKJfhI4d/Krbs2ZnVJsZW9srv9+titdke4yWw
jQ5dfROXgrZNR6Gb9W+mkyX7xEnBY4Ffkt3GYUzHcAf9zgwdByvsZrVHdzvnLpJiJ6bzsuJB89pq
fB/wzN5nC/dj06oMgyuNQWfXZ1XJnoSQK7ls0Myp/9slSR8H6AWMizOAU3bMCT3U5j1awy6deX7J
3byIQuY/VqNMn3u/Uz9Q4PyLHMUpHTO7wfEZga70CF5VnIWiAGFl1G8GguxdLdpuI6tK8FRArTZz
u/k6+yBY4UtcaYoa5t2ZuyD5zgyUzsNq7bvYAieGMQjwmVeVdwj/GgpYBeq01455Bq7Mq50NCEyG
bMkhGu9Rp7uvPnAbN3DrycQxSVCTPl5m3yOGlbQJgML29iyyA54d6Gr12H5hMPSeJuu3WfsF17jb
vdgWGJUUa3m+4TpN32CkrV+GhYUGnEImmZ+OOp1eo6ebMgvcAfQsYeynE7tRdPXgLeUaRJXn3g0l
AAurKeYDwKppDZj04fDs49rZVQ1wmXiGbTbTiQ5GsJBC/qPByRlL7FbVPaB4iU2X1oIpRtzrg2fA
EV4Tw8P2rq2H2jGnC85N+zRwHsH9ZTi7MukPKdr1fSFjB8sk67mTobJfcITneB1wraD2mJg5DGfa
9+N1Pm7knbjNrJm5k9mVHoIXcKG5y8M6lZiJVMxNkFYLg/YpZZ+LmAHNY/28mOzVCIbKwuRTrQCI
sOWrLCQxBcVS9T8zkbINoI7akTgJdoYuL9atZYtnxWw/IKkDtYjTdIu+W16MwrqXU7XurqxQbJKr
ugW+wjKbVOtvJDTgCPbe7MF1jeaOFmn1b81UlI+ItP6TZTj6HgHb/YZDuDobi4uuVpnTKevg6wdx
XMCwqRPvyVlQGSE8vGH3t6+LXLr1hjhevsNJ0+25SvG7gDG6G63ykUxoftHUXIcM8kvozN5rW3YJ
uzTalFLS09lLi1/nfp40kQ9zdLJX3a5oBIa3Ym5KJzY42OsNBMsqqPJouiJD1LFP8n1SzslJlmwr
AI7mnQic3TYR8RNMs96hqpfqyCxjCta0KXkj9HyCtbE+rFnHfLNTirylR+orYvfSDa+E/cVw7Uev
i4AFN/N90sVVqCK6uLzr45AVCUlY6uwhQSdMcUMdHE/x/viYVpesYfJa6Oo2rydSGF1+tClnHyrM
v4eZJuriLyU7B2ie7JtG+fWBud93r2+eHXM5xzGCkWfIU9WWiDamF4+HLNLmWwI0Z9cXpb/HaQ9x
d1QcXAOa9LHKqpOo3ZGQYI4nxJE6TIXVvhZAEElKRJCkSgueSIdQza4Qt78e6UYbtITqdnEbZwfL
SLF1ECxhD0wLHiwfGADocbHMTROjyyaOWTxwTIO5RZLXW26OeocmaZ5Ha/psOsGsp4+JYKe4rDcF
UuQt55YE128vJ/wE0LT8WD9fw5K3ZFjmgz966yMWy2K7phEjKV9Ujy3FxePMOoptnJTN+1JM2dVU
raezLs0+SHzh/XS1Hb1OfQ6ubaUpvaLM25w3f23vkJf8L1VaLGGT1kwNktoI88rKtxKs0jFjp8Wx
TJT1IFI3vbWrnkH5msAw9md7uGc2kHwvZvRkojYVQEAGkdgdhHte3N55E/msOc/WnqmhludxXdhF
veS6wLeVoidIx//eRr4DrUzE3xkSUkNk11GU3WYPKU14SSMwypM3vF1HQV/MCFfWxq/N4X2NXOuV
6Ub6jj9tvWO2YW9jPzJYXuZnn4nhiMcFcviRtFPxHGVRskUWoL2vjGVj+416kuYVrD62REA9N3mc
YuRzIhFjcRoIGv2ECTg9VVyvCDNLdNf6rZR4J4ryUA6ZszXYL3MaS9vetT13Dc1zZd4XxTK/M2Zx
b5Csiq1Xw8rlkXf6OxQD54m8sQFicsmf8tr4lvUdOy877k+o2ydWKvXIObK7i1stPiR43S2dMw6M
qh5M7sTUwBgEqHdo2Q/U5wCwGM9Mj/CbKACteezCgjXSu7VjkNFk/hw0viV+WpkXnXHokLSGP9bR
10Zjcu9SHADQ09GprHkP564teWxp9WmdmRagRlmPc91Hj5nv19sYI8BzFaVP3K7UPJJemuvXJnWn
FFpakp/7vNAv7pysBzj2CE9GATrAoqwNqZHzL37WLAyjjSh5mxzFzM0vspmxA/Nt6EPoQkTP8p0y
bQfDubt+VE3q7r0E9a4fSlYR0XIGANO4rtD6npiGDQdJIhR333X23phj/xNzzRJ4dSyfVrhgx2kZ
C5hLSw8MMPVPTT67zDRQYnhVW1JG0B5YoaSYKywuyUpseSmPJQp2qW+hWjyUqxhwxg3TbvQjb4eb
jJozTkm7IN089RMU7njq5cHEjk5X5YlZ0lQu3s/VcCU3xVq95KARqAV7e5cWONnraY5uu2zE/R71
RFYAodHCYxTc5Mrx+MjFJweOcTNFSz9sXbYoGRtZFJxB/wOvWJYR6Fl2yTRLERRe/SnbOtpqGRXv
xbDESChYhl/cAv1D4r66n6oog43cT7ewDU2cSBVm2HwiVZE4WfXnDrv/13b5/4+M8IqxpWWDWPg/
e+H3YJS7j19YEP/7T/3pg1fAHJRr+44rbZvK8Ar9+dMH73r/JXyWB0JtAB1h2ddt6f8Nc0A6kTa0
BgsL8R+ch//lhLfM/8Icb3umcCxLCF84/zdWeL5E89+cEIVR+eo/p6gBbWUpRnK/4lV8C/NaX2i1
HSSuiQ1+quULsAT9L7STX2FD1y9DfMsimu8r1+Ln+u3L9K7JXCdGBXKdfPo6mYa34+iI6RaGfNrH
5Cv3f/kt/I21XlxZPL/+YJ4LaM5ht7fpI4r/hrzx4adx6kZ0luLqugO0VyTBaFDkbCplV2FJavPJ
Qxxma6H3OM4m5MmWP/W1WmyxN1s/O5GEsU+inayttY7ZiVHVfAMjbr0InTc3//L9Xik5v3+//Mod
Cd7DVKa6/qL+wrkh9povs2Y7HOay8sfMpCDoleCfuV8hBuJC2cwxFOFN6tU/utpcfzDHnV+XGBFH
svXhZwyr4qUC/4qMTgv4z9+e9Z/PiecqRkYYGG0QCx4P8V+/PYhUJrfJ4m5Hqr6bdBUIjam8etf7
OaFk0wr8omjqczHYemsaZnwYYsxWfM/eAZOz+mLhYbtbNNK5aI5mYjxoLhTyuQzI2cXRTvk7CQlv
jwbS3WPXqb+Nscj35dI2j//8s/yxkv33j9oDguJZtk1Z+fumaS9dAbfhmt42Y5FcgER45MhZmhdq
FgjThnOIXvU3uTXqfv5RuTNz+KKsfGgcOJYO2vWNh1Hr4d11JpvcKgP9kojimxb5ru/ljerYYUe1
OpHMMmL6w3E6EtEGqxNn7428OvEi+eZLNr4MrJsgsXwHBXk6NHgCj3lXuLeirNoLruOV3hWrZbWx
YHvvkhKPRgbeZTsu6LdWMds3XWMmPzy3i1f8dHZzZpHIejMg7sRUEZYJOcVkFoZI7g9hzeKrt3/+
LP94cX/7LLmQpWMrYQvbdX97zbArwGHuFwmuwS7vaqi5QPpn82qE2ytb/DSyWd+N19WWAQsmkvIw
dsX8EwWw++Y07YDPd56gRnB9snyuKDAdMbvYVBUOMyOym3vKUGRLnJpgUJpy+eGPs3gam4jBfqGN
N2Hn8aVZkUaCouGGW2JTX7x8zHbD6Jr/8uBwsv7HO8qbeb0SiDNJXoVfX4LGwxsFRdPd9nk73ZLQ
gVTIR+vgymYhAv2dv2uFsHDDFOtD13rxmSKe5Dw4VfwBq+O9yF4un90cm9//+ffwN+erdz1kLX4D
rkmo6dfvrIiXciok8RKWnsrA7uqfyYT1c0BwUno6/fMX+5uPwXN8y/JNQPbEqK40rb8cVSB/WFmw
DHK7LL16M1kkd32Ls39Zbvw3B+IvX+V6wP/lqxQeq6J6GwU9t9P00ySBd8E8zx4FZ6iW3T//RMTb
fj98CWFxR3OjeqxN/O3j45HMmsZqyXhI2zrbRrn+WBkYXJzONh8t3XPsVvVMNAN8bnXvg4YM//kb
+JuP1HeU4yuP89/h//76w9bGLJs2kZKUmZpexYw7XEcMG/75q1jXv+avb6v0BIUDJjWOcAui+G/s
P4sj10NwoQiW3WPTW9d+lehHOj1oaF1+eqdhwbDC9MfVgzyyou6OLhEX51p7IRbDJfRHDNpD4tRI
Xs28ZwYzbKR+7K0GWPGSQOtNY8Y1Y3KErGtdO6y1o/NpP7M4/Rcg3O/PB3AsGnXuSphW17rqmqz7
y/Oxgh1qGYqpbcu1E0Ssc9hgwo/D1aVx/efP7T8+NmgC14uPUBShQQKDv36pZI3YnDUaPs5WNz5F
S24c0Danc9xVxc7uIzJ5AA/+5YtSCl4v1b/+ughJct5QLnGyKkl59uvXncmXWCXUKhAt8zMCVr21
YzoQP9LzGytDmLsI3T+yzuHIopR35VfZTs2L9QHFSWwGMzlT+1wFcsUCAPe+b5orpdVu92nH5rcB
LhF7F98jq3+vCWqkJkgcdkP1G/yK1qYtBqwZsz7KfHKY7/Tm/ZUZFFyxVn660LAYEg54ai7mrkOa
IUUU0cp05gUfRbFTeka8iyy2BjTlw9gmPo46VGDeJygnAYf+MXe8J1C9493qfjjN+qMy1/6ugmsT
VlLGb31tjHdGm1m7GedHGK2Z2JSs1mX1ncr2BXNZRr9tkb0vV3FAj2kFB0z30w+r8Lu9kzg+duXB
dt51aoFAMMvnppnuO28/8nOSPxPfoxREsYTojnsHNLZiX+e6GQrZ7WSb59sq9YkNYgsMrKUrb50W
7IjQLuZ4K2vZ6JZhvRHdaH32du7dMFHtd6lg+hSl+UxkSUxsSJ5dVYYRt9RXVPR5m8LOYg/gEjSF
+ySZs4RDC3Z4U42Il4DXk+UM/NV5iJIJBEy6bDWZE59YA+PllfVtNvthntnyg+XaCZn0+D+X2b7k
8/jcTuNnRnX5mlrwyrFelFtWmn0BLHXqS93v+nEgh2S14rXNMhsEBKtHNktTl/xd/5O8M9luHEmj
86v4AYw+CACBAJYmOFOkJFJSSrnB0ZCJGQjMw9P7Y7fbpz1svPamTlVllipJghH/cO93cxSI/uKT
HVE/Y7N5m6LeOw/0o3tYNtjl+oiGMfOY3QujGx6baZl2BFbJJ2TRxU/Z8rH1jQf/Joyjvx7Sx110
FxuZtaefsZCI97LW+a8xsXEOEjHMCm7ynqqq0M9GlvfseSIT/Awjtpkp5kCuQrR0z3Y496i7yZSu
SQp4Ib5Gk/pnZBdD1+Cipsa4ZhRalz6t7+t9y1yLulD8n13NMhfdEiMnc9M7nvg0QhbaoKcQQTQs
4WI+PTxTRfcc9/kXGoP5K72/wtEkHKMJhyczcnZLRcAkWb5eMT/W4XwODdXuoNOMWFqy6jsMRfxC
Co5Y1XafUIB7ADjIgTwaKl/WXVd368UH60ICgSTRggVzBgdrbepZIENoyr/w06etQeDfsWCa80ic
2R8kwx8l/GCEmIKEkFVjJdMvRdb33olGxP0z+YOxzRamb2OECiPLSTxtvxrd/tLkVLNFkaL5yivR
vUVe5u5xLRU7356rDU4VC3302D40RQMA3W/cPXCyfNsYXrSR0BsCYbrlm9OUxjnhT7XWAnFZk5VX
TthpXxf1iEzJJrgYVNvOUuMDYoU/toxQyU8uc3Qfi0Fp2hMuipjfYETxDX+jx6BzMBC7e95j2JJe
QGSNd7P7+av1ZHXNm9F9BGevYZyV0AHJFznkhXxatGk/93HBZ2KRmLCO27E/OgKgNqLEeBv74xgQ
Kchgp9IPKr1zF1h6rP4pmpfhEr92IBr4d3o5mSbR2rKq24ANZbqVTjtzQSDTkSJOP9u+7B8GcPqX
ZAkZ0M7VeIaojA5YN906zsFKOMlHjUtsi+S8XDPQYmpkNutswKA6GQWxtBk47dmYrG97TOEsezVx
CT4LsITU2ifLKFjmhLR27tYunDc7rCVnYAQ4LY7LtVDZI6yZ/gojEUXxgOaWqCH8vSFwGV6xzp5t
c2LSMyfWD8LBnOSmlErfGxdnl7aWYia9YIuaGvexscDqkom97HGn3QSGDFk6FjpF8A5K9bty0f0G
6voXoUinWEjMO9kXye8Ek5WDsxu1S/yZYd6qTK9biF/nUg7hA5kzab2SZNK9d/fsUF2PZfg7oj0j
dZVIue2czh3d9dKcOtHhXCzszdRm0aVHMR101iiQo9oLMgAyG5g/NT1KEr9kptWWzt2qfXeThEfK
DjzsxFqeKtsYngyyQrd3lNNDXFX6KN22ujpu/Rxn6O4q7O+fidNUn0tjZjtMb8kbSy1EP5OTPCRh
c8+zqaoNSySJ9TPJdxi7lh3KIVb6wkiPtceUWrncnI0F2ohZOcoFrKWsn1PawXz21mzCioO2ZcLR
L0lmbDLznI+633Y1h3eaNM+N+EvyjV2uXGNuX7wOjE4rYv1kjfl8daPMO5HiMJ/UotKT6cDBQ2Eb
/ioXf34n2k8HvpWLKwEz9Y4dGXdhbKU7p+mS3x6xboyfyQAcak+9E2NmHpLYr46pHXHdxvOTSRT8
esrs6InJTrcxebUPbErlqWMU+RDaZKPF4WC+WGacPCPAsQ9NO3oPDmn1yAbS6DwUHn/X+sOF3euP
Lmr2+hC5Ajzr5p5HdIML78srZLwtc+rFlWrupwuh0fAoc03dvyh3PrSOvbGN5qj7R7xOsKTc8nHM
CcaK9OR1gdAuDIHeU2dEGNW1WxL5I5O6eGcLLgPWfG9z6Mh1hQKDygDFmRyJEFt1S5fuTMdnE+i4
Bdb/2uUMc/CvKMD3qOqQdxhNfTPkgOd9WnJ/2CrNgqK2mXqbkPVXOWjj9eIUPPhhB2pqPZWuc2Dn
vxxKz/zlOZ16YkFEAthkGM8l0afnJal/3Jb9twnLhgo4b0C8Nf3FaG2sfc5fQiSOUbZETwTyuWus
cIgREVcd0DCYLwAGCZK3oeoyjjq3ERr6KAwo1MJtExYjyjdBXP1gCP9xxHn72HVtxCrXc+9B5InY
kqDgxiuAb83Fsf3wTTVKXIuiM89WN+oj+oDpPE1T+9MS0MCys47jl5GYmycSYOUfezL9bw9H0jEj
tnljxfx3AiDfukEVJ9jGaILTZWqjIprs+dPyW/VQDO1srCK7KjeNr8qrLhX+3Tod/uTjxJIytQ0N
ncZjE4vAggRPkZCPFVKTwF/wPQw/3NcD459qVbiQEZxRo7Hx+ppgaw3xMhCk7azasYh2MzHoOXVm
7Wp45widktbK3yrpT+8NgVDY6IE5NTiq4zDcpEiJ3FVdpf4FxS75pxn2TZtmiHUVOZ0fUc0VpDTT
btfq1c6XBkucDEog9oPCP4N1ID42Nd37umhJ7c2gjRqJLkyLxwn+GSVT0+pHPcftOR3Sa+EuX45K
f/WF06OYma1jE4XRvu+Xd9Ia+EIvBZGEcdbse3sB3VigbvLu141pKXWXpi31fUSEObIgvlXnXv9g
2Y3YxuxWtiAUWKsYCgBpU4TTYYjHLQq2dUqu7ZbbFeigXaCzIssiPaH/1m/ltJz68Gdx1NUbrZfG
Gz5FHR+gyf6WWfvOHsTZF1hvnmvCovatWZKMZBbqIR/wXK3zKinWlSkAPVULa+jC1A1GOjJOitwg
x1XlFnUShCTUzU13M9osW4vKszEJa6u/ZCVi7VXrSvk5jXjKAv4I/VMdyug596dbOBX2vnLK8oNw
taUCJcjih9HS+GdIw+5G1ni9m6cKxh1WGOzkc+St0HDMP31PEqQukApEjhuSO2nrHd9kD9ZaUz17
UTruB1NEH2y30BQIErvdKgIwG/lIoTL97GYMXFZYxxBPYZw5KFmObwgeuHQ8bwBJmkSIbN1qoWc1
E2QbWG6Tv/w3+AEakJjosVCoBpQxsYO+rDWO2egRWYNw4VHlfhJvHEatm4bU6AcQFYZcJS6aJNRB
aodluuPIdSobo5VFzCL7n5sx3TX6iqHhK0F+FXsXhZ7DTqodPjOfLzfLeiMyCKEKl2dQe8GAsukH
MO+ynezO/OQ7bG1mG9QdWr7lCR9mv5mUD5ZiQneH4cwzzmYMnW+FaC4756SEPTYUHxsiW0qMYHm1
60MPGantiFMRea+ETR0xN1dfSx8lWO9AicBjq26LREPYawDZCeQLmjrfffZ9y/wdy9y/9ijnz5bC
O8aPjL7vR+HvIqriWz8WWNcocsWpwaPCDtHwX2GAdy8KJy5mjC755mDJLyyhptfRnJN0nSC03Qr0
6b9hMeJ9KeNsH0cInXLQWBexRPXz0EwYfFPS3HXUdxc0EphvDcT7ie7DR22hDgDRaJ1G4s5OBQXb
r8JPbGRDgD931Dxab+rBMTZeMfn7elADS3m4iI9MBrHqOUwGJ2MujpU/tIAKKoI2zTZWjFOWZt6j
cYFVk3fun1HUpDAvaZk8Y+3TzyQ9zXAGjNGyDrjqTIo+ukkktneMZJmw369Tr9zj90x/tW3RfNSp
Y4qNbbI4WFX1YvprivP0tRcSzxvenY1TYPBdKaDSzcpDLQlAZogvhotlS0g4NEPYDCQUC4Jn57h5
4ppMtySL5TbfkjpiEenNb4Yoy1eWoZAock9iJllCmsOyu2RqekbdqHj4B5IcNS/BWGlPl3/5R8cN
RientGQBCW6EZHd2HVPkyasRR8mahStVSGhlTlBjc3sVnWBgaprUd/xy/Z2TAb8ZlsF6FEOBt8ig
4MF2awyfpCqlHwTGls0mFLK7J745Y3K147jb5bVNsfuvaKoKJOuqiWY0KngOAo3KiqYKyxGX+gw+
xy32mW2Y9lsRhu3fwUoRIFhMDsuj5RQuooF+luPJnxMXBm0o1LzOkTSQYB3VhvFoohLxTgI3CsJ1
Kd/7Yir2evHsa77YeIaMpEaqi1HAg4UCw4Bvu9Tehj5zfOxAMHAULEs/ISxN/HhblMSkdBVJ4hLm
jt6A3Jmth/+RjoUgZYP+OV1WcqyNw1TLiogMv31NBsCEo0Ga71jfDXOGN/1dtL9AVLKc8bgYVfEl
hR62rc65IsmQ5/g3xwHMmSqWX1bptH9jAFdnc5HGDy+9/ujDsQW7ESK+5irkGPjP3C3iGedLW7me
XnmEdWwHOZgPTMMizvMBxPEa0VSyrgmUfEyQzl5I8Up//yuaS42195WStMp0nYP7Vy08P9t49nhK
u9irgnE0Shgmo6s/SAau1rl2wndWSnyvhjyh0UuqWzng2Avvhukt9qav3GIAdc/3cjqH5QnzzN09
5CtDtcybzQgMvZURXRNCyl8mqGxb29TRicR48ZjJzGDwgbIJ69RQttu5XLoDrAtro42k6TY4kppf
duoO+5Tr6y3Cb9Fxwscu7PhRtMdmSbPPinJpM45Vt+erGp1qrxdPpPgZkHRR3HgYA3AsBd3UIe+d
pjlEB6dibslpWM6pEDQGdMNflqy9A9PV6GQN0x8MYn+a1ng1aQHuyhtxsO87eQ/+5dYZOUIrWfZv
jY6io+dr/4H44OTPQIIXoaBVMl+YbHEzFBTWWCIt1aOlF/fQsgRRw0RCOtGMdxKwsv+2lhzb7/v/
AmE9wmqAf7ETy41rDcRsL0NCa++yzgS8ZM9QGgSAGifkxYG+pQVf3rBFA9rKFnI1DcTxweAR2DKF
ChRCJ88dZzAklCVcJx0Q+ZWf2f1pQCZyaGDwwPiaP0x+ChJGvM9rGpNs53YzYkqOiAmG1fLb65nD
RTu/cD5U442PZq3s95aXfvS4htEJl92BHVe1Ybpkv3E7ofCIa6xR4SwvBoowTCAp/MU8w5ZKKltc
FvWJnNkhCLta/8z5xLit6Ekg1fS6xpTC16jHLkSTCMwWkQzfA0PIQ0tJizCUy2pcIV+Wqy6zph2o
VGMH9AgneQMSEr2/pS+tZZQwCxp1qJQVoXCII3HTXuN+M8rAwz6CqzUDI8UdJ9prETbxE2lZwGQM
VIXK7e1zGPZBl/Iczu5c4UDyqnnPJ96hgrQclq4eetg+BiA/+O+jYau3GNLSMZsbHWTeIhjNFmBb
uXuPoJ3sszf07tqjXHkfhJueCgi/AcWB3ljTgBuTiL+V4/vjeRo9oPudaczg92O2dSX91bOa6Yqd
ASRoo/zkO2oIU9CQ0gJbskbLkqh8LSDJv0RRv1yx2Ko39vUVLRGJjoS692ifvAgwf44PBW1g2Xlv
npHkzGBz60ZsFzTRGSMILZA+iIW0Mm3bHiTZJg2I1xrKwCEcDdjMVCQ7DN/tjms6hZ6szBE5psRw
4cdORLk1E7md+DXYZVAbPiGbI6V9uCTdgS20hzq7rXWxbRPVX3ErmXtMkKRTSsYjI22XlSDekqPx
nORzeqnJjT16aP53cQVNYIRS/QAWuN6PBEigzieAEusdPVB7x7KEsHOTCQAomqtXAK6rsrF+J5X7
6ee+XMmKlIAVFV+9ceOlaNFFuwGevrPbh3IPOdW86oq0a4Qw3rGYx/yctNlLGftET+dD/LcWlrip
xnFg71XhIaEE2QCfvIFgyDik3fE6FqO5h3+QXSZuUmI0yk0bpf01NJbo5i4FCRVd426tgikzA137
PJZOv5Ou7rZ9i6WGZcgHrl3zZEY5md1hQUBao3a9w2OUxt3fjm7lB75ygKFrCu5ZYcGE7BSSv4b8
rosDpBQE8U2Z7VRM/l8eKihqcBMi/PpL/NL1/XZhH2vXJZ8xu64NOb3fTlssp2gcgcj2XYOADRQI
4c2cpCXzp50Tmj02eNOoV7rDRWrJxxob/aruMg1pWOKpTQkZjoFXpEBbzDo/eYjIFm1s/LREKmX0
H4UvfxC2RbvegAE4lxh/sPq4z73ZBFXrPlhLtzc0/V3VAZxo6viR2W/F7qDYodZ/rgxpfsUaEAZe
WWAvYwFSBC3aiQHYKxm9jBVMFbB4CKwkYdg39BoAaIIInhTRrpnyHxtsQ5DZze9liR6EoKtYRUmF
VhetILI2DT9VKgOiEq4jucjkgI+hxQjqE7y06ko2WZQe6iQNZMDNQoPs5jN0eRvYoScA6ob3dkKC
5vpdYgI8FUPmrO3KpWnvpy1JA+3aVBEOxzzBp4IB7+bWUYl/NrZA90ORdbfOnHb7fJ61w6ylQmxr
JBmy70LIj2YAq/QZ8i/4ejbY5de2L16IHIYGPQ5M27IZFTffWx3QS28WD/zilgUFo4wmmZ9Dwwlv
eISRX/Z+RaaFZx18SWCiV1vHWloJC8xhHOc9TmRg5SrkVlQpj1STiCp9MZIlZeUo7Nj/jBCUkqMn
bYUJNzbCk5vQnwQRnurxw/fT7NmPlLTBcYCyD+ae/QgLWuwW8i4kz6aJNDuYTLPboUqPuA9dkxUC
56nvgthvkms6DtmtB/EdBZwb+MfShZkmlhyJDiRx1Ycu8/5zroj//mfaZeP4fYF9n7q5pa8LLHLa
tqTVW1gJZtHtYeeWQW7yUdMMDnSLIcCTZ89o3hkUNxsU5Njtp04dlSuZ4RsKDW4nOa3yCwQZwNy6
frRTxJSF/gSkhaLVHR8l93tUgf8zIuyXnXFzxDijv8Rz8SwpSM48cfFHWKc1HXG9GtvIBHAgfhpJ
nGA0W3qfD3XCdgkYZ5H6Oxhiv0EGXWU9vaP8mzqcUJQZuDvrw4QQOfIAIgIWwTFk237gwqwKioRh
I0mDd5GN6K/c3SU3ZMaULM11gZj97p7pEJmDGF+G4s9CAkDQOHYbUPYcyjK2V51CCes5g4nKxGUr
pf12vPlV2b1GPabmKbEZUoPruaQIGKDPn++Gow0ADLEG4MKQoq3C8J1+AdsXqjTQPGiiQcbb3e9E
pLCmG6Cdp6VrzQhFaJZS+IL2wknKpVv0EUcesCfmBXMa+fvZFD1KUNo8zp+iuph5KW/16AsKLean
iWmwHJHpRxsZYjcPnLjMVqdzUskG6PO0vM+Krq0IWGUx2XB5WB7dpngfEVI/Y4MMo23b2fNvsEbg
sKmOzw60kfe5XqAs16z1KIkWSdbO7JvnKTdwaCnF24AezEh3RRuFjzajoW96U7qQJQ0vyRCVDCp4
/3gnjViJTShF/koLl6zbptlhTQ/GAse3AzqJNcWQvRZdvW96DXqwGN+6tiDEsopeWSDvNLzbfc4u
adMvTRuY84xqH80yM+7UwNbCSpFzJXntKoVK3MMQI3GTM75yzeZvuSQXnDKYYpJ510OtYqeGPlmD
B4HH0KKswVpgaeKu5wJkSYX6xV07MvmyektqRIx63BMN2rybpc8s1XXqe/xQ/YPFknDwyeKBGJMG
1zyZ1cMtl8Kaglp02R4nBF3CPR0WJi5+O7gOJKAwnPMD07kbk0ZFIkPpgoSrs0unIDa2g06ObEpY
McDl2k+Nj0G5MXvCexDcLtdlSso9QrPxHu3uWXsvM3Mw33f1vDWn6XvKKfi9iAZKG2Kam6vDgbnw
pPGZLQ5HllTDU5exJhvQM284J4xTnlhE1np15RwaayCSwkWQfhmpW44DMdEdKzMNlzyOJ6TA/wqw
7UyLGMKOtzgwrP4tazHre97ibRKYsrvREyllHFANhW1sNcZyJ1sqJhAknXWmY6tWccMWcViTePJc
6p82TYw/pFMbQaN64yG7V7jjYiVX9HnVxcaPHFSEZD+ly+Lu+erYT3cJ/5sTW2rj+QbZPsNS0t+R
ZIHXzApkBu0XjjjnFBr8B3RN99ymgVo5rMcTJ+yEYQY+T8+pvHNtBP1gOe+bsDoUv3LGC8eQrc+a
FPF4XSa2e+0XPzmDc5Hf5F3Ag2GKx2WRpZO97rFjruLRSCF94kVkZmSvTQCIhC8Y3XuTxPImeB6f
Yy14lCKSSEdnqa4SadaqYu9EdIvdrlMOVQZSg3MwaxN0awk+de1lsrglhc52fet2v+qQs60ybRb4
Y4mSbTWbKa+YGGqMJXkJ00NHqkN/XcXfDrrZDzl4yeNstfWa9aERWAgTwV3YMvCUD/rHjMA9ZnkV
wOudTziQuGIivh0MhKva+zRG4wPL8Z9oUPZZ+vYTDxTTeaZHQZF36VNsiKIHydrcOwUH9t/FX1hV
7zRdbr+rOCzjIG7aYc9jXVMu2oxIx8KLsSIl0auqzXa+XzyDuUY+P0+YNJRCIrD4D+UgkGCrovm2
8FLZzNhDZXePJNbOB5xjKsgyA29LN6bIZWL8uc/YifWNpyv5lZVavONezdeuaqNNZMhoG1bh8uiW
VR7UqqefDOeBNXMuzHdUlt1rBp5x7XgFnqZ0EWAMG8IskIlFf3xsrmtNmv3Gd5f5hn1BP5SgKbbc
DvnGVU17JOuUNLXFHCzWLeKfXXEfTHZZnwyYP2Re5PlRzhFElTsx6n5n2MGSe/O2dYblwmAFwGuc
GZ9ZFLlvZgYXiuvAf0wkShM+ijV8i01uTf2P4QNtT0b4/StljW4eELXygPF6euJZzCmeneajcof0
2/ZzpuZxtNyUsoZxNdPZEGrLohitwpr58AolI3/Fszi8zFDmQdGqEoqCOXTtTUxFe3GyqpYXk+yh
YzeLEpWSMfYbSVe1xyfFrnzJzKfZjjH0GG4hIF/E+Ua7HWoUoZnfQWp8wRxlXWJdUXIIxXiGBC2+
yXzpdNSyrvSW/DVuCsQiQCrZd1ZnozJeVWmQ+9DkL4U26mvVOyGhEVNyr1/viKwkeTOJZX6EGaNe
YDUNV2MeqnWaPo8MVbeWk/bvGVTIJyns6R2rRLchLKM/2RWc1V6F/TsHyrub5fZ5Nu6VwFhkF/Lb
rFOZt+Yux/rzRAo2qXVyyH6GIWy39WiZQVMMCU2JybmAlGpPF5hEQa0t2AgIPeQhVy2fVuMtH0VU
g+joYAl+40Kn8mo14Sw5FfEpTSRx547LBJZs33ULMS2IcPcHtXMXQZS9x6FEFnGhIQlRAO4aW/VH
jfUGcIMQ79InCJ7R5RAWeNoL8cxYNTmBpLW3TGdTfqqatpU2s0MEuPVJq7rdFD4Ob1LMvFMvGF6k
5d+RyYw7cVvkxBnvKJgx3M+2Awk4jc0gbNNyXwOwYpYSfXhx/IMe6Y/HXBVAqNomodjCZyGpqnXT
na6rP2B1oSm5eDqSJl/djWVkzhCMUAwPURM9jKrCjcyBMy2KKAdWQIaYTTbE8YYva9ALB0awEod8
0Le5FXu0QYHCPr6fU7iGcoTDJNn/kA4+sbLyegY7RYuLzDL2Cy723Hb2fTo/ODVz7hlY/JWhlrNv
8fFtnS5CeayXhLaReI/fSs8NGOUoPXvky90sNl0vsqQ3rJaEoXdRid1/XSpYVw1LelDdXfQJ7NQ5
0+ya28WLMojbSfv6T23c/8euDzpD8x5C8B8awf8jyvO/NX35+R1/5v/XFIT/+QP+5QDx1T8cIZHL
erZFf4ic798OEF/84672JNWA4vlfeQf/NoD4/3Ck795FgXDuHXWXcv7bAOL+w3V8W2Lu57DxXcf7
fzKA8Nv/F5WhZxKrQLnsODbXJ6rm/01l2OOoI+p16g/YasVZ5lX3qY3Ihxygdgw2vUO1DE3LKiX0
HwBiwN833HE6ul1EAkmuobawRa7R6Tj2QrlQDBqy5jJmO6Mxr9CD18SuB2hRnAA5lwMYIFPrHD8V
g8KxxX46iuFBeAX9d545sMLqqd7WS9js5TQ533ZrfCx0dRvZtOVjPbmwdorFWJVW+FQpVzwo4psC
nbn9LayrYTsO8HfJ8x0ZipnUNWBBBTwEXNPsIUl23S7J8BCzpeMKFsOWPbPa+/ZwzYG1vNuVGJxN
5cjoBeQ1Q3PHoEjtywInlQ0Gy6AueMP/az+rZIksZk/I85qhOjtL5LCnoGnslISc3FSlveuHGvRg
K+23ZHTYABAfihfvlpREvGwGlgcrguRxuDuhhBoG2kxzyNA057J7slhkvXH03ek9E1wbkauQ7HjU
MJE9yLUbxckFv9m0ocMLP1hXJTveUzQ26LaHwzIIlr1tSYMh1Skt9bl1M0F/IQEsMHtGYc+kj1ye
+7tixpfCY6rWWWXzFqVAyfLeDHc144s3qo0vqDkjZ6JKThP9d0qWanPfgPaDv++S4iHKEGKimoiB
cfrxFwC2DnrQUB4ApoW7KbMyUhTpzZqmh7OKNzrKqbxz9tS2MOPnrtXf1qRJ3AOE8mLnwOPIU0j2
S2F4a2MG04wiBvWx228TMBAXwjjvNSBy6dcu4+1FkEHI7NjF5GfqId66KJ4CAC0DcQt19zFYIkE8
2FroHosSiORixgFrHy+wpjF9JpECCQIw6JNUHo5FpbpN5bJsHKNYPalYpK+lCWlglTEiBCEAPuOY
2KaTb4rODR+WiNoT1Q6pUyo2uY391IZyXt0Y8ertkDuEZbLDAphk+ICrcQ0opizpiLW3RppAmplX
mH/jxKyWTR2h5oGbYDjXMg4dZEugiN9hD1r9zvPC+RsOY/ekIejS7xXlnSapR+B7jTN8xmmLUNeT
Bd5t7SYfjuG2+yakIgzGyjSfp9Ft1mNhuQdBEvjKhsnIziQtLZcPYQxfOtea3zHQs/0hv5fNi2VW
yd7y7u0caRKZu2J0RUCuhqh8vkuSz+O0GCfSlNSuXpxkuUAV7cXNaiqbNb4z19HW8bXt/xo6FsJz
zaRyk/tm3QcLOQd3rYAAb7QCPt4khxrTjPlIxzUiEawXu/W3aU67+dLGMxiDrsEqGvKhvFsobTct
pS9vVnzou/ju89fjhh/jnFD3E2WR3QWbYpqAiRUqHsQj/iPS1QzFAApQSL0WIWsvpzenK4yuv+lc
k2+SEb47wsQ5IDlmMaGRPzdMgrdhT4FPA7lcKOzjVWEn2DsXBwVrJmaAJxIoMn7wkTmg36vb4E+H
URuCQFgj9GmB+2LjpOGtTb3oYufDLws8bJC55QMAOnIxGZiKojiUQ3MYp4jQwNwsaDN9K5jKNNlw
mpbnyLLLo8tjcy0YCB/c6R61YtPLwhr2doVTwO3nUOjd+oGgEgfCr0MtH3pntlDtGQ4JS7mBaGUy
HBSfqhP/OBC0dx7126+kk8xu7Uzue5axSC6qeWX4TBIYt4OQ9rTaEIhZXZmHV5emxMLjwFLaLL4C
BTTFZvga5dMt6xhVzB3ZBHMP9KhWCk0YzrlV4ldkBk84pJwq/aroeW81ugLCneDGKMiqWzfMnY1T
MugRji9WAzksiej6c527zNTC2KwhPcv+JUdYN+hmN0zmwv5AQjlpmJU/hnHOrGshcDUAmLaWDGkr
ae2GugmiebiyqceLoAzs2/pP3xPoMQoagVBkXGZEOpdpqxBs8C0D+9avY34FkVRWvuM40Ac2ni/O
wPMPnOFewv3kIt6JvvSfjGUx/5DTx5Ne6ZN2Vb8So8vi1DfYf2fTX1V2p76gGK1Hg09eQ/MyCuC7
GIMixg89YcehJJrORkBvJ51iYF/BcowZTZYtAbcsQ5miKma/+SyXd4M/9zZNw2UT5069s+17gGOc
UdV7xnjLZHUjQys9olRXmKRzdFMjtgjPmRy8M3A/Gqq+DWR4dmqQWMDdoRVYz8Uk9zGuLbooY+gh
uli2GThgotdkVwOdMkNrfksQbFNch7C0fDKRWQPSSOJT+e7q5q+uiTwxe68+ooq3t7EA/NoJJJ1u
NhRPQIFcEolb6wiZKfsi5JtNHThFXjyOtienY/CEdsXb8yRwEpLX2m6Acqi/LIS5Ue5zjqeZwLdj
HS7LwVIyuuiu+12X6L0lFdwpTA206mN9lvdUUBSMZ5zvmzpFA1aWY85HWf/6jxrv6V/Oi//Cyubf
yec4dv/3Wkmapov3y1SMh5Rv3308/2E6gV5ax3QZqLKsFvBiKMaCHMqkmh9bdqKvrKYdDsmKmOzR
rpEFwA0oX0oaxE0T5+IH17mfPiAzFmKTdUSEshUIuT3vjw8LUDGhIDZHpQMiW4A8WX1SkOjkifgg
+4KN7OTkCPIrVsBvLUMfrBRmaaPN991Bnshz8M5IHLKn2OM2dAAhtSvij5jXdFbXfhm2xTJZxu6v
rJ2JuGFAYzMBNaRcsRj2RpJU3PHsh1l7GEfFmJEL4rRExrTNY5JlF3uYKMmUjxGWntyzqErsnCE+
tIXuzWeZsHaZId0VO9BGKrZaoAAREAk2hNhBuPg6QAirylnQa43+Mu+xLSKYWA1iHPId3lg03ATX
DvvGnGXxoBwA6yjVEVD0Ax2cUvOR1NR7MirCG+bcJg6AzCVCoOrg8M6t/dTaccRAeWYT1mTbJNHs
MUqsu5B2RPVY+IREeMCPH2Xnyl9YyWz0E3clGrrBLTQadsrm3G1wVCJdiLxbDBSb8u13mc6nwe8+
kagx+gTxarWmc9Hp1zA0V98Q3kMlyJSQBl4niPztNTYzn2wZ3jhgKewIzZqDaXSMfWn2CaI+aW2K
HFFjr5hOGOUVbENyQU6NppC0gqchifeKovDAvQQmviPQHjoprSClZH1YVE8lOut22IDGNFZ+0ZTv
KfnWa9PSX9huZNCwMlnBoin3gmfzsVY1VWckv1XlTFciehuiifr+0nbUvCg74tZgSI9y/nDvPaNj
ORD49ZPPjn4n4YEx4X9n78x640aWfP9VDs47G2QmlyQwM8CtvbTZ2mzJL4RKtrjvOz/9/VHuOSOV
NNLpfrvA7YduuOVSFslgZGTEf1GA8Myta3YowkxFJ8jqljV8R9Gfhr5LU+FhFHZ833ipOV1b3mzK
NHJ4RxHN9ct7Q/rBhaKpeAFK1T70kecsGCu26HQAUTt0QVzjumQzHs+Mxtq6mg5YKaBHJ/D+u5ZS
ax5lIijBwOhdi2xogzVztmlrJYqmIWZC584QVOdt3tIS9MIMuGSq/CsdlAoqXySsEtD6EqUXf2Wb
Q7i2bU3dlPFcm9EYfRAOWY39CG7crmeyeRKC+aEBi36wjgOKFl/1WQnjAA6nBBdTxbjLxAniH0uT
iqVeky2LEiXsOkI0acpNjhnSqk+Qnvcv0gYcY8bmSt3gTBMDPOXRLa6mO/Ym81eb2+2O2q3BNFzm
AKCwMIC4EAnGlarNIAS7E+lThQoidWtk32wris8nPzaJFhvaALocd20tjZswNbVNWXn+1aTRTodm
BYJ5asv4xpgmnm5J32MxmYl+YivQBUFpWjma72CBg5iexqz5Zq1VQ9URVDkibUyp95pkHgWz02yu
wfE5d6PXP5leUIpVjmPOoqyS7CEwVb/GT8baxvE4/KgkQ42FN8D3WuACnj7UetBdG0Vi3nngvwoe
aUf30q+FwokEi8kdDCL5Y4pLmGky0u5pqURXcJ3dh6IuhxvDHLIzYBWIIg2ZQPd5ypD1NiMgSmsk
ddCAMfKYg4Gc7MfWNqMd4iZNuZbDBPXcauOWnRnDkR4IUDP+0FWlXfR6keKO5UXSXYjMi081MyrP
zXa2Vp1E91NPqwm3+aZW341MrxpqeqHJ0zwWjBFCOs53ou1HCOHFEKbLQqsqmzMfrWpVVek1CIcY
qRkP5A7CQEtVt6a2qk0P5AWyXoxFe2xkT8h6NZOwsRswT/DKdIRD2YsfDQ2eeIcUWHAYUZTzlui5
dudFNDWLUnhpxfnYqadTNWO04Ib4pyPHxWIj+8b56QeNceaFdnsSREirwr0W07emCkSxBuhX7yx/
0G6z2gq+NnamDvlgNNedwVY5GJlW8kQR4yEKfN5CIB9AoVRJkCxRbbLPpq4w9qE0XHTsh7T3F6h3
wQJUpul/bUAY3zR6qH1BA4Bs7+gows24fO0J7UokfOpUwFuqa926YAKBgppMZHdeTojATYGUB1+r
x3pDzJe/xsaP9wbC0/ESF1z/LhtQ0eKE7vj7lhPLE1oVqEOnflJy+gozY1WGzrD2tC6eDUvj8htT
+gmgSjaka8Z7qD/NSpBrF1dFsAhajTJ+HEzNaU2//wuCOO4V9ye76BuDupW51j00J2OtkA3MmFeh
+ozJSVncp3DWGOJikVEtGU1BdfehRVamhopQSgpYRfRNomXk5MRjVOB/ZJpF+KUNhb8rNVkj3GD6
cldloVWjwYpdASLBMePrIDQd9OjRDMQ9jqkj6BXnFnsK+Gg9buiLiLYxJswZyCRCIaw4GA9QtcLG
Hb6OVX8ndP0a57DyJu1KZs3tkOVfWkxy8q9dPAQ7PIOtB3vSHH40JmBu0WPYlwzG1sUg6jvAQvUT
1DuVrjBHVte5PqTXkxn534DFsBXFHUPktEIGeDk5KgBoYWTxhlJaO/dzF2eqttBgDfiRBjpaBrdV
Z4uTMZNNBRMh0aOt22od4xiQZBeAm6ovjhpwuwUwdoU4/cAYz6z3jt2pe8fQh+uKemtYGYPm7Tls
2f7GGGSyz6hYsRkox3Q1tUQnE6Axd76UBga5K50+3HJS3bjVy14+dEgQ71ucqy901CkADDhIw5mV
2bucSAtKsAADJYBHpTZ81ao+XaBr2j860m9++kUCk6CNVFohodPNNS954oEDMSwRpuXOEp1oEOiZ
Bqd5sHqHuigav4H8TQx6XZqLDbpbwP+SRcBYE2jIrNrKi838vpvkSnNwXIimtrkxrSQyVqY3MDvT
EwmbztcQaDAMszxXjPIB1Now/FQ73OGN5sVfUi1FqZkmE3kThQO8akjo8rQE5Zh+LRCG6tZAR/Jw
O5QmSGfdQVU4cSmLxiKY8Zq4GhHMiYvWcNn4j1M160krZq5rVULkpHwAawmkTlXgHBJUFoGmj+NJ
n3Sav2fKVgVrDzf2H6BcsY5Bpv92YIj0ywJGv9fpany3rDj4RnejRdBQ6D24Mc2AJGk2W5suPUCg
QC0nLWufYhAUnKklU83ZOzhhwoyrxmqEDEGv0dLQS87LlRuPnASxb1ulYiYVoPcdL1IQJ4+m49ft
wnYL62ZyjWSdCY6hvmufoLRhbsYkQZSxdieIh6N+kfQ05IQ2t/ZBW4zLELXGqxpn1cd8KgRKfXCI
En0Yi5Vfg25q80bjxNnI8GqiR7qphyD5zlS/u6AnOdzkBQQZDp91RDmb619Cp1crNyu88zrRrZOO
F/5mbOZGqJaMO9/BTgrJi+wJ5cHsiyUq64awpxSOzBMjrCUoSq+585vOPE1tY4IlZgy7wJLtvvUD
IGKNzLaCuXvtWNcU5dVl7wzlKU5a5lnQynwXA5O5x4DcP3gyYg7S6damgxIHSdqIz4o2C7/WDsZp
LrCpoE4hGPeCTkXtCfi5ZnDrDVqCkVyxxstPbinuelh4mg8twarOmqLBDH7KtmVc91tEK+Eq5mW8
Uvi5gQRQ310S1nkWFP3eqsNHg2Hy3O+I17KKwFFJa9Fboj0RgYfbt98kp56KxKrBl3bpG0PyAx2B
7HwyaUS68Kz4kkm9y0E27ZooclZao6IN11NvnBBPG6BMoFXcT6QDOGa8OceZCjA3QAfDhMZrH4kH
aOTfrCeT7EUXCgrPuU4LM1dblm3Xr8DigMgLG8wLh/Ck7ZmpJeCcHpIB0PjQWK1Y+b4Kd2GL3pkb
SC4tea4IjefqEM9JKsXhuWoMu3h8tOY+MScb9SV6ri2NJofJPZAEG7DXYiufS1BaGPZDONFMhGWm
9ponbn1rbPcFXWKsGGi/xQD70H12Z73wuc7tnkteNVe/jH6tc3uuiJnzTFsvGJpgrSZSepRjH4Et
HlX0XE+rubIOsKJYVUVqbUVZ0Rib23BLAlA7JM+F+TDX6NFcrbtz3S7mCn7UxuK+hF8yLmkgUOIX
LnyuazBV8b0lkuIBIL3errKxkcP3xC65SVaeWBfNxJlk25vINfKRsrirvMLOfmJ20lJtQv99aiTY
EHY0Gzh53RwCV/bTZdGZbv1Fqcywv8YYy8h1MqX9VQfMoWK0FzUotnYkuMDsvvWDQLuwG0XlbwBb
0YKUtAPKBxvgpLnCZtH6XjYi+eq6HqFny+ROgbKkszP3NNMeezZ8cTLGvJybv9NB0jZD08hrRs/a
YxWANIGqw7xfl62DRpwf3jWhxOYdovS5q4f0VVQHr7DyeVPCYLgsczuid426CQYZenxqBk21AnmO
fDnj0S89Qt2AiqrmCtHMEe7XIM/bBCvCAJusjRySOyFz/bLBvwHoO43que9Ld3p8BMNCM7gbGrYI
TYtFsO7JLVfFc+cYVx26yI4ldDooc29ZmKXz01E2Nj8WypCA7Izv+tBFvxJ4EQumJtaJ7wqAYlBM
d/7U0fnGTx4Zj9bZ96n0hk/euiONk2fdEQMFKWUJhRq4OHrnAgBCQPxGmOSTbkRYC43RToame/px
k+ZIF+T3MqbJvA0pFxTUjsQ63LyEghjp/Z5DS3xiTx0Au7rCDXBa/I2FHMU/TG0Y7h0t5IdJlI6F
1e2Dui3CZZHiOLLoEWb+njpWn34iB3KkQcJlMcxCHYyZIP9BxeV156mkCZIYTtWiSa/ozNczoR64
fLtIAXjQ9PlEKubtXWQ5m+EiTS5DvnlYklmeTypo9/bcXAOseY5Ywh7o7rePb+LboHCQNnFwYjcp
+JR1dBNbC6JlkHftPqV3p8aZIDB+Iq323qXMi+iOhBDtHuf6NEEkX9Lw2EuOrM2qnGeboRUP+jIt
/6IO0/NTUmDEWQ1RA0fOQkMv+oOChmVi4ki852gZQsG3NHDVnRafAxEHzFCZaPZ/fAPfXJ2Dng9y
36zo2qgXzXHzYsUJX0fDKit7n5VTuayd+LvrGDwxx9Q+ifc3j2peSfCodJSShHSPItAtu2Tym9Te
t7m5Y6SziYiMjy/m3SWk/iyzQ6awj0bRsB/iFrApNttVU8HIsGEc1+qvyVcperdoLHERlACmpeyj
64i9uq6ZEtt7C5mNpQqFCbdbNp+8r+9dCvN+SCq2AZjxOBLKgKMUitnWvmmEsc1do1mb84jxr98w
ZUkkv8gJjnyWunvx9HsZGeihWBZFAqodve4/Ihvqf3Ip74WYQsGSMontg8z6OsTixJgC5UDMCcIo
3eRT35wz02jOUZJQn1zPO0s5QrlcjcU7BCbi9VKu7sdDqGXGPkVSY18YYsvEHxoXW+AnK73zfOiB
EGMumEGdUHi9EtLoeW2UvkBQ3y3OoefO4/wQ9YNPQvq9K5LCFLolrFmy6uiKYCMPwYifwB6Xl5up
pbeBOpvcMA7UP9n43uwQaEWBB0FMzgEbosyjK/ICw/CSIJ32sKPQ1umnBn0Qo0uaTdML2pJBHesT
mjPup5nhDYJkXpnEavNq2eTxo6znm1OTaGmu7w1T1eusVKhVjO51i05QOHOIo7S8KXUjXX8c/O9d
sCmkMqmkCD95FJfUQmTxstX3YBnstS+RDejpo6GDT4PqJqrG1lwHKHV//3jZI7G4OX/Q7nbJhUB3
DCWOhOkGqkRlTQzcsbfEfTmGh7q2bJAEi5Zj+tnwjGopOgtC1mQ3clGCOv4k6b935YB2bMs2EHlB
dfx18ArcsWg02gOVDXbQToY6KcY39ndK3XvsbczZ7a3afXzZ7wQyUCGqHUeRzcAMvV6zBwNeVF48
7kHso0QyzSCcOEQfecIC7frjtY7kDOdbjF6UQIwMcTL+OQrlHMlN8L79uLclAFVET5gKjPYyGxiz
TAx+P17t3Svj+IqULkq9ljnf7RdJFFmBNuVMN+7zqB6tbW51Rb5JZdBtuib6JHjeSTsKpV9eVNBW
5NP5yl+s5XgMZMcSPiLiLOdM4pcoLX2Srt8JjldLzJf7YglbGtjIofy4HyxQtIm+RKAUEEC+/Ot3
7eWVHN015XaDE9Dl2HfuudZyyjHVWRh+8oq/k1nA75gUHUIZFHFHrzhtS8VGDmwYNAkNu9GWF3ZJ
nwUmHXY1HbyBQfKWt5GXfLLyO0HxauWjEATOL/N52LE3WnnSaXIX/kXNxznIQUogCg2bgq3fOXpO
FQUd9INM7OMRnFrPEXcV0UD4ZP95J+BcZYEwBP/imOi0vo4GEIllaRuV3NcNniqa7l1OHfvCx7Hw
2SJHKdGVsMeisZP7zOnMH+OktP0kvfqTwu2drOCSfkxzlr9GyHL+Fi8C2+8zlNNSW+xx49aWIIJo
taFbcVq1UbCco/7vXNWL9Y4eEJzNKtAr1qt9p1j0BfatQR988hq93U0MZHrmnMpRlYbU0fPROBHn
FaOWfTOD+9CZ9O5R0We2bqVFdtubIrsOEbGDIDMM1W3Qm+Ynx6O3z87QLeS51ZyRJPKjr+8qTY0x
LmVh7kGXe/fNjCkMYZ2Pn9zMt1mJMpgiSCfcDfHmFFa4uRnUTBn3dvpVg6MqBvOTO/n2jWUFjpHs
USAHea9eX0hs2WnKPMzc4xsMkr5MN34+FOi3jNUnK73NSq9XOgpERDdUW6nM3HvWd8Y24Rh+crPe
vxTHneXLqeeO91oTUeWOeZK5ZzZ3ztnvdErGfURT6OPX9r3roH6hgLCQWhPHyN96svWQNoa1x5in
3WVF3lzHehABbpcK41XQldmMs0wrDK8/XvmdoKPtOjejEI4G2nH8rPDqbBrmGPvJquyBUUkNTcmX
2ePfWIYKiRIfVQzxrIf7ImM4DdJ9sPsQnUFekyMFmJbik3v47pXM6YjDN9v6cdShDFpOeeWbe1Vd
gHY6DHg8fhINny1xFG6RzkEYUIS5r6HLfhm6Nj+xfP/q41v1TixgOKBIQpxZ9TexYApfehiYmnvL
3Wwa/54W79+4DGEr2qRA2gHBHyUatEGMrrErcz/NgGJoctC9GUN9fBnvvDmc5SjNTWS+Znr76yQA
u7SNQSU5e9e3Lnz3C96zZ0X3yTP/bJGj6FU18pVpxCIVvz2NwttAh6xuA4r4+GLePhMBzAzZe5Kz
mGWAX1+MM9Q4p0Kh2xdj225D11fLtPO3qdIPrRdu6D/p60Ahtfbxsm9TNcvSTpizDxWqPHpQtQ55
FhYJacEL3SUGxHDJyKYcDnq6tuIaQKRafbzk2ztKSNhwEBQS3DhRHN3R3k672i1Caz9Gnns+6HZx
K56h4DMo/OOl3lYRLIVXjK7Tw+L4f3SOKXGVC8s4svZm4aJcFLbADhFscCKLoLS9bvPxcm9fXkEk
WjB35t4jdgOvn6HfQ9PCthGGVRokO5r25go1gau/sQhdM4s8jj3OcZ5r9QD0UdXCfs2bvbALGHqh
DzRh+fEyz6/oC0FqSlY6JkzM5iTB9TxTSV7kU8DBxZAw+9iPRYGyUVCF8YXpx4BgxzTeFlrenQCy
Q9JkBvz3M/RfziSAqM8yGskJAzWrDQ71TBboOuy4Pv56791qKkOKaVrk7C1HcWtOGnK2CDHtgU2e
1Zo4WAoy1sdrvPduvHycc3S9uAOeS4eXIRivJDo7zEN/Pv/6v8SmOsdzDjX7p+Y/5o895rC6QuA7
//Ufr/50k6PInh7/lVefqP/r+cf+r3zmL736A66DiOFdtr+q8epX3Sa/f/uff/Pf/eE/fj3/lpux
+PWf/3z4mYbZCgJNFT42//zzR/uf//lPTrlzYfG/W+h8bX+2j8Gvqhrf+dhvBpUSfwgqO1M3qSBp
c86WHb89dBwLBhWtYiKfKe/vn/xJoTLsPxx6CHRgDV4LwoK94E8KlaH/QU2AJhuOPCCHaW3+FQrV
UQlPeqZNYdL84ohFwjxuJVqFO+pt0SIGqax7wG/LWuE7jEaPs0x6CINxOQuEuM5ZkcnHF3fqPUQy
4fbihXyz9PxKvAhHESEhHOt1uXbpnC98WnyLIJp2RewdehS/PtkYntPwy+WeX/+5vmbiYJKp5w3r
xXKR10V2Y2K/0EUxXfPSazDkcpiJKxFvEFO50/0o2vKky3WSoOXoOh1U50K3Vp3d3nX5TL2Y/G9R
Gn8dG+fcigZE3xIEnnTve1lCu4hLVENwOz41cJhbf3yvfu8ir78+PR56sFgGQKujh/f668NbqgEc
lebaipt8RzEXQWBvtGqBtOC41hrUIfoC+d8J2Dz8/Ci8BoX7RQygE3ENA7DTlncxZiPoaOr3mok8
sTS36K0ffKezFkEa7puygRrR83cRAMIBXk0TcHe1xZAZJQk1lnu/FPqNlukm0Mqk2uVassK1YOFM
l2Ouo68arjsruDItnEDH/lDH1iLug3XXpisMSZulH8aXThBfFcl4bZY/x8psF9qw+DGEw7R1Rntc
NTJ1zvPKzcGqFPHeVQzxRIBPd13bycpSXAxyy2h9GxJFeeHf2LF+mWkJZAOXlSVjnjPhD+MDCukO
g4to2A4MsE+R60MrpQRhtIC2WK1Mo4WaXznYmyR9udOd2N9YDh4A1kx+AR3nnQEzmhbo8Ne4UXom
lK46O2nqXP2A2u9gPw42WSEETd8UUchFZuNwDJt39pITh8KacEZsGxQcjNMeFxyQm5OP9irV1yaS
s9iZLaaTrGUJHadis8uMjZY5xU/EaH6Gfm7ve1cheCXKHsEL41KrsRTOx+AEp+T7EKOf0nRvfUBr
9E/LpVWP1c6o+UARAVzpUy9aJWldntMAXg9tfsNcLzv7OCAFCejV26s48M+vMHNPrLGc4w3L9XOj
RKDTWLdJAu8C+1C45kXZBLiEK7/YMtSUN2EohrMpaLUfAeojCDQpTEcp1fMz6r/bQQDP67zsFEC3
+jWgdnAtAQBva8urgV/X+lUg8/h7XbYtMGlPf3q+hL+0X72/E73arP69Le3/IWc4+CVsHPOI5X/f
15bBQ0agPVTBy33tfz75e2tz7D+U0klG2Gxz2KfS/9fWxv5FdEE4Id+6jN7+5Q4n9T8c19Bp6nHW
kUzLSPt/7mz8iCOWQT+HUZBhQ2T+KzvbWxe1uWpld3X5FsSqODqBYPLupHoajVsbc8jblBnWXekY
/rkSKBMAja6Ge4g7By82ql+qktmPvoUyZ3dB0K7Nus/XTofFuWNp7h0G0PlJlxb+ylBh8tNK/Pb7
/w/Gf6fCIhYoeD+Mxf+T/XxIH7J/EJH/uAgf88ND9Y99nfDH+mVw/us3/Ulcl3/QkwRXAGyHPg08
9P+OTZeCjGONDQWdxDW3L/8VnIb8g/9DE4EKwQT4Ph8i/gxOAtoi4bnzsBhWO7/3LwXncS1OdNNM
0Ckvdc5z6KW/3s7rGg2HPByqbQBcaRFZ6SErFDhEx8FC1asKRtXJU2NDwZlcCGhGPXMl0ZhCP3sx
hvkMs83qFWY61tLrw28dqobLFy/8O+WZMQ/iXlQcgAsAIQGYsMjuvK7Uma8KJtl5FmBkv9oqoIQL
bUKOzw9K1NEC9wzQ9oMphwsbLkDti3oR2/CE/tYXMAFscKsc1zo6forYKBSqwJANfb6AnIaOiRNi
wzL01gH6H8vW8zw24OakDWb1GIPv8fFXmE9dx7eADAafhaIRzZmjoqs2Q1ElaVJuccIeF67h3LSB
dRGWn+2mx7Z+z/faRsWdTZVcyujw9b228ZxpUMPEUSHvctwHG3fjNMVdXqYIVI4ukFwbIZLSRnOg
63t36Xh6dgbM4NIC2X6G57WGn4H0Hmo6AetqEPqVRCFgOb8XSM0PYMsxwd5CFo/xB4G9Fcemw+C3
QESvBTznFP4EY1h8LbUATR+PGzmW9n3t1Xu9qtXKDEvvxM9g/WuiGNmgp+B89G6n3iRa0+kmN5S1
MYd+uBjq+MmQE1TnLjlkWqpWSeVdTMr91QXplZyc33mTHZgD3TtROlftr58QrwQDVzYLTlgUI69v
nDNlekJPBB9J6aF/NYz3mBqvFHYUS0+IcGkGvrtwys795Lz+vHu8XphuvU1nBCTGcxp5vTDGG06B
pnq0VTXqO6pJor2jkIkUogBhK+saZfEJuelKoCyF4ioK7BHkapXxQJNBrJMAhTlVw61xeKekIeKV
6zHcyst+3CYI08OxFvChRy0T64+j+rh2I9ooGsG/U8MBk2OU9/q76y10uNEJoOkbIgNUZlk4JmDs
ITv3KsGSYx07TbJtvCa9KAa176Sx72NEYmdnBA8Q1e8EZKJ3Y53ZuJEs4ApJRLu5aAfTBMQnZYgK
0/T48fd++6xNm7m6zTFaUD647BovT3CNCDUdnTDMnrVKIoRIUmDCinHwfKMru8BuqW1o+oE0/aTa
nY+iRw/b5gzuYvUKPddyj17PVqReD0Ai2XpdXSy71lX4iDX16uPre28VCRyTmoqLI+G8vr4MYUSp
lUmyDUYn2zpVGZ9UXnD4eBFlvs3rQMddZx4pQE1nuvB6mTytEASIoK3mInlCThPlILtGZd/PJOJR
Ji+5i1bIihMbqn7GFJ+kVvJkAJS5LKYIR/U2YN8Z3aVhIqSX4jm0DibMV1DFKOBC9WJZ6Vq4xAzg
RsNgZoM93YUYxgr1rFat4mGmtOKxsdHgfq0h2wg8xq2tPpDfLGMQy7B0tXUe8tfqwDLOGJshvg01
iNeDz5ulwvtr4tgo0BFdlMOg7SAX5IsCk+xN1qLUHbiFuRGi/jY081m24CzrNdGB+doBL5HLFHzJ
iYch7MKU0VOFS9OuRiQZBny20wZXx29BdzdYUjzhqKGg0JBzS1TQIBW5BJxBfGeQAJddkRzsjhg0
Y/+2nIoJzQz3JiA4lloT873lJS5s2q4PMOGVorkzYHgs+zl7j/h0fy8GC/8KrVIrFB/EEvkYxSk2
Mh8MfSQtCydeJX14wD1UrWRZiqVvJ+UyFHB6q1nxoE3FVZf3FA/hxEY82RoWf9GTEXDRnd+oVZry
ff2mwSoo/mXH7J69TM78vu9Q3yZx921Rr2M2kFU0TM0yrbQ7R0fMxPQqdwkzQHHglt6yNetgwyuW
bWM0GYHxZQvkdcMlZ1KBuxMgIZQczqykuI4M96aEssFriAVV7KlgS/Ej2Vg6c5lIHk1WVxCoJszv
cN6hwNh6Tnao9LraA0M2UbpI6rU78DTTkWRZlZGNi4C9KcvkCe1HMVvtnpZNdzql8VPiZO52gIC3
8k0uFMcW2BtoYksiEOk0taIdfIEhsVgClQMGL80YORw6CF5BnOfzljnm1FexwVK44jzhfEHE8mRH
x396xlfGeml962LaIpmvMLJltkknw3/KXWIiC8jWOlgmFL7ys8GBX4PBDGyKKT1I9BK/tByDOE7g
GlYLRF+j4GBLPd+hC1Kd2p5zozcJ10h5emZHLbXV/GCoDC5qG0352CCnPcfu2BM2eoHKc+0lDW4z
4UFhxrKwfHkpVeJukYg+QNAAlU6EGw2vxnPgVrgRIcA4wF838W9I7e0o1E3hUsgEiBz+fgVSIsww
5CWtUZCKHcUndKDpPBt4WC1sH6Sb+X3Y3cmFCoggiJTYcei8LkWb6wshuuAM0pS2RokFGLkiaPMG
5c75pePrUsW02bSJoIltOavRiLHa+nvr9u6G7gj5uhh41ZygOM9dt1yHHc/OGdH6n0pnb2BztbJS
bBhhDcJRHLqzvIezH8VeBMnBg2xEAtNmLSI0ovgM10Hoxr8fcKpblyIp73Cjw1xziJ5Km2/tlRGG
eQRY68RPzUAdrToyQRb5LFDb9aJJ2EEKe0QLwGjqRdtzEzkMUA+hxIpYpIuatWXs4AmgGpwrWJkl
WYlEFa/tqbizBH5W8+4EGjRfIJPtbizD9E6EHT2Nuud9FRHwLIqkZWhPUK7qrED4XmDL5P7MEpKJ
FEQu3F0siOrwtq55j9ENvbM6cm0MOHKFbsu2cpJDQ301p7Mx40YE+C4/J6XWIr0ETX0XDXy3sLUv
RG5jq5ZYl5x3sm2IBPTMQDmMWhgtFbSnBeJvf54mgnkftUOpredtx86di+cr7Mf4aX4lytC6nLcC
XNIvIVqRt+ZnUAj3Iky1fqFnqEHE/RljDGsJMZewgUW98ISVrnMD9dbINM6sKnqKCz9ZV2j4w+0j
GJ8zncLIZ2khm5OPFhkVWuKabNJ/qfHqXQ+g3hcRb+a61yY+pVAjSOLaO2nmpwPrMkRIJUfQKNNX
VsR7OBTTcPKcicNhLsRsH2l2iOi8wZRZQHzoiBWI//MJm2+ihk098FNV8wDasC02Yd6CNo3T8CJ3
dehjFu4qLn5SSJRwx573FcybMdGYi+fYti6NylvjtjRupUfvMh65kXOEDRPJOCgo08k0m27ifvU5
QVe5JJ4EpcFF2pF9oOAgJe1SUMxPt46quxBFjoUDhGvJKQg6m88vLHGn3DznX5TnZyntINtmsQGd
xs3zXQkVfz3vcXRPJd10otpqeYGcKT6zbb61KEk3UWHEq+dyuA2jZN322PRoXjLewo2iqzyb7ciA
8NWH+PAcK1mTHiIVIOI73Hg6Liwx7MNF13Gr593Gc8mLccMr4FVNfA5PPl7ZGMYszA7ZDbMBEoaA
d7toi6zcwJnHWsjG+LIPuatAy6jPISxGZRnskiJnwxub8oIsWZ6GEI/2Zo9BYW2lNki5YFghogil
uu1nYxTXW0WA6Ra4nGNe5gWWvquKyT8EztDO6lxmuIEi3i0wL6q3roMUZTiET3mZ33lV1mwGTlaP
GprK1zKJilM9i/F/LZrrCKPXLeecENFmRB9108AqI8WQCYRbuApaAI9STlCOknID/YOdNvfn0qDo
8n1lIbtltCkSsxPiymaPwEU8ljkuWGwLcTBjRabqQhqBuXHMwTjBKeLQaglK2o6ol10M8170E4Ry
usWnU8XrVGQk+/mYlztFvEJylH/NPWSLNvPO1dLyIrSSmJ54FCKWlTRry8QLr0abfjEkvkmNQr81
SGN23pE71onqVzRRsDUdVo5GmSU7HfOWNd3CfeOWd4mbOgt3FtfuJHIqnZy125Ws0X/GZSGMULgL
EFZB8I1fRg+d3w0XfhEaRrupWuskybsffuL3v2LY+7u0VN6qHzxU74X9WDj9OvJH3JoontGnIGmh
moNwDI6wWtkkS6KhWkR4edGi1+kSmzkiQZ4IMf0I5U6LAuSM6l7HoA7JKt3+qvXxUqtIAMz8Nz5z
yDWWRY+4d55rfXUa5uRf3ChuDb0/qSAXLhRSvqRy7VdhE3xOL2J8LQyxjlvtAWMgZNpKQ+6bybz0
YfTj96KfVZqMgfaQMvWorVdVaGizAisKmkPKWzuffKYYTRV9Ii2FbfhkDLmLGxv1k4FZ0SrPgvFW
NmY5P+Fp2SfsQBjmeU99pOVLCDHJt6xszVNz0u+ehzSaUd9lHi2ONC6rR3+CA8tO3K4n22m2cU4R
HAzlxHSaiknnDBcvIk2QuOY8bmoxHkDsc4isLnXDatZaBwW1LSo+NZ/oLZfiDiXf+Fwh48kmY1zK
QaHMkCG5WmHat8SAAsS3727Nvj8g+6y2cdZdghjX1h5SLQst60iabAXz9+yUfmnQfdjWtsGxkN16
4VJmt0ZwQNbpTgeEs+ws/bJG75YhmUOEBvVwYhj4m4b6rO/s+F+zpD8rRuMHB8hyo3cWRG5dVLet
Ft9H7Gkzl7UUo3vSwztYiB4Fkajn2yiqKgT1G6rrOZ1OTTqdw3OMV51qik1vqRsZxgcG+2cUGEj0
OkNFFSjPi4q6BjPDM0SQbc6NeMU1omd6BNfUFf26E8G0gW3JtYYV7gh9FHzVK6O4D3XuPSZ3WCfH
zj4xibACecgdijw5BRb3FM127jNY2W+5zKpTXwv7m7TU9EWD0+dKzM2r0B+XfRwHy1GR17yaOicG
YH+hoW40k8PnJD1P3rquoPauG4x/empMgYYFAq8R5oJVvkt8Y4vjRb033Ogp04IngFt3VcU+VGeg
hiTf83lHx3wmZI+IDuUcqz5hcuGZFqc8agIO12IdyVFba3zhhTnvmdmYJ+liPrVMAw0isObxqvWr
uzxl6+n6tv/iF7xSwtJ52Cg+bpt29E5GOpPUOgkGL3YTX5VthxwOJmOar3dLMNZUd5zo18+7XNXk
2VmI7eTSNRlU+swAzvyCZRJBDA+BnH6k0gl+VuGAiQA6tHRAEK/FZdtfthrR5I6e9wBDgd9SpU+o
IeoHjDKzM5SKDs/Rz3lz3ThReMJh9YkmBFeV2FdqCLcwaS4zn22y9ti5IryN5kaVZU7lrvXd7txC
Z3YBlpQ90Cc+25zRVE0NRVLwi8vKzVBjaFy0rTBhRbobRnFIGqMZ+X/ZO5PluJFsTb9KvwDS4Bgc
wDYCMZHBmaIobmDUQMyTY8bT94coVZZIqciuTdm9Zr3ItEyjREQAcPdz/vMP6SZnPLZO7fZM6zBf
6avqfDKwy7FqLj9lLvWqRYEVa8ZVpvp81VlMHbVoEMTRgErxtnPEdTyivrBuTmevN7JOIyu4f7/x
t/8EL4AxGox/HLlMZl73/X3SOz3OD3ibFjSdqQlga7ftY10BCiZ6Pm8huaV8C55yO2f4jhp5x1ZT
Pdj1Z7eu7nU3FqxhGt2lzOgcXdtIx7lP+/BaN0Ykybmj7Y1M4UY36MwCh/5a5osHqdtSALfhpxOQ
eeqRYFV+JwYxepEjkWx2K29EOhf+oGEEY5DKcCarMT+OmqCgI9aNt4EeqDXZQ5SD36HW2tRemo4/
4NKEdcJ0bzv3e6IF6rxAlY6BzVIFRti9Snpe3w7d4JAK8ZEqWPwJSmG6xcQXKBAy/xtEKsliLF1Y
Kbugoad0HeKAG+II9xLbe5mnJJqfNl5w/HXasdywqfQ+gKj/AIq5HsMM3ACggoDnvn6qEB5qOzbS
bpc4DSGYxhztG0WdFElCUVItUdhXE6FBLpr5AVwlDH71G1SM9p0RHjIAxmtvKQmsbMboqYfFZ407
CuGQjo/0QNzGUOJ8rNKqp05Pgg2+peQl2sl12ef9nVcZu8kcxeP7b/eCwL35LDwB+LjmIrqR+hsc
uDM6vYpKjHuxD9VwzcperJYl7ZBWslG2dROH7K7vX3K5s28uCT4KIYPxhA5d8+2dJ32IdjPodk1g
upusnlysPfkvYi7vx4bElz4iArYYVLYn2yXfv3/1P6zmRcgKHd3l6TPKev3cc26q2RZau6sxdvVT
AJ01hjPNB0OgP9xWUGYMYmwX3PO3MRWnqWEzJUMoJWILo/iW9isZn8g2uWy87MvUZvEHVxR/+mLL
zBhqtyGY+7z5YnWhQsqSvN2FcdKcBy2Aedxa6sCWAJQzuPfYodN26qBnhgy/5mM2YSsgKrLgsGjN
+vj7nD28f68XYtzbJ80cUaJqQa7328tVaZmKPb1ijaXJU1nZ049/FL9pQo2XjfUH+vXfqIpcARUk
I3qBnnQZRL5+tp3haDIo0mbnxs6lgg2EBy9JTmWAP6VO1YwyUj4Tl/mp0vNDpjufVCy1VR8PF52R
fm9dDCTJiJo/Elssu9nr24CEHyUorzpLG874649lumM1hRjZ7HKvB6fJKJ5lzVbT6QVHpmEgrsbJ
FZDss9lW1bYpeURalAPpauWjUCPAFHUc7mMGJjYlIaXwdy+xNVUr7FO+4fprt/rozxYlSOsczMa8
MahxsJWpMNHpEkhO4QZDrQSL5DDCPZfZ0jJ1TCUx3IaeYWq3ONs15tJb67pBShGBO3qgYdO4QFnL
2O50sCWzrg7vvyFv2WWMVJZJsm0xV4YLId/Ocz3Rjy2NYbUj0YE8ExsDNafFvDcbcnAxp24JYzYx
F2tzvCR7UjeWrwm0urayuqQgdIBqA066mdTLs0rvtI2tMyXql7p5xvlr2+ThfAEkka6wOzJWYf7h
fnaSTLx+vohvdWPxCIWKiwvA6+cLlsE+ryg2KUobCBIEcYOpkb7lqEeieIiNkfkR51+1EYt8HtrV
VmE19cG2+vvMFcoG9A/DYHKvQ3d7/SmwQTOr3gnrHdzSM2Pgxhi8CXHRyw8uZPy+0zA6JDoU1iPk
YOI4Xl+JKUhQGwTa74ICVDCh7hFTOm9rpy1esrkB4XBApeIFXa6hUZEKo/gwnTetA6js/lBFXw1a
+Hhg3uTk9HspLSD3N92US8+Ir/lX8O0jxoIAp9gC77WA3uX9F+9PD40BHgNQe7EG+G1yXNC5Gmjc
qx1mScI3MhzssDuu1nlD1YlND46CQ/d96ZemFPgJd8OXKXc/2LF+3yAdaBHME1G9Wr8fE6iZG6cS
otrpVvnD9CZI94bkYpnCnHr66GrG72UXslrh4FsCgQJTlrcnbymQVkqjYn45hNu0Kid/GUvOjUEs
mwhtAFwK6rllyGG4VniVz+VjOZbphcwp7i09/Fq5YrrAkBgTRxrvVWphk27heoxXUdNfYPP0gUz3
93OUTwxvk4IYtRI0ktevmrJHJ29GlpajTfEOgXDrQ6dPN51O/wSMCklTzz4YWv6h4OdqvBGLVJNt
++1KwnfUJUrIKHdBArCJ879FIz4axwQr1X2Ut+CpYZHT0XaHBnjqHBnSzQkzBG/XNhg5635cACEE
DIr8Nu0bgFBTnAGtiC3R5JvKpMWMJG23abePxky9dcJECkHjZDB+3rbOspvFNnjtMn6xjC6+Semo
8Gk0o72Fw9EuTAkqigPzU1YTwyk0hnqVwBYfZTbGts5SzAeDt7OXCaVDF3ciqJ5mG2Vm6Stmbt+W
TljGLZcbiZ4UwZOJL9G6qpqBqD1ew/dX3B+3DXiPEHiYCS+eAa+fZeXOcaQsto1waqPrNGeMKWhf
toZttSuA5ZIzkCY39oyvwOag2TYPuhhq1x86A+s3qYYzZwIjOu31uTEwGp3iCsy0qWwfy40vp9Gm
VQkPzk+uznIGCpdRwkN4/5ssL93r/R5RBNUFbCZEM8iaXn8RhF+MYJXT7AqHw7gbh8LPnWVJWFF/
HiovX3vunH/B99XxTadPPzgzF6bf2+ujd7CJHKBgF+Itv8dzx9QbMH7c6RlTtNJQ47VIwfvdDCTc
rD3roahIaMSgMT3gIKv7qcUJif9bxabMf9lpUfud7uR+OPOacnYxUXIYAMnJetJFR9Jt+ag1gK+n
+QPQhtDA+YIx2UQBeXJ2tUwDbED2BFByp+cLxjcucO5cxTeqHqwHPbP9SveOqidBAaMEezstnJc8
9F74h6EHXp0/LMwHdwXhu9jRMW58/yH9obJw0bYJXKcgfSM0Wu7iL7z1nlldkQxRuasZUpwGBLm1
jIQFE6EqZhliYDGsME7D5C/VV3NMxRDEDwwPyFBdxjA4m0GcUp655rS+yZb9rZb3VkJcR9BWhKMX
S+ojswhHz6fd+5/+933PNdD2IB2CPuX91iN1rVY1OcDLDkexnQiYLy5bRToBR57QqCzIP9j1fiue
Hd4p6lOaMmgOHOzLR/rlfkUC92KV0gkCbRO6VbXOinxxAKZlFtOcHm/HUKhnf4HJAWmkW8aAfVu7
K7Mcu42qVbqxIbOsoGp8tHm8PShPHw43LEjinIAk17z+cHLCY1tLyb+No5pcRsVnwOuSKQDPKVvu
yvu3/w+XW5Y4TCVT0Ez8duyklU26ZZnuBnt5a538OGkUVFbDu0Pv+FFHfFKL/LqjQANHqL9ImCCy
4Xvw5l2NiJORM6F7uyiK7KOHtyV7oSJ7yvK2jJowYRxwPdng/8eZQRm6j+0h2AuhFZdWaTmfByv3
rpO+20uzu2ok1tG1bAnwGMhEHlijPuhKc565VbHzhglPvraIjwXmKbBVcqabpE4Q3Mwvj3sll9n1
DV68ySHp4NdjkFH7WmnkfoId9p4exorWmI8OvhXayVrHM4Nk9WELIllvVFhbuxxd6RlcDo2JSnrV
TLqF7bRj7hzD5B4KFR9lrSV+kKThVUGfvJ1JI/CzwnX9LuIHkaF9FQvbTgx1dzNRqG3zDG6+E9Gp
BWXfAxviMNNRc8+rmDm1X6S5ebaow+CBpV7iy7wutkVlYeSYKIzrc6vAnV8LTGwXa3ePWX18JPID
H3vtrmqtK5J1DF8DHT53pTYD/8ziqRs8c9c6qf3BQjtJKV8/bLTqMLEM2lWp06+/fpexR1eelnHK
w6AgCWHpe/BH5ks0OpNtaim8wPWrqq4LQtMHHMLnydoY1fIA8cz0MRGUzC866npHOYkfZ9G3zEjM
LUoTzJq9Ab9/XqDNpLnEWbJBkgmuii1DhCWMibvtmrN2Tx6BdfSWX5+U7VUbGfc2Ng7rAeeljWfj
094R+EOwWeN+ADi9Pbyg/bGgWMHUMWw0+ptXnZ0TV586dbeRmncqIvieSez7q/ft5nm6hLO4a3g6
CjH9zQ2mC7MBAkIXwkBS+WUP/Nqrnjajwo+1ac2ae0MqwvsXfVsUcFH2TmwqQNiXbePNDhWSQ5nI
SDlb+PL1huGXWleEvTF2SwWEAUZ6mmk3hxKT6bXVps0HsNZvkCpCtKVANijgwVNBXF6/VVOdZ32y
hAN3stKYyycNT9ucSRlcLhjY3qHyWnfHbncP7JDucPnvP71/C04MuFdv9vIZgMjxC3Mh/S4E8V+P
EJaNcgylyW0iU83vp7rZ55apaMT1Zl6pHmUx4RbNM666wSU30rosR1inRWu4d1rqzH7UO2rdDFay
7bA4fNQbg1tZN1R3UbXN00jdDtPUHGzl8HXayDkiXpdHpxrqByOElYBjvCDF3muvTYfkyKjXsg+K
r5Px2avvSAGLfgf/eRPgmrP59Xec4pYgXY7QbceqOg6mGrd6FYq11yOEPX0Jr4uya30InWMT8QMG
j8Ham/XZzwTckZkSzDfBItZmFIR7L4xc3yENmHWtNwdM7F8quBh7rZdQyAiI9ePQvEmN3NxUKu7P
5jlqSBSWCgbAjMZsdHqm2s2GwI0ENodEhCfbGYZPuczYC22bV8bsK9LGwioat6mqm0uy5cmzlD0U
iyi8nTRbW8tgyK6nuXqYVWKyCXVn9kAO1GyRKxDWUX9hxE77qJXF9/dfGfO3k5bbCQgPp9IBCjbf
9loV9qzY30LQCFMFdtJpau0k/RH//rs8twKkgpbYzq0gCVdOwdoA8VoneJnuUzdbHHFBr8gXF+vM
Y5klRR+d12moP9dT4jBe9uZzfos89rjmMhG2ij1AUrfipstdqvff5qTyyJQJdMz/oezZbWNta6Mu
IPUZalHBP3SYjm/7UbvPAaT9dFYfVTYnp6nXL5Sg52bFku7HAhZvXqgEza4ETrG3oufwdtEoPBkj
Jn8cWrwCTYcWrSvddtcOo7Y1tVyDiFNH5yJp3f1kxZWfRAGOoFmZf8I6H3pHzLJL58ZOVy7RO1tj
qHgxZaj5CnKcryvekaktExzc3WTd6S6muqrbjRM+W5gW3Q29+WhpmM9MnnMXRPF3eh1igZlPneet
5uyRfvcX6Pjc65Z6kngiQmu8PqMdxx/az4cRE3CwgZ3FyA9HLRa02XPJ0cOr+/2X50/vDpMLC9Cb
fee3onAa44gZJe9On9kvqA3c62WtqK5K1oMI+w9gXOe3kwuhL0Yzi6cfHo8Ytbxe+XkHVqV3JDd1
0Kn8hDn0I8Sy6LwioGKtz/m4NfUguYxkG50brmLDU5RfYuCmj31NBe8Sxs408XPvBcchlBfBjOW1
gOUzyrMpTEq/nljXfQLllT+7rqgJfc3jvVQEF/jGwGqmbH8pm3q+MUrIfKJGLynKstl3Jmugoik8
Jo0uN2lohtsISvwnYnbULQP/wBdG1N9UcYxs0oCnQRYKEJeca8KGaW0gc3kHJrI3LfqYPYbs7Byz
113keMEeFeqKi0FnW8ahLd2SbRb4TEyXmLa8/0ROMHkXPceMFhHtsbYNJ9mWdcsqbLXk0tBLcqxV
oT+ZgZNBkRGMs6Oo1Laeypfk8JAUE27kKnKE3ERgQVSgLIiPrHv/8LYsgrvFlxGTL07J14+vkTJL
yZGQW5dsOfYQ7p+qbA6n0ip9x2ZB/KdvJ1PFk5UPZk9o1d+8LjItYAbPpb3NcsIq+4rVAG3OO8A5
cvfRbNcfrAbxe2FJ24ZXMB0vNHXH8d6UIC70ttrAMH4Lj8ncxBPMUCFceYxzBlEFIYjno2fFm7CR
26rs1F41bBcSI6hNmbP4HeK519aAtTt5aMna6zio8C8PfL20FKQEbP+qmq8Sy1Ld5g3btV0sh7sd
EMWGhfm1XZTP07KNhIUdwLjmpZMie4a/SKabhBWalLHmh2CT96XLYTdL9yIjCmjLlOGlLr3Snwf7
JXWyZyPis2t6O24nN5jPwbWMjehGgJVS3Tcz77rQ2PlPRytx52qt3DB6hFFmYkMB4V5A8oUjwmry
cK/fRbyC52WU6edDS0ZBKZfTNE8hg1fUJWnMOdPl2G/py1qdDPYPlXfT12Jmf0t73vO55hVPlWr2
EHQ5e1K23Sat6oc4TrUt9w2ncsUHqhzCPUBcZt/TIqYAUz3+/GnG+x5PnbZVjkY3X8IM8TtjqNcj
1ILVtJy6SWQ0BytOHRYL20UsBuqBdpy5iWNziFrdvSBGygMd5n+9NnT3jcMKLSL+CBp8zS8CwiSb
EvI3nG+CmMNGXcYCFlHRBsRNL19TI7XksifMzq960Wy6qZQ7NErewchj7l1mu7tslp/k5HzL4esS
emQZB1Znf0RTY27YwXiL7cnd9TWp3G68hIsty92T3D6YplxB4xSoPCqdKOf+Y+ze0rTzOE6r678m
Qv4faJoh/qEvBrT/9/pi/0cWxb+qN//1l35Ki52/FlM53C8YrWFBsyAlP10zEB0LRIHYpgLzLFYY
f8s3DRc9Mjg74kz8MKlG7L/lm/zIWkxz6KQWzSVY/H8i3zwZsf9S7Fi6u2iQLAtbYaw9fjMxjfEW
y/l49S5W0UwM7lC3910fDo9R3/ZX5jjcUwFqtyTKLK4WZECeT5YXruxKAE7YRK98yVPVPxPHGx8C
KBQbiEr2euakIk6yJaQzg2w9Sn285ddHKxxyquswzrMfiSSFrGukP8xg9HXCQF6y8V9XHlGo7Jpl
uKoFA9jSyp9LFzYuqS89VPwU14rSvoVD2J9ngqpshOH5YCZS3+jJHEAY9ohDw1riDm7t46gRdsxs
ZZl51eNGauQF6cWoVqNhxH6zuBF0U32nYzRKMs1Ykh3TerfVqMEZ69r6zsotbdOESY6qoTFWtPpA
PUFa7yD9D59xGrf3rLHsxQuq4kiuQPTVBepYuRhAf+0Kt7lPkFztUPLJHsKw6flWD/nHT3IoQStC
lsRTmkRotS272+gQII6DGAdCQ+auzNcN+TJP5EXE1eIKwTystnr9S8k8iVxI9r2VGwrG0Kq3L+B9
nuLNUvfB1bKGbDGRF2vTnWEOzxDPhn801/+11f7KmOB/keUAozo85t7dEXbl86/7wd9/4+d2YGGi
A/+CKYGH6NJbqp6f2wGSbRgJaNkYxjB9XOx1/mmiYy87xeKNy1qFobXQs/5pomOxUyBp1nGc4sEv
zgUnj6J/iU4xIPq3ItQ3JZm1fDB2G7ghwEFMrd/gBYaDU46dDQvBmSVDZAhi2qSFrbJwXbU8GT8w
E2Ub+3Vw8vN6XPDkBS/floBZaDapzPRhMzN6IBovfOlnaMjTAIr8y658/Y8d7dfUUMN8M2tdrgUp
gA7IA4/FqP8NCNWhxsTyKho2kHXSdZjbdrUmwVgcEpSuF2lAf9LNZrLLjLbwF0jwu4QGft0UY3rI
PavLV7WWwnWfhgo6fNcgaU29UH2GvgIRMnalfSllKM463Wi+TgNV2LoRTiBJEHOjkISIbHRWg1n+
0AI0pgwbxX3OftJv2RBqcQ4zSL+OM6MJ1008B36bONaPVkblpnGHBAppk3UvUPKiH6GM4UkVONWW
QTZfezXmT6u2nsJd3QMRpF3b3yQIT85rRGv9vrY6aPNEZ/NRFnfRz6g2mZgYhCExUAgzJ1yF7kQy
KLIxZ1fNOKPTvCZavUbexNSvsZTBvuj06iVPNHXmNPJw4paKHrGXBi+AbLT7wo7Tyk8TMzgjrXQ+
R95XXI9jdhwjA9P9ABJsGFePWg77HerGTWKhwyts5zgtMgdGjNGqrlS9Nj1NHScOGmKumPYEOuOc
THhZ5GsStlScoo8S2gi9c2oeY+yBVvnIQHaqF4qkAzlg7J3LtkiSbQbTMjqJgQXUOcwvNji0MNkK
DUQu5DAZ2u1U94g3qP4o6KId8CWR6DmlV41CKq0YfQZ0JuCh4Qs9wiJDgajMds18aYCAuwisesR7
qzKCYiEXvakhcwbg8MkJikRzhWYaAVH4HBrQqpdRwcLzGgJeddFkCwys7WImWWVKZOnC1k3NiAGA
Fd21gkQpaDPf7S44LkTtukyydSbynY6OeRUPTJ4XMklgpuO6zMX3ROZbLGfqdd61u4U8f2JvpAGz
Qf6nD9xLfJZeUPUdScM8CyuwmbTHZr+P6ruQzB8NhpM7kUkZpLvW1I4RRLENllq8d9hKESgd1HV4
JPMabjjqieaqbrEPgA1VLLKfwWQ2YA7Zue6NPyTtPupY3PzSnIenFkGSR5YpkymiiemLCZBcaOOx
B+Wps9xLY4rIZw7Gr1HQfB5DQ25sY8CIwUxjYDDtPjDDI+gRKXOmFaxKrQF1oqo/sUBGGZ6HQVru
pDIeU93jCwSIGQMut2hOA9vaJcyHVhnuYevWgTNRlT3Ebi4tB0PDzLPtfdXYpE8l0U2UowYOyoEE
7gz8JMhZqCnT/HtyCxFyNM49PTd8GMZPfcFzsPTqK/5B5X+5lP7ferjSQLucSP++2N4/q+m5eHW8
/vw7f9fa6BbhWpFawSjjZMnz83C1/qK8AgkXXOJUUv99uGLWA0GTswdKi8Oxu1j8/DxcDecvajJY
BYTJgC3zkzdn6Xtnq31KYPi11l4sl9GV2lyFGTLzideAB66dkYFqoiBhi/xjAg4GB0ynyLfFnCSP
oWy7L7ZbkbcoM9LYvcWKzR4tc6OnNXnMveEdkkq1d7jMRYXfO4n3UHau+QgO5VyShm59ivGbuhgM
3TxMuUnaO/bpl50Kx0PBv/cyh3nF5uvF07oWrfU9BdzuVk3dtZccwsa9heKghuCfFy/TVBkXCkTp
HgdQstgwqz0rIlNcNzVKom7qCyYAMj+ElRuuZBUkD7lL3q7S3OAB/nJykRBSEk+tTjoSgcBFXnuI
YmN3lSQte6XDgWinrrE2EywZyoxIFju06wr7sTK89GKi9+ImLn1rTDMIFB1+Mi7KlhiSx6ofk/ay
gw2Hjt713QgB2BRL/YgRTnXBAa8Rda5bW5vMzEvLIJSwx53vrm/19oLkpHmTOLK4rA2rOYRZIzZO
U/e3WYFID1Ui1JVM7zjd7cugUxk292O/gzLnfRHKMpcExf4sZDS+0Yw6vSLsUO3tdNbXraqmFZHy
8zNoB8G/cYLvTVZ2vhGpCRGCk2Fv2tpnisrvU5BWL0XRQpEpWnyK12OeDl+AVsKHdmm8JrbBe9jY
wQ8xQyxaWacinhKBgn6CwB8fpN7lDXm7kf4lP/UF1qlHcFEHPSVTPVjbFILtdeH2wTF28/Ec7GPc
qGpwJ9jsM5pAIus8f1KkS0NpNTV3sZqosR7o5uLoYnP3IpbOJuiFoa/0krRfhdf/0VyaoWC0CW2c
eC5WvUj0YudlGpPihkSI8kwbpXmRZiFZllrRfh4TGVK+eN1np0/ih1LXQr+ptVtExNV50g/GizbG
9irXE3QzSVdDTURZN94YRvI9itwnMLwAqdOseOhOcG5kpu13Q0GiQpuUQqwDQuvSFeRG+6Kn9LmN
SG/347mZzgCinCusTXalln4ao0IwsHfCHrsfo3hWTTfvJ8Ma9iEWdEc14dBnIyLFcC/AC7ChvzVn
U94MnlteDe0wbfF+Hs8oFu0vkamkSwZgj8dAbMcPhJamhyIdhqccvvXzEPQjQ5yc2qxx3fPBrFHt
eoO/SGvjUdS3Zr+AZl3WPyd4ITzY6EF3quzML1VfhYe5603AJ3BZsSrj2LywcjOOfP5odRk2dBRY
PVjhuUlYF3mwqrqyx7i5jt2q+hxQ0i8eNnq3N2oDcY+eV+mWSAbCo/UpgelpidtQywVhKewOVwxA
xn07EpC+ivSc3rY3xPAg89g560p4iM6slReBQ+iubBPjKoZ0clEVndi0+BCeNcwFBSS5xOaMrip5
kUZh3G/Q9YsfQarED1dO7Q9q7vqCnK5R+QMO3aSzG2RG98TX1gzXGzWuB6kPn4AeinoHpqhneJ13
qeN7k/B8rBMkcaBmYp/XpldHflfQ6RqF023KzNS33SIcJjS5xdmysiArLGd4tUFd08fbmVrwEh99
xNGKrfgL4oeFJjTKqfBR/uYzOvgQPLTPBrtdQTt3WZ3zEB3beCwfTdx28vWUhN3NqPX4d+WzHNdB
ERpPFhRIe1VUTfRlLMm2WrEhElvrFAnEshUEUucLCVrtgCrUdBFtGvZlWovhsdbhFZ7FHnDFatDK
6aANuo34LHdNQaUda18xyqfQbu3KecScKce4M3PVNWx998Isp2XTJhSWjXEs0CpoLYYIndFPiFYM
fdRXheGR3B2NqJXTcqR/mkQzjhf0oLm+x76wYuyja/XlkCV1tBkheY+b0BDTvG60IVG7qXDJeB1g
R9/Fsi/a1eDOpbaaAtV81dHhUKt1UkbncW8b7V0V6dq5o+acuXBFSpjTRSjgE8J270iPAq9Fn959
iRWaonUeg8euEN4BdafNFNGhaJL0bNwRU+w3BfmxzM/7FQxmcTahljwI0VZQnMx4fGF4XXwGPm92
pdtM2ZpJN9nXcG+yW4DZ4DOkkOYi86wXeJzq2Y69W2sc9RLZQGg5aIdL5sJ67p118EGfJrdvs5UF
U+PJ6vTGpQskSkeXoROsYieTu1D0zm2QurN7HaYBEsvJynF7TB01bL1kweoVCuxdmnkotqUzyWGd
sfl+0hJzPF/C5h90K8Zftcusxq9o2geyCNXwQ7icKiYcwRZbggi/8Giw4cD3jbNqLdGgG8g7+6Bp
GetesRAeKzuThNnK9HxAlqetclHwApYRIcC7OQj6XSBC8anD7+UizW0R+qmmkxtfyCJ5hDfCZ3Yy
Nz+TVmMVZBXHAQ1PROh5mWX1Z4gRuXWInWRCfO/kOK8RNZQ12N005hFOV/dFMzPiahBo8AHtPsy+
11qfRauxTubLQutZMW0gss9JkXXn7KHiWRft9HnQXfeQFdY0rQJnTth7CxMGC7+aFhNG2hcq/vmm
6U3CPFHPDTuGNNqXOuOEMiZX/5QDi/9Af2DvAmJgH8KZtHT8QrIbDNrCBgW2TfJ4a+YXZlYE2IgG
3Fk23fYqCSzRr7wkah/63ppaf47N8onc4eqANAeycG1W5p3NdLJfsStqX4u6neYVgK3SV6NXaNba
CFxKBa9rs+cYZWC10/o+UZukxcQDY5pS1buFBfTYksNwVxZ68cOJLDf/jF3IMkybBuc2MROssJxh
4k72ydyt2rRMr70IUju3S6KMh581IATCEQH2XHQztPCnVrT3ga+IghXJnH3lWY2M+Ue3ehiallOg
x4sX+Ha+TVWkVXRFEGlhAAgWSFoV5Y2GjhDVCALdhypJzW49I8w89tEs89UYOE64b2PldUcnNBSm
Bx1pwD4uA+2VXqdcfUCxH+PNEAWPgRwzkI6xjwjl5q6GWlg9dM3ICHKIPT+D/ozbpCqaa5EhU54h
jcQ4wVrNbSey6nYgy53vDBllK5VwWfHgvAdio+QxAVWr1xYnHG+GPTmI4DuxFaXoFquuNN4gZGmp
aEW0IMQquYJEFAhgicJ4noVTPmg1/OGVkI1+KdXIHfGytD7q+sgdqsh534sxdJ9JPDe/QWzgY4Ve
0j54Yhy4v9EU+XD9wm9QZLK9zDrvIdbjchfNNYQ4rTUuU3Cfi2yy8c3V7GzGKj2x95y0VbojGjqP
VznxD9jwJo13hB3mno9Wa0J7NpwWulccNU9DltK/ZwVzs6zy8h9Bl5hndqCFX+fWWALIm9k7GiPs
ZyQch2nOOOZPndD/R2Q/cDb/OW8Bqfz3faP/t+0m5gW/grP/+ss/G0jjr1Ovt3AYIAOe5A0/G0i6
RJBXV4cS6kCpWlw4f6Kzhv4XPyExUTL1XIRufJZ/NpD6Xwtai+kkzMKTNfp/0kGepJC/NpCQuACI
JXQ97P9dsNrXDSSif4r7QljIluKXzpGXjrJ3lfTuk6BKsXYQm2yCFdtrwX0MzFXN8oujwl3nPUVD
l6FJCM+DaH5gE9ixmLcCu6PkCHkf/xmbeXK2CYP+As3zQ22QSN6G22q2d8ms9nrF2RNsrKw6F2ot
O3crB/4uOrQsUXtixA+pNG+ksi9tae6G2rqxAgETFkAs/DqG0XaqPNjw9Z2rVXfziJRWmjgaluT2
6aus/Tpnd1PITDqfd/ZIDIQ1XDiVSxB7foR3ellY40PFUQJL9hqYd1NNOAtippLgzjUZwf2MPN13
A+u+keFeDclVHliILCIvXzW22s/B0NNYZDdt6OzNqsEBxO6fWuXd6656TCxuWahbON7IAxDvBsnm
N601/brKjxZtwS9v3h+A6Lc6p4WJR/QcQLTJy8Rb84ZvOcFkaqieLIS2tQ8B4cRmDof6yp6mK0dB
1wa1XKezs9EwDeh5Mu9/gLf8Jtg5OPJBY5dg/AuD5g0rAVs6t/QMrEepb9A2x0e3U9tRz8Sqn2zy
zSPjygpSueuC+Tqp54eeRM4jg03tkEuUf87qx2S2ajtLJfF6MeOtI4J8E5QzqYtq39VpupZuqB30
NgX1bvS1ZWe5vyPqHfMyBS6KrHMzIK6iPJOrsgzoND3zvB7BWiP8QDddY3ybqHVXwzjfdHq8mxsI
Bqy9z2ZtnAfOeOEm3XlRR/UZOdPhP1KR/qON9P/NKvvf/qn/ibNsnvS7Y6t9nD9/i56z/3Otnr//
aKJX2+Q//vLPPdL7SydnGz0ztHjoNL9MsIiBII7E+nsYxWzr5x5pmn/B0mKiBInUxbBR8tL93CPB
33A+lYv2H+XM6Uf/AcpmvCUwWiggGZqzeS9TdeIH3tB8DChNIB0wa4sgICvDaaYahxUNdEOb6m8c
3FR1+L49DDXcCqkNOby+oPWdIQkOhqyN73Q7xZ7a3EDJ0151uZfvFj3uU6ZSBzdjWRmoX9P6G4Qq
fHiauiFgYgovEdyNt64XaduyK/DIF6BV370imHDub5zbSiMudBPplfUtgBporYhLJYBFy7cTnBEs
ibJzS/cE+IZsD/UcHqSMLZq4Qt/GlXeld3G9x/Oue5Rh7X1PNQk2HUVTsFPMk7ZmAUNtnZEO8D2E
VvLU2UF3NjeJQWov/L+5KaM94/8J6zwcuhoCW/3QyC68KXavzCwYNhN+bvsy0oVfTx0dam3RNXbN
fD3INNqQPxCJ1f+l7syWI2XWLPtEHAMHHLgNYg6FhpBSKekGk1KZzDgzOE9fi6yu7q5jp6usLvvm
N/vNUpmKAR++vffapS31ISoqStyXKK1/jItSv9MmldfeNOxz4w8vPO7BT7F0Pn7fxrGgrIwp76qK
OPKmpAVZ7NvW20VJx/lbl9l48LWew16J/K0btHlmztefq1z8aommXqM8Te/SRDLt8vzuuajr5GTr
zguNaDFx0OZeuoKyjJ8iiv1Lk3bOXQz87Isi5jrezJ1r/Bm17K8lN783xQH+ygfO60Quh6BXhTHp
j/uJqWm1JRNNfJn7EZgH/w+aUrXlujuA1BnH8tzkdUGNp/1rKqcy3iyFPzCAw13DF97hjTIqrAIC
0WmJAtBSAxikGI2hgXR5DNxRbesht9bpJIYlkTZblj9eeiw89qXe3YyjO9Z0VNjZxTWiV7yK09ZN
rfIFu2+/AdWKmXNJ7PeZUdVxEL4KR8crH9IC7RGrVTJt5NjTMypovPeibjflnsCfKNtd6Sa/BW8J
F1wyaPeWNWanYU0IFZF5V/dmeTepJfh2ayf+MY8WDRCTXb7qWRRnP4nkC6VBDXekOWgYDBoD1Rym
eGIIDBfFCAxn9Wy0IGXweH53TvcQOK0RWkNc71GBxP1i63KfTXK+ZzAxJBsp+NamZlD8KBBqm+2M
NXpvlLxnQQYixWir4WNxE3UhPVnfGC1QupfWPlk1ExbanH03pH8kF2Yy1Z73mtc4Nrj/jpuWo43b
6mw7uXlymLk//rCgld0nvLo+dI1x2ZnRxBSwSbL4vldm/GgvlsMQG02Yp2xh5oef2Dx0NmcFNzJ1
OOgMC17pVr/8JUdLDFyjORpu6+zb2fB3c5s/4tL41Vnz2QfkGBrmtBVmj6FMTddytOuj39BMzGb8
kjS47CxKRusKI35IEYix/a839b8tZP/30ZBVjwJt1mnLXfN1/5wkjjxEaNWxHDBzQUsdXQWclH6o
KuHrWNVszQT6phKAa1e9FXOB30U1bXvvwMOAshdVw6VfxulPVCbDtkqq4hJgZyGzKKBxKUoBQXgX
7b7zJmxp0k6cctf3RCc2XKTzW/D3eQaWxrNtJx3dVBXPhTx167owuXqAFzXa0DsH8EYf//VLJwX2
Ty4CC/cvp5pV1l9P5v/sA9ZGj96CyfyAy/A5AP7klbn9bPjzh+mYaK0qH0KXIP6d1w5eDO/Vnvb+
ONd8G9q6wrQeu621AwWu8Fgv0cxN353AgxTjby7U8UtS0h3tNdPR4YLc2Eszh2JoQX31e5UwGHCr
js5Q4YfYEH81zaxICFnl4zz47QldqYEGWAznwOqSs2iwv4ddjg85b3OqWsfWliFxx37H+yhA4OcZ
NT1jenCDuXwcvCn4AM5ZfejRHPeTLKovUdrDvRvr5r6I22QPgKk8qH7y3hQdZxR72tGjLtPxxv96
+3YZ0rfMspPzPE6YIEmc7JZSuocJOB6+y8m+Ez4Vz4QeeupvnT7ax72In3VhZONmWuIu5Nee0Gny
ZJ87gXVoJxdll012BzNq6NmDBqZiXdS+9sK1AIYH9SuTkGDbMAn6w8dFpUqf55dhoudnJkpxYbYV
y5BDnvsK/0g8YAg1niHiiTV6FbO3+Kb63WRqfpWGkq+up6pHAAftI2144xlft3UEi5jcRY3ZHhF4
TiUUqH78G9uAlt74oHI23mChI0zT9DRPZX5Pxe/Q4F8jjJJQUsMnMkAr1E37TJIZKq1YmAcoS3w5
tR29wCdRCMHFj6TPJjukkmhaNn23lB+lWU/XxRb93dL2UIHxjF1A6sq70s8JfMkivfNczUCvhdWw
b61M40grfdwM4CjWXEz0wLi1fpJof81htmJ9hAoJ2Mmxq13bTgPO/SV/HIjJXiWUtm3SVcysYrs+
z7iJnpJ1FSmaiOOKdzJkEbaqetAieS6YvTRTUR6MWF/nThqHDIoTyC6POTZLVbeuWTHFj/toXcfs
2EqeKA83/vjrCjeua11B6lhNIDmcMe03VVe4wHLWhXH4u0iyUjjbYV0523UN9duEdaZIxcJCkJh9
KNb1Vq8r77yuwa1w5nM1KdbcWjQaGuDoE33QrOiWam6j16jLYlrDh4sGAHzG85hhtgQL/24M2bpH
eOtuYRVWn4BjZQ9p4jw1jgAIK2h3f7cgM6hREqkl75FYrMZ70aZyH7q6APA4r/sa0oLdb3xl5eBI
ue2djXEFuqz75NBmhAb+7qBVHftfU525bBV8p3HniJQ6vaKko6Luy+aoonw6RCAj0y0IRrb0xez4
YLWxNqYS7ttbZeO1mwX/75P399Sg1wOEwUliWY8UWLg4XORyysJq8Fwwu5w7TI6PUZA0ITCHvmIS
7vu7yBjmS1lY9bYIjJlqW3htfVWWh5qjD86Scs2ADoKWez9xtiSnHfrY1YDDosjzqyu67GT3qr9m
cSl+Jko6933n+rdKc0XbtF3S7VEkg9/NUovHGenj11gM42Pa6fSHMWT9c8TMHQ61OXinPsYwDYjM
mLclU21mcsGE9SRN7Htp2MORYUR+5UxH7+7E0KLdsEO5jyUp4HMd1eV9P4xBuqknr/2a2/HNRCba
QmJZ5/+45vdUPVgHn2HjixfzwjNuDafWqGOEk0yOL3HAuH9Td669s3PHeISLa588OTvPdH7KRyK0
bkhAnO9HmaoX3PNxulFmW5xAOWT9tkyTCjDnSOIytmpoSgH5u6ukL3Enxyk4crA0v+ZgGX7Zqqp5
j5c8jTmQxvZ+wrplbrByQYaJLd5GjdB3yDPe8bCYZXr2ZM1YvvWNc9CM0xFX3HzOyDdWG4dJ67Zu
ZAylyzDfoUc8LnE/v9hFW4YzLWOHtIrSc7IgzfCm+fIp0SL/yGwZbYEAutQntGX/FTNy/6iHvtsR
iS52gcqjA3/ky0yB8/Ibubu+rORF1AFffoOGA7ZyM32CuN9sKnpXcbMjnMJF19J5THkZUZ5VoStx
XqmaG3e2/DbFGtTuFa4p1kTbgA0Az9lP+2ZH1sZ8U13unEfdDVfXZkocW4huU5pn/LC3EEtJcl5A
RdCIICXSMncALKryHJjOn3IKvjRJ9AMbWMEFKVLViTmVz9M+cSivsia+IZBq2lhcDtZRbr5mc0rs
QZWvllOLN6exhuM4FPXPyXWzn1FntnBYGxsLPzm8sV8+qsB8tWVBDiDLXHlyHXUVcnrIEPo49NP9
N8wzmRt8bmCbi6RTO3OcwQYMgZLmpWVifPJlz74b5e4Z6cM+Ln2d7azW1e+pwffUpCPmMk8GbM9E
Rr9Em8L3gDY9hZ5aj/VLNXNQpiA8nBPnexiS6BA4jbGXlhYr0zGli1PE+jJUhrpJYxQv4P26OUzV
3P8ec/wSoZ13/l3VVKw2Y2xnz1U9od8uU8eLKvOSKlSnRhlG8Q7IxI08ia5Mt17QSv7WMf0siBQj
s9SghWAs8/x0vPaxiE6UE2SXypro3eCF6k2aGcXO4ToC2bJLjlXrLbspKGDhRsvMxcmmFcBABpuB
axxSl3+fWZD3VnISTHfRooMrMGW9d2tb7W1r8D6SJrUOYoTjCXqewsOy0Dy1rTYl19Akg+yuulNW
dO+YGK6LZ/5Z65V2oxVZn/1oeA8YW9ge65cu9xyUCyDfNxG3ujxMZKG+M6R30M3+a4mLLzQG9vZF
gPafxnY6+GYDwDyx54M5SEbvOD1e+3hu3E2kWYqbdmxZksYekr6on2ovgtnFVsL3mzB7/8J4YnmR
9VADyzf9IaQb+87MEzzSitf8WFRKXDOu7BsjIg2G0i6ehol86Rb+s09S3wuMZ5ys9qNtVdMfJ/+K
ugUuXj2D9o2XRD7Q2O4c6WPlWGRU1xIRxDEbicGsiDwQntlBpkPDKiK4Y8ydsS3dby0xW+4DVSEZ
G7qowom8AGGQ6K6fUNs4EF56Md675vDm5x9queGWQwVF+Ggqkf3J3Pg+z8uKEFVtPnlu1Lzz/WLz
Qn9/mEDcXoqkqt/McUQ2TQumEKHBPgtwyBveibtNP2QZ2O+Rmbs/yUs3YW92dFyjJp7ZCZI7WURG
6CeZtRmiotxVRsehIotPfZuhwnipB25lSJ4wvMgbXHj94aKebQwIxqd2Id+yZNIJvSp3i6Pvt+7C
furNb6gjMkS9suxQmSI5xo4L/y2lsdJBBcNnE8zPYogowzHUctCF5+xnMrlHR7lcZBNOsrqI9I4g
+XzkDGnmG4eMADocgb9Ht6jqk9OsdZ/F4OxyYSVw5Tj5jaJ3Q7Sw5ug7bQD6ukg8bBba2qSAaPf8
DmLbxOWyG+s+e2uYhmI0meM4rNLyFlcsoptOGdRjrBuuLxM8C1b+ozB0fc6dbjjkUc2BbGWcDURm
cS9J5yVAL9stQ63OGWsGAQZd1Ds3VZ4I+8KYJHirnCcwr0wW7KWlOUECNN/wq6iwD0p+YuwBGuuI
tkhdpR1OncX7VceVfUxyVojIhoDc9VLzqKTlsRKIgX1VtRvLz7OIgBer2TQ1Uxjn7lYPOS4aK4qu
4I43VZB8uQxmstw8xYqfSKJLW6LJi3wGN6ASxE7fCRMPVnXhLvrMhK/acny4cS8PRVBMvLflnG+k
EZXXJBdUb0yjt2VOsAApdxOuSanH3dzPiwvsZY+3IKKAp1XWN0aXjANDV/1JogmQ/+SnJx+Ob9gY
EQREO8JMVFVZ/i1ALLxXqUO3S5OL6OYYY3CtOGg/clfpL07qDieq2ZksYX+xXzPDGcMep/E7s+qS
3olCXTIDz7Hr1RlZMdM/mnZaHJyxbeBtkKzsUoKdc4XbNvMKuPoB+Fgvsw48YfaPnuvaI5nJZFNh
eNmlJbOPBJeYZcZYrrP8ooR7nruj9nk/hyp4x0wX4q/wb6IaA3REL3uVZuGcmrwo7ry08wnuGu4p
mrLHmNzK8N+53P/VVZh2N2bhngkLKfgnk/uUVSKKiBYcDGL5QNQz+aulXpPoiFv5UJha7r92Mccv
sawqCHyo8GqbJLXxhOVQf0lvqdtd4bjJTqfZggS7ziuZ6QDPGwJzIOaXLI6xqf5OOE05wNIDfsSf
VtI/p65y6k3HDdH4d83ifzSTf1H/qmv5/1evK33ya3H3/1uz/NH31AP+i2H8//rJfx/G+8Q/SKkx
kIeAwAZt/Z84ifcPNjaQpgH1y2u4DLfpfwzjzX/QvbvGPP6jefl/D+OF/Q9csyY/yRDpb/LsfyJY
/hP3Y53Au8ilppQmKTPGNP9Zr+zB68t2cMdDnfXB8zS0+qEiDYnoD/DlywgWztHMR+r/RuGiMQ3P
7n8KlpC4JbmPRkrrjMC79U//8tDJHB/JOB6kM0T7tLXd+hNAmTZBKFkO8OraAl+ecuF+K+qsXnaz
o+ocEn6Bg4LLnilhedWWCLvWLt6jJuJGzCx+peXomJNVi5/B7GoqAfIy6objJKyqDZvBwmvO0QuZ
rFa+/rKnZmP3uq0Owra999Ip50+tRPCK5bFMdqYYxyfdacqbc9DKlzQp8nTjc33KQryXw1vleOke
6W3c+mXJYqdgacRMQxcZdkv1lWFgwBAzbhdlqW0XKa5zrXXHE5g9BfjofgaLbNA1jeyuLWurChMk
bxUasYx+YOhJsx0eOHXSvphDhIrfnoIATRZuT8W0OPViZp46JY9+MnggF/DMVZ6iq8CqiNmWtDDV
BOmsSTyPvkGUJBA3DeYnxEpZhUX591ZqOw8cbLf+rLDY2Ga8jSdSHVPbuNCAGF8YvVltZE3+u53F
Z20UcN0D52K6bGpJAerCbtFxCphLHNKaCGcHVsCDlG0X0t1X8IfUhHenmx6mdsARMtT9aSG1wbG/
G/a9orFZtQ4nvYaB9RB3VoiXxeNqYNt0H0RAHNyYZmazs/ZOarsn1CW54bxOULsdhnNkdunBpgmZ
cwxg8MGtxJFZ77CP6rg8JyUqaeAW2HcWjUo5tQbgfYfkYmfF2LjxFX3X1hgfB8c0ttwQjfslG6sT
84/0hgeko5PBKZxt3K1bvk/BBP6azLTZrXxw3FtgZE4AEVkmI3qp031qWkkUFBubzz1NFu89Jj9x
9XRqfVWjKL97j5xE6APLomMAyf8GMevOnA1Fa0xrpveZCJpTr5sLcrdxLu265i5aqp8lZyfe66wl
2WQufbLsWneCS9ChZsmNaSopYf5L9QjSBn+hSQUy/SeKCYfgNnrvdKsHerYo5SpgdzLWYnRyyI3E
fy5dowVWVTrmtpHVIsjhWJjCF/TAq9naCBddo8cnYfR678SJJpsS1wt7vdl473QGUQxB/8Ry33i2
SmDiGdFNT76JtowNMpSc1u4WHiiY6FMEXsb046MTFM6Lats+4ozmY5t0/SErN7Z2JqYFsi4e7FKN
r1Cf3GSDTX96zuUsbIoOnHba+dgLm7Oe8LGiLTcHThHWK7mcZsCqaTl/KjlFwd6xhUaQWHUQsVm0
a9y4T057GTTLhXtdxhnKFa0dop3k2MGLLHkZuKbRMNIY3D9Na888p7YxvafebVjcauL3w9NdLMZD
5OhvGedfXZncodYcarwC+0ELujRGURxHAtwP0mESRbDrbh2tEtyR+V3Qr8EayyDZZQJYZLbXH7O6
ua/k0j02mfmd5JbctIpJRNQX8dGkMv5aeV6+F4xd956GUhmXXsqoFRb3bHT+ZVgA90I5UV9o/eNe
l4a8x0ocp1hzo+ku6vL5T1lGMSiYSaSXIPGZCGZMcjj2V3okmapd68vLpvSMLxZFwfMewIfO9K51
FgYLiyI5+btR2qL33FOY0X2KNnkuDU6e8a7qO1DgiMY/cnoE9wxChyfyFSZz3BTnf8/c7bwMy+/a
blg/OuU4IKzqaBsI7VH5AuPMwdi1CWhd2iHapSfVJ+UjsP2IpnF7sENTTdGNSvHcfuHI2mJJ1Xl/
yuNm/NUb5XDfkU/Od1A7iEIChXnw6WwMIbUIa5PZs8c3i+kYq0X8RfdWtzUq1z8yDuGFrUGLIp14
N2YhfviFSi4unyNZtYm/YeYLHE8MpSOwyVMcHYdClMS43HPPjeRaC5mcsU7/YXdK7+GW1oeihf62
IdIPsIradZigEVQdGp8Wkwt+h7a0Rdxuv1NDZwpZlMoXUg6MKAXxzW6XtEbGjYWx0nVOxluq4/wn
rsB8V3i2/9tMrOGgU3tuQvKlKA/N6I9HTN2ZsxvH0b9v+rx8ZV6rQ/Dk7ZGrV/WNh9ZhqNxEX7oo
LOe5a0qW2X4hSEFxmm3Oa+9Im21rTgdER6243eU4+a9xuthhNphfdeLSHl92C4FLa7x4OAzntnoz
5qEuw2TuxLzNuRp5XPwJwh9SmJYN6S34aZgd0/5lyoWT0NaSOfde503zTktG18U4NY9g1UnGLcz/
hrTddnVpPBa9E93PxtTwl0LC8J09XX1YLisH1HAT610cn0rLy3YTV8NL1rAzuYDviaDFvITkGozm
d+PNvzTr+2nqPI4KptCndAlA782NOBoG8co0joytEMVd7Rcztz7cWf4YV2EUCwZ8q6VcJbNz4c7+
ik4S75p+4gsA6Wk7xYypYWF0hNOMJbmVc613Kkv3xhRx7ZDWvteDuEvmFO2CcomNaXjpN2E52mGH
sb8WnY+waliCScach7prIGsjyhxqTzNLJsOz4yxok0hdCb3z8iMqRt7IUtU7QnrNpmiq6EqFEYjd
rv4xuYnxwkiiPfag59ajBjo1ZX4IRgxtWYH8S+zW8c7PW7kzQbVvXdwMR0k+kOlt8NgZmse3FM7D
zOduTkWHPNCOs3MwcokJfPbiA7dCvbHt1uaBTx33wnGhe0/99UNNAtfdDx3JBmqjA/rT+o6mrCqa
3gl/FTevX8wL+kD+p5uZ/hlsOScm4dPPrC7kdhCzQilzTQWRax6I8npm9MdMFliMcDLCrC8EiCYg
bFh8fZepcWolj7ERsHPm8WieZezMh1lk9mdgcUkcTTE/lEGfM56pKxCstAvLc0zOZ+23ycpzDAv4
OQ4s92L6o/Wimyz6XXQg0Cm98suD38ZpzsJkRSeiT+6Zwq2KKOOcBbuYWfWZR6XDRhvrMT4oZMxD
aQrr1Ubh3QBsGHsaJGmRSUQRf5PjJUZbyMBTfAhV+Zj7vvEiPJkd8aDqSzZny6Ey9fjmuH15GRpd
GahpkpKXqmLy3w1Bde5NMw92LiU1L3mm9e8hkyWPKeb/GxC3ESlX1U2YpzLZcrRF8OdoT4wk7159
rcz7iLn6OYksEycJyBE2P2/147cyfkudxqGr0ywuLvmDl3EqnSPesfEJZFLPaVJGj3anIMyAiL0A
vffeDC6dZLDpMiPZSRbTcgmbxPetn0lkSWLEu8ZwR8n3jDYw5j7UbLHiWcgzS3qHFr5sZq9t8ZkL
Djz0Ns4hmGXKtzAtg0kruDegHLlReR9RnHYICpz5Yqw4MJa6v8neYJJd8xtUfmX9sOVIfkO1vf0S
RRO5pcUQmfXIFsH+NsTeiHm6tuS27OhaIh3abYOFRgdpUwtJC3tzP+QOQP8i+ITXQG+QsKhG9Akc
izFbiz/r5JtDS7EzZN2nYbwUDGqGmTxH6cJNrpuxY3gglpsRUNy5uDMtpS3/iG/QK5t5NKq7JZWR
yLvxo5pbcT91zLQ/lS3m5qmtM1u/rGctYnl020bcRLjghYQEsolxUDtDHBSjyS4LyNbfSEY0B7dW
2a10pvhlrq30zwLG+xBoGasdbdiYRkkDPDHFtt4HFTgvQJUF6ngrgrdhiQNidGlaPcelkXzPk8zg
mTn2Z+PQjrPxGpJLm6mW883kgPq7tdVyjidl+5synZubbi3WioUkFge2zmJVc3vK6pqZ5hw0Knv4
Kfm4P/PIc37g0pXtiw95rb+PVEMYcqGYlxZQUmW7uMShT2AK7dJHEAf7UcaocOlg6fRUW3wJKX4y
mLUPbteimWhpbYqcp9fRGUExxX54UVZGqiq3GwJWZDuS7USH1bUxapIY/EdoHPgEs5o1olWQDzpU
FgI3JabDp+BKFDZO3dzatZcFYmo8F8Q+1uBXr2N7G/M9XGUR8zPzkukjroLsJNfQWLbGx6xauf5O
Btp5lylNQeMaNBvXyJlYCJ/Fjk+00lojaasJtVlDapyok7t5Da41a4RtWMNsNAyMd70y5KOT1O2+
JMNv9cp7WOMd557ui+2wRuMqx3Cuwd+8nBv0phU2IJc3s98gQnqFji5qjdk5a+AOL8AHXRXfxljO
T0NtAtufm7ZktRbExDo5Bn8GnwlgMpTpHuUv3pLkS17bNec3ZTw5xZr9y9YUIHkr+1oNuTqn5GSe
cuX8iZ3EZC4HZaXhOPuIxtpwukrr3/jtgcfG2AAqoBAvyxj0oARMc2ct/fRKPSQFeUae3HfR2sCz
tDaUvKardqVV93dz5ODYILBwknGZPI0MALZ2nSr6hzOIMwN30q+GyB8Rb0oT9Yqn6XzVPozulJ/g
g/4czJm86ewLmIYpDovdrAI/bCctKGok15nIQm+seTAhMJH61GTi3sZECYKHTDEKmQdvKG3RR0Tg
8kCWtTuxrY43HSv9ka6J02rNni5d1F/p08yfe055xK3WpOpi1MbZXtOrJMydH2PHeu+haH6kaVuh
wPTpp8Z57lJkwdzZYhJ59SkPIRSpebpQO6lrW6O1ZLQwWU/uGGZr8NaO8v2yRnEr+olfC594rrsG
dQ3F96pbw7v9GuP1a51vy4RoLyQTcY68cdoaqG8veM3ENVnDwM40J+SCzUq8+Jwn782SPW+jq8j+
9pHksUq1ZXsx446Q2BJl8dHgi2bt7GIEctP3+fATU3Afb5Xh1D/7uW4C7l2z9Zy7un7xsEN/MqJl
tuLlQ1NtsZpVbx2KyefUmyiaQcz6culUKx8XVj+AmFVOpKQqFtgPsnTafZb70WfcY/EA0ZDaX6Os
5Ct85CXMwX99zhNyuohM76eSDGncsld3MSc1dGvWDn6hrASn4Rf7dPScW2CweltY2Y+8k90DfmVY
fPnYfwIkGy/W2KzoCD/adSotjnqw9R4AqLrr/DWyuSIuWs9MgWeWxo1GSzfMSkxSFvABlngVVgpi
p6oa3AwBDY/u0ZDLBLYtIDM1TLH1WnHbwDGR0/E5mo4Pks/UO51pJKZombCVUjejf+bcIbdxlEIf
8lIjoRwbxNFhdCIu1CLpnHLPKQCOhjkm7yJIrRePwbALwWzhdzA6ddOk6WYGQXH16pTNny5PG0qf
PF19Utep/6ByJKfENViGItCKSdko+ssM4yDn9CuPGWxhqtoMnv4sZldve7bmcOp7m1a1zFwPY68s
Muqs2+4Z2504xENqXGIAmXyahAoHuGbwPNRdPtQRp3T/1mPdfIjsqLwzke6Mje3ASyG/RDAXNeNC
6kGe0lnzdTAY+p0XUlhqWyT2uk2V+1z1zTZgfM9W1fGkwR+ZB+1f6SkkPCuC9mAFkfmF6kxhhmVC
MswrVfLzRXORiUl6mBvUnp69/pZpD+xqYh3Ym6fbmgGsNigBbTgY7nQojIAuMoZSD64wH9aZ0Lsp
I4beZT1ZNgaWKnvgZIdD1GS9uiL6SqZdnbuaVBKH9r+Mi+fGmxeH+RvuHntOCtD8RA83wdTKJ44G
hUPDah49iCylcnHyumPvJDLMCmpb7c4kUB9pnsuCDF0PECTa90sP3yUFNnJxWmaJoTOI6GcTj2Lf
tXX3nmnbvGZqyHFOJgYLuDO6TzY65LXhXwtV00SPCaCxq1nTp4cjRXkX4uEkJVSeIS7r7oJPtKbI
NvVv4APrfYVjJ94KxOs33Y39A8M1Kntdm9YSIsFlvmtGQ0/gfNDUY0f/CpZm2eIqI0AfC/PbWOL8
NEZL9CxZmYhRDsJhOwIFLRc/38fZEO9b11wego7pWwLro9lYWelf57yvnxaDdgDaX4gFkLCtjlJN
yyfCt3eu3Tr7QeKYVXAGycm8EVNKzfDKwiFUdw/cCcSrTDR0SdMcOXN5ztHu2Mx6NW5iT4MwyS0f
E63xw+9H4Ih6Wot0yphPE1TvLpuL+cmLRBHSkGac+kLWZ0OZGHuMqvkwgQlujVhBFSONz2LcHbmu
H3KcQQ+jqfp9m2OXsJaZjZT/dU+945d3xexNexsOvIfpMqs1BUoRuBw74RmHq56QpMDTOeRNu6L/
0IGtIuhepVysV3+q4m2BSzXZMLla4nCUJEC9AtDZxpnS+iWnwR7zuNvNersQwK/2Bm1S6jImiWAk
WyvB95bhx0AYMzZ+VpnTnX0zgeeLcafNgedk4w1oW5telCfTZ1q1ybPiS2LYu7gSi2TWpMOfzCO1
swyT/MjFIm9gS5W196rCIM8D5K3Yu7Zi3UIVC6hoLbAA48Pw7VtHkCBH7U4Rw3M/qH8ODsyK0TCJ
JNP3YjonuucieaY71nmB0Vy9NXY0HQyajR9mMDJkSt2mexp1vDBuoxL+sUZ4utmjUz6w3by7FkzI
yAdbZ+GY/TAoatnXeibcaHv2ufNF+UpdaA9zwp8bIN2J2OnKKhik9CfehWXXwdq5l2nn+RsXFuZz
34/zFol7eWF86Z79RniPtpaMGLLJr+/iYSG7g0/F/2ZqQO45JpJNKqtFOqDGBa+04U3kY9yqWcKW
POwbzCg2CEao+kqblrdbdfTaG7DmgyV9yWnTuYvbaOPksgUdVJB7iQQ7wbFjmyk3KcSFL5T5ToUJ
ECXMlaocR8qaDPfJr2173tSTLgISEBqWE7FZ4dIV4cPdt22V7dlGxGPhBP2TTc3nTwbn0xOhAvpT
Amv1KTndoe9q+4ed5/MDVDxnl/pE1vcqFXqLNzB76EAxcy+ffPnR13nyns6yuPSGNT62hsgbRpAU
RF8af0Z1sayC/ya+5VI4yikLFo8xvumlxzUlOVzvE3fOsFOm88MctA5mMoqMqjDnjXhSWbsYkEFF
/B1ZiTfQmWJZz3HEoHcDvbx8zlJP7GhP5wId0GzCdtq5ocSTLGBr2O49gnN3a2Jl3sRkY5ekgg7G
WJQ27+Rs03u5ZHh6xsaXVxPjA2Ocqvs39s6kN3Pk3NL/pdfNQnAKkovefJO+QfOcuSFUmSnOYzAY
JH/9fSiXfcsGrt0GetOAN4UEKiWlJDKG857znLw+4oWyX2QaORcSUzLZVl0miKdq9E/iuxXT7NmK
f2RFtXy0ES/P3qQc2DajIKa/GxfQBJJ6yPpq6cfyjaeNlgSC++wEqJ7TnRJu/IOa0HWB4yXybf5S
ADLm5NrU5QooB+c0jcVV0lXqwtrOBqQigcde9+kuatj5wJBZL9LKWvCKfXAGW9pde2YYT4ub6k+l
vexK8th2BPmjLth0wwSbKY+rXV/CJfHgAGwHOdTH2luCM3UQFQHcpnzyptE/Ww6ApqWY9U/sWi4N
VPhartpS1Mc1LccZLam6D7sVKt0nOmgeuSKhfre1eilGN3ygWrv8sbRB8LQ4Pf/pWYdUMnbvyWDP
XPHimXEHyRzrPBTA3zQ/w6faqOEHO1AVbrCyR880PgBaBtnrZHugzve6CtRj0xR48xbWFsx22vMu
kRiGe5jW5aW1+SA7bsj+UjJ9L6caNUHMFYECZLV1Qx6dm1DTOU6ADGBaUpvysUg7oLNplDvtU0yC
7WEqGLGlHG4IF2fygeFWTS+hnT7iVga5VUwk8saOq4bX9Ph1MbcuKZ7eipTJmQ9L7ni7rd8nuwS0
ajfvaTyCK8P19cGVObzVwbLcz1P1s7P9XVVQB9ylTbh18mi+kcMM4Ma4BtNX0GzzNHqaMwXuVpZU
axBbYXKjhJ9vXDMRmHaIFbiG7wusES/PTA+XV/Jek4SgLWrk+sqERqNwWFkVnwaO7d8D/KD3sRA2
eQ136h89DvTcBErfGjehZpcbp6k9w3dwK1DjifqWQPGixTb80fSFU+DcUf5dSmblxpD6eJiQM77X
Qej5m8KOSZUnmvFNqnmajEiOrKrxfZPVQBYobsHtrgHpYwK2Nkp0ut7ajaJ0C9m9twFymBlMNUeE
iwYo9+YmbFlpFXFkSVE4ASdRbe0xbaGd0W5fmacOJwDJzT7thuY4pXjERCCg4c4ipITJheNWp8nE
0GoYqu/ShYrE7FBD4p/Dz1HV6mKsokQLtsNvIkjJlsy6DK1tIUZIEbHPQTbImVu5i+YGg3/IXJSj
kHIqXIgh0xzk3tb/aH2vxh9TDtYpthRPJBoJ5UroGDfD5LPIRUHX4rJU6ZNPSfmBElTznAWT9xPE
2PR7xrH1GbgQ/DtZTOv6TwrjWkZ5CL7CnabvXcH8csOqkLwikXI0WSCAs1LlLMajDuGIVsXgstEU
Q3pjLFqkAeSE1d60lI0yfGHjmutInuImEBe+KWvhUQe6krbueJr9IWHnotLo1CviP7s2cep2AzBm
fuvCwmFuQ+k1aET2fKKWA5Fd0cTbJl4p0kNAKafOYlbvgf75M2BKdU4mBdnAL0AVR8Ao0PIEEz9Y
HQ27FYbq2NrY0ezftphzMcgPbjHwmLOLbXCzkjaQRNq662ia+DJF4SXHWIFw3VbSs1/KsWeO4tTF
Bb4foZ8htqwTInsV7Px+5bYypoKQH+vMeWFm65Ybw0A02Fa17//sxqy+bZmgPrB5cXYp2S7hELC1
nwhA2cUOS/n0jt7s7Psit56T9XZVhUSTqNQG2eExH8T9Svv5BBjhJoxG52fhkacZkPsOFrybdOvZ
eowPOFHbbYQ4fFkqYZ+nuptuZ8HEm6AiIvla2seYxsEPLtd+6BF+Ym4ePAtlNFWG27V6J0rWn7F7
lafQqmkBL2zIF3M3/rLJTtxojhO3zro6JwvV49RC1tdY2gmOjPxpwcFO8FAr8S6sLrtVSVrcFL1x
9s0g0nALzQrYg+sP7ynxj4d+pHO8KehzU9SB7z0nxoSHsehH2Y7BHrRXf11hA7uLly6nPCWDUaFL
s/xQCZ13iR0FWPwac+S8jkyMA9s/fBle/l+7fv7HGO7/r94gW9o4uEh7/jN/0Dn9wEr4sfZ7/FoN
tPPp5//5X3/6yD/8QcFvkc9BGmsqbGdvxcP+gZsNXbjUJMbwAFHXEGCg+cMd5Pi/OSFdPRiA3JBC
uzUf/lecgf1bhIsfnMHar+pLKtz+jagubQH/4NKhGCd0HXijfDqAC19R3j81nAlcMOgL83LFZH3p
t6UWTc0aQVxpr7SvyeX4sXxTySxwevQSF3GrihCS6Nwn9k4ph5R/jK7yZATdUJvAH/wDrsrqJpz0
cLBNOjyy0uJ0tHGJ5D6r56ady+yY6qa+8A+qdpXHA2wiLc3N7IdmupaECC5t0tTZna95/dlf3TRj
goaEe+mDgDUiJyf26NWDP7Mgz8A9/IBE0H7CYgJvLEiZOTO5MxgCE+SoFfWC6TCq/ZFQcZw/jtrv
jtCKgmJnT/U7jH70Ph3b+iffHLc8wprlRiaufg4Ul6wt620Zb0xlx1cGNhSeaCO5mJoanw52npHL
stsFzSFDtscERPbxNhtsVm0ONx6NggGtR2enABW6wWpJJj8nrhgc88B2Bc2VeY3G2HtZwPDXwBgi
OGF9b3QcRRvyh9l1Ezf5R1fp7FoRQBQ4CJogu0xOAFOfgoOBahY36OUXjB83LajRd7R+/a10CgMj
icv1L2ex3M/UCywLv0/bXmPjIaNkRk4vgx8xfeRoi/7lt1NxtC3H3FuLBcKWLMQPt6J/bAsjOyn3
c2esd9V5s7WLO6maK69T8p7ZT4y85yVYhxY1cg+mkKx8blAfuWgPYmAMSGa72UJctT9ly+CQkjG7
/LYENMwcNGgZ3OMrrojTe+ayOfbcufIAxBuWZyu6cI1sD3ZbjzunV919O1vtfTr2/ZGgTfeY5qG4
7aDYWZt8ySuzK2nE3hd+1X4giky3YsxxlM1oz9umDcDW9rSVSko3t9GETUNlIcHfZWZONHhdc2h8
ez6kHLzegjmebwQzgyPFMep1apvszYtyksDuEhrGz2GIR39Ynmwmvvd1QnjAGya4tcR07nLcv3vU
x2zLeKK4gc9DuTWf6yqgqmAX24YMuBpod/MYBydqLVBd2JZmi23d0qCfYSvFZzBczdGpOAbUrqyv
fJFWrz0RjS3csxeJRLeBJQ0gOGo33XgZAe/gtqgYK/TGkAnlIAn+h+/UaBHusjBTly7uxS4esvkF
B3OL1VlPZ8rfSbIH1GB2wH7njVwbRW1KI5AFiHXfE3hdHlyHvsu5zrmKYgW6ah3cK7u08evP0HjD
A1ZxZ5dr335aErO8WlUvj2VAIO1g8g4Lsju19StGeOfNa/L2lYMXLOW0z18D2z9hPtZHr+BzMxTG
Dazw4t3PnPW+dU6lHmrAeR8miklwceOPnriuiW2dlplA29UMkCPWlGIzEXrEpTUvRCCl82EW0FGb
1lLei4PB4M4bSxrnzViBQ8kDrCSu/J6nFt6Myo+ZoEg1PrphEB/nNrNPWdWUPwMVR4yfAMe1m8Hy
57s8qBFFOVu1n2TIGRLzIDy7S7B84tE27Q7RpHxZOhE8zNV0H4D/HDdTOlQ0OPm24fu04B2XWEW/
uZDqrSvtTTXxkrKMoQMHmlOHWzzGU5b8qsj3wFMeJ2SoqCaCrliaj65cUVMgnt3Pom+Q31XkdlyJ
Gak9M1rGLak1rrGl9JPHvkrqD8k16Zczas6VDWDTe65U9K1zW+b4Z4fTte9wIWQWmi2HiYnQzhPM
RLwsnva0qhGnkzwDfT93BzRhMWy82OvP5P67ljtsL+1dbTMFQ4SguqWeU30fYkEzFA7ykrTSp2M+
HBz1COiAeoMG1CH16Vo95chWeynd7iSY/V0IEsWPSel532ImC2e6QuLvlkG4bqvpGgIgrrEW19ND
1MuiOjYGh+aoFodkkYt1kCsSM0Lbmh2odbN7LYsQN0ZXpBlesyi9K/wpusUmi08sXyzND6KkDsVI
lZijw/XkKRZZ+ZyOif/dyS2D4SYJLnaYigeXstRz5kXyGt2vOmeFrsguawiHKDLRXYWAcxybyT8X
eU9JF75KsoKlMBmHRgIB1iHMusyHsBh1N7wKDlqGah6gEiQXZxjleY7i6mNSXfRhYXq96iLUFyYi
bv/THuhUmjgrP49UUsFmr4N9iKkdNapvfyRxYj6iNkd1SzhKknq2ik5vCI/3R4lr3NpkQ0nozK4/
OcD3aHOcNo4aos5h7Fxr3jm+Qv2Mp+Y6N4RmGzhkjLLcLN0EBk/QsMzzKU3HArSZZ8ltL0KsadnE
tAhrbNTdRinLy4YrdGVvUjOaD2h1MRTLinhAik3m0x39St/RBp0y0A+9giBzFdQ3cUZfUq2z+YFh
Zr6a4VX/UDdBFWEeixRJwjxAfMeMeY3VrGPzGmVxq9QE1C2tmnNKNgp6oJs7P4HmEdewHG3ElgAV
3jd/NuttaRQvMiizV/Zs6NV91sIbDKJm/F77ln8pEXqvaAeIXqIUeI5NHr0mk5djESocbV3KDKzF
KeOG+uzWnasQbVR+WWC7eZe0nt23phVy2k0+RcvUJ5F5UHVzHpXpLox8ncdJhM7ZiyjwITQHhyFM
MGg0i7lfasUPJGLRXfOCw5sfdc0nNLzlTTB2uCqHrj6pJSx3OWjuxyjuPLLyLnf+WSr5Njh9CtnN
uByHwCr6OFn6Vt5kaZrdlhjR3prIljcc2DrvCqoGQetOReV1NOvwWwTPjvmufBfAo64wKk47x/J4
nBPKjCKieM+wE4sT48iSEKvbKsAo+LlecmjI9b4tI+QYvyi/1Ykwrw5LJ1dUp28xG9rRPsUJJCg5
dqajM5XpWWaNPs30bO6doZNXcUzFj8a7ubHynO7kzIzfZweDDhh5T25LNyi+hauYwAjKDY894I9b
d9YpKSBbjL9iX8Erh8bXczDaixZTg+2qjzprw6MxPP56KPyLPYTPHpTMKxONT3Ywtm+9V/bM4vrV
CjESOcbz64vVUdmwNpVJ+YTiLd66afXIxeNyzAyT9r3t2tmjs0TjdGbUFOXbBkkWF5XreO+RGubf
W8A62WZmVccpVkas6vmX9Xz5sqEnUFm3Apq/2vJrxhgTY3pg2W7Lb1knDT/ECHEYF2kX0KLu2Nsl
1cV9Pte8qVEzx7tmtqx72WTPpUgCKlo8GGJ4RK1t45K81R71SDaZ/JjFsLF+UWctngdw/8ectt9d
3iT9IRGph+txdJ+NhyACgp8A2KatlH+jKiGuK2EQSauenGIk0DXqtMJzhy+b0Utyr8KhZSZo3wZV
Zt9i34+hMwjzENMsc10spX0oLEadW4ZxoGNM7KQ+bh8T7Ma4cQ5QevJbe0KvQjA1xZ5gtl8dqyIZ
bvqFw+Km5zrz6o8+9uVlQD7dOZij5AWGz/Cqk17SQz15yWvHWscONvuPbWCcfOdqTokHu6tLgDFW
GFm0K0U8nQBRb2m+xDgWDGvlUjLP5DjnaTljEu3elbQltk85k58LMCZ79ShflWz8BxY7qhOrTqTf
eIHFwZ0hrOD5Q3PjnamfgmVKbtrCp+GPf6eDyagNGcJZ6WckxwoeADWWCFecN0/1amrdlLiQIEsG
iIPHthqcg6tclR6J3ro1q+ZsWzsNaVVsktLpuu0iKn5LQ8IwztMMj/dwCnxnS1bP+rAsTz3VSYxD
c+DMvmururqDXa2/Mf/BRkgirr5Bd8L0gt15q3Jc2xBSR3EXKll+Uwyth33qgf6+U3UqXKZ0HYNe
P6V0lhFcDF4Ruiede6KGEXLEdgQhruFRhjTtRG9xoLnojEEMtq0IeFQpM+gUUOkSaMiurWesKgy+
3pSy8CcNUoSXaDZm2uZOkr00VljND1XTUw/p5RhNVO8xE2+7qp8PsRgCJOAgRKYsqddL7wZ3xZSW
ZYONLwTRyaZXRgzPw/mRd4aRPLk6uETpwlmD1f8ypCDYdVVfJuhubyxL/qMk2U+6No4u9TgPT9OM
X5XT1PIGNiOwGPhmE5G+Jh+2fbrOnFmSlj9Kbv8jkfwr6iPGJdJG/3N86vLR1x/DR/H3ZQF/+ag/
OGbhb5RSQ3Skg8f5Skj9VRoJPKJTFH/7mMmFT7sOKbs/xBGb9i0AO0Ig0NhffQF/E0ds+zd/RY9F
/B+PP8h/q4kHrefvAkwSTGDgrJoIeych+vX//0kakaCr2mCIGKsr/8j18E7Gxacd1oeRoiwrHh7G
pvjsyCX/iwQhEZJ//Mp4eImNgSSWXFUBWv79V8aU4nLwLvVexlH/KybetWHSwkgOP4ydkJVZeGUy
SDwILpm1PE6qBYtDbeBCt51qPyH1QPRidjRJSre4pRKEIoRJC2Sz6TKAyrskYX/bCDWH917Z8ZJo
fCoH14+dbYpZ8GqRY3C2kkEesBSRJq5nllBC5nCoZH9nqIzcAd38kXM73mmKq3NSAduBrkushzUZ
pAqeQyIo+3IE7y1sbA+04KM72ZRwTdPo3tqNZd+XiV1gHYeSgw8zN7dumK/UCb5ePE/qCk539TD7
TC7anOKTXN0UeNnZumCibONJYBfIiowPNnNWbKuG0IArLe9lCNREOEnbCRa8qL+G4OHT7AoHxiH8
XQFDwaLhDOsgp8yT18zY0aP0xwmjFz19SdlcMXTSDzNmx11MYuF9IGsKs733LHxr4H8h5tIeYSw1
fMaTQ1c5CQE4U7hrop9DaxCoZiOtTdJH4gVEr+KPDs/YLm5dxlhNh7oEorkgosVxqt9AwF5z9WF6
IZ9lLozQa6oFmV+5li9vp6zy7gSFwOneKWb/HlJAQFuZEtfZF2eB5Oz9lBgE4IUTCApMFwxnkOM1
Slsb11eNp6frMQ+HQ2rF9Ra2b3SgYHe51NPYvnSYgDXWD0UvQOD6zavDKWnnYFG1MIMx4LzS4Rg1
94mzTrZSr6BaDXLPwHy17qqtp2jQplRZe0eaP7KVUSqW16p0RIGPJUgGXOezPTAIL8P5jr9HGs8x
tf3LtwIoogk3pv3oD9F9Kg3JMDECgsLLBifDJ8d30mr05CYksTheYQzH8KQEXFQP4Bwl5knrv/rz
CExhyWf4HTDTY/jyQ4i9tlc5pIygnU9xpQIF/Npvb6BEDN/J7PMgFZ14T0ST/oqHoP3BTyZ7VEUd
3dFtTyi3m8u53meeTt+9mlkJ3p4sOTg5MG1GKozXsVDwVRYnBYRE5x7pcALy302Lf4NZ9gqqR20g
Jz/mDKFx9s17J5ucQ67K+clpFvexRh6CQWc7AwQcziIVdpVx+tFVgeR+n5j2YYzt6DsOyfSNO0wZ
7r2wb25QCgqbLpBEvo7rIDfQQJbWRp/po2oG9WKSiOOVU/fyo8tyRrRtwMZt2z1mCAkoVlA70tm/
LGieT+nQVq+jn8cPcnKD95oIzLhJucgRoDCueE5i3I6kLYEZ7HXtV0+N7Ly9gk0IjaRLmCjFoNQQ
0FyNDgrZeyAf05eWvZNTQPYhxSMDbdEJr+x01ExjE9LM4xCK44zUNF6la3c5eky3lhNhWV+4VGPg
m2NWkSKoAFpUpbHu5nZW1dYuwuKVcT88Gww0udjSwdv8EIIO3Z3kpHDkiobmYFt5MLMSOsFJ16ut
ReoKbHWbh/m9VZXpvTMExCl65PWChJRtHjKUtFd+pf4GMAtAWxm2ch97sn9KuLfsvNYz+Kr86mFt
Kt8vLZc+lI2pe3cVuwmLmZi/4ZSR31nM+Y2GbY0ZUAV27W9xF1nRthsTwmgJ6koLlKGalg0vOePN
gfjSyWqHs04kAjn/woj74lizLIwxUhdWtmW8NYM0r6UAlETxeAm/Kx4jpz0KyKDfskGNjB6177d7
YVu1x5RK0PuCM/re8sP2JZwnnw7DeAzAGpnaezfV0v7skqUv8Zui2K0gwNWZ4vTJsm1LGnghfvdz
crJjizFd4LrFLSdQkd4DnTLp3mOccG5GmaRXCqtedJ4tjYQ8a5u3q2+qDE5Hl1sfJl797nNCc8G+
duqY5JhqkTYw1x48t8tJ27QLGmfsruB3Hpx+3HVNMa2RRqsqYGAJ6GVxMzPBnH3FX7F9ooJTH+rr
njQRHxIu5ygf222LE5Tqi77/HuB1hejfB68676vzWI3FZckFC7HgbHxcbWc9rkM9E7a0WfSSMDO3
3lCEGJgLVuoFUytjaDR7EsO+F2ASlfJpKhxiPchiFX56UWDV1kH/Oesxfeil25JgrnPQKiIyt2Fl
7APfKLPGpKneam5k56QIm2ybB2w7iSwTSA01/esO+RMr0OoS8OrtacuwPpYhv4U5FmPpFOtYw5bO
70nsl7derBUGDROTvgT1G4CKbwm3HWNmMkwYNMZboivcIbUcivm6kTMYYUyP6ZtwyWAwRSVlvA2n
CdpKa/O9EXKd39d2lWeW3/Ye9YzWBTHN3xr252tJBQuqXelQK6oh9mxshdcKCoFc/W15gObqaBv/
sJrXyKm0RP/daH+4Z7gw3sZT7NyLQPm/uFVBLaHI/sXnRfoRQajg0iNkhqxVXjleRvNB2Ay0IvQA
SX8u2UihGm6ywN9GkQX2g1+a80CgBdY/lPqTFk5RXnfjGHzzdZp+LgV0HFgIHax8u8R+vNFMsmmV
w2RDQGyZvLHbNgmzkNlu5Qe7S/YgKVGcWLboW5028ANJLzdDSwAataQI7jCWNSsjf/GmE6VyPnMe
t/cYe2l/N1GhwEtAGBZoDNMYJ4pvm7F5GyvMQHXPvQpAS4NvnXaNAwcDDGbkPILxMqeefJIYggye
RSoltoCx8wNmRotieH4S+Efnfq9bC3N95YQ/OmdwL3VKoJ5kDZk9Zin4GDvLktfas79RWNq9AAfx
fscgEJVHps9Nso9oEEDuI5OTYjkJhs9QWjkakA5GvQfQET4KVyaMWohqIOEVSax26aRz3k5XIygb
465dMmNFuYwgO0sql57D5qJHz3szQ8cTRf1FzUGIDMHWI6547EuB34KaDrZLNnj7sy+w77BOl8SQ
+npcEEq96U5mzPR3mIDGfUroEc0hZep1XeDBPCOOWr/HWa/DTYZUTJljH4pt6xfDd5cwzlrnlFnf
E1zKcuuqOcdG7rIKRGTmzMZeLPuphq/kHZORHA0b1WJeDNwANmP4kuqElu4yQUtirrtFns/JDTZc
91FgWw8PJRM8ro5L2WHrQuk7DdIJflaxQ6s3zJwwol2p79po6w62PPijl76ZycGGaAFr3/QxLN6i
UsjZYu5Jv0+MRKEWIcgPtvVjtpP2m/C3DCiBCXk4fnO8R1jEw4qMuzVvVIySpRcKYSY8H3c6Jw+A
XzHdVe4oNgwaoKdN9TGJsORtSMp4DzlWM5SbGoCf6st9EMUeW+4IaDL2IYAEOlwOIdO6aIHRzZPo
fppM5ft+zAAhYGeK7gPd99d5OhkaZfIyeFyI6EDlGqL0yZrt6gYllZ8fL8XrhNKEju2S37wKVT6/
xV6onhW0RUG1k48xiAoLZWPMbfVnxGnwh5eOUNQxtKfkK10i+1saUcJPN1QjZehWmj577dywxTIv
vjHKJTHrrEgYOKn4QCjBgJFq69l8ZlYw7dqlq57MwqJCfi9u8fRWAOA2dP9gWomHYXKI87sT06hi
ms/UhXHHp8IEjXlmp4UmxZjB92Y3ZRuru/K24jRPvgARUJx8xhb7xMZL2xbUYDVUEO0X7D3MkYMl
3IoOfKqBx7ltotxFaurQlymVkNa5KOOR/X7OKsNDjDu0QTmEkxXPnATZKDEzJfgMvV1jdyVaz4LV
e5Mx+yOW7M38aAOvebGHqjq0+FgklrtWXKaFNDDDglVAShC33xBs6YipGDL8KgLgopsuiDkVEcrm
iGhj+h5gFDvNq9Bu+WzgKf50qqQ5IoRN7UlnvKMAK7jmYZDPaZlvEnHgGuvfmbkAsuRadRkByhL2
JUpGjocRsQcc2jQ3uUSIyL1vcDIwUPSahkzbV+spOXDGs/1aiCq1xTVHrTWplKDRmEo7Eu2pc++J
56BGVTRW+YsB2RRgOVobV/uv9tWxskik+JJmVgmZ5pbCR46Q6WAigDVVKM5MfXjgYt7805D7/b1y
qcfEdOshAnk+17xxahkO49c4mTDBBWg1+U8ZQKXb0NxqX7gl+w8yr5nagNw1XXOqHGe5ndLiZS1h
2Q1cvvYNvr5aeRhrG2vYOXbibIwj7xQvwF1mxSHp5aElPciAHbNWtOubUcElDoZir0HSkv3I8l2q
S72B4yoOhdtnV3Vn1w9MPyugi32zG2xOjat1r4/5MrNXXje1ne1JhENamicOF1Mu76gqV4e6KY+U
fNnbnPNlogpzX8tevAoiu0iJTMV2Va/eMOuR6M4c+TjiK9kz8oECV093QWpNhimOlsfGm6JTHMTo
vAZ/LlQzKxL08nXZBTQWcnefhZCX+7Km+KSJzsvYGw8PWQQhgMX7V6iCqy4U6rOd0+I+GYm7DiMY
pYZo7jlIHffdgab4M2QD3Qb8gHRfNvwVypu6TZtRY7PnMxbW/UK9Z7Cd3HbixJuq9rnqB3F0ujhs
N4YysefVR3Aht643I1mAI4zO8aUNuuJ7rMWCx0LMkMJ1UKvvbsE1iANARn6ijkEIXvV5YUJWUhLp
Q+YlDGhQCH/CsSBgY6ecLAlEs4Hlk40/2CZOZQ7lyGmyyMPoIcLqkx/ssNMH7RskeAjwVMfozMbl
xmR78nbFume2IY0cG7cNWahCXKDFjjOSOgOsZNkZ+Kd9GyQj8d2E607ssJPzUBBNXnz4sVwTDk3u
1vC2GmqJt3jIMfWDhMeYHRj7V+tn5M893OjzLiQ4eYrGaIqOVYd/dAuyj0M0JU3yV5i45S5Dybko
o8ztTLwl2AqRcjDVdg5JqvIGGlSTLntAFmiOg3bdR28QTC+SULAkxqE0xJKWZN62rWoU9uxg9jFW
QIsnwQKjhJmaI65137bHciDfsBnCFH22sabhByTpcLj6j4Xsy+31L/VRb1Ut/4k++qv/KP9BHP36
kD/E0eA33Kghzaf4SEIZ/IkrtRaOu3i2/tJn82fnmO38FghuL5EHNiKQkf/fNeXhbw6CKuKoTb85
HjL6H/4N55gj/7HMG3ea9G2m5iixaH0Y0f5OHqX32TJFYdMLSlxGxg1nMt1AX94y49bXdY5+BdLP
uUh3aY4QjYYTtVlFuQ2rqAVVZw1vnuEkSfYjzd/hDxmfB71uTmVsg6uIwiLEMY+gdUj8MbwT6SDD
0yilya57v2t+eIuvL6pG3ztrIZEXdJPpEZtCjL/SgwRZ7AdWQniBWZsDmuYGh5+ZCD8Mfr+CkBdK
jMRu3pPOBsXebWa818TcUNde8BrkxZ7GSvwRi4gvi+p6DYxfyLduMQ5jEid8Vqll7kDbwzAfV4lP
1iI5j3YoQcwUqQo3ITVXZ8cGnaNqQ7aytAQ5lBHD8nh2OEGKvenj3jrLOXWeRM0l6lBQD11S/8C8
jIybjURrfBHUO+pmp/guDYgcww1YGFlTXwF7VcGbNndMpQKFl9UbFEdRry+3bVNQvceNZMJBxTFC
bLO8aj87QDLXTLkzsLbZ3F83cy58KiegxW+lu96wPZPPHL0AnEOsdbL0wGmrHKAvDuxIJgKwDyiw
LX4UQCHb02zrkhZoBexk6wFnfRecOe8KK8YxVQfeM1eJ8TjH8UxwfI7uHartByBVeT/tlRLNi+O6
uPPwbE3xlUz64tz2k0i4gfXTq2iL4AGVTv5gWXOzvYZ0R0+InvjRhEm4cB3PZblnxOq8dTrTbxwM
PKgT1P6FWLMqoZnIBd0Fg1D95BGfBOwUdgyeW07o5uRNQzrTyJlwcftaOP2vRVSv6ynVfM3RX9dY
9bXcjuvKy87CItylq3ZcRI65hU2fcopivU60LX95X4t4vPickNBoWNwBUEQnb7Tyedd9Lf963Qm8
dU/ovraHSgqX+NUSVRNUgXULgfTAdjJ/bS3z1zajv7Ycve4+3ddGxEVOEZ1apgJtat2quq9tS7S9
/pRfmxmfoiZB/bXJUbVHmYKz7n3x1zYo3Dp+qNa90fnaJpHceAfN1/bJjIOtNHHYVTvi1D/111aL
iIXZKvZ1v0NBRBPZGC8N6RVyh+opijKsy9w+4BKPZeV8hRsxdbUMZ8tAT3tqj00A1kdG7UU4yAY6
wBc2U/VyFErkr7VjxJVXz8s+IGB2nUSq5MrMxt9NDpCgrDABvtCoHuwHKuOb194AIR4ZXUJkM3oL
1qLN8VtUgBDSfD+Uah6v8hjN4lT1PClkS/wboUNSQUNYC8MXoDgBfBahnd9dOkWvnZGsLFXzPCdk
buJifvW9ELhXN8P7p4WW2G9xGLUoIZr1Y47+WOUFteZWlz4aXcvfi9LghuJg3qUn0l71cpcVpT1v
bV4ZfYj8FrY6p9aJax/sfzc8SZjXyx3OpRmnn2Xlr8M8BGjO7uBzQpm4KwAfTR0dwFWdWeZpPU9R
42laAQ9tdd1HM7WXGsTV/ssPj2axQRR3uThrOK++z3e7+d8+zfFCt5qSA0A298oZhyu7pY72P5v7
/9XmDvHRCdx/ag+/+ZVQ5vQx//0W/7cP/MsuH7Fhs4e6bKW2gxn8v6ucwug3VE0ppR2FwR//56/+
cPmbkHx1IsDsUus2/7cRKNZxdmTmowwufQjCNHH8O7u8+w/8SM4YwsN+wIQ29PhkKzDzz0NQDRAv
9BlKHHsygQnneUhtm9BduMzYUQZ5BKrqeZDElk6+K/UTcMYQwLuBIXxIoth96fAinOpBSvwDKxES
AAlApa1vhqm7gl3ivkQqcG9iY8RdZVkIia7/X+ydyW4kydWln8gFc/N5GzODwZlJJrlxMJOZ5uaj
+Tw8fX8eEhoSesK/6E2jN4KgUhWyyAgzu+ee852SaroAvjzbB9dNOUkrCjiOYg5rcxFWNd2wEQBy
6KkEAFLcqdcWaIagdI+rioUI4CS7r2/DPuh/GgpDAJ6DKiF0DummRApDJdwNjrifZ1LHUWaYgzOE
it/A2w0mdY6Fesu/rLoI2iZpJkZZuniMNKjW7lqPSVDp6C55cUJSIegqtTzFXjjtlLc4J1qC9Um6
dbQtLUw1W9Dc/tOYONEr01d4HJnJ7mBTRdsUTYxCWkfscVmzXMW+udbSbKnTkOaNmCjwwJivOq8g
aAE2MxMTkNFzsa9k6IiLlLFW57Ech6d6wOdC2LVy1QUwV0pRQjgMmHzGVXGOiMBQ+m3H7MwUeW0i
STgieCrZcC/BdUWW/bQAMZ0fGhX65RNMUgs9ROAUPpHFodEkMaG9oMB2UGbiAZ//ruKMHfZ973vL
wRmS/CdQwtp7Chn65MFeeNBu8kQyCEnQVGBLsIVzA+GwPQbEYL5FZRTJIFNEx7Lp7TcvHqOGzgOl
mKLav1E0kUIDIybLUF7wk6AGOMI6WchsPwO/Wfuy48dx4i7y6xGTVzcV0Z3TjFDxuLVtnYkDzN8C
Z0ucTpvaE+ORFt722ymG4FQhPemjHhZt7/JKYOXxTfjqBSnpqDlAP0d868KXHEfpBaLRsnXxlu90
2+UvCOz1rndIvYLmSo5gCKoz77NitzaW86YKz30zR/uZBfVrXGobu2XlnX0/xV6dWkR6bfGg0OGz
qm1fZgiCRBT99sFSdnxAukQeBQ/jbtj9IjRXVRIUm5pqelK11phfPJ6dO/5ZzW4u8uLS0O6F9pq6
+pVPa39bCcemc1xWBP/nSKc3MOZG3K5xv0PXpR3AYJZVw5g9RGE8fGAdsyjQqLgs0eGmmTXOyDZr
s1gj4Ur6wDdFEbzBhSme6rk6VuOKwInW7W466G9P4pRtwsC8FDA9j0HSp/zc0/nop6r+CChnvsmt
pb8z3fyn6gHKEfuQxZ5EYnfKVmMagVkr+2lIUryM4AczpPws+DRzZ/M4JXB2M8IuOUzT1O+0NBQe
YfXcewMPGTS6+rhEVKs0k5dvC9vJDvnEStBtVH4iHH8WBc0C3lhMd1RV9j/RI3EQtyp/5Pavz61J
y3M9J9GDcur4yx2HuPu/A0v+fy82xTXxv/UE3X19J/PX/4ypbP/zb/1XZkr+IySPxNC7XmaYwqhZ
/VcJLMYgUjGr+ydcicr/Fpry/3GdkkNgBOKfN9+/haaAxhKaomqd+KUDk/u/cCna2Am59f696su3
BfeyT5uKHwA5+x/6O23o+Eu2tIe1Us3diYaFqN02yQPPOfEGTMt+D2sVgqLHu3fR7MLsMxVg3U04
anomXKkfGvbCbGjG2f32dBa9LmUHZTKulPQviGR98qb4bs4bC1jQG6EltvpGyt1kOQITRP5co4D/
CLzKwyHXDw+mFG9sJiYLMZeEq2eKV7WUQCK9wHkA0JJyJ2Fj9BeoMo0q+scig5SFfOrRldXmXWEI
QpNO7eTc4VSd6QwtO1aVobAxWLOimcEZx+R5Uu3nFfNr/VxOfrE8D1GLOdVPluLFiBB5LNXN8FLY
FY3vizviUYhYGjGzuTIZbqTKgU3BHDHflhX2eBehHoJnLXg/X/qpjKLzEMsgwEDjyuZpnjPz7RJh
0EdioNnwBsUy+q6WZfq12BQbnWQT1dSgBcxRcNYs/6CjiOW2RUyieCBRX47nBX7d3y4OugpBuKg/
c9nbr5VPesBp4vBJushjY5rif3Yc62ysxIhjlYf+r5nKkeHG8Q0KOXdhrbjSfLFskomorj801cFO
FQkHBisWZjy3X12IRB997sIJrK3m9yTa4B6e6xzs27AmvotzFCQqoJrbAOPHEZ/nGG4wmhZHfiou
BiqPhvccaFWETcssJ2/IaA2wO3VxiNRln7Bb/GfeUxbTjCgFSSbmMDptiMEChMs3Jp6RP4Wj9Nb0
dJRT8pVwXXFNwmGV8piWI64uk6qLW2a/+4JPC/nYjHowUNHbRav0hUY1Aum4nDYi59+b7TLgG0AA
yRYmY/UlVvtxi6P7r8qL8N1t2C5vbdFmzmdiWBPjVBm2zH0rnUhg6xisUzp5akc0RR9FCth41xWR
vvW74tk4Kcb0skkunjd7T0HgRR9Nk+s7xerK3+cwgI51F4SInhJDUCYsnhkNYW1c/x79Yr5WvK8C
V9IO3uNnza7lm+xwkjw157Z0rGMQLrhL5ly13OSDJmtdPlMhI/a6st366Kad3KAFvxI9GT4aN6CD
wCDub6Mx9BIwA0QdD2EVh85JxEAmSA/3yTs5nERv9ZRAO2JRm+JIQ1EYb0SAQ3Uz9gs1oFUhNJRp
GcJIoTom+dmOeqpZoqqOhBkL/+lSzxAvd0k20gxBaAA0CpQRWW+RleyHlraMAJ9J43+QLqIACs0D
8vIxLnr33XXc2rr33DZpYMvopD9Mq51w51KYOm8zny3pgXT7LHbpxC8aGnFJfm3jSFVO924dqP6O
JjCKsGygxBAPIv5fz0k4ktKYA5Jp7x2frhCvbp5Nh1hZdF0C0hVmW84R6Sez0N/ZJbp7FWnu3WDe
VPVL1laQSDDGR+mfcZjNZaAEiS82429Jo5+dvzX8QeWW8Ff2Jx+7qEE3jBsDZ4tsBU/nIKfnTiys
B9rQQsIqezseAJjkf5sorYmgO6Pax6nJ2hs+mWwNzRokt5lKnlhyAndbY+a+NYEHd4ni6nPves0v
nmoNzN8EZw6rCtQwDIGaQ2KSP8o11E48k42RyGz3kK95d0+YWm2TELZe4LGf3i525Mld7PHoIc25
JuU5IHH492lfV1v+FYsd6URejlniYDTKp4xkVVo24wfJ7vBuwE72XgW89VHyxhmHB1F9NmV4BhHg
pz3nkLJ2UxuNJ9/uxrshqqNHXO7IqOEa/k8tf3ryIGltXaJzz8VQYh0fsS5iR1y5ATFGBJJW+QR/
tZ71bUcIn67Npn6lpc555x00HuyGfSsWdZ/94Mj+EB4LhIJphRVMashxGUKZ3yttQcdDWOsZtPro
YqrOYoRpyaxmVQGgyC3NgwXO/QtbyfSJadJ9I7Oe3fj9kB5EM8TP3JY6PNZ20L7CdJx+AbdyvzE+
jq9jU0DE8MqXiGOJ2qo6iIjdDdVLikeAEBu+y3NdsxA9om2rE8AmZ1dgbjoONJDored2A6RuxJfk
EObD0oDM8D8UnTa8xleWRLZSJSLshZtSg7kXcSRO6QqeCIICY2PFBD7imeqdPfT0kABeXp2KYqjg
h2A79a5Yi7rq7PQw85rkcFWsbIh5XPo4dZKtLJVtLnPhYEVvCdz/qPMxD7AaFquTczDujXEh02VZ
grm9uvI45hXN4WHnB4Q4O3dpnUUP5ZXhgdf4N1dzc6HXr/0gmMLCkIe3OZO9VbcFEShMutBin72V
EFJoWoFZtw3RA3+W7pNqLwGJsWWB2lOs+iwDZCd9hY/EYEjaIP0DqDAnArWQhYyZZO757ZUfYiEs
PHkdpYRN5x0r6dLdVJlv3JPLY7KSUXi5MCpHZYFhBu2+jiyd3DBSotDbPehoIlR834KVrb1yWQQU
twQ9NpqfbCAn5oW2QussgbJ8ShvqLtixnq4AiKFFuKNwZhgxJbXdL78eXGyNZnia4HI6N15SZj+r
USn1MLsdi3ORuuWvakXRxASI0e+nCpG8vRJrsLdF6WFQQ/ASuTP+E8dbqWMhzmNoEhX/OSeeBe9E
KQ4zYQXBwB5XoxXImr+YxZ335Kb0+nhjy8nML9d+w+9advsOQxkYsYTVgOFhxm7Tm/RxXsbu70qe
qjdIF9xgK9cH6WK4objPXMaV+uOt/J+sqoYF299cJzsvH9IfgG7LY7KSg/TKEAJRRzVbc+WoNTrH
oUHzEXHvlsuGzfHQboNs4E84JPxFZssuOjVp0WIUmp3lq77CjerJmb/0Sjzq2inAidkOdOmp0CUA
yvzG9taGmH3LLx6VW/K3l9u6oO52w3aghMcVLs88TBMIGsQxyXiGCg9tn+P545+pjjJKq8+IiCPf
N6ccD4jQ2mYLQDi682rzUVYdCCbWBuUXNmTv1o3j+Mvp+3Y/xA0AlRCGxq2qCAVujM0mP+CPtFec
mfM2pU70vQtV/XsRVY0cUAXevU7AGW4idkbPSTVPq6+vfK0iykA3TVPhEgj1oFfFo70B16WcvSRM
8sipPzOdBtFy4rEDXFSIWP2I4WVx7owck62MKHAqIhA7TcyjaYfYURZbZ5rrz1CnXDUhrScPTVF7
AFf6qf/qusrbB1eKV1Fn2YOjZeMShARLAtbLJd5mr+CvrrHRV1vW0T/U0kWvlKZk4ZZJANP9nIgT
EAEC6lMwuT9F5A3JSzb10WPt4qjdc8CEOMMtro/VMIofkpuZxPjsnZO8QrrSRQe4vnIsUDss92ea
IPDJCh0NR6/r3Hbj2U3wpJcU8FtYjvLF59ZBUFP9WwKd9AWAWPhIBTrvtgQT3VOOvX04iGjxWp4k
V6Abpgti4YPyXwY/0g/psJD0hXY9P3hOnf1mE+I814aD+uRfaXEa8zkDt2d9c+KlB+5n/yDnMP2D
k8HseAp5P9hyAJoj5+g/i5U+RyAZe2KUOHpLizu503HGI5r4VfCRBcPyWIjG+lXRoPki5pVpJ1sY
2SR3gr+QM7S50HVbxSAEvOLbYUHztozTfMqXHDY93hC9cwEFoXBcQXo+S+t5tyoqyamuC/9EqBAY
l5rzYZ+3pj2Kzutui4QkO+0cAuOzh4pgz33Tb0uJaCmygiYAF0bB+7IS/6okBf4X4KQMWBTq6ZDZ
lQHrm0GJsJRu9sD+oC6oFrpm0f+cRIdlZYUNglJAoyhl/RmvKEKuJppiE4R+3RhOHldBJh4DYiT0
EVIAtyINBYcXZpzkTcI/2rgNjhs+hSxqYCFWgXtqfae5mYj57uuwyw+ulUzHkELaY0yK4U+M0/mB
LAfn30wh46aZmA5pYD5WBYW4eKlcdyenwb9XUVU9EjBPburUtAcbSuLJbqmzq1XQ/x5XlmNgzXHI
woqnEbad6hUvgTr4uD1OBBzVJ8+ZFitU8qxLjuYWsjuPuQCrCYuVTTBU8a3xaEo2UUPeUfXtBTch
NzVkzd2ox99MDx1dK7SPwVCCSjmUY/edQV8f9+mYhzdwnMLPtMaMswPI2kGtorvcsubmtsEHyWMR
/GVEVfPXEtbfyxWOSa/sep0yjZmkpGx5bmD1WHI5MgKpA2BFplqN0e+OfFi5TwLPQfQlhU8HlzyQ
a/efugIlGRDP1Nz6UAovkCVZZVqmTneh14gHb/HUlvJl/+JU8Ssf+yffVbfD1JP2H118rhm7XS9f
8DpiB26Bnm34deL/yxSR5npJE5i9XZmh8Pb5G6ZanLjKj+ipLNgNo8b+8EU3fWkIs4/+IkmUCr9L
7+bFD06+JLhZxeBijkDpoZqKFXDqQzrNTNs8ZGwJqQfoTv3KQ8XLDBpVEB3/5NUJqS3zvJ8tovYv
s7R3xYpWbXPIukRpyb6BVFa/sK2KX4rnxhaDZ3WgFTy846G33A64TNeVZv8CiJh7Lqw9kjCyP9TE
ZaFZNlSmFUsh7ys/GF+7gLc5e98OFyNdCB+4fGjOsOVA5UCPo2R22l9hSWQij4Lp1ovi8SVWaHUi
7MRhBKx/aiDbHBzL9t/DsobRSP+vGnZDMyxiz2vkMefTWO8hU9NfWvV2AYa+9iiJzPqSSIkMqAke
7Ro4J1Mb07DlmE+sdXaxS6x++BvkxDpeAzWF09aWZclk0kmCq9wm3w3KpQPJs5hO6aLLT/oRkCd6
R5LXCKzUqMciNeIt1kPF8zsrHvH1yE9JDQ9A2Nz+JnNZYf5084JdMr+Hm57p5kDknEGC6Kh+y+pp
9LD6G4nJ0LRleZoUaF+j8Jftw7xeoFYbj0LWeriZ6OBmXpic8hHnrPRPq0DypTzL3g/ZwlbQHSb4
tY7bcYdR5mW92C0Ux24ciMlPvXlJ8qD7knRAb6zWLk7S059NSteJA1yk3Oe9ynZiRGdhrssJZsSV
9wpjuGM/vzjyThFObfEfNVDcIYsvwREal2MdnMmiRDRc/aZvoBqkOBpuTTTUOF+fjOoC6+Kgxybl
B9FFPXmtVizgWodI/DVi6u9DcsfvAjYYLoTZifF4dkH6U5e6OaPglCwy0xpjqiS3draC1ClexxWk
wpp3oMgbYkZ7S08HSfUlYeFBPHukUANKUUeFV1TURbSvGd+ODuJcwImkBf3otrfcMXQ2n8Atluow
jri5MkVZJqOZ9WrCOLyAem63PCGR43uIAHzldHPPke8DyeyL9MGOHfd3nvbhO8oMRlzuI17SxjuW
WW7uvcjUvxGZyXZrFv+Xqe7tgx0l+XcKPzw+1ZRTA0xKGrJPNvg4tB0y4t7GbhAMMJbJptv6EFLt
HYme8S7N2DQxFvYKPSLHgU7/FJDPHed6P24MPEcP2/MKjsuT1fugYYXwHE4TUhExErdzapnE0gMG
rzA/DsEgdk3mddCHG9P/dOJ6fSqDf+DOgZrwCtqfTEqMYvlQMr7wvxYUY26Tgg/mhns68881RrYv
srm0ePbA+7YZrlFeOFxRc4CLdIONYjqPkVmX3rZ59ws7/LnQYjgRdUusxyrMnRl7KG7h7Yhh+xDO
wBMOOu+bG17i+WFYDAageO5bxjuKmeotrXQGU3USqk+3ns2x9HsfoEEZ0lVWFqF16Ihb7Dwder99
9A8LlHSe3VKVtfKWefP8TFurhS3ts+9La995LDzhnHL44gAHOid/Li26wsfYweYN76EetjJSACEI
RJUXO11NoG1d8CUpHKo89wPh5foYy4JGoc3YxYW5SaMm7vd9YafHbAjciVqzePrAiERIHetv+9bP
rAHh6ExYeMdgTUnIrFvIiQBUgkWKK/6rzxP7FQQHVl+3g9UaV2yObtmG4XrF3ZR+SYw96BZ6suzD
rGzAEcVAsPQcBf3ynpY9QxcfTxLymZoCz964YsJlT/7nWJSUKSCIUFJXhk5JclHk3yTz5B3OXvxD
ebYaEYnANf6D7lX3Bmspfa9HQdNGP8eEzcYlxF+fWQHLQBJvVNSNfFTO3RzTBUHpbo2FaFDRa6Eb
pvlJcvzQ4pD+imnoQgcBrSMvnBOa9jIBowkWDVSQm3CqqdxTgPqc27EY+mWn0yn43WAj+QGAmDVq
pgs+1JlE0gNXErC/TGge2TALWNk+6xss/fhjHfU1BTqAdtWgleIdCu/TSZP0Cjg/ObDZNuWbgvN/
ASCPM3TnlR2Wyby0EWz8BEj1btCDuU+BW4yItNn04ccpVUBB3X/wTWrkpRGiPyqj2v5ihCQINlrs
3neW0660W50mh0mu9WVxXJKV4lriXJnKKS9+pM7gAkeuFgrZ+q72tyPXpLux/Gg8uj6xOUu2mPMH
I+YLrAO8TkyRltpic6qxnedVnu5lopcnbLKZOZIILDGnZ1G7qwXfecp13fhuBKvLqqsDh1yLFAPW
iKODA1WwY9twqjqgQ4vpYJGZ6i/zCP10u9aQL9t8NuhouhGISS1bU3a61Abdtwu18pjRsoIRjOTZ
Lk5TvHshDen+kWICzHdiVIhFc8UfWFlTG9+15P/iQ17Yf4fMCp/Z+9koj6ClN65VdSCZ6ZzO+Brn
Jt9YuaEzoeXYVBu/q60nxagRvkm9UPHkD5oBJu1qLheb/R5jvav/uhiAPnMeZB6dJlI/51MIVo6H
aw1sIdDPGeHRE+yNZDhARQreDPbf22Ue1BsVjrykiYGkj3mds0504n2lgyC7SblE9hQF4ZevuyHe
9VNcfrHQsb4rbebXNI96C3wVCSlg8Gwpb3OuwoY6jry4Z4acwhPeOrTsbIh+85hrfok0LH4sYmrA
mJDxxU9uJWfLZtm07din1wAxe2fj+D4G7iR3/9hWPR5QLZzDhKBwi6Tj4i3w+sdWzHLNNFSOTQvf
uJwcPrjPXT2aZ+rA+Qakma13iVTypaFdgwUPptzXjJz4dJvUvTks6CvqsIwBcPLCalGibNP6yyF2
CYKeQj6+JHWrwUG31MmY3iM2ZHQkLPawXAw5d/9Ea5PDegZvB8VxmbTpoUheYNVBZJns+QsG196x
QNlRSU/Gp17y8TcLGfJUUU3nRk3jAHdbmvgvGaMJ8d8Mk7dufPXaSDt85S1KnFBECegSwSrK4tlW
1+9+IKq/+FZ4izoNOsA2bEXxR7bA8LYYMfNd6U+I/Zj5YGTIydm4rIFzXpSNX/x/T/I/CZT/B08y
hFoJAfJ/7Um++4Jp+dVCqvkP19K//r5/LWfFP6ghiQSePRCU/7Gclf9YfUxC2F4INAFL7X+nNkiJ
L4n/AeOydPAR+Wx08QF3CcRM7x8YmT22s46UvmOH/yWkpS28FY/wH9tZN3TdwHYcJySM7QYr8/Lf
wA2SoWbqpEUfHRUvw8lnR7IDu+p3HIC036wv1m1XBNhYpmgVk8NrFMa+pmKswNL7MEj5fIMwr34W
sxtF9/j/MAlBDZe/nZrlMDEoB4HLJZPTXPM5+TWrA3EnN09eo/W75XpaIXO4Y/VERxClRJrQPclW
F8POpin9WEKLHhv4v4mJwk2HGkM4dCAZBsBPkjH6Z8yNxzNxfyh76pH6GvsvACCXGgSW3ds66yNa
rUkxyYxWCdqvloFtRDK6Ht9Gu84oZDXjRVyjUd6akqIgdzyz3PHCXePBibyPr8EqLm+RPZMn/MlJ
PdtH9CIumDqQ5EbHGNVo0gkGSjxfbnpxB4eRobxGvYBxAzBGvaR2i3ZEUl6hVfiH5poUm2XDE2kc
Ug2nno0+Gwa2Ln7dOhdLODMHWBsO+Yme+jE7N5NhbiRVxu2zrtzNZobFA1B/zb7Jzs6IMwiXzR8m
5V23xuXGNTiHKFVd7CZMnqY1cteSvfOabsXiQRHvdzy/Peqd0JKZIf1wE7m5fuefBtViUM1jjFRc
3Xi5IQm4XFOB5Kvc52zmEXe3LmdjMvO9G22QiB1UyHmxpsNY+bxMIDEzbbgdq7mzCgiYbsUIv+fU
gNV4b8Jl7I+9UfFwRxB6jrbeNQUZjtJ7LKfJHrcaznB5CQXy0maIcrANdFzZJ0gI5CtbcBbRjWCr
bG4JShKMxAXYD3s6SsuTnMKu29lOJau9WiT/nd0Ioc4WRmp8mLNsyGljr9oZrCFl1SggxpcbV5kJ
x3pi5exjCY+aNUYKC5kAr2qa76qN7enMpw6uiLgGUocG5/fOs6tokzQC3xAFggpxIwASKyySogy4
SNopXbm/DHa76USFJap/gkBGljvC9YWwraqzM3b0BmvTZJeOFeBTo4NHFjf+j7Zl37/t4tq6wUCd
nMNxBO7BEGuQBFL7mQhc+7lQhwbZLQOzJ7li2QGH8iVuBqzqVc5M/6obxdrZFhn3SS/M/KJLZ/ku
kmK5GzzRjBBtq8R+aKiPI/lcZXLcy3Ixw2kRqrijrqnpThRPs0gS6VB8IIXUD1Ea4AprgErSXiEi
+n4tz3FfsQwZrMOy8Hm9WKHTQQEsvQujeeLtjJp52QAoUPZt73Am4Dcq3LvGIBrvUO5mdqFpoT+7
qJLTPphZq/g29XpbG19UuKswX2zcUMRv1pLHxyUYAJpMFBXlxuo3eZPQZxS70zurZArPuDKDo103
xQerbb43BjrZA4QLOKtuUd2WIh9eW+VTS5LP6Cc6jyYwhq7zCPcA46YbOempH6pij0UNl1wqBlmc
GMfcH3aRtbftPKpPL5NJtF+6Lo+foEoFhB4d8qb00/GsQeVLfk3GQstHwQOzQCVgz8cjr181pvYb
UksuuPi8rKwNZA+u8jjw82/jJc3ZaZbIYQ4NlzcILeVvOpmG6DDkzqSO1E6GxKKzgL1+PjItDWq8
T+oKujsV61jMVZWPL2bUMeMcwUB3lxBpauE5FDXhQhmb80C9cH+cZociznYRJt1lDm/xLa1YWMQ8
UbfvAw1DDyShKujwBIxtFQflj5BJEqP2xBcFTygRutiqPG8XcA2GvwtrdjY5h/7Ra0Y+nsn7oi3x
q+tzex/KKiVjnTWHqE94sLZkrznCC0ySDA9rMELXJ99tPb6jdL5z7INEw3+Gqf21okXF3cJzXfaD
W8fPxWzB3ZgZijYogQFymmfrcZ8D9HoSPW18GB0kka0w8Fzr1l1k+uUDXxtOSos+u3OdeNmGiiNn
m9pOsUeBEv5mQfJ+jHWmXolHlvluUJMNTtTRUbWzPRYUm8grkZFhh4w/IrInC+eVrfF58JPX+8W4
/lM+1ZZkoiixxmpgooZmjTU7Jr3EPOtaQgjmbIBQQBjPXz0MvCBu1ipRNopQIfYlpxlI2UBPt1mn
xYkP82KB6IBmBGze6O3A+6A9SUs31CnVXnQq81R/+zSRvRMhqJ6sodPFZqr18ps3Z95sWCFRpzWh
1VSUDuqu2A59utxQJ5tlp9bjeb/RGugvzoFFupswXH8IJaVpgvkpfaQve+aB0DjOF+/bFZBQluZ1
JsJ8VwkzYvDJJjwTbsbRGvVYyqCiqeJ+As8HJDYZ3saZMGU24yg8CAsGEyVjIVyUsKesLIuW+RUl
M2x2Y0rueK0Drs1p8vvwTzC68wkp1r6PR/p3se+MYESqBR/IphzVUhFNojXAxl8SP9CSyAbE7VMT
Uanrk120RqpwLaeJPqhS9Z5Sad3WVx9NgKMGBB+pz6vLJl4NNw6H3C6+mnCg5q+Z/l/patCh4sbH
FbK6djAf4eBRcgnfu9XWA72COrDV6gN+BNcPUKXsRkwjNuL1AhCrRwjjar/NR2pYdnNT0FU0MbPR
BxKc7ToQ8jisjqNi9R7B7CZdbCsMSfXqTVp7K1k9kqLZBrUHSyGIl7NVUxdP/SreJvdqc0pWx5O/
ep/8KllOUyF6WEYs/zeJGeFM5atjKlXU3mxwCFIgn6jx1rqaq4Q/dvvyarmy6aS5H1YfFqFs9e2O
fvKRtPOrdbVryat1K1hdXHr1cxVXa5cfrFNrw1lEVtdZ5HADZNz/xe4Ya4Jd5tI6D1jF7NUzRoQr
fHLlUtC3oO3XHBjIp2cTfrt30nr4i1ES85kKViOa3yWY0pKrQc2TC67oOTTFHmsdFrbKzaZfSuJr
o2JND28VpJa1N8auvmvPEc0ToEUMcTShBtHZvRrldGTzY1QqQth1Vy+dg2oMRPJqsYuvdjuL5xzm
7qsNr6R+8KW+mvN0ZhGtv1r2qqt9z8HIN7SGekgPPZrVbDTOT6ROAJQ4S3IH2UGfsBdgB0ympjsi
8+ERvNoFAzfBOrgqF6yygBE+6qVJbgqyWecytfQpjkbnQbgufXhFN1Z7uBw9MAuT7zEEKu5y3iDf
zepi9Mog2ROOkrsA+yOQRxyPllVifoRnE2KaLHO//JqvBkkO2ugVxK373Q+1YzbKbcqHHoL5Wz8B
10ivVksnm3NY6VWQb/Na2e9Q0+03n7fafdt56hjlg0Jmvc6V3nXGpGAYt/xsTL11MuP+5oLMd1xZ
TKaAsJz3Lm6/JHpTsqXmjPlVycz8xblUv9vX+RYRmFnXiwk7bS09l2+16tXreJ2LQz9M2PAI72X8
5+AMQFf+ZJNE1/d1su7cguKSddy2mbsn3uRf9rT4256ZPF2Hc0s6nPz0mTCzs0hmfhfXWT67zvVF
Xvbpvb7O+9F19reuOoC8agIoAkXAmbdqBeKqG+hVQmiD2sFjvwoL7VVj0KvcoK/Kg3S5yhOcl8/N
3KpnPvvLaRkWKtcz3KD9rlz6/hGWuLuNWsfcirx1DnIVOyjO++Ne9Q+zwgCSJky9mzaFiPJeUL7L
hkyaGM+IaXgRLo6w74xT94/uOKGGpGaDtU+j6yfTWRRRtXeE326HdvjM+lFTD9aCfEFZCZpo4ySe
B/I96p5HK16OiiXaT4MocYMWTW0aqPSsOmkrsoDiF67We+EnWEQJ41kfBEl764xiDyCtd4rgx+gM
RLSoj7LBXTYDVKk8DNB5uWjvlbsOZ1XQZhW3dzS9UBMb5zRwRSm/Qm/5gJk8fkr+FD4VZAmlriE/
b7NzHTbQrtPQIANgm/2+nbkPOoGqxQOXEzZdqCphF52cY6ea/hRxPR/8OchvKKle9GmIKveOoSGM
z2xu5a+0Ms4utxlndjwy0DeTJUJ0XjKcWCiygJxk6bpyS8h8X+Q1Ue+I31gHwc3J0j1fZpsOKio0
f/H19S9tlsOiSmzB7U4clZYXtqZmR4zjMArY7hRzecWDFDyG9nEttH1uoyT2D0zEgkpdbaVMVYw3
/pYhdzlGeEs/vY4LbLt0PfMrMqxLmqAnQ8igFPnzjyZubZc4m8NKQgMm/R7qxrsZkt7+KKZyLT/x
yJoYjvlFOjB8PFgMxybrMGiVwBYLL1RYWtgGllusfxiicIS2n65Vxw8qwCbm202CwTDE26Vms8KX
09x/Wpquas91RfHoro1iH4aDKqmyLiaEcao+oTIM2O/kFg/S9BCakCZ51enoW1Oa8YL8+yNZ3cQb
hE44MtRV8tFdggPICXxqmQjPM8tffC+Qmw2a9GMwoDYbNpsNu34vpy5B9+1zE482glcfrG4F3f5O
O3TuQySjrjkFXbkaCJPu23TL8AAjkdViIQWLP69S7GUkLs4vtxvFLuf38BckBo5rHB+87LV/gU/n
P7GxhGabxOMdFqRbFURgU3KvwstQF/RduP7vlt3BY+arAOpKCV8wYUqStTi2ac6Ld/Cdd1zh33zc
gCIViNu9r7/zQRc3bUw1fK5Dft4pL+TJ9u/d/8bemSxHbmzZ9lee1Rxp6JvBmwSib8hglyRzAiOT
JPrOHYAD+PpaSEnvSSoz1b3zK80kY2QyIgAc32fvtUutOZaO5C801M3V5zG8TTsR/2CmKFm6pJP7
YOdvuuk4G7wKy8KpstbpxC4e1KxzyCudnq+m03fChw3DjXNd19LaGWnlfbBLNvaRLuyD1eT7mfAP
EnKf041OecA2K4X1IAxjwuLk6+84P6sTLAP1BssAtkKUg1YJukkf90Ve04HMTVL9nMkN056UGy0c
NMc/dnnL0NWiOhbhAI3/zcnpd9zMbuucp55a4Xpkps9J3e2yrFF7LNUc94cmvyrfmm5A2jti5aiC
aBAYywAZu5s/p0xih8iZILF7lP7j5LjueTKbLHRlZXMmLpboVq7TIGhnn4U2ip0gLro8TF7aAFAl
jFqnv0jCTFsyVnUWNqSxo11ZB/EezN+uLci/VV0ygr9uED9ILHVPjLstAsUkm3D8deaAJbRuqar4
8q0kgHSDPRAizvxq4AO/r2pwoCuEehm2eN4RzfXeCFOH2yXKzc6pi4My42aX0Nl+S5G6wS80Ushl
OnXFsKOVrOt7gBmx1zmYezmf9p7dviihY2afcBnrjufcF4Hd7eH9jnfUKiMc0VcBnR6HX1tYOkGc
sqEvU4gb8BrGBtXf3OKzoxJcKujCOOCZaJxr0i7OIy9Nj+xjyMVO/d4avRuAMirEvmyfJsc0to4Z
zCBQLIoHMDtxRh4gA8hY2ww8jLduoKchLMXyzI0q23DJ+M+sb5Z8s2jbEKY322cjfoTbiMcqpcj9
0XVHuVWyZnfYBr1zi+PaB3yWudNFFaSduOPSBWFVxXbq4vY4z3FjnkYja7oNahq4qUS+ati2Hh23
7XDWt7N8moeAaS/OLWDjmb7DA6Pzqc5wol0+f1HF3cbDoxEf8QwUG10laj04jtOQL8y997Eq3gCs
peFYU3PndnP5iVkq2nF/qO8hEbBlSiPtprCwF9gRvu2MBytmiQrrRtLUO2dcmqiLEYNd4d00TgSu
v+M40EFG5nhDGY2TniB1VgdPF/6n3llXqrSo38D7x0AWTVfXnlyswh1xZuydq0U4yQCD7ZIx6w7u
OKNNTfXsfnfN0nl1cvR+mfAkoWz45LUdtHnOG/BvGGxBwznT+5wW1hOcR/1LiZ4W4jlwrthEdxlB
wu6m0SC3XJIBpAKvBUF7Ln62jmHKDcu4cc/oPYHMz8prLh1zDwuu3QgW4dOdntPR2U+gef3OiFbT
JBMmKXw85oHSabZ2eUY3D1Q71d/pVokf2oHukBS/kXv/g4L+X9YKhv4rDf2/JL+g8vfiL1VZ/+/H
fs9C2988GyWYzisu4EXE/yP1RUqa9QCPLu6v5hIU+1Psi+1BoHvYyAFTWZA42Qb8vlgwrW++xWDN
KxLRCmCU/DuxL/tvWWgfWxKtYOS+TEwlPuTpv2Wh8VVWjabnwb4ucm3f0ee0ilPOZB0YsKbjCBc6
8ciiLqt20F8hcybz+FRKTDscxp9jx/XCJg38D5dT9NG0SvtVDvadgaayYpVxS6MSgkoZEdUaa7Bd
peSUlIjou2365aXLtQMckmYL/SDmCSfvNZ5q0armNbBpZoSHh+IKRXSJ3mYlzyPpTmw88oreA6ZT
zUu5XzaOOzxiTPBDgphYLdUEtzOzx2QNBmFEFI3gbEHe2GsVeO59IBl5i75MXtKm+cxnrfLWcbeY
KcY0+4E1/T2nNmgjk+KCvniTVcj3U128pRThbpUPLB+0iFwDO/7Cc0Y5YByfIr8tF2Kwsx8d5a6k
FpX3GR6zS5CDvug52P5y3orUGcNZKCOExWrA003lGrMI2/7ZlTDaaDZqUEToGyTFxJHKW2feYvrV
qa5OuC0ymwoGPEWy7Z5qR3EAfh+FVjKRMwlQelVpwszXf4CCxMglo2rYTWYdh8QL4wcAoul3mBvF
HclqbYfZO6rWjR3pd47y2HXawFCLhR876ORtAn/G+cVRAuSLvctFbq3yIqGpdTEMUPGaaZO3KigF
OvDo0Q5CufFPpMp6ZXbxtklcmKYq2aZcFdthihROdrY2nJtPjl6dTGiMJwvxksJROCFAH6EEgmTD
HxO4q6G37ucSOQ/zizy7YDp2LesmEBkdyOua92xhq1hVZR6XHoVPw6+rJ0zA9aa1kkLf5LhfKKLK
EfB3GR7APnSxs+5Al9C45uoZT7yAJGYd2o2R5Zx+mHhPOG1LslaY3IjU0LoWuOwEWq1cBwFl9kkb
zFfs7jYxRSwGtchOWFrsa29XMzEmRvDXybAlJ3Nv3jq1qjn1L9xOZPXsdmh6/yMGhLEBq3onito8
crVUsJ7LzLhwjIdHG6TAwTrRYQVGiJjTc8nS8wRQE1EXWMmOo66N83TQdgZAANI0JleJF8c/YaKV
yzKr7X9Mjm6Ggz+Yt4BN9Lt0cEGBGsa7DX1oj/Oy3MjawWNqluJa8HUCUGnuirKekN2No65wCni9
NpzwtBPJHkW7UYkUIajLlFolSmOmc9M5LyCPxw3v3HMR12C78pSSjziYNhoKIuY347EMujrM2Z6Q
cWTgop8lGK0PNpFq67baT6S9ivwFTrcm6Y6WB4DOyCgjMk6yjJ6jGIIR8Q+yFe8pAe+4Dig7A1I4
9bCExrlnDzIaN3lrfUIGCC55j9Bl8Kjf+qPm72uje3N8KY90Qg+hdPPkYwoChYLuS1oczOkgpTOv
sib1iYLn/m4YJLWiAForx/oY7KV4Ew2FPWTsr0sjTU92pr3OSRnvykk3bvB1XmjpmJBUenNDKfa0
tjyj3oJsicKW3M5qcMSMI4667YocEpuRI8g/KC7sALjutnUju8vcGOTdKSTaeXYDV3LEFRFH46Uw
jPRgQtI9a8bk4iXgcII5yrgjcSWv7Es3VjCkB61b5E2goNx80AWP7LRNOiYotPjEzDhszN5ovvIh
Zt+bu/WWzEpN8oi6X6vEzWqmZBcpx8l2rRrJXBW9Ob2Ojkc1vTtO5rM39ZykB8qVX1gyY67qbL0m
g5RlXxKBYyetkhsAe5PkSRliaRJ0KLbg7OiuOKB2ZCohWAzQHFbwZUmZtjTejkQyaMXwnBXszggY
7jlw4K+2NC5hPPfv4S+8tFUu9w0YKDI60Rkb8Hs8Bw+NdjsmCg9psGPvHYdichM6QnS7u+tpIIYC
QWqzXVNAvgoG/Wp2qbauRv9O13ms1Ao0B8/Sbe5A2VN6827Nd2U3rCWWVQjizUupmdmd1PVD43Jz
UELg6i6hODVgcZCyouY9wAW5cjV59YEomLE/HAZO7vvCITUITPsRazx9yxoXe57jUVGFFe+JI7L3
drkwg4klhFHWMpxmXMCJ0DTwB95urOpkM1t4lKACHsGP27u2ttaejQscM6dV06ZX1RcfkfwlHQxC
as68djx32AWqqR5YC2xx6/rsTHEN61XAs7QbnCvBl3tvUsnRNGFEWJF/aOJyXEMWvRlr3mbHe5Dt
3IdSg1WkuWhiHdtk0KnF1sRGuifTsV68uT5W8a3t6h94AODM58aDY9o/4P3WISRhdwuPiibtwfhU
nffCM8V/QAX/+g+G51/E8Cyj3z9bWtK5Fm/l3wbP33/s98HT+sa0hyRBVpXE+5+mThg/hg9X47fq
VnA/fxB4bH6C4hL+sXTHoDz1/0+dxreAKdEJwPYZFu6Tf2vqZPD9i5vFt13HZSZ2dABstm/owcLh
+5ObxQpi/OawZve9bJMLTdgBeDdp3Bf5NYnFzdxFw0a53qkxWF3MompWEUY+I6LU03Awzs9ZTpGR
7T34RncxraZfCTH8GOYR1mt2wQHBLq3CC0e88Uuint4yIo4NC6iguUIVnsCRzMUPT6ZvEr/+dtJt
nmsuC6GKegfUXHJsSHpriGTvbYDU1bNlYroh6oLU4t63GTnZBHr5ui1fZNxdsfjKleklcegGZjj1
OR1iDfsWPAFfHOmjgz6XxbMIen3Tdaq88RGFiZIdmpYAB0SBBymti0VkoKimjcHogKqFk66txi+3
MopwanQ8C6p5oZ96uLFzWmBhu4nF8ZOeo2bGSpqf8K9EG9X1byU363U9zgClO8faeA4JdZOJfkUY
8qXRPHWtJd5PPW1LvADRcqvS8fJIMCthoQ/1e94brJuH/MzK/uRVwdoEQLijuqSFMc2KHTzLDEe7
XtcpWOI2S5OQoMd9YpdD2OSltsgv3d6yqaQaWkd895Ora+aPY4+hwXEbQIjBlYbcu7aa4HqOxOiI
KeeaIS5YGNMjbvMv2lbWRk2CGTgLTX37YYnQdexd5GCQULFo51gFYxdthl7j4emon4XtMwi1lrwV
xVvcJj/dwb4aUQZwCVdNNozeNWvnOz5riPwms3zDNvpctNzpag/KqGHDiJkjYDaIoZvUEAe/tA54
hamlEbZ/0DI+b2tKhzVFX1hKZjaXQwIAPnUAZ1Pk7jIw4H1OsBgUKFZrtpo8D8bIBpkMR6jP4x+N
CLC9moSGev1IJPm1nfJnms3LXdfwB7NkLzOGXy817ydbuw98Vsml0WLegu4SYSAf7TRbtXZtrmjt
co5F1ekhp5BtpOhgmAyTqr3B26LXRvsko6E0mz3IwtCpjl41Jjfsrwg7mV50LtwE6H2mPZk1pn85
yQ10Jf4L+cOwicW7TcA2xJHzNGQILEmnXr1cqM+p8Whjie1PXUTnVpooIn7/MGMJpcIGxj7hYD9E
thKbYYQ/blC219vaNaVe6NyO+Y2tQw9P4/SjcujQkLgaoFr1q1rXv1jK3mk00ZxaAQTPUyQ9a76b
maQq3epEu3IwVO4L2dOcV2PjXKb7xtsWtUv6qn0uneR+HEqGmF6joY4vIAznxLgI0uQrTZjl0adt
ZuB1Fu9GCX3f8M7jjI7rwx6XKigBBXsbogm348TWWwoypaEjghcf1Ca+Yeh5yXUmgIojq9vb9NnD
MArSUntPatNkrR4I40p9Zr7zZj74RLtgXl/XTV/fogCQifxyOKbZXY8BJdFvNR3ksM8nuS1tFWwc
bmheZUZvKrt2wXToDX0vcs+6xBVLKqfx7jFn+KEYxXs5R8mZytNp21EqRT+JUabHVk+4Vfpzmn4y
MYZODX+fb2NpWzSjNur7ZJAHHZA+44uVaO0WaBRWEhHWoB8rnRQW+1FgY7RPOvP3eZz9+5bVEdhx
Lgdoz3p/bztjeWDqvFd+Y4VulD6UTY0xnMT02AJt6mWy6cjTMlwAF9Q9EQrp+VsyfF8NSE5+1+7N
KgPtVPqkBcuSdItUh76+n/v8QG0vxjjMV7XoX+IaiyFwACbM7tewiRgBv2SZQFvJdLYiXCe/k7/X
X/xfw+qUFubz9GuELZdpNi0II1AswYxrLdPuXPrL3BuYK2eZhYtlKuZIC+J8mZQbLrU9pR9RurNL
p6/3NXlYZ8XnQw4UkI9YY+VnOi4tUZehV/rS46+qAdbg4JkkISQ3OmiFuXRWE6vKdnocxMYGA3/F
VE6kCq3dKoII57HpsPMzUqpBgankVjiUOPg6H+R95jjzXuLK2DiBVr9PCBSrfiRsQa0srZ31yaEp
dR8B4boqnWy3m1esMDRfdy5WHwQbGHUGT402Lu595WrAULr4Gul5+khG0HuzNEkdauWxfQTXEew4
0ZX9jo5b+0n1HLCHvolu4n5CtfSGFwIOZc3SDW5lorfOlsd1gU9NvFWBcq5znk7decFhDaTipmZj
4wF58Qndo7+n7n40W1ws4K/SF8qLtEeYY1jo7T6FDj7bOVgf4R+gg2PUaCcKElnZtZuMJcQhJvru
wvSw7CfdSwkSmQ3Qgyaf0ksR1B+UKTePuYmOy+rSu7Ez+v8wcGqEC/v5jfUIPKHCLetQFei29rM/
GNQoGdQd0kv1NQ7wOQq/p6u0gI7Le+eZm4Tavg/e8OJBtQbILNyFcpNpw36y62Dj9jYGu5a0CMGy
eCO1Nn8KFNb0KCFAXtEuRuMXEV7gLNrataLqvQV5pHYjq+iZCFozUSyBYHvroWK/EXKyDnMh5SPC
cgS+3OE7n5eRezVIyN362nE07ajZFc1sHCird56tPmahMmbljxbI+8YruLoEOTYAOEbfP7gRQfsi
hQrQB/pwG+vRPURwfKEWcQW+qNZ8xR1oGMB0K7i6VpWuGlHnm1+jUTJNxrouBrZ08p2mccK4aTxQ
wTq23xtfEszwNJI2WDAorCzZYmTxy38G/H9xwDeZwf9xwL95i8FsVh9/m/B//7nfJ3znm2k6SMg2
g7/JSI1K/BtQLLC+WRZs5MC0iOV7usX8/ceQ734jjmAzYblY17mS0KP/kJadb1QQouy5JuhOXvLf
wmzaxl9h2ou0HJgcQXg9n5MD3vW/Dvk58cjaknN88OO4uGlsUfP1koO8adHu1n2k04phKMU8ggHD
IKDF3ha3rUOaiEhZ/+QOUtuSvmvXg5dJSnCkUa8dXIFbNyGXhoIVv5JPwZaa1rFzhVWdnYh63niL
Tpcuil3jGrhQIr+4TDHhQNEmTw4F0SthBw55kQF/nSFR/CbnETggVq5eYWzqYz9bq6mPHhulTG0X
OBNXs/TmltqzihdembCFqZn3mmlXzUnEeZrG3XGnlzG83iGy61fNSNp0DQ6t3jhEW54sL/FfpRkf
ZdHNW83073tP24GgZvlvuUsLqRPCharWqV64u7REAbJiez8tMmiPHtqM3TlpBDZhz+eoRGv5QEW3
VqToyRUOG9I14CS1fmZwylhsUS0qZ3s4RaI+eyn2T3yDKLEy3mLEMsOMtd+GqBqP0kW4TQZHHatB
2VstpmibxwSoiqV3pA2WGDCFWpSYD6QRfynAo19PN2kqypuEhuIzUUiqhCZAUHp5rpvcXTPLaLuW
w8bbaDveJUPHWo3S32UO3CTukPANsfpDTHyI7TJYF4JA9apPwSxQVEVSzx7uBkGOTuGbWKumLx78
NhpYmubPfZ4cR4P/x7K72ZtWzVbNLt8JQ931AKXcqrQ2WRd9lRbmpxheG0Nd02Lo9epXWjWIlOYB
MqjpEk7IxotLvdeGZwbWb/DTAVmgwrjl0cvcRsiigU6zmsox3ahZbKGo7+0ZKwiFrgfcJ2v084Mo
+zrsHU5TBMevGYxqOnTflXrqJG1wWhJlMyYVDBCYnmhkYjlLjcF8WwMnA5nFM2UusTDIobv6CQGq
oGusczbh/k1pKeMZvksiorUkN/VNQ7g0HDMafBtzmm9YoaC4XghPHS0tt3GpqlL/oMrzi+cyHdgu
9RCWsWaLTtFl9pgvC9m+D1r2/iTwbegEtP7stam/00xnoK5Djk99OjsHkwNEjYV3QxNOhpuxjfdl
HScPZJbuE2t4jxyU/5jnESBLdi6d4vIK0PqBp/74pYph3WnoSdOynd9RO1SgUBw4BE+PDBX39GBg
zkVj6KkIxLShF8jyK4Ldza6jUeV2dMHmTt9beFk7SgerK/FDLaTT4UJ1M4qo4n3wX3Ma1uJiugGK
NoVdP9q7TImzNuv305g8qliJE59apuOaqaP6e149kBhBgCUfs3e8hgN1OaHJYnROM2/F11/cTIN+
zh1yLPMwXQC6HEapP3GSxylFunZN+cp9LLJDq2t4KRv9yUwJzfkT0cqRDRflJwnBY0ZbY9fCPsHj
/GYD5F6cZHOYeOcyuSUnDD0QiPds7Kmz44ZGvPJ1EPrCSsG2ZPeB/xC4lAMUTIdcsYTL0BImDmJ6
JHzc92yWudTZGsrtUuZkYFX2MrX1QEBk67bB/Mh0Zwm8uKSah5uKyE+oO63DfskLJM6CYMSFDNwh
yo7VLOPmGUyk4GJy8qYLaYLMuz0Fb0N8NqnrHtnDpTa8PAbUfmMhTShuoWkAniHGcEq/cTJBwZuW
3Gc5O1iCR4ZYwIq2C6IGSE+9Yxqxbi1tMC/Awp071hkG+ARLbtjPGfecPxyMbXNU6jv2hJiLNBYN
KowyEhp13kTvuNhatfaDgngCyZtEI7RMgRadbXNfhB4n1pe5KFKL2vHK4DlBxwFMCsE+4yyszrzP
u5b3pWrv2PtTNphlaqNLSto6s8JP7evbzOueuuHszlgu4ki/eD5FDnaa6OyxNNr+UotQr2DzpnsM
5EY0LaZd+PolcckVQpla6UP2o8kDtZ0y9dOoLCKAwmLjNpmM362iGIj7rSvFe+q9IzZQLwjjmGcH
9eZDFyh4HK29Ipyx85L6zg6M+6z2gjXuGrQLxSkeTnUYl0Lf9K3tnTp3BDVfR2WYptYx8ml7yvs8
dFP6x/CZYwqcm58EiOgHjAEeZ1NjrUSirnzJnmajSb8cWyUHktkQdIp6PmV5p1ajqrvvhq9P6wzg
2hf8G2xwfYw/L5S/raR+raf+M/39K9OfaaPH/lNc8fYjlclfkoq//8hvU5/vfUN4x2NMDhCL/p8M
Bb7xzdb51zF05rvfsOt/TH0mJdK/4oget3aijAyffyQVPZDs1ErzM0ZgYyoI/h1DgbdkHv8aVPQd
31gsCpYPqQJjwV+nPraOLaoGQ05T1FQO1KVTVNB8NP2SeCLZCE8G274xog3Gz6Tk4VtGZ8PFgBSR
xzjRaWdsopG81nogzIHuC+B5ZZogE1izKk/szMoRl9FIEw9edTduYihnBmUeShyhA7Qvc+oU697E
+pVaBXabPBP7vhyos5T9QlWKq9vU9uxu1cbdEKwdnkQiLHOMsdS02vjqTFtgHjJZe5/SMY0w1Da2
JHVtaReVibyFrCjgrJXBqH1Gsuf2yU0/eE8Dwc1WV7BnnCw91hzJEJLzuT77QOSfaTUjIwXYiRVh
TuMzQ2gqBlqJOeOtcTpk37OueFWznl64jB8jMZNYicvhgFFTvNE6m5xsk3qGSHTugzvbxUVPMxOR
VgMt7REjwKGdHIZJI3JFJVwHbnIb19W8CXjrNgZ2OBL0IlrBFFX3AncZhR/+xccZeMLMm4axzD+w
yi1GSdIgoG+yQ2Xgc0JUmX6Mc+2eE+7tM6Eo6tbCFOp9QfeIZR1zdBmmY90CjCd7OiAJsTn+Sevi
tGFBprFnLthrAp8bFWNSmXj+kxHP+tWd5HgfYD0PMMOnCGg63IPbHKgZ6dXSlG+1l6j2oLBVnNw4
Bimj1yq6BbW1+Elb5MpVKTKvOanGKJCq8MiiRnl2z9OuiYOrHOh3Dt3Os/1thVvrSIF2FkYNjR50
ZfiM5zFcuHRLjMlamyrPQEtJ8yal3OSHNvTmNpKq2mH7r5dfaYBOHAf+E6dlZ+N0/njOZTncdoZX
8FHiXyG1MPrYVE0lBtYSi0Rcppb5TD2X+71m4avCRgnjLuBEd8vZjFirI6J630MJ3ZeBrZpQ9XC7
Ot2M3+lWYS2Jt3pDID9GHUmnCUANv9KwJZ/FoWIqFjiS66b3CU0l+87L9b0LSWPLVF/CI8mHet82
Xn2BC9kRDX0wRdrDFxq2HoiuWrVjWOfTcNN3vMcGiMVXJr3+im444PekOsgng0AF5g05TIMusXGm
uKZYKFUab5km6hAFCX9LAepxVziEPLc9s9eOFWrKka7SKE5uhCnw3NGNQ3EmVva1renqEyb9KxQT
cc44B15UG4yHuFGIZGjVLQuh0qbDZ6yXAcWXKwgB0W0mJXjgaoiqE+2ZpKlMZaReKPTUu6vSQn43
csFWeMRIf5GBIV4QUgDYG6KB4OCBAjk5DZ4aivZM2UPei10elIPlTz9IO6fWAyRjtZZOVX8w26Mj
AZF13ebs890PwN6Q3jeetTgZxwOiusMwHw9+CyzBzvWflhtFwbmqgYetnQlWAafePACZ6/nlMdV4
eTIKw/REIw9Hhr4rnw1ztMtjguqFRzPPMxzmDvvctOc2jTPF0nNWNn3xjHdZ7foA/EbIzf57zybq
bFidvNFQAJ8KweqPkJOLr9ovRv3D8zJvJ3HyX4RZo8DS/70duixa5v/Zuq2NcXqvyMS+FmJkdhId
ZiWuIu6wTQy6qGseVYr6xQZoJoUYFnZbf8RDV9+x8I0+M01O+xx0y4dQIxk+U+eFyXYY8aawKJfd
jYh38jFlMPRD25N+DMO79sf7SbZk/jyOF+6WgMZsH+KMc0kHUEFt0owYzD4yxzxalxy+i0tF0sA8
lABeUALMVPUrI4/nRwsgE6HO4RdCwXbtZC19m5WgiSmCdbUM8ssIK5PHS2xtG7q52VL0zKiEM+rd
BM0k1AOWgriGbwtZFmfhU2mk2aD4V5oN+wipmOtVyebYuxnUpz5w1W4ax/ISs/Z4Apsbg80LMLPN
ttn86AW/TihoXEdXU2NDprJvrVMM/3vetihvAR0ZjZft87hSZRjh0fmp2202wc6Zgvek1dDmm4yO
0FXjJVjtppYl/g7+jmVu9HKagD5SHztB4K2Le+l50kSOzbzkFLlkotdu38dg2bjBp7derQtwNOzm
Dxm5xoNqTFtdCvZrexyEXAVSK09kdVOQQchCMIQgpWVAMldYc7t7b+y7rSyE/tZ2871NTm+pyYr6
B33MAZbE2hIhpczaG8KyGmidJ+vlvol4ooY558jxLHqnDzC0geDeAwkaiD217owJLlkIbfSaY1CY
1PRJ9Zf+5Bideug4UOVE7KfugTVxcGq5hsmjm/a9IVv7md6J8sQN2z5KR6P1NBPxWqnpMgeFPYa9
yxLQd3JQs/PR7LhgV9IoiEcXNUFvzq2EG81ZomCkSSmBDvFRkuLFvz1tpVAaPsbCtr4YnKZ+21Be
Pt1ZsY4wxNl2eXXdP+VG6ca7FHTlUzYS+9p6wOyA+dbEGzZANrtbeq4hq3GuCZ6bIij3BkmbGn6a
3nK+1AxOqhHWvHHtJsxr7DpgWK1ljn0GGhGs81u0J0gu/iALMHO5fisy7MgsGHq8F2KYKmaIYKSA
yStYEVJWftubs4bNKpotOLCOfEDc0d7gUjgEPXrJvrKPYRTqepnYxIlMTCTY8ulxKUV7jBJNl3u3
0cEo50kvPyUyDrCqWOEQivAGUh8ydcCxBSHvJKSOKUVd0xNu2O5saMDFulJdvFFv5hCKq0si1DEa
pAaOjaFXDfWRUK3VhLZqf+IuKPYNsdmfPSoEB+SRMwrHLc1Z6nPLedPUNKWz1NDjVyeKxdkhov6s
pQVcJn2S2WUw6idftZiVCmi2xsbzPOdEbShWwXLI+nVSVh+6bS5lO5F4mau6xoC4BFqH3u1vxpxI
JUUqZQekF9JaSa4GXhSZt2lb5X17xTKNYU+LOg2DvpUl7Ffatn9N+xxdJaaCwaCaz1QvU1KycKYK
MIsxtoFKZK8ZP/Wjm3z2BUsp6JKcnzZ1X88EDuaKr94Yl+167gR5u9gEgbdCs3dDZFE3WEdI6GR5
++g7ISE0MCshLeEuoHZkiZAqYPYUU7JjIN3neu7KFTbPaotPnT5xfQbykY8d2IFlcQa/zuYQS1IR
wn0un1Ua5Bs77saQ5z73k5xv5TH2rWjfxUVzrkmbP7I6BhoA+mttGfb4GrRuUXC009v3mKgsQPAk
sX6Oy+IE30WU1/Mr0ajPgUQ63Cc9pvXNHKjSXhgSYCFp8V4It4A7ifXpMK+SeTfR94cFsBP6i2Hz
NHpeAu4l2xnLuXKI9w9zKuHxWaIAXRZ3DdqFAotLwXtQ5e9N7IwErbhBrJVdc9B2/USDeFsHzV7w
uAg7ngGHMS2a+zpI1feInqUlsGJSgUPGrteS6sSWK9EwKbJl2WuyRC4RZETLVWUG6hFYJwhzp+Uv
bXl5+e4ZDAlmmtvOuoT+9ClsXH/MGi6vPfrijjsQXspet9AOc4ptrnqjgrOtQzdYI+0H1xwc+oNu
uE6+i1wsjis1Ve0PFw0zX0m6WIw1A9r06kO/+wmmgauDWFQbsE6zGAzTKqnfAjwjj44xWGfsWea1
HA355Fs+hC38LOSyrNideM7C0w0HYn87PAvjnm8PUluZ6P2H3VGIs6/nNDiR7CnJMdceqDLKH32A
fZMFuDfDp00m2kz2RVFie9CkF7+YnumyNlJVuyr6gg+wq62OfvFKM94CX/ZHw1XxRVFIjunSX0aw
oYObV5QzPeKFbuEQZyaknjqY5BnaGpRUQrYAkWYyacEuqezyk5sETc3ALy6Fr2fWGo2o2vCegZId
fDTrAWZzDrS5iiICovV36WbDiYsVMwVcxHBoLONoWGS3fBB2OHJ7teGuivzuaaaxhncf2SuD1iCy
bfMUP2G1Dj7ioOHSFpRkvo8osmfROCx8vdQfsWZLYbzTy9isSe8AfNZyQjoT50biyQ3dU+NJRBNy
90yykDK94tbK5upae26Go1ZDDaHCjxsLlewHJfDEOtwk34JC9+gH750fdGPO72PRlhQJ+EsnO2zr
98asq/U8FjivoS6/mKhcD6mKOf8hubU3yLCR2pnwdwAoeiYYHS4s3dxCsoEgkgpxMrksNmOpOmoL
tL3yGQqq6oEId2GuMOFOd+xcaGWwG2tY9/ScYUkmeRf2Y1dAsbeS/TgzXKyFW8xLLEcmH8S5GRbp
fti0Dp4TAq1zjCe/Sk7shPury17zUPABPMJ6Lh64X7Tn2OLXYDJiwT/kyQSlkwcu1tXhkYAoPuaa
E5VRvHoZd9txsZm39fz0J/nj+hvk6P9Qhn0FWt7J//tf/6OYJiDnwBqLSIQeYD3DsfZnsxgQt7a0
yBLucmFkd40iVGMnrrHGqu4dabsHG4K3Zf3Pf+iSe/gLbylgbWaRiWB95ZmG9bfllUmR8hx5+bhT
SVycmTK6K/AcDEA6SKBmFv2WI5l7kEq1n//8J/83e+exJDmSZdlfGZk9UhQcGJHZmMG4uzlnsYE4
C3Ci4IqvnwOP7O6IqOysrkUvWmQ2JVWVGeHUDKrv3XsOo5h/+MiMTXRBARofrfVbNq627dHNi3be
SXIWHHVc1uxT5WinRpkZKVo/XNaG4LD+f8Xnn1R8DH6j/nYUd92X6evbzzvYP//Ij1Gcyy7VXC5k
7Es93flCg/1pdKKlw1jH9zyHWZIjfLasf47iTEZxuu7yevRsnZ0tycx/27/6f9AE0gV/kF92MnfG
vzKJY+L32y8SqXXHNkyDLSzpXIKWv75uFl+AA8K73PX90O4bPetfy4T03XI4uDZzrT2NkplvTksf
YDmFft4JokMzeekJx7DOWsv2Hj02kx9+I0hjWa62dZk9MixJp5OWlSSYLc1ZcRENgTgwE4um+ZXM
BHThJDAJ4hAoL04aufRgxAe5cslpMCtJmCnwHsrx8NGorA8If2tzsItj1tZyZxS5znVMYGmRde+u
FboZromu/pDbiUYLIYvzI7fI8pJYyHzFW0Dx3mcL88lznDeV8Kzj441XqEK1rWFp1I1qUNePhhjs
daMNHFOR0AJCCrNvdtEjup35qCHwEridHDA+BmFCyJBV9GQV5JO0collOzr8p7K4qZMMiIiit5Dq
quBZ4E1XveZ5u4rWCCjhlls2apGpv45BP+61zClPVTT2t4r8PULc0oD30aXGg1qSgs1E9z41o3Mb
W8wdw6HaaYV7zexieOh8EX3KPGmeE2e0bgomi6TkyE0mnjRZcVT1plgyWMTzjINvqEdyO/I6BnJz
x4rNJlcV9qeuCJOLIfbKx5GZKtMGARGijZh8Rdm6QRz8OtIePcexx51KJrrO2mV0hzvLT1mj1/Fn
yPIch1LGhrt35LND+5lbs6rfnTn8rlLlzYHrT0+xUe+z2Ga/SLQxqXX9ZqAPsEm8NLtOXbL9ljPV
F7qqrZNJ4fnQ93NOmkcMbE3JVK3g/9pnhdzoDMaKEwezavu9tnsJojmisj3x4MliOG+FsMLziIdi
73K9WXe6R1Km1IxLqdzPsDnpxrOZ8pEFyvA77r3VMbfbllRnSfXASPt6g0Q+QmAJKWHJSxaE/pwq
O/vx3O58bVYPxswGuKTPS4+hAoXRzmwZFeGtSLAgVIYcgohb1dp0hzHodX5AHEQM/7IYIfpAqKzb
vYhD0LblQGVdc773o+WdO3pKG2lIfws9dFoTGJwOHU+Fs+O7D/i2ZEBRrNsmCYG5VjXuvc8xngl6
QVeWtN7KaRP8A7ZDFSHEob1JG+4IkgLJdi5Zj06KLbSmAHw5fSU21pxwmQEUdFk4ldobsnd3eSoK
No/UiaZmVxBNYi4215ehF1qBzZrQ7pyViwRhN0fDqqa916Ssv7iKrkejerNjSkKA5k4c1L1V3Yvs
hqt/wv25bXYZdx1KTNYWYgETmTApT54hWNImkxq4VJUDFkU53jpl/cJq8K2cI0IR7QU67fd0KJ3r
Ocy8fa011paZYsibz/I3Fo1nrkd9RPw9346tdevpCVfkvOkCCXfnLvIRj5sjzGSmKyBsE/wKdnVu
EtpJ3KwIr/YO2zGaOE9xNTLyRVoOfsERDEwYSVSq1E9MnLsjTX1rQ+XF/ey8LNw6lWNechPmxSRc
dhEcNu/I2fNdnYBRWMqf1qz2wYba1bzl97jceLri3sXsZXqKCioXVJriDWXGdgv0oDpO0BcX5Gq7
G6pUHbLKhoeqty2HB6IAOwIs87UXzfaWa0K7Ck3yACpUmFcbftoqw9llIzpa6Yg2dpkvWZKGbrWq
VW/tjJ4d5spywNWlBE74tysFkQ5iRwGNHxtEFT5xrp/X0EzRPvjjcBRyKo+wsj02i375Blq3A55g
CDaWmbjlRU5Pmd1KuMIA7VDSNkbzwUkqFx2byutNVk49I0Nk2Wdq6Z63iRPP3KYDd3rSm9HH5BcP
5ijlpiZKqKGMJkLW7hlGuQEPDJtAoHbTt+NZwdgIw3Qdo7laJh42MX/PSZ/R+M1MurwU0UDXbasq
9YKwyX2YbFQduD/GZHv9ntd/x72oBem160pbXLduvskEM62YFiGYHZLPvnvRp3a/pqSzZEGtUzpX
S0rXuyvnYTrZFc9uKtNWdwcGP1nGjx8Z1439WEV6EII5JOtzk5qOFSAVnbbzgnYgI29tu2qcd2ZP
Us+0eQcngjvTPGWB3Bfz8Mls6yYe3IcUnAGALf4CnAq1eq5T3jZWUVik9n5wiI0zwmGt3IHxyMNm
14l2Wa6E6htkO/tWOAhC+NvXuTfsw4GgE2nRKU/uObKejSLaVBoQ+CKPKPV1mljZeahBM2rji0YT
6ZHYn3VwU6hlIV/5k1345ktrpmOQSC878JTYl11Y30U5KQslCYCu9WEYWWrFZf0M6C46SUd1V26h
6lOl0bFkQQHxFtkYj0HFRicrSrKxTDbcufVvW/bPKwDOG0f0z70xnMO0OPVjOp/1IrqsmtjgMZuX
kJJIR658mVSg6FLeVCcd4R87udVothdsfpYqHCXCuAMHnpooC9MdcAyuqDKFiwTeOQv0uSN1w9J6
8uoLg6kMy5n0E4OAb29B5PBdzFujuTOjUV7UoMkmc/yeuCoErUOWYwxt42RDAC93w5h0DqCOsXud
eQx9prDNgHKIHGtBDHNAOdAOAhd86D0ocGDFwjc14g5ZYRAwTeSNGkQXqJp1pEY3P7C7hYufwBJ/
5K1nyWOE066VZUuOSY07YTAUmBeaS49jYK302LnTsniCLqXmYofkJYwDM27va8YYUys9AqF2X68A
xj+qBOpoTV+Ud9P6M6+n6b4uAEFxn3e2vZXz9DaJVt+weH2c3OG6Kgc4iGV85h65JZxLWNXsn/Wu
eWhmEvJmmZk3uu1X29Iv1ZbHnn9ZhgV4AYa67nNqI7mrOFZEdvaextYOdc5+bhGxJe5+7MaeaSyE
nWC2iqjglUUhJAL/kzOjq1Ibg6SQe9Af13D/bjMRv/NAI6w9fLQ2JTc0Emd6NBJTs+WvnbTmdxeV
Hs9dTmFhDA/UofXszOqybi2xDlkHUbqw5Dm0423OyDCGZ+i2gR9b/TkSFi3lWtLQ0RgEBSmg/Hve
fr0LNbdLwGbQLO7zPtZCnVOnFZ9FlSUn8N9akAyjuQdnIW44xam7Ks3nrTUQb9Y96GdF+kFrhOfN
ZPU0XUS3lnl/6aRtddRi0hWtTajGpvQRiBqCVWgkC79Un/aEXcQauddryvAOf0+eX3Bz5xFNEx6n
JzsI2TpTUM2xfdGOoX7N8Vse2TQZ+xpjGC2P9FRok3zpQcs/4kj1AmNgEbjKlAaukmX3bcPF8MoP
daC2afXq5SWfr9/UG1TLIXkt58CKDmWB7J4lq2NQlIieDbjqqpA7B0PyMRS69mQnhfdcFqO2SeB0
PpRWExTOsmy3FYvCnG/dJx17ljC0cG9G1o9kz0pi/Ngf2iOOmXzfSdZ1/eDswaE6fFOL6AKxYn3t
ejykgFoGZlf2T5R85QWyg+alSio2ibZcJs2O1HjjWTR0Y4bEJ5QNvzvEbDBjhGugjdqWvZa/nm3L
3tVDHz6UKpY38PS8QMZAJc2mNs/IMmuKEvl4Wxl5+dREDd4PeK90GGx1C94FfXrS5R9Vobs7mTjl
d5+hy24aa2vtSU7QbGisC6gNVDnBABSvcNoRdw5zit+CXSH2aZXcRRGnPOagMnnEUcsjI69Z2/dh
dNZzIXaRWYizjq4i6IfIBM/ftoeQ+voeh3b0rbRmfGOM3AJ0H8WHJXv/jEXFpo+hgwrpgAU4Zt++
AHuLbjNG43d0Vo3j6HkLhlRPBr71jOsYEycbXjHpum2Xh2sZ37SptSU/FXNga9vHniISY89pPLuI
aNfOKMuz1WIcof7qbuYw/BxLts9sxmNnW+aKo9tkhttsdrwXfWpYXZGcvB1np91MnS5PUZs6nD8d
6AWdbX/jyiqXqKL/WXdAnn0ugIdYeTRboiQ5D3qc7G0LXGVnlfJYmb7gqWH526mUzNiM5DrTRopA
ESdzD84fa1GdIRdytrMxN1eFiI2FBNeCo+yo6czQNMk4+oeO4fmFPTbZd75QuQn92j1hEiOSlnc4
tcZcfbfD+b0rsLF7+IpZsHsRW1/gO3wUmF1DxPtnXoanMI7OQ5ZxctT9S6NWWeB4Nv3wzE6eEi1V
wTjnL5U3zHSTUvdyCT4WBNq2Jbu4dWW042m55CMBKj9B2u9wTfqniprOJmxiP6iBBzzGsaGZKxdm
cxDzmgMlxdgeIA5J577RQUxXGZAio3yIOMBT3hfDYyRsZ6VJcZeqKNxa4dYbw52eyewYFsNNOjqB
G428uSiO5EKQzdXVGYOF3MLloN2rpqvUat/49Zyw7RTpGf0LJWHVoFroYEeMPq3iZtZNlgJiwTiZ
/KLmIT72JgWHlMf02sU54v1zk6OsXs4GyZbMDrShWjM23PPCPWAa1nxW0twMdZ7gRGjlfmj9eaOR
ed3zpEiP+sDUWQ6Fd9VTrNy1bPEp00eXg2uKhWkgomMy9UDFUAFhIctSjM90P1tIHb7xZBgcnpaV
scypyWCPiDARUCDk4LuPq4vM85BCRsN4AUMEMbCnTcNda6flSxEavHjMWA/fm7CctVUYu9A4RCwn
sSaUd1M0unZLALnoikNjDR6Fj44lj4V9E31kVp7TLtW/8QRsYPQAs5rjhk88zaS3mhN9IgSg+c89
6cRH8unWRg7cW1Zdgh5lVZSTOmC+1HdI+bodfE2HTM2UHVXn9AdbVfatOVnWrh+M5t1pUvYaaDuS
l4oNInuWAqtiXfNiHHjz5Fvjn0KpVwdyux7B0JFdlmNl66Rqu4C/wHrmLj0+Dn1S3CFUsM6ZawAr
oh4+rxzRXJn8TG+ABvDJgD58jIzxs85TY8NNKDnGgvK40vlvuCLY0prmwNzAXtbWzPuveNpSVLLw
pnD6KGAMaRdaKrCjQhfduhwsVr5OFJUAD3Q5wAHMeGZUQ2dR++6dm08aKS4DPCQcuUtRiA15D0JQ
kc071hAle3i62dFv0HqBhLifnOy1qcfLWSXaKh2Tjyyz0oMrm8tiIDIpWBJQ7JyeWi4/cNlW1JjV
JS7Ob5UstSPOkvjmv2Xuufuszq/FZ/s1UH0HMke8K+5+zFf//X+2/z5vDV6711/+x+YrFnjTfzbq
9rPtc/7o+/R/os9q+Tf/q//wf33+l8KFLo2Ln8bNy0f4808uX8L//d+3r+lr28Wv5S9DzR9/6s+h
pveH4TouwvklC/hTc9zx/7A8brqOjX/A+UEy+reZpvhD15c++V+USsw/yCoCOrZNU1D1tu1/Zajp
LZ2WX6bjuqEzmYeW5PuuCavst+k4HONJI1zUbkXhFPlOCxeVi5HbnPZav3IOWETg9bBfb52d/yWB
kY4xlwGlZBwojU8otoDicDKGzNyOtAQuHFRtyZqbDmIZF7sAOeEv4UzaF0Z/4aOh6d1FSJNJd+x2
0JWZxA0DdGsW8Si8+sVn0zcj1gNqG86BakpN97Ivinrn0KF4mZNpGjkcTpAnEVRzAsyqgoS/KMPo
YvIG581kBb0BckhxbPA9+nX6fClhtG5AM2bg47JqU8s+ux0MXF2DITS4sROqHrLzzluRdeWzwfq/
YVbaLwk7G/TlNrIw/dDCBNMCskiuJIxtJKajC/PEHYrprhWi31EKQRYkSH69UOSjoQhA+gWU1YSR
B6ghElC2xGitvsRDXxKizDBiOIlfciLnS1Q0FPCtV0Oj02aLSrO+4o1X8oai9/5L/SU7QrzNFj75
kiCNmVyg6mQsz46l2y8egmKUTGOss1r2eZ23rZnTbikWvZIGx848eYNq4fmw6tcPFboHOrScK/u+
Y+hgdF3LF8D7FaWGqSm2kijlm9n15ENSq75mPmd9xLo+Pfg9HuxFD0XSYGQdeayBWFcrsx6nTZiP
9WPRltRDvsRRtEDB8ZRKsgIVc28/xl+WKeSowAhnP1mMiFZ1qztRKin0t9PjMHb5dVnL+CbTWXRv
Q+Rj+zhBZmUuWquUTi65MUx2rgcxs8d95ZGlemLsNDRHRx91bc26ExQBu2xl7DULgZbdDqzC/S+v
ls5qlwU2c3h+ZkiGKNsIuKtyYKkeQiaBbQA6hPY9D42QVqbLANP/Mnk5i9Srz8fpJXU67wKbG5gB
wqoIwIYvGVhMVD3kKOSMDJmapDR34w9j2Mide9N9mcREpQ2Y5f3+gvuYsUxwvIcspTrlZxx2eP9v
i2IhUM3X4ZehbIpkxWq/NfeJdMxrHVThaRro9e/ytqS9o9NTeQFcDl3AXQxoetU47wA03QByGIY0
5m/dMQmVg/d6wqnXoInYoNhzXvwohUUEmQf4ZdVr6H65HlCqx0RHU0katPbNqaPS36CQFxUKq/U4
ayjcuOdHt9DlYajLOPWfBfzdpxQs7pszeNbJHQeEFULjL08XQ5xVeU/9AH11XZncKFSnW6+ujQjg
KkLZ6zCjGmmU+Yt5TpbzqIhI9taxGaxFSZVzb9tyRemf7Spu3+I04k6Zfyntmi+9nZHNvbnPlKHs
VeQIPnJIHrGHLMv59iS/NHkon0gjx6YPyGhy/Jom6A+t3pdiDx7uiF5zsvTAqA0kfL7H9nbFbpeX
eSw6BfxH+Ej7COP4r5WlJcDPF6EfrK38g5mPvk0X31/JK5w7NIjD98ZxqrPr1vZuElAXYh9mKlsJ
7IENsNUrT7koBYE4Jw1NYUyD2lyaaOHBXumi8i88sjIP/EYBCC1o2oZfwkIeJuol61V+lpGH0JDM
ieWyxImMHVGwkt67O7ynDflBQDNyrRYzYvklSexTvef60i3yxCh35jvebOzintRy+OqlmneGLo5z
0eH8cKTJkj0jSGW95HVQ7vCHFtoTDbT+jOpKMINnvg8ZpMbqyNEYuRSv7wsB7+ID8JvP5frLB4mn
PfMerS9PZC8KnJEszpS7s75ckihoRIuvkojeZbPoJt1FPOl9OSj1EWp5wQUnsKgyYQr70lXirYw6
BJbmorLsjLp/zRe9ZT8iujRakhewLLU7i7ezgiCCJGFHCZI4Jzx5Y9OreXglBWY6+2RRabIRIAI9
sHln49HZB3eRbna5y05Dhxq/0WuzKvdN2FnJnbCKCdQSZbVHpg2zWPWxl29JHpuHbDJAw4Hc5fxp
jEL/YI7pXpEGNL+BFimuDbXQrOTUP+aYRpPrImaJxCfPmW5l2mP5LV0ko6Q2J3PdL+pRh0DeGpVO
5W3wjDAdB9Y1uvfRoizFcmcQcy4KCZPfWpymbdvE9Huifk3ipurWyRTa7Agqt8Biv3hR7UERrbXn
8Lr/8qbSbcKh6nUu71qWphOkd5CsjmYWAgznUmQUfr62FhlrRovwZGiGsY/6Ib7HEI9ERKf4Xy8i
1zDr+hcwF2O4iopFqo5VhGv/8jrUyM+6Jff+xryikXXbY8YOYJ08VRExUnTI+D5SQhhVYoenBOox
GrfW+pjiVBwi7HMAsMh8dUOtAkslaGu5vobS/US2/tZFFsg2eARBF0YFw2hG1ukKpKL11GVcuDZV
zTsxCZfWJ1lZWaN5AJ7DrJeRV1ofRitktkcKsrLWpubYLJ9yRcUoIhg4bydSrBP1M++jqiRNSEPv
9Me49rR5VYsusfcjkrnpTAir/AipEJDvGjjqUFcHYshVrsLzkrJC8sUSVE21jTHIhN8VRs+ESLzA
5QXRBrmZpIcKi/0mTlP3NrOphNpDCEseDuw78THju5eE3UvumW0wzap906QJAG52LIhagqTpyrJD
5+yyWVkBEChBESMmgqDSgMe5UGmlaQ8WjngJu3VIqrVHUK8MDJkM81ku1YBNwS9MFBQ12S5aWp2p
w/GIpkOdaOZZ6kvOMJ9MqraV3pvkm7hjHvzZbD+pjbJIcnLAPpZX54eiwFay5h2BiqM5Ce9qnukX
40lq/Mtxrv0L0RmkbMCWxG9F3Zr4AxoNpCxhzbfa6GivorpR34RBnz9QVkfMl+0vTPKeZKa74zJV
MHQUhOMOEakbkHHUjbk+d+ml3ngGYuHMdBcAtnPMCvL7RIS43laO0T5yiKJAQbfPeG+lap77qouP
eWF7cVAaHmBfHkrTOWp81qU5+3iNZKEdwp0x9fSqdwG/rih1d+jTtXgO9KxrnAuuYAXIZN0jF8ub
3XYcm+XpxwUda/Ek+Hi0b+ZLO+dlup4IMwAlBzE++nP1aJIpAyPiJdXB01yGwqPs0z2AWXkzQOfG
6EEjQ236hL/ygv2QSq4aPYwup7RFRm5Sz31lPSBvjLpwbsO2canyGE7HBmSYGeWD6eD3ZLAJVWVm
3guqyWnQMP+gFBdTINA4mN7YkT2e+pBvzzqMdWqivI3bj9nIqZi3jBi1aiLKDDpObHkFLNK0+jSa
wsCtSDSOfwVPV7NBRTbjl+67/JWDQnirhokqhYfEWKwq2amZl43PGiUrEtA2THIYrfAGrTo2FHH3
mIWWzsKLZ/RVX6nwVPYD0io9bz6L3tZvx2yI20Cv/fwmnidoOlL4jwbd7J0x+P5nbw6USDVvPHm2
rb0oEcLtDWU634xV2r/w/stxwZKdYa3BiqSYT5f4MkVe7yDKSD1ViSJD3fOMeSJ+UncBsHTg6lEu
0mxHs5A9HeIjsDIRAMKck7Jg7yPYu3mrlnBds2ffUBwdd6B/Uw2xeUhaw8m3UjD4YiTB0w3/bSzV
LmRJlhznzslOdm8peeitxRyZpFQWA/il/veBncJ72zCYXDQppbFpuUs9WqmCgEIke2r0naDToIHJ
aWLrSPmKJomJezrd2vM4DiamtsrXXqumdfcK5e3iuJlzekZxid2FHvvAdScgZFN5z6wJdO/WBsbD
Wp7fNBxVGbVvZFRh/2rj5m1VRMF57BD4dlPubiLDqjSoepZzMHk98Ys5E+2+gEpfE+o2rcE8Uwri
wGpWLnE6z77HJyXnYxYqVFA+Z4LrvNfnEsDX7EfGRW6xa9/FbPXzDfqPfmPATHPMtVkMAzeVnBIa
a7AyllJexnPF8aiuEqxYhl4X1rlLzTI82no7xFfe6PYUfpIwHPdQDDqsfXZ5Q19HajTDOJOA6xao
3n2pbHPbTkBKD6wUE8zSUd0Ue0pCrPnrzFPtt2KGnO9jtHCW/a8dfgOAXyKMnSJYRhG55DDi5z5S
9SHxiKXYAOaRrHVDJeyWImWIbyZQhW7ddA2IJeiGi03TVv4Fj2857jNP748WzAHE2XaLxUUY2a4j
Wkx2InSmu7jsiuKgEicV25gBvAfFs4/Sy4oerLtm5l11my6jC41bZtCCLhqdHQQ2P8SPRSZmW1MY
QxBShm54LGWvpIEk1xDEhCoawxtNc/L2Zco4btdyUsVljlvRpbZG84xIMDnI+liKUvn7EKsBUUS7
cONHHlJOe7CmruSYI8bxgr0O5Ujq0+1QPMQOYp83MMtDdRP1nQpKp16cOzKkciBaZ4AJ5vsvKYc7
BNGKFEDQ8uVgUmkSNe/1iM3MKdbYEGy80HbhzbAN3bpGI3FQeY12IoP94qcsSij319F1nNU8E6G4
fNPMiYExZZrrFOFIikahR5Gdtfzy+CSXV7M5YF+enJocd4jp2SBkD3+O1s53AjeaAZ4q5WbEiIFm
YpfH6l1FjWmSOKTizdl+wAIhh/6up6u07p2IorJhk0kaTKlZq9HKb/uo5b2p9NvsFE28Yjm1hCRN
Qg+U/5p28PDWuh41ahJpsDsrpwH2q7gK5/ukbci8toOKHtsIDgWp1mUnkhPIv1KOmRuXBMSGKOBP
C8bs5SC0QFLaxvi30FnXDH2XQhD2A8lbP6g7abQP2DK4MYHwAWyoOeUByau2zh1YZBTy28VeOcN7
zSMbrdBc2OaVnUfmLbtia5fUaXFI2azOb6bOt8MZnYbI6tTd853395YfCf58BYgVUkN7qEU5vUat
iB6VSronRdMz3empbhwHU3cxdPmKdJtHbDXKBvhoGSF4sXYrXRQgSOwacYpMtfzs9z1hndlk2g8V
Np4w4GT+yWM5ibUrY3OMpDccJfP/zg/aJnRk0NkJnQLcW2IIxt4LeceWvrP5b5lbXibvTdVW37v/
AYNLZoP236LW75IMefbPU8s//8ifrWgPrI23JB1ho1s/YOo/opie94fQhWMIQpe65xK3/HNoaXh/
6Ab/B94TBk02sf3/SGK6fwjXJ6NEBHdh5JjevzK01JeA8n9kiaHvWtShbY4RJEoExOulMv0T7ZJn
q8ByycXEopR3nJsRPmKVXFqhUR/daQRAIWf0OhzINxhAp4dkzKJjqRP6kQJ0o84chaHl4LGMb4mm
8CZ1WxbUGSut7i4LF/7ETyPh638MXP+aff7Hz/e37LOtYapJPAWlIslHSFhLV43nH3SVkHU3UzSC
bOKSikT4Q2H8Y9r9Fx/YtP7Zt4rc7M/fKqKaRc2TRe2TCOLPzCTnTMnO285yqjZpr1UBLTAWpzq1
68ywr6bFtM4EF06360frlDTGXs2lvSjoCsgdktRpE1+Rke0PyKP0wDGnq5zn5GXY9WqduCCscUWI
fTsnt/WQbpo8YbIlmFGh+a4ZnxDAec4STc0Bkkh5XcUFy5eu6O8GU0SUgDlOZDmwkbwGMVj4orqk
DpdcNgyFXuJ+JBag1dUF6Bljowp2dw1qDVG+qyEWh7yMdhRlIe74MVe7URcPuHWngzuU4y43c+pZ
U5RsU7dnRoKrjmGg0T/XiS2oWcCtnKuSI1Ekk02Ddm9XGemD7YRXvQKtyfssz4oAy8ez1Zb+qQOg
f1Sp/9TOMI1svz41yhKBih3jIsUNWxTcXWoyaIGnENwxUN+ZI9y2wXNfu4LFItmIcsXO9siCmVbJ
oK7oUtjbVmbdphehudZihnb1sNAoe5bEYZ6cKwprXFNBGUbVPe29YzgropQNKBaCHwba+CqVzD9D
xmCmkNs0s4BCRUW7TRDV7Uh/WRtjpITDwg1lkhIw3lMSam1Sd9xsHPFtjJpo40Qj1FYGSopUW3Iz
9r555FWzSrT+BLJDcvsziFPG0/00aMPNVEwcwwpLEA3umZSPNZlNOHXlRCO1oVjZ8EQny1nFV34f
mZvBNPMLAidAGqET4MIMaaw7YtcBqj5YVu2t8WXGG0nYcJ0mjs3Ivk6CYTLne5IcR6ZdG60ahjWe
08NsNlivuO1uko7f5slmyjTW1Bx7j2IFVHF1GiPQnFPSJTsxFG+WW953GWc2sF5w8BH+xt49RYmg
BVTFBY7vpc3pZUUjf++Y3bjOpAnS0aX7nhs4F/O+ZhMcrvoB5pXNTxMmZLhz7MeybAkBmwwKY7sm
rJH3acAs1luHeRqwuSep4npAwolX6KUQJy2yeKmN7DImLgCrqu5onMB7uqPOC2nXBWo9WndLvDHI
YLGzUYGikqFxc7zJWKmYDESHPBt1AOAvpRk7bWx2tsG62XKi294gWEpOjYRpdpAgwRMYuSuppnts
fdS3k3XXxagP9ZpsEaQwOsVT+zjn8sqVlJZdAJUxow8uYFmy1V1/gwroNcMdtsiAL5sMBmBR3rca
R9vJ38q4eMcct+k4agW5y4SVEwokR9M6I+eNdzp8lCSVNwnrd5g0VxOQ7hTTJoFaqWHzU8rFXeuU
qC7Nqn1jaWXzfS/F3dTSMjVy41bj+LENkxEUkD9MbG3A6YiycYDtTKb/GkPuwi5UJ2hlW5sflW8p
+v893VtZM8jGxrPOYw5nEyX5fVMnECkgH67qvo2CpsjsGy9EAYCyaL5Mhez3Of10dAhw5WmhPsA1
MIBZSbwGYuzvG9/jzaIjwmdGmqDSopPJ5NbPVbN0xYXuTuLgy765lWHRX4+9We+TynCZx6T8i8wy
CeuT1eloCbMuC69qpY6NYaqN7WT3qkw77lEdz4fMemRsCeSjdjPEqpG+aowS0Y1RN2cDUOxaeFxE
OivPVkYz0vjPYEb6bZscomV3n2qN2GkkSjauIFDmV639XLASQqjJ+x3lsGL2mEGM4NlYYc77ZnTn
laZX392o3DPw6nZgp421RtJj3/rJi0mkeIM248ZNTPLAcahtJyIyK+7s4KW1VD8wUirPhEtu//4B
av66pfx6gnqOznPfxt9Caem36gVc0DEtWzhPvII5YArLYL8D63qZNJKEbVzyZzBT77q57vYZRo1z
uLy6YkZThJJDeaJvBMK6rYjcp81NBm8uIADPO1+kl+XZdudwn+kigfabR3umb4tDewKrRJQvaEtx
bKTw9uQSvhOn01bsS6t10RQ3fB4axJQc/AwFov/0uc0h6vcDzi9f7m8NrdTKc5ADtr6n5hvetg2z
YcXyKWCVM6///kP92o768zvrLhAb/gMGzvLPfzpL6SNXrY5ZwD7p3e8dQ/CVsiHTe2MZwNN8/vsP
Zv4Ks/nHj7ZU0376aFpCEGeqUmNvJ8M1i0DzySzi/pCO0YeeEBeRDtQ3BqaYvjtj3ncaiz00msBu
najDxN3vU36SAdf+HQiraZu2fXckbkuLe+qLIEn4EQIdEwGlEDswVFVe0y8DCpA1RH8nnb+NWBxD
Pu1iWh7UcnlkWzy7//7r/Kufn4daWCdS4XLo/W2prmtWrGvZcuP3qxvYdM6+gFvXJ7H9Tz7Qb0zI
H9/Qnz/Sb0fhrJvKGMCJuUenZe+t0P/U53bgmgx6nGnwm2OQDpxsCxDGclKoXSp3f/+1/tom/PoM
OPHTzHUNz+N3aHnp/vQjzYrRERrPkb0jbXLhC0O1MI2Mo5uzcKo1at+9zLN/8mv7V1/4Lx/2tzO1
0VW8uVVETjXLXuAq9oeb6TyZGxDXCePcY6mmc0id4ppKbrUhapD9ky/8Lz8FfsiopnRajQTdf/3K
c6FPbV0k+t5McrQu/4+981iy3Miy7a+0vTnKAAccYtCTq3VoOYFFRGZCAw449Nf3ukV2NZnkI60m
z96gJ0nSmBFXAHA/fs7ea7MlJlKf0XRAK2glKh/l3uAnoN603XdW/Xrz19/8nzy6BJH8z+v/tEp0
AxG9VgnVss27d1sn46UtQ/tQ1MDdyJg//fWrXU8KPx26+KSm5BpbQvLP33/aeAAU00Jy3klbpyfw
osMi0WH7y1H831n5fvcqP30mbeMWI5jS2RUtiiWC9ujI489vkdL+zeX7k2cU4YuFW5tWsRR/WPhU
0JXz7Jq7OYSZOvjWS+4Ge57bv/lEf3qb/PaFflrzOH90bZg3Dk8nnphkaG9S4Tlb0NQhkKnOfiDq
ncEw4T/xTX0tlIVq1fmvL96fHJkd0wRB6/smuiLO7r+/emE8DjWjP3uH9kbtZuTjj0o41h4mjr1T
9vhUqSBbRT1mmaSfKN+iuF4y1zAXXmF8kAuWQZow2B2oLspjFhUvbmOj7E/EM96p6m8OzPYfbza8
/8xPSbW5vmMYar9bVPCmZ2ExN7y1qDvimKwWVmwm22rOMSYa83kMXDKTOhO8EYCsaACNxSHUIKY7
o3yXZb7uC7aOpi/3lKnhOkUpXSjONNrAQsMh4odSQ7Q364ISDiuL5fX1glBejmeTj9jOSNq1mitq
KxVC+My/i8S0FtNQF0vT7Z2T1vqXEud/PcOPk0In9/GtIIEr0W2TfLW/6zrx5PFo/qs6+oPC7vGj
SPL/uHx86/7kx35tVpn/INQP9ZoI5HUlpr30K7gZRzEGYMJf4N74v6rvfm1XWeS5BCSl4NEMcKSz
if6rXUWHy5OCn3IcaCioq/+tdJbrvfo/C+fVc27TSeMPyaux3Pz06DWkcXdQJps18wcYlAXKN6N+
J0iA8CVGnUabHRzGFNzK2d81ntyfCi7PgQ8DXJg+HvRAFIXuT4sPCigzHegHr63cmHdhC4vLaONp
2VC4L64uSsQ1qTjR24+3nTIToEyW+cVMIFoHaoQnGLeOxmIE5eVCThOZAvMoj0hRIENIiJl1Q5M6
aXRwthONZL+Z4KSFcE0mMnoVVjPl3VGEy+ysrmAUMGCPNhKcpYfi+tJ7c6VoSg3WjVMh/l91rj4z
Y4Wsn3BCryTUwxzGQotHQNsXz5lpKpg1QzYFi/2umRgsCV8bjx7ALAzLVXAz2MCnPM924ExdtV2G
MT2lSY3c2AvzhZWS6hHnbrel9y2PAWKW7TXSeD87yDdxARsGM1y4J5CJvVqcPAgnetUYSYdxmUxg
+1gzcCR41bPDbZQwbMVT6GZLZqf+O85PyCqZUOIejVGklhotM6MGg29N04Gb+lSfWlyIyAg4L99h
ke6/F+FkviH50YzvpVFOS5OZGcncYhhehyiKM1TWQ/FQ2vqlqw0JDBvHcyDao186x4Aw4V2UNnrX
Nz5JA7Xx7nZmcDY7Z3TJ0AXqkne6EyBXUsJW3RQl124uxvHSoWLiYmXZsQfnsc2BfGyFH3GiTGu/
OpUYLPY4rpHa9PHwGNlVukUSEq2SBpmE1kgp547Lra3M/Mhp3azxompyyLxi3GZGcFPQ2zshA402
Ge3HM0Blmmke/S5JsPTCM7S/s1r8TdceNLDrtrNOUzLE6so0gkOXDqHCC4uDKG+KeUP7B8qZB4IG
a3Kw6R0xr9y20y9uZPkvXpaZZ5Uq7ulIHn2rxjd+vc8BJuZLxsfO2Z6a4LGHw7iIi65dUVXotU2A
H0qagLMF2TYcFTlfPXq4lYOFJO/4wY8A3616iABWtZwCA0NaVtVWhyc9Gd5Tv7OtjXLx5fIVm2W9
yjRh2OvYGmS2cea5QN0zCKff0DmYL37p2Z+lE7b3JqEB8cKDTbmdSmxSgx1632dG/w/eoIOnq/qS
4i3ujPc0EeMp6Qrn0cZkC3i6GmsyGuIsQNE19lWDXkSGw8YyjHpLmZ6my4HM0IhJChyzPYSf4VNN
I87lHofAKW2sxnoHPzNtZ09Oy0ASbcBz7aafemzy26FIsXNEXf6oEyF38Pf2ukTyQhzuj/k6Fi6a
cSDd3bZ/oC5S3xLgj7spksm5zrp4T4w6VkKSkyCc1XaPDztWR1MmzH660Wqf3EEEX2loh3ujchGi
SmZVJbAPgDO6kECaiIBaJbh4zzMx7WtoO82LHeY4KbrBwmU2y49w7stNN1TJD+Fa1hr/TXlfGr2P
wyewPopodm+tbu62YcyWPY2+fkJwUG3zXpunFpjUa5zK+rlKbfsJSomzj8moWShmTSGA9Z5E467L
hq3SGr4qgpoRZjg4vuYLsVkZHWO7IbmtSHPfIeInqYa15Cdfmznchszsf4Sh7Xo7ZzK7eW3RPJ53
8FxmB4NDOq2BO238KUYaEzB69Vfg4jFVRGbNfFyOE2w3vBHNakz75IM7bZwWZUi4xXL0gsRcGQmr
MTRODDkxDuR04ynoSCv7ivTrvNoLTi3BGIfZnixGxU7GPN2HiL8PMQu9S0MGSL/mHtK2F75oWzTh
KjX6wVilJTX9Gmcujw1EpPCD4S5SvhBf8xFK0vDcpWXr7UPG3yHjyGy+szBUoU60afeEUTJ+lOmo
Li0eYnGICz9Y98b0NoGEozkY8cUQ2EisLd2v7xjMe+zZNHUHTwC/NruOcyl2eHjSLhXaKzc/Lnb8
vvhEUOYE9pYOGCLnTtbo+uqhd3HnenWrl11bA6Gkx2y9jaq3r/qWzLoSnEpn4XZ1+0ZKjHbWXqac
l8JR5mtNPBLRo7P4SrpWLG1nDlZBC4DezCN9MyAF/abtubrg5A7ItyEHrARBMIfzMp+vsMMIgQGZ
UG5yROqI5itSnv2IoRx24eDw0C8qp61RYDS8Afi02dX1OyOLGywYkGT9pdSYmc4UrITOYb2I8Wvk
W2ChJVC1SHbFUrj2PG58hDjGFsKAzxHguu/4+O+f2XrCaAWH2+uW1dirpyxp52OGB2bDJYMmkPrt
xmFicsIfy4aHiDNYmLXXHvqqh42Ux7bRLouqKG+ZHUMsdXgcMAR5uKiJUSdoKo4xnXg2iV69e2Gm
DKmBdNhTMTWobFAJHQv6nts4Q5q0wEBAiDBjORJ4A2XH94YVWC6qtFlfObmDeX3QsdvObSPWkUmO
cToV3LfdlARQX7NA/2imf+rEsLli1h6NDX1dKiHQw/Erxhln5ZMTdGdkgMVad7yNQQHfz9kQPVut
TBcEjnrLsDHRcauYfi1UUgkNPmhOOo7iG+3BpOXrNJwnYMn9Vz8lGc9M0nhQu6Jp5BThmjMIOMI0
bUc2Z3+OT5AR12hr2JC7Wm/J5lRUECJ+7Md0uPSz4odjp84ugmwa9O+5fXFGy4X3DYfgfmxbc4Fy
zTzG4YSjr7jGFiMVQLCxMK4sO2qyTWJGJWBk+8vpDbli1k46VGQuCsD+2LIVr8cPups+LLwDZvhq
CxFSLAul4g0wquGqtC392yGuMA252rKLVSaglyExUNWxwtL1yi6HeavipqIOohD6UfTxfJm0GvO9
nxjzvStSF7mcDS4RNRZvaC/iAuOfoLvNOb5rvtNo9tut4yftV+fHwB3J9UQa0DdK7XDTAvPPyx4I
n58nTGUKb5IsrcSo4mgqQgIcIOHwqyMasGTwdCUy3Kk+6qklHbPPHe1T8kn2Q9Ul3UuL0/cFWA4R
PJGPFuVaqpAg4XaMCTkQOkQN1Kb7NRMyfefANX22ZkrKZd0n2RXFB0e9FVRf60YTLVoz3oIEPfQ8
TwXhtLe1VvOFdKV+15Se84ukwSTA8wYCnP864k1nHGR1aEgzH47KPhwTB4tW4fJOehZwtbwKhhmW
SFzsQYaHddPPogDTRhTIA7AhidpVj2jMCIIwJVHAVXPqjCDW64lT/ClOC0UrNeJlENeP/fW6INIO
dYwjBuwRixhmaalPTT3kw01ZOC5ZfAh8S6BwfT9DHzSmkPih0S9XKZhPyL/TzBeUZgyQVxkFsdxI
AIEPfRM2Bv1PjziLtBeiPwRu3fsbCzbHxa/y4ND1HlPPuDBHKmB6cwtrcrKDAhZAwjWnItBbg3jx
YtNFEBek/cFyMK8WVjyeZhYdgvVYKp6wsvTlEb8ZTAwzGWpa/iMGpRXm04aSVY3qSAoJAE1Ql+Mq
NGaUf55JGbUemFckCHp93UNic3FRcE2C5hBPYfiS53363Ex5n5zmuAVqKFsO5TmRZcihauO7aaUh
kxCL/oLJrrKfRtQky8qP01c8BODA0fW0L1xtdXasOSVsu7AZY7KY70Kdi+PsYOIJZNieCuzo8F7C
q8aEj76eeBMdLgBnvKhe5vGKqMlQA+DWU7ciKFw+go2uCYD7zcn1T+bxP/WCOI5JQfPF9Wz4a76F
j+v3fQ0cGm2XJ067Di0zRwQcfZZJ+cAQ7tUOigfgu2ysHrMJisx3DSnh7q9f//dtlV9e3jWRTFDd
QbY3r///t73aUIsiG4x23VyTP41ZlSe+/PxvmtI/pZH+8jJEJXHiJPbUJKro9y8z6bkXw+xgiIlQ
PXdkoUVLz7CJk3ZisB/LrFeFYPRdxt9KticBAKvOMbEgdH+Fqiz3k1F2J1cV7X2WeMH5+pUtXZQl
kJohf+CYUsvkKtVbduyL7S1Kwir8pbn6v/2Yv+nHWC5hA4LN6Dd31h97Mt/J0oo+yo/ftmR+85O/
tmWsfyAodCG6ufw+BC10Pn7FuXn/EDDZUAkE/wxPuELb/rstE/yDigE3IiSCa7fSp+utGWPH//l/
LPkPSp4AhJ8PiRcv97/XlgmuD9tvGzOulLblIlmCjOHbjvipyZhkfqJhuESUIO29i0T02nRmzEtN
tgmMYvie+hPhdm4Q7OCHTktGqnrTx669Y6ewN0EFv2Hdc19CxOXcd6eRVG4s2Fj79grhinME5l4Y
uWfbj7w9wrpq0yJ6/NaIsNrM+Zh6/ErVfhJ2ZWqmzszoFoRkuq+cOePnVpX6XFcNB71OtEkITdj0
j944+/tkGFp8CpEM8h3kX5Cq0dBwfHGMHgDP8BUmc8MS5x8pKftXV5AiKyslwMBZbjKzx3nOrnEx
p9csARmDTKfZcyhOn4CFO2pZ1u6AijsfA3C1jm+UyxJB902GA7tapo6l4IYagTx3oZ+U25Fe2lPZ
mP1bYJIEDDAjafcqSMNHJsgMoQVI9on4MDe+TFkDcJdcKQDSbWwnNy07wHNTSrrLZECYRzT0BL4P
08XCk7fjODh8VWZRoP3MWa80UX83zCqJ6xvKvIe5asnn0BzsU2vbxmOceearUZV00dDa9/up7oe7
PozKdWNH0Td/yvnCI3e8vvEcqHnGe++YDQIuanYVCRcnM09o2HCZy0+3U3KvY5MSiWpJ8Cb9ABuU
zYEyM1PrBpsMxXfmTdMqrMClcuKyiWqXbrIV1F8I38m7deLQX/V6OFSexsvdCbLLoyG+70YM2wPQ
e2K8iO86FZj/w2XSzcMHbff0MEzecOaG6lKS0n0OBW7RO+voOuqOmwAhjKZ0MUHoBXPj7jyY+M9K
Vy1wVKM+WoQv3huGV6CAH1FzIPfeVkU10fcb7JsYKhWhjaDF3a4wj1zRcC8MTX7pnJnv9TzPh9iJ
wtvKLtPzRELvpoFg99nCqdqY9qjBbUEEhN/zWNfDcgjILSAROL7NspHgeqgpT9imwk3U+c5HYiG+
ScyGaCn0yhuXKsf2Gv1imuoNOM60QCcBFqjun3XQo70pu5ZRjxdIklDHYdeM6a0SCEsB4bkKmhf5
y5zLwReMuP/qTnU7WbYKNYAQmbdQcPgeeQ5ILAA3fh9k0r2KGMb0kKMBftWe6T9iHKkApduW7W/5
SwkCrdGG9Js0+fSA1aDeEQIlLyZfH53OFucn/alkD+0JHG9Ruc5ziYLqIgvf3lnN1fc2FYAzQm9I
fph9rjYNNOmW5kOoP7HMUX10yJAePZI/gH4nLBSYE5sr79udbsnbi+84WEClSCHIAFn3o1tF+BOn
Z3pX96Pvk6w0TDRh6WD3bypJMRAnznCYzFJeMnJkGzhP/cxvymv4GJ11H4ja2/lzbQfEEMj+0Q9G
8dQV3rBDaDR9BnlSPE6tqJqdcFPnk/s7+RG76LEWwDXRQpWTiD+sMHfonGGlxq0Vex5UDGjDk1mQ
QmqnhV1vMlRm2yGq8Vle3dFb1WXlDS4h+7HHDH4IGykeskLbwLNwkC74UtzbOOmsYiXc2lqbDTau
bWd20c08pNYd5iOXwLGkPbWxKr5SbmGuamiLZzp17QnimU3BNNc7YnKSo0UP5lKWBf4VkNDAemjG
mkcXbO6Og2p0BAHNfNLPMs5NUjLuaQzLejSkO+i15+bGmufXu3hZW9z5TWTeO2IUCmcbQQAHqmH4
gXlhYsaDW/BF1BxJBwU+Rc8EOLYEm7KE/3RIMRfwzDPTRUOIZnIdGlW2TYqh1uss8VEOmWTlDEF5
MdMGZrRlSGPFmI0Y46C1dqNvFXduirhM8uCutVkk24Y/oOTM5YPuaRS1OqHTkgQ3fZpE52ws/K/M
DpLzEIXZxhLVTOu97Y+RWwjYbdL8zOY6O/c9VExS88i5K6R35HTPNRSRewqDGmFWl9JE8BjgldME
ZA2o1LD2iuLT0rDXc8todrZTui9GXG9cv3tJ3VxtefTjvZW567gW8cpIs/6bUyXfU628tauNCTy+
RYBYRec8t2tQNE69lZ10iLtJboTheOT6ucadZZTYVOao3EdGeDCjBv9j5Y7kt+fG9Dqpa1s0tKLm
ToSObQPUNNS6cQRQ4vxxRpNLDgsHmypWr7k5iX2uWrSnTfJ5bWXlB47Dnr1gpEtKOPpDOiAdHZU2
dPp7q3fSMzJFRYNFtZdGiKPny/duVDu6B2qBrAjE+EhrpJiIZ/ErcbLIdseeGPvk87hNQBN+CCos
DF6XHoVd+piB1DwR0yzDfEu2Gf/aVU6xre300BD1QCoOEZfTChwMdFfLb9G30zFUtOnzj2LKcRAx
g3gjVVYHOLGm5Aycr9+WsUUiIdTO+r5GGrada6IAF43jUyf0Y3cs4igrNoJ+ykqTQLKYO8P+XrRR
T+Ri0Uuo9Uw4KWaMCMbj0CX4yJVmHyALiMidSWgC9Zj2uF9lpbsbz22HG0DbeqFKIGrewCYWBGh4
cYmcq8q/4WO5mL4kYYe2JohhGQbtUC1JURufIYt9C7jd32bprih7zjL2u02mIaCyINb3icv5ucJQ
Yv9z0sSHquprHpG4o8U5v0GRNQE05OMhtUlwx14810tzaKelHTREI/iZ/NQiC98xHdRItIil8gPb
JfjB8DaNrZqnCknvDk8gyfCePmC16G5VGkbPmQQTUcyD/GET9vCK8UxthDczebhyvZJdzgBmN5SB
VIueyQTsTcwWC+k45S17wLDtSOi9YCOaD4KC7DnBPnyAbjYeasYjK8AS5l4VsmVD8uSJhnQl0Kom
/j5u+K4kbcUvUUtz50etXtm4bje6ILSUIHu5Bei6ndvsaXKhTuNrWHlyqJeKSE6hyTsxB+IYkYli
uS66dTc0321noJ6ruBWxtWCY4hjMQrwq2qFYYadaYcu6M+zaPnCqdfYwEeUuKcLqQ7KeLbVDSSF1
gVvEL82NapOKHUa08Ox9/86dDesUhfWwwZYZnkt6lWgRQiDueYmWOITIntjiEvXdUYjph2XpGAsU
29RIA9GV37pcQ0WVIN4FpdYlyCpnU0ZDfWznKN4aMwd2PbCrBI3VP7ZkbD0RBYb4Mhn7zWCNFzPC
1UGEIri3GLQfYa/lQg9Ig7MQAPLkqGADwniMl7Y9vvFD/Ynh/PzZ+MBIw9RMN04clSdTZfYL3zc8
PsftymypVOIhS85QFkcg3svEiRE7et6dAs2wCBlwHnEqZTfEPOZX8lN4h1LCPxW4HsH6ArFfxCqT
tzyhdCtpvzUnziHFXRkJ+X2GOwEpIyxv7FFYF9kJ99A1ufwexGFwdsmaXDDBSh5sOMBHaboQiNO6
TN4Mq2jPLJv5Hhr+sCK95ws/dbDzyhRYspN2l9ax/DfHadt1mZYlzWc2euoiO1VnSFi4xRtgtfuq
iLS+SosnVg8c0dE8lhuSCbtd0MCoM6Q33YdpSipl1nQHYAfhqjSC8mCP2fQMDrK8GYv4tcIfdGuG
KnsbTL/e2R7C6imztzZWKrpXaU345RVhxCwNKbsF/9VL2elUGKH/wCdcmizOJMAkAL0y+WJylOFr
9klG6VjwqB+rVzCf8j0o8+xgRSU3cKMdWAaYLBZz1HUKrXkU30WCAVDRud1aqHn8CicUYm7Cvhf6
gleeaBdpj3189GBnVl795LZ99OIbIVVm4V4nxf1b00T7Ocq2jFnV3gLty1Ssv2VHHenuUvKuTNkR
CI6XyjQnhWgwbBe+Gr6IROjgHqjikDZXOBSN7z3CUwvvCO5EoTMTMTt++CH2l4EJhQVaHFyl/NvQ
m8QiQJHfpxW/ihLWpDGVN18TkJEjgDImRE6SZxsxYJ4MiwE8GwrADdYFvj5ncG4M6TN/i7MGUXBZ
LmO3Up8mN8ylyyzCnAU0z0SkaHAsTTlRBwbpVxOeFLLvljgXpocwTDT1Qpp/ZFYw81EY7RdkJn9x
GBP7HnPyCpebs+ixYD4ZxjzcZ/2MV7gubeut9CrjvaDztakTU+2YPP0TXZIrwIBjwaGH5L/bBrwN
aSyaQCi4Opi7g2zjI1D2ltcor5mTXJ8sleZ6SRgCr5BzBu4snIkVgxfmVh3TXhysNVtKReoMOAMy
KhL/R0DB37fBaSwDfr8iXQwA2CpAV015ah4yl0jOwivgwY07gIWPPl3oJZzw5BaEChMU4lJ32vei
zeQ0Na68qt0zvm/farPqP+Yej2VAUPWzQQeOvLMq/AKgyPZJ2isN6EYGWy4P8Mqi984kPqiT2zrF
m+eHHbWRlPvKpKSFXWCwC05wuPCXJOYumOVIUJplMF4pS5b4OimCrSBLfhEPFeZ+gtX8Tdik/peJ
0N2hySunxZSH3jvyR9dbGKafPStKpLUKpuDSwsV7rcc+2U5xCM9L2OOHW8YFe0dWMl3oJtxATjnf
kXzVHzI5j3eG1kwAJMboJQgnQZyMN+9nOhX3AViQDzCnydZtBvWq2N+uSU323pucYu1mA/ONVpg4
1FvlQmS2zJUI6+quhU2N5afqm+8mdOpHo3TxTOne0WdXgmKBvWHj4oEU/4bsot56WvxIsjI4YG3G
EIsH0AawbJlQW+3kmYUDM4VJGORKAVg9j94sDk0oxMaYpuK1kxmV6+xB8+FxB9aeVxeyr+Ulb5or
JhIe+KqKCfVaOGQU3mZeq24orkmhAUAw7ZpUsNTUbKL3UYXYBJayzPfKLfwtVKfmAYNSR2DVnBU7
MrCdFXg1/yQii2FBXuon18QJUl2d95POItzVyCTCJsRpG8w92SOlKxZSD/OhoDw71PU8vKLM7x8D
qtC7TgzsJnNqPxdiTA5Bb6WfkdexF4XDfJGzJAs2U5iWGie1zqVGQgZFziVgK5d7E+NOvZgZO1Z4
clz50TtGrOD72OZH4QIlpHkwjy9OhggGknqgaTy0jklqbkA+ozFra21XDN8XKE7mzcQ488w+rt7i
MVTPvVfL9awcDgZ+q0mVEdUNrjz/Ccind0AMy6Sr6xk1GaK4MEGlxEpbTdSmlyb9q+XB6SUnKr4J
nVFsG23NzMeGzH2bLajHEpLVolV+TiSBpOokLKBaGJ1Trz1gqrhv3YhL63+ogQ5InBrbmabVxpw4
g/M5mHgxqehxy7ihz+pKuznTy/Lae7AKrpLVIqtoDGhbdm7Ctsx0R/odRvlPw+F8Mc4p5VKQEcSI
TKQmd8q2FJLihGYvn5ry1sA4nYRpfk4cyZsVY7mUowPT6J8Nzf9n/d/rC/1/BrOjQUvHFcfkX7V2
kZh8NB8ZRLtvPzV3//tn/9XcResdoLSg8LxaROme/qu5K9G9iz8YRG2LpF00qFeFnkXL4hqg8Wtr
F+/oVZzqklphm7/YTX+yS8AD/L+KiJmn/NTatYDjWfALTJcmMzrxq3T6N4MOZrGqkbYrtlEqodp5
OR3NpSnZlYPQkx+aUvfOQhe+AEHGlC6by3FpZpMrNjaU180gPeRLmoiArIdOR4erXsbqqYN7VzKg
W3oe+XOxW+d7lqv+k9ZGuzfThBNK2kbQ6QNITtA3fTnvjanws6XvJeZ9mFv2pkRDcCNsqoq8dtpd
Wna8C1oK8SJ1u3FtZsPOKFXzPWp6wCle1uHbKZJglQeWfzHbLjlFvrDWkyAShNQ8GnfsRmtYscla
t6l/xDwWLIlfaJa1xbMZp3bwLWXBgWmMkmJj6dDZVlNnPnhzktxkymV9F8JbFdSJ3sJhgzoYqHpX
JsX5RjDIQzGR465dxKL5yFHCo3qIwIgXfu2Az+4nhDOxw2DYkp1/N+RptHJrVd3CAKO0KfL6Qi7F
yZnddxI4zjPhtsCS8t085ae+946cIe5igxOzdLpbr8zOBlduNTpAAShJtzNmM1JG0xF0PTSDHJt9
QVXsj5hA4ix0H1vpuQgLAISZK8tJ7rB3HJvsmqngA7oOSwmqzydTahMzGsaDCumlp9Eoqg/mUdN5
aprwPUhHSdSjr25ZdQl+wM/pYq7ESNmkk96NrmGexzjOOaK2drRiqyPboQ3D9dxWD34acxIrRg+M
K723nNr+qbela+H9lBm+9rkHEM5py/R8Y1+J2vjSdhsuu4zxB0x0cnq7cvBehtwVR+aDw6KIYvLX
Xb6ZdUgKzDfySpq1yd25C+KKwWol43JrVrJ875G1k75AZEGOzPOzUdVbC1XsLQiA53hFmd0XmdPf
gtwiMTcZKONpVpzKpPZOaQ4AqLZc4qz0eAqrMTr1JgcK1KrGLjAHYtgiR9x5xhVIQBYEOk0n486W
pPQSU9ohaYuzcz5ihQVeL8YluTFo+OammvCNpt5zi4RCLHVAOjp10vQwJgCGCAS1bgUWSrrZUvUf
tvQHSFJQ6ewZWgvmu/Z9QE1wCqEs7JDv24/a9IFL+UM13AA/ad5zN6ybZZbO0M360ZD1hXgLgL3h
UBjNygGwtEAQaKwze4B7FQ6+2qGwHbcQbXmZki7gbe+6xTN4Exqx2uBS1NnoxWsdoconE9eujjPJ
g0sb3MXBS0W4NhIUKywbxJ9igEwuhKsEC392EM21c3vq3cC8HS2ElAskjtMDtB/r4GQt9mIHDC2F
oYhuAMjFzEKsVGz6hiZhMnpmw97mGcciBOF4TeaoLF60TG/EbJfnsJ+zWw1WZN2GI8bK3MrpJDnj
zoMNUm9bJqF3HGbCG/Ks1An1FZ5C1Y7hAgO1vfElGLpF4ObJSaQc671qck9WrMcjvdd4a9qiPVFN
DOe4yIt37KoMfNqw6u2lmJ5U6FQBnUk7fMQWLnBjzmQTEixMJnTdPMhSjavEIT0uofO39RKLZ2wa
igzPXT7c+Z013k2EbnFCquDoQbb1Viyta8qOHXDmZudBzjllMqS8zmR/aNnnby03KG4T6cnn2iA0
EIJG9X2wFWLeeazELpx948GbOnHTayGf4ZsT4mupIT22WCqhnngpZ+6AW/oqUCwz5i6VBYNSVign
iUpunhN4wdwUWUeKjJfPa1i47iZ1Amsr0izemDoeMGVGmlimJkW7o0X04HhFuCHMhwYuhrhpXyF/
PEUFURtT4cqtH7Rg4ghjXkXAMPZp0wWvpdF4m1qL7r4GCXnLf4Z71Q7eazJYxZaJQLwhS6W+CFd3
l95l0jR5bb9xLFG8iy4J3gOfDB1Ot8yRRiOhHsoEd7vbrq9MX5cwUZS5TdbXa6suCmcp8yw+ZFPe
HVTv1FdEBmOn2SpuIb4wrMuSL9GMPkFJ+kA741rLtxt6RO/KhgCwnDrvHrf7MirgL/uxFz0i8Ou/
l9ocaK7a47ZtmLQtvE7QtXeJVbiSAGNck40zDBSB9lVmSz/upDxEZvN1Etp0FU5bH4pASELDTqYJ
dMlELhz7tZmagyRv+mxV/a6IfDQitLZHo2l2LNlrAqDKZZEW9Y6jebNuEawuLWZx9IGb9jotMqWd
HzK7BTTFNWHAmiIiXIq4GzcZ7NJ93KXXz0LXYd1wIl3ETfNucmba9R0dhKUPnRa1uSmHh+Z66kCM
N69FPUhSG4r+HnOrRE8ZVcFutNQEpQjPIec7oqfTe282uG+KTt+amn1NdXa2CwOhPmsf5eWo+Hpw
qcjHAsohd6xyzrFWxDRWoVpZupyO1iC2rT3PO7cf5205iBylQ/gtY/PKC5SXo6d3xDWv+VY481d6
0TocYSTTucBi6jo6hn2vZQZOKK3MB2fqNdB/kodvYq+cCEn3ZWcvJPOclVuOyCE7grsYvRo/xrBx
D8wLmmeej/rk+YzNbNqQbDNd9Q2Wd7/zhUJ3Rh/mA+pBBvG7vA0zCyh8Toxq1BfhAxeg4DsV17lb
1vgfvpjataPr+GJFY7riL9Kx16O1VeZc3eZ2aZ50khS0X81+3ceRgiBu9L3aDAID9H+RdyZLkmJp
ln6VfoAmBS5wgS2q6Gij2uwbxMzdjHmeLjx9fXhli3h4REVILXpRUotMSZfIcFVl/IdzvgO2jAmN
J3Xvq9BM5sqa5u0m4NWEJJmt9JPInZIAoim4dcle4FhapXZx4LwnQays8VAqNeiEdZQSYDHQygt1
RlJe5zTNbCiKHHYbj4FNfNRpbch7IJhruvWUak8sLPP7sDeTz4InzoywD11prth8dayWnsyiIBfX
EgAIMnZGTKDynRJ0J/zZMQ9FGCc7E/cW0r5EZyun42hg/HtgdQNg0pnqC5LmW43lf0lvyAd2R0BN
FRLoEdQ6AdB+T4mx6SAYbNpuUj+mRKmvqRY/usRuvzn5+C5rmGMMpKPqFh6YPKBoRrPvJMmG4LTp
yiHxlaJVHxE3iXZbhcxlnC6Gd5nzeur0wTyZjfsolqk4d/R0bJ21NfGn7LZx55DRy5p0a+d2uYsJ
9Dgzb5xue7q+fVhN2kOfFf1+sg25sUQpieeYwx8gpswd92jEfmIxOQ1D8ZgwJrhOkDXcEZBMKMsy
9jstLQzAZbl8iJC+XbE/hhWQioUUd6sHRAm/LTrNmrMO9vo1Fs9pPsAgM9nX6vAOXB+q4KlC/M8j
Cqd2aoPfR72p5aEZRI0Wwb8wh2QzuehbYzwbNMDsm0BIjFpFJMLkBHGox7u0R3JBdTVprG0rOLRu
OwZGq3AUKmk8IG5e7fQ6IgBNhAcbNdw+myfjuYeoAZWlgyIrx+mY5GF150z5bPiDJKiVoBgtebWT
tj80U1aj4zdBXogkurUSmCEuDpRnXnQk80mycLaoIUVgTW52SowC4zhwFB4tdfnllpl7LTs7fxqz
kpQaKFsBwmxxWMjOhRkwW7t1G3wsx9oAThd6vGpmZsJUA+YWOp+6Qqxyb+vdjnoVTaazpIGbty9a
WG1h2UN0mLW3cpygF0aV/WQCFkVCsLK0K5qXWjrdpha6OtU2edlw/olQUlYyBQP6ATabBeMSLgw2
9UUPpwKsnXwkE8ZGz92H/ALl+EjHwtMvHeZfyOLEb5gax/q9X/tdMYa60SQnJT6w792XKzSs5BGs
jZ5zgqOY7AQswlWvrj01nlCPLsl6r7M71rciXqKzO4vmDTZEGpAK4Q7ElYhoHw9z/QgaYtnptoY/
w8nIpIJXfleOrYi5bxOBjJyToG/IYrI3Gpkzr7S5GigBlK6bUPQlUSkOxIMyO7uoaL9DQmcHpKnq
VkMHfyha+Yxk2DhqfW0HYeMZr2IYnHNv2D0+Gq/aIr7gvs1s+wZEQ0bcjtkSkNy4y7Flr/6NYj3a
22JMMSZN79Vo3yEPfLAoUvw5K7Ot54l5ay/xfD8O5VWYZMtVMqLcZqRGkgCsQwg9sBdIIMlVyxZz
3ar+ED2Cd3Q74Lw2c0FdiITTqF4QsOZiWycuUyAyfccr1iLzMW4oeH3iL+R9VXXjbQdHFKgDT4Tr
Oc7Epz3oyY8a58W2tjQngAojLtWSzaTeIwVdQmnqQTWP8mz1g3awWdltO2LBSEuHNrIEc6Wrz7FT
r10Mqacc7GRntQW4U9XkuxGHli9rG10tqM7rcLJd0rCKtocmbMOxYEDJkomohduFpLNdGZfiRA6W
vENSEhLXwRT1wr3uHZWnpiOs1/G46BTZxNp1X6TkUA0W06Qe42JiUASxl3W725RkYLoIDK5Yh6a3
48+qO/9ZgYu1GOdFTF2e1mgFOJBip9PWA7ab4vjWXIt582dd764lvvGz2NdTVkXD2gJM5GFceWtb
wKbPA+5GqzDko4CDF2nubZdOOIYqr3ss1h6j/dluSIoznkdrF2L+bEiGtTcp1i6l+NmwhGvvMrWs
oAs5sWuMoe8EJlawIIo1tNc/ux73ZwdkOC12MIJK1MZtpXFSDL0DVmkpJzzjwvWyOkWhZDjvdakL
H4QJ0gBSFe8s1ab7GR7iwnOMlouh5UPdWjjItPqiiSQ51BoHzIS7dCkGw9pUCcUyGV2KCDOqYfYm
ZXNmf4YsGl6y9JEZ1JuYETFGFM7DJo50Y93T2ZvBNc07D4Tjc8M5mH197RqztX9EXUYrmaVtdh1n
PUMD+kyrXE1NP5tP+bMR9daetDbMbN+sfeqwdqwD1PirhiYWBQfov7WvLdYOly+59rp0ve3a/+Zr
JyzXnthdu2Nbi1x8d80bNqbsA88FsMO1m17WvrpcO2z3Z7O9rH13vHbg3tqLk9hOW56vHTphBuQW
rF17v/bvau3k+59Nfbv29+Xa6S9rz5/ynC5CxrQ9QOYCDf46HMjWOQEAE+dgr7MDfWRdNzNO+PsH
q/HXczBKRLEOcRzzN4mj13bRbKnZ3aOSeVhezdfmXXttLtNNdw8Fo7wFyvf3n/hXT3KkxSRlW5bH
3e/8JjGeGBsU0M5C1i1u+JFXoDo2zMfnm0yBoMLeWK2grKYnxS/K4g/DXnBaWyGRRIZN4ivLhXBX
ptNMPAoKBUXUEpuejahqR98vdqi9dCwzHhGQ8vSGFzQZG7T1bhb02dweVFM1V2bRZidZLurI+5lb
jiGBLx0X1d3i7keKKlroIt3lltHs5o6dtQsA6RsB6+ERmnV+HFko7wln1KD+TAj7+zK7j4sxOouV
aHoeKfMeYk8u79YEOXRLEsC0TVXSPluRud6Shchf/uGgYkX+g1KV84eDw5Ardc/Cv/HbaexwF9Py
rRFfvWudyiw59oLQcXvWvEAIui7hmfadbvWa4RvrSs1OBns/Csd469w4JhGycqIf8zhMpyK35rPm
Gt2dy4z2lTKvejZJ/hsSwEKYRxcWtOZ0aYse5yCxrhm3Z2qyjnbmDDkdIwQMYgiotjLSnFPnRmUV
AMe3TqYnRupk4iDe22WAFFD0Mobdv76Tsp+vp/Tnqwp/H68t6+crLF7fZt76Xvt5wP43D+/XGkkX
9EQCUjSKRuzuv1xEf1JoX73/YIj/6wT/L/+Cf8/y8c8zfDclPQ/iKntN1/73LF/8y0bFv15yFv/j
F522uSIdEUrpJjM1kB0rCPLfw3xT/Gs14yNXxuaAG8Zy/ju0R8Q1f7j6NWHAh5W2Zf9G0bEIJcsA
b8cH+PfF+pz3mK+DbfA2bs1C0De9cjk7WumytyVDT2cWfKqEG+N4lX16A9aaph2TrV1s0fTSAGvM
LTvPnZ/Bn3oMAxO3RLJJCGaOdKPxLkWddvdOpmMmd1IQpshVGVgTeI0arSWByQgDACUhcThpI6KP
0UVVdhxhyV8zlDJP8IWm9zGcyw8kKDbwKLxdSG9L0IqLnXDRY0WFNzLNUn5r54x+w6w8Ne9nQkuB
96GFxnNbgYzbNHNspduhNphBp65M7lXtANdJl7Z5tJ2heBhckPoyG4imU3Mr3wQpmndKGWsw4ihY
Fbfpkuc7MTfxGjMQ629NiszD95hysJ7IeueiymSs2FWa5EXYCJyIqLZOBrk3FyyjZbDWxw+U3cOL
jpzzrtDi4uIUmdxrvQUhNq+X/TowRvi4EmfxSa/TDkLl8FgpVJ4UQ7txQJblR2KIv3uT4jxqeRd7
AbFlI4+WbFrOtSbNrwn1z4PeRAtslAI6QhjVzduCMQ1Y4AwfMO5S9EiFRRqGY+Uj1dZQ9Hdx7ek3
OJTAj3mqXmyQ8fO4z0DqEt4WjdOTY0jtufESKkLW2/oTc0ms555sZiK1qSbuXBmLj9SYGjLdgHAb
Asu0r/Sou0Ouuq6NWag7RAaFHkuVrL9KSwZofmO25cFh0AQjuWDG52ekR0BzyJg+s8PoPgmNVI/2
WAGV6ZALGSRowAB0wsG9JptAghavyjzf9p4l9gQUdt6t7fG45CGasoSyvdGKoffk8EynxVEJlram
snB3lZq5K6zF+SxTk4xp1hE2wPu0JDiJmJbc2GheQf5Ob7f1N4rQ+FUXNZulIlHlbWEre0T7Uswd
ByMvJpTTDuhADqwaNgmVDcdvZFKwMfkgpru4yy42bPqWoy+jV6S84VeS1g6YulyEn2xeeqLsmsH4
XuejziiOgnPcm0WI8ovP6qud06KVvxtzYVwNXgxUO8xzZHLT1H0n4EIFWlsP5VZPCv7ciU67MrSk
wm42DN43q1qW9K6PR0nUAYEW8MHm4qlBNPxjtpfkTUUMeH0i552aTrtYicuVvUt1LbM2llFOxzp2
YhrZVDqYGzVJ5DAzVyLpSCvtjQ2DiGE3e2iCVi+u++mNrRQY+D0jcB0A6v6oeudeH8LuOIL3hqYF
HPZBy73uw2vt7iVNYx0P6LLs7KHrqy0jEMnCqfXGe02zupeptW3oGBOLhIUaY8xZUwYKMjmjrTEc
A4QK6Le0CgCmQHvJsSiqCDhrOtYv5Npn59IgpTqQqYRTmzKMP5Z9BPLRCM3Ft7kqif5jVBIjBiOb
ZkwdiRC3Gr9Df0dyYKSD423g8PfXeZbPF+ktMcLZsKrDILdntW8izd4bda4fnTojaFtwGt9aL1t+
9FoXITTs9ZnwuV67HnDFXXuMHRklAvG+TEWdPIyjhvsWsZNx1CeggVYXtpfEnWgeaSMZRU6lto2q
oXwFaOQE4zKxtA/D8LEfeORskNsvYEmZrCCXrJNAI96hZHTspt8o1qvbNG/tgPBOD5+eUschbJcf
qx7FJcsmrox9liHn8CUelno7ZHVs+tYU1QRjIWlzDML6Tp5p4C22FfEoPMP7J84ONgMdeuItYaYd
btS+mU+arSaShN3O9PYVQm7A7dqQbXSKH5IVoHV90K2zX7TQqIENHjyBdaNJvxmVVb/azYTGuGla
8qzEYGHHtBgSxZsqS8lP7x362b2o9fq5S400uwi3QlPVzyYPnUhnTG9qdGDnOAUmuR05/EuAaUaD
BlrPozqIfDKtY6vPnXlbN3V7HS2QCEBLkpVMgqXwbtrGyT8UjuevWGurLdELWB9ES8ywl5u8bpyc
VLIUtUa8YXfrBOFs4JOISidB84zsfqtVjTpZYwPq2ARRfhqmUS4be8yLbpNXPWb4VCABMyKmhaMb
qjuYsSbYhhmQx4jX/mj04bAdnSG3Ngpxq9o1pplemURE2hTrvXnQcYfvR3XbUnZHsF87NohtNy7k
k+CEH4oCpjDZRTohnrJIP5wmKwM9N8+TQp3ns57k36Klb+5rBOsvoHunE9Utuvxo7vHfItJjbFJB
vNhGpACfuG3s6oXg0iZlid0dHEkNzzQDMamRE6XSAuyVQDmIo/QsPy69/BSbEw0q+xuU8ZDMbOIr
Fsw4/AJt3xoX01X3wqjY9Onj8iPnbcCLOukfc9TS52ip1ulKSM5m2fUXVG/jFyZ8EL9RzwTWk+9O
S9zoQtIDsC0zOgiSep5M6LQHtM0Ot26e5z5yO+uzSbxw3LDBBtNgIBDIgMECSWdQfzJCxu5yTgZ2
DdgffDNJmOTRdWDONRs2eBG5394Ysoi1eZAH6VQ2BJcphFMbiyHHgKXaCHHAMwHad+nspZDUm+y4
JF11EamVnxSX2pXr9umZFDbrPMSDCwerHrpXj+ts29ml+10ilijptazm1iJJHlS27hzSvi+NjVWH
WGSUJn54XDDbsDNKQMmICpt8SaygyIDT6XZfP+kl9K5p4PQDUcXoH2dO4U+kdrG7kxGuZCd1bsrM
k9+NBDNDgCi82si2r7/1rWdvFpgPj43ouu8kM9R3EjLANRlSs0vAUxrddHbnoJZyYmbXetL5Wl6b
gI1AlJPwYKZklQ25eiI+BzeXPRXRZxg38W0RauYVkwoU8tiu0V1PeAp4gVbD8EZeiRPABHMfNIvI
ER4AYfTm6Kv/OUpG9U2TsfYtGyyCIUg9Vc/43eQ+dmvnFpiUeWIglX3xfds7Uriw3SwD6uulnjvK
M7xGaM9bt3/0WJo2ftpNdro1o8RFLGnP870bte4Oe/30vNAL7pyGIGVPSEqNugOEgDMkZLeKpprk
PtGY0Z5TNV0ZUQSBBcRbe5+wKGwoX2SWsm/IeVKJSvU5vLS4TVhpa0O1H3qUD8e67XVSBzxFhklu
xMZNV9fWi3CmERJyx+hjl4zFiEutdclISETrnhN8WMWmstQapso6Jd64i75gl0H2hZlhntq3qU9a
wmeYv1SbZMnDa4bhZrW16QePXCEexhOR9FjdHF5qTP0MNKoOx79zB0TTUQHlU6gif7asuLmgve0y
v6UfuqSzhfnNGEFYCd05J53t3hpsgj7JrkPpyVVAigrv3dUSJEjo8zOUcA/sRpM4SGZKAn9qu7gM
omRB9WxotDB3rl2M4Q5buXVwYK7iq8vgT/N6K11zW/GqGK9F0tUhAtoiIrLbq5y9NAgNh9BaN9vF
m9wFLHpufYH5AGVUeprx5EF8f09cTf/huvkwHCpCFJAKskUbKFbZufiopVW9ydO0xsDQk/dFlMOX
QGZzgWBLmL1XG7gzkw4iAUSGYHGq9n5wWeK0DPmujLJz5W6maku3sChEAMLa5Tk1ZK4vZRe+e1Mj
LnpJiRFQ9Xrapi08Ow9ULVlBsaXXvvIBrpLTDi3BTvxwfxmbagdPRAWtY3KbWLyXt1zZgxE0qV69
m15Tizu0eXkQjiwt+ZO6q/S8njclOevC18ndAnbVtmITFk18FzJwO5qZG91mODhblC6sn+iARLOw
5ZtwgTv8lRFwLovvZLBEfq4nB8Zt44X5V8X09AJgEINBruOQy8NmwHukLVtnUJzkVrElNds+kCEi
gQ32OVRU5Hno26hERz8sOtdinWS2b+tRDR1aa8+ZWgQFvsESVusN72u2nJCgHg1z0TXmX+0RlDl/
ixt39gqbYjgt6DnXte0QnsgGQuadexTNi2VEF97c0AFMKBRnN6xKdvx6VrPxq8y9ruElGhsHTg/v
kCBqRRNIEWfQq1Kku1Yap8iCnSHwKvy6w9wN13xp62RhoX6lDmgCL/PKXWYkJnEl6GV9Z8Kq4HuM
DzepEyEKSLPhUlkD06bCZMQG45p5S9noyb2jk6xi1B6TF1B59nk17QVUcGEgZPhBnertde7JAMc1
w3XPi76R8NR/zDrLdV9LDGDys8jw3VTOfbQYTHvoDnCkwn7cLxqhlCyCoL6r8G6Oe+MNikF8z1aM
+1IotEmhtNXJxXh7sOo8OktZZxx3mZzcOPeQsDuJDflGFy9Nuzg8o5JKrhU6bmqsUqwtHOjvqLSi
lGo2S/QPm0fMIaEsDTJunO4aNcLARWTSHLdjQe2qJWm/jRB0H6tqoIhmE1s9VhEVLyWcvJNSWQ/W
UqGJxqt2BwDbDCZZQZCLUjk+NhrJkD5PXnGUkesG+FHjR2698C0m5JZHG5YRHo+AxHxkquDecgLM
b0pYTCczjOUdJDIJ1h2jZuKbUs+ubc0cDnESmzeJWFChhUywb9u8idjj6IW2jfUBoFIRzd0Wm1j/
MAviEYZ8GO+YS9rfuXcNwj1b77MhamYHNj8kqEfMMcjpyWKG3ldU9QZxbIDp0mtH1/GB6yOzjKLn
eZUMOMUB3xcpSQjosYeyKPah2xDt4GnqKGogqng71Zl4bjfIVrqdH2plQ8m6RnDaLFhfWl51MZ/G
gkbX4SUnep8/hKRLPfZQyYihHViSAt+Z5K4he2YTm0JhF8NiuVkrF3tjOXH5aBRGupOErt5Vlvhy
aAZ5KzcZfh81aD3IHeU8r6/PALS4W17QkU3Pkpcy53JpUNQPY9X/ILtg3vxfmvMcspGZH8zZpqLJ
W6W2ukyJwcODZ9+yUC8H5JEpJs3/L1PE/0Fx1kz4DOZ0/zVs8+Wz6/+P/wnbIf91dvjvf+8/p4We
/i/cS65uMf9DUPwLbdMF0MCkWbq2x7CS/2aO+P/CYVbiA4hxT3dsT7CJ4B/9e1wojH/ZFiBedkuO
S2qNJf4748I/QpEZFIJyWKsh02Zf5zC4/KPy17HwFuYu1T95tdmuYT3nj5FMtjAGXL8v5+Mvh+cv
Vtd/2rDweRYaaItZKGsPfsgfPy8VKkQH4jl7gyiqfSSy9NMyreZ+NBAuqXmctgxFgBcM/L86rtjR
pbON7eF5acN8M43CfMpGQma3//C9VqroH+AWfC8BPsMiKAcsqrOuFH5RQK8hAGxdsEkgNfrWowjY
gnp3fayQ9CLWCYko+SY0i2Qq5Gobz9c2fIl/2OtzTv/0HUzDFmQhSsMUK2H11++QuY0MVTq4+zpR
zT7MEA64Bs/nv/+pf3HGLX6qjXScTBp6qz9+isNBTuMldfdmZR/sbHpxLfrcKaHMbiYSW/7+0/7i
N9loy03OuC3g5f92fbWiNXSV8hr1SkfulKuIWeCR+A+f8ic0CdHv3BGwTuQ6fBe/XVUC/RXCtJA9
ZYxFuUGh4vPmu4xF8v3vf85fHDy2g5IRPr8H+v9vH2RrC0d0vXzDhBl0oaVfU4IXNyMg10yzf1gO
/uWHyXXBYDLNt/XfPkwNVkUzbzn7yrR0RIIolmKm1dtikXhDU3n4+98m/rg4+Pks8AQ4G2KRhOQ5
9du5StDLLq0TOftGA/DVjoQqT06oX2h1JH7KONvWsE52cT+hv6nSakdgWfgh0a8xbFHNJaWB2Jtl
MW5BcDLJ1e2m3kjTzUFML8sdkrmC8oBhAvGO6c/ZVuH2flsvMcwvKFmbul+M7WBTamB+lvcthfA/
EJ1+grt/u8/hZEvhCZ1n8Z+ux4k41wnljLOPylgcmeS7x3m0SV8b7SdtLne4ortj2UZfjhnXgSUy
8YhD3v2HQ/1X16vHkxu9rEOluDo7fr3TacWtEjO8t8/Rdh9RFN2UuvSQbMbyP1/K/6W348+f5IE0
dthXmS5Lhd/PKeLTbvJSz907YVJs1EDj01bFN1AtIvj7ywfAwyo7+uPBXYnNhk5kmUWQrPnbo6Up
DBO9bUditTeKIBu1ZDWkqTssMeoiNS4EwWAigs4QpEPPdK53dfJIgeHSfFYwTLyuBvTqYLmkgLTl
A6Z8+91mrnCYJAzYjdkMCMa73rrq+7E6Z6Qt7cuW0G54FEOqdjk1/IYBIdaDwhmOeAzdQ41ocee1
5bzXmq7Ztm0jAtNucV41g54bhCFXdrifekGscYGQZ4B7elvahko3FJUSRacSjO7c5DbUi/SdiVlx
tEZvYvzmLYeZ5tWvaF+OWdMjWzYX6xakY3JYOqtDJKXnzG2RlEJtD2mbZmQlvRnkYV0cYxoBoMfM
UEDe14/oE2sEUWX9ztDT9SHbEJkYzw3aiGpFcZTjjPK2JB1R79MHTa+bW1fHVgJBqJ4wMasFbdpk
Nq+1GsPrdozD59hjsDoioPoOzENVSIzNt0xLX8pceBFY7Uqe0769BSIALbqIt3REEC204lCOBiG5
7RiJC4ZvOiYzlu5Zt8zudgH550fkVO+7ps32/Jx6446MyqDPJluYpUMOSjNBscpTar7yBiAJgOeG
YtgOIkRNNAC92+fNNH5SMnFMJrO8Yude40oZjJsGowiHzBTDkT1O94IaeHy2GXc32wKrMgV4S8It
ZRsqXhtr7JObF9ZxGHTCy9n4b1o2o1fNKIugojJnXBa5NZaFhVc/IhLQi8xKrWrYZqObHETktbvS
5XwLRq2gi7QObi5OUBJuMTzSKhhJYNW2/RbXYj4jorDezLjBEoOEKL4dwTIQtQJ7H3TKoMNs5OFB
d95a7Bh9kj6856mjI30mvwtJItqo742NH9B3Qpsr3gNw/YCsIiOoJp7qABNSyGC23SBNdb6WyETU
oaMzwEJDsmq6R3dMKgq97HwlsqI5Lcz1KhQ808wtxFAwDpXcCwTbwud5UHwgERw9chJI8fRWD3AL
thSZYzYccP+oa5gGNICpFTHQrzQMUHpWFFu3DG+yQUXEVmA78FVp8H3jqcXhiiJMJuh4ZIycTUuW
KzG1dB5Gc4o9e83DLIsHs5z6TZbMOzaw8SMqDRXgue7ZaCh5mLQq2nlN7x3YkxecX0WUsFRcH/mC
N5kh78D8roqM59F0nbM5N5+VwY40GbA2tXHTfPNCHHYUqGZz1Iy29aWWIveHkAsKZrGnvQZqdUt6
CkcfI/G1S9TmJlZzTMZv6/JbbWYQXVK8622U3qSlMYHIaZGVm0hlEFNNALBSMOw5p/ghxHp3YM6R
BxNheXtkjKZFKdp+H+2ivxdeh8Fo0gr8oIMbsN82dnBSwR5B3KYtnq/VYljnUKCyVA7Sp3ZIsZnX
JxDQ7rmr3AbK7DIhK+giIs/S8Il9rHVuWiO61fASn5l+eQzFpPkkFrtHQxWZbMnClpaubMODwJ13
iFGdBMpOuBVcLTolmOK3sqY4ZooRn6N6fHVdNv1uxdqAtx5xWwPjtRbNyXWf29DLMdkv2wruA6Cl
NsW5oOXpxhpY72AG99iELzc4mpFEMol5EI3TXZN9nXyohCeurokU0yqWlgZH0F3HChdHPuioOtIj
ksYX70k21hKodta25ews15GXviL9w/reFWrN4WW5K5l8FRfsWqSjx4U8TlgF/DBLaWzHcZ8Prrar
TDl9Qq/uAbPXWYHqbtCMV+U15rWVM+MISZl165Rp46TPG2HNxhVRxFaEkDfOd23uZCi4q2lXEVzk
dxhq/dSQOBvadryEHSSdXWs5+Av7RfhpiQVAMieaHPuRImnZDw1DbLviVpaGvjcMaQcT1qNrq+zv
6wThdlpCaDe0mkGXaPdhWL4bVdVuYn652RKuEyFcwLqocBohKk8WK1BiIpp6mMybZhrCS6mHRYAy
cz4Dy7q2KpxCHsFVvjKl2k3T0HwLPTYnzgxZHVPJnbQJpGR3ISdfqkm+lg77YSOPZmbfYWaC643C
hEWLBg6lmsv6ibqM3UyZmIdcAuJvEfltMIOHN0mBfd5oNO8h5vey1JxG8tvQfnA02P4oHudNijc6
xxCydZoq1NFQ4aYJZMUR8TtmoXdo45E/Rzy8Xsa47T4EOnF90zheOxyjFK74TpYYVfpu+ZpFAu48
AQswOcN7seTVkb8OJ5WrOrxFgM8M22uA9eQXnv1b5BLGDTdhs19SYPnC9LI3oZvNSUTY6mGXL74x
E3+boS/cJQnUPAMNHQ7q9gxmXN2iLn8eoRJsI0/DPT3VG5OX/B1aBXfXLWGabTL854Bm5cSVm3Xw
UB2reUBU9OAkXXOoasJlQNToB7zg6UnNHaL4ZhhYsqYITNuhBCQP0HM/NgLnbJUD5QJ9EIQtjhtM
CvnV3BfibqjzZFviEnmrXKsLGgvtszanhELwtFCdV33xQoLgWxJ8TL7O+AQqwCg3KPanzzZfbMuv
9LLYpphw/GXxdGpGe95pmlsBm6+K45R0X5UQ1UlNofGAnZWMT32+S9oxO80LItLKM9XgG4Y2PjM+
ir7sJUOnwLm5xY3DVttuwp1Weu1lIfEYAE/4oyWM78YotWiXJyBRpJsmAH/TITsoRCz7KWVhNhAj
H/SFft+wjN50ZiyQ2I9qt4S2BW3FispTimdt4yqBjdbER6ZEuuwqlWRnC7w16zxcN9NGZeiMyRKv
vsMVy8+EHGY9rl+OiCfTfI+z0ThacYVgIJbnzBpe51ZV16pSN4pR7g/4RQMob7PGVJYDc3bFzWCS
V+CFXfdudtjOCr0Zj4U977NKey7DOcv8YamjoCnD8lSFOFjiGnpLNMjiSXWqv/EI/drrvAQPqiYH
FyD3k1XHwN5iVzBuH9sfTTktvLkpCnyRVAn7smja1oJnc1bJ6Mapy+jeGAGWdDoiBrcQDAIhnFVb
BhnjnYrbl3qGe1dpw1UsxhyS1hSAzxq3GI3YcAxqiw3GhSBUoRry+nGTi9Hvltq5FnjV+Mwkuaew
t7FZpOhgl5DZemmyECtUyQ5dS3a1UzIrJJlEJgcSAfojqAwIQpDnDyz+osA1QOq4JjaPPrGXfa6V
/uA5u66ynd0sUZX6da25J6/CriTMxDmY+SP20WLbQF7Z0kIRUR3Ve0r5LHAjePsyTsmrZ+a7N/l8
vy3s7z2Km1cHdatf47PS0XEFS0pIXd08zT1+LPK92VEPzy6787uYhFcO7ZvXa7yjY+27m1TPwsyu
sYY8gOwiUL0wbnPlfEbZZ8s+ZN8kyQBdOXrs5RD7RVNj0nCuEtu41gQQ7dwZuqu81a5arqArS/ew
6E6m+71SbBoiURAnEG1Kt0aGI5viZTF/MIrLdy7WvY0xpSw5CcJE5DxrnMAuecRd0/EUK58YsD7L
JuU/zXtWh99UZV/FLM0tYffnDkj4ZsjbdFcW8VMsPPTKxSOO7DcEzmw9AAWydrsx0aL5ukBQJusR
NwlJ5z6sxYkBPSmols38AnzcEbdRs5tkfkm5q455Gn8wdjjKad5qbmP7SAFJCR5xAaRxeJCGGG8h
j9q3c+10n7BCPYZm9hFEVHHyEnsFpk/LvpjCjwyO0QawrfXYN8in1iafWxbk3/d4Mepd0YGgDAub
gbqen+aMECkRTvFaSskmsEw8VHHuDttOlenWNdi0kqxyLSwyA7tSUaugAUO4MlmEadIidBMhp4Ot
UcPwg1P8ozwK8Om7UMS2S8X5pm+t/ElzHrAQ3lrmlGykaL+NrNy6njq/lFSfRSYG3w555tcRBb3p
XbBXXZtp+NLP5U0hQ8zIivMeabXup07eHuN4qXnpl096j0KxxbghVFq/psZYbVmg1zDmPhzNepG5
zpaq5Z091x0nrYVAI8wBrNVYPCuGoUQ82jlpn5FxsOCTBDUMOr9uuvQ9GQfQgVaMTJ2ByOk/qDuv
3sbRdM9/lUZf7NXSYA5YzAFWoihZtmyVs31DqByYc+an3x9tV4/lqnbNHA8WProZTMtFUi/f8IR/
MFLIEINR4EafIDrmGeVdirDIkr40vxRnIQwx2lNNKmDSJUq2GJW4eTIwujgNsp7oDmt7h9YSnUUL
h+AhEjcpOYsTkv+su9QlOEIcSJPLbVmTYGi5Wdz4iMjANHObJSWW8wI+puPmBdAU78QkPDytCqFZ
9OwddK9cfZOBAyfo78mbA6ksTkYZ94YSGzBH1EmOzclGBLL4AuKB6MgYAy48KGBzo9P7Cxnhm5mR
ooDblZ3oAJTJ7nt+1NoojdjWe16pLDX5SkagYMl5K57kBdAXDxrwGpZqOsC9AoIub8ShgLlZNeEm
QoXlqpIy/crstUeX3qwtw7FY+rEiXse0k1cpqgzned6W38HzeNu6NPUNgjrog6Jhu0TAr132CcJn
HXAzRMaqZKFSxkGf3Id7W+CmPOuI5lFLkyrjEjzbXGiAnDgiomHIGFLjQ7+vSmAz+HlzWCUYuPVi
fDsUhIoeFa9716MDjlcquo0loVBNiry0QtpiPQ4WNk7dzUovUg2yla6vwQcMtw1cWRImfRGzfB0o
lc3h5HS06EKts8vE6yHkaCHRYoT7uuG3dlrp33wKUfM24Y3joGqt5FaTnJ5aSjQLuwYvoCrYQDsp
D0M8AFLQoQ6tSI1cKimPMOhsF2GA1SxwmWRj4T5NGBv70J4k4FKj6x/mY1suaQTryySuMS8B97No
0DKEISC3KzfqzLVr4tFcNRlgq4BongTsvKtk5S5KQ2iKff3QW0p3I0XeXWqM8QYkFHr0wfhAOl6e
0T+HYOWVAuBIoakcKSrbI0GsLmVZu+a21Tot8QrU0THAdwI8sDpgqeVScpN7dDt5UaV/AvuW2lBa
Il6aNCK1oESQqDoG+hySL9Mny3JH8zPXgzopq9eNh3YXUzC/bkOOaTeaJMbSpp0VPiqj8yHU02/U
KtLLXOisOaqU+Q7iunIWoE+8heKqLPyB1HCmj0G5jWTrO2QTC5hCM9nZAYfBCyWb00gO57VlKBSY
GgO39bQ8xuonWuhWHx2iwkdJtHD1RQGHdQmbNkXpC562YkjBevDBFM60MoPuKGUdMqPjXVep4srD
7evGz6B8A2goqXDo3w1MXgkOLHBIiuQtqkTJJ5f4DLraEBzrLZkWsi3hIdPvG/LhOcbGqVesek/x
j702DRdjlgVHcos4/UyIqKgexWizoU/SKO23IRQBgmIzJCzjIQ9WAoS0ZdvRbZ8r+mjc4DsuIobZ
GXBEy8YPnjJmmjFXcqBnx75XDwiKwtWcxyLsfOinfa1CtSxRi9S1ZiEMHeneWI8Xouypy7yNOSKH
SLVpnZyj0cLGaZXRfeIiRhSaUm+bfe8txBRkb1Tl2qUb4Y9YIyKZSOU6NnASzyIOEBZsPAJaSqxF
iEIDP8UYqwYkWgFqwoizK25UXiZxmt1E0wYqZclJltaRA8LXONZ8SwKhg77gDL+XdII7KutaS+TF
qKLtYKtZ4a4kzW0vu2IYzyO3LS6CCBc0Eem4RSdg8gEcBGUyIaTUXsV5vAIkgLRZbQQNsn0uQLl6
QDnGSEQOYSSkoXqP0OLnntEJi8DICnWm+kI4j+vGdQrDo6A+FND9InTLGhQCGiyi9KKKAZF0+U6P
Jnd13kl0YbAJnTSJ2Twi9C0kM6Cg6bJhqM1jDnE/coAVnblaxRYWnYFPSJZW6wOEpog5A+PtbTqt
2aqepNmUc9p5BfwEtIpwQtUdnTz0AKvWnXjzkuoIWlfCdcuROUBEatJLnjeIfkDprGyhjzRwV8jg
bjRkDmdRUV0ZRRD66MhgGV8lub7TyadWVmvKc8BR9aJDV5CGWd2ckVe6bAIJsje+AJa3yHkqDGug
KRHiaOj2CDihTbqjD2MlI33bt6CCxu6qGXz4wnW3pFyLBa/pitsKR4zFkMjDKg4MdZXWaQy0NSrW
ihmcwQduFlnbrl1VxPKdiYLKLVXhBVWdZmNUofy9zwB52egkJBIx+GAs61IEBozbXn2kguhZGoYG
eh0sjPmghxjcNYOcX1P+yL+lJlhFrzPrG1wUw1MGnbyY0p0jtaVxSizXzfXCM9ECBwgltvJj7aOW
ao1Sf6qNGDrNRCt2QbPhq5ZQL8+PUuCOmPCw54mztjIMw0EIWsD1wytAMUWZVddPGMxI6BpJ7iii
FNvTdky0FHR2peTWJWdpg5SeElPNwlUORRBF1dEYB/V7WFsDAPYyEWmrmjVScZmRbGotCi9haLsL
yTeLY/DKne2KU9cF/O7dAMq1j4F7xX7GHZquOtO6XF0muSSeUhoxyGcqNOS8iqqeZhg9hXTiWQux
ayD0p8iJLhIfiya6Pf08LTHtydX2FOS6XVchaGElXJAFAbsv86dmLC/TurcuEUBMOXq9Ad1GL60g
m0gjNuv99VihaazWkez4LWJNk72jmeNDnw1BsPYy6kI0dQ69OBCuqg6tDwujqqn0Hs0Dfwwwaent
JPFVp87IvApPC1cmEicOQn1AhSu/VA6JYtF3Dkqsaxyx5mSEOG8iLaVhiQbpC1znDPdGpNXR0Glw
hhdF4SSrlCFzRAGW3Iyqhn+uGIp2ROCXHeIRBJkr8PNz8NUJuCPgo2A9kopONUUP3Z2NAEy2lZKq
EvsX8GjAVQXiHR6JZEnGktlQE8q1AJIJFXRxQJjDRIem8Chtip2h3/C7Rgc5ZEQQigZ3KwXlAGXK
WuKtK3pAhIG5Kg/QuQl8hVyw7NxKJSwZzCK/xIyBvTJqpzJypLjKk6pHALo60xSWIX0EjjhqJtda
Hxk3qO0Yx3Slsg0EBOOM5qdxqIMhvBQ1z8ttXRN8uLCCCgS8jivrFtfXjGBGSNJDkVMOC2tVDCip
AaEk0kdceRa2GS5/gqRKj2qqKpfovYqYD4T5U2SkCBnWVpWcAsGSaTOAmBtn4Iyjh0LQRPyFhn4l
0h05D1BL9zCeFyqOnUy/w4jBONXyMP4e40BP1dTzTps+U28aQWnJkBsv2YWaNa5zrLHQreosShGx
QNIE6rpEEDLPtHMrQwB3niWqtKtyT151Zd0mrCbwSZEIKx7Sc+Vt8aKbBKQER0Z48kqsrPopS+Xs
ikaSe514SXYrsP4XQsXIhwxndKgTTa6GNBiv3SHzbxDBncQfEVG9lUtB31EJVu/iagBQn2Om5irA
t9SKMH5UWmORMkXWuaCqnChZuMAuqn+SRxPaMLWbeSqqiFVUpgqeDMWeK0FL/EOlh3dQAqy/DSUZ
JL5RoSI8mMFap9SMpCAse/jTpbsbKbSwALK4uDXT2l2PxNsE1iOS2RFBIADZpPIdr9UuOLvSxzZt
sq2OQ8WShoOASopWegtCvRAHNOEuoOSDuzBQCuo3ogu+1IuXUNPDE7Ac6Nuz60NqyvJkS8sM2ZTe
o+alBfiAzVI5yc9hkKJKiQKPyeBoFCJVuQo3ct3Fh2o3mIe969frQM3yB5SvaQ5mUq0UcwiUMbKP
ZhBfIJElArWMkmzDhmHmNrYA+lbOhzJbkir38ryVCzLpLNFCnB+RlyXWRmbvHuR6942idbcVRbc4
11oje9SKJt6kyBmvx8bVnyD1mRsXj4RjTzUEYS5LrfKkNXX2GMlRp86ENmtQi3DNm7AsKwMBd6PU
cXUqoGQMnaq6syFV9BVT1bJ9mqQXlYaqHLpOsHBmqluJZ3iCq1eekSQPqVdeSRaV0bQiIGkHhDPh
IXgSTH2tiLZj0w27pLJ8FD6onzaEU+hZG5Tfx1VVU9qD+VQlzkQUo56Vt8QXgp6P4jr0EZqzARuK
9Bx6NzgZ+loDTUznlT3CS01H8fwaMgVnmB1Rs3C6sWDqJGkLM0iGqr9E0pdmdM75smkLFalppoR8
AhSPop1Rozqu6Ya3a8rcxQK7rG5UachDG7tB/7BNyuzM50WZjmpW6mVFk3BYiElhPBAZqe3MCpLh
PvQQMJ3HcW6EK/Dkk7+tXA2Dw2wOqyVeT1N1EKE1HdBrqt81mYV5YE7Yf+S5Soe28XSyWXq39MbJ
eUJIJWvtGcP3skQqnO5x189Ir1knhEj8AhoKkqzP0VUDOU91jV6OcevFY/xQep1L2bLGFE8fgItI
0jEmuoBtS1Mt9SWHq4rXFVVseYbgDE0PhS8upLqFkZcPcKcWuTcZYjSSkaHw46PI5VRSeO9WKlqH
aqDJEEpqNLWAHgaLBFjufQkzmFNXxbympX0zHKG+Fs/FrtZvUPXg+Ag9ErikdJNoVcaR8hDGuOUN
pZqS5I6DtBwAci7hN+vgoevB0bF/p6Fnpoed19AsM2iobXXMiD36kA2nSeVW92OYS0R4slBeh4af
2F1LRIE5wJPSStaRJqjWOgRxte1GBUFffna1Hsqq3AxDI9j0a8nzB3xadRFgJR2/JfkNZt9kzvlT
YbYKFrtxGGx9UzuN6f0uZa/w0JFIEISEqtavkLrxW4feve+klbpDZWw4EzDUuBd0yjsS8kcD1JGH
RlPCS8XwY0zmu8yiAKwWNxan+bHgZdJJjKP6mYdT52/AGBPY4j1qQQUJxcEtq0jXTxCKN9AvPxIN
tMsLc8rraaCSNW8NHXP5uM4Dzm0iVXQvhPBSbFuO0o9BE+rPGB8LIApEdVB+MuCbdxifEe1EXOF6
cznoXn1q6Xm5asuKToJI617psD11Sclojoth+9CNHCklfE4nbyOUdnizUV5pc9NMKHjmyCvFKU2m
tNcVpyOKp+csS1uE5hVKM4mO5QMn6rgqdTVbd2o4bnDNOKlkCBudRn1QAa0Vz5suwkK4IwrmrEd1
PGsieZn0kTALQAjZuste1pSNSoSiXfRoiM20bpC2RaDfh2mmzpEsQvRHYMMPMxS0Udma4FK9qfxm
6OT3Yg0YSVnUbWFgKzIVQuMd2iRhKjF8KhE7OErSBnGrgoDNMDkbMNMAttQN4DMUi967NDRY61TN
4Fjxgihgwhl0EHCw/zTmiQ97YdYk+iK0lPZQzCqYab2Au1JDuhtHBMBKGK7SEPL9x29/ApO+n3pY
ywH8xC4GTIM5oefeTL2AsyRvrRKQeZmH4iy12jGGINL7R3Cxz/BC1O2Ww3mOwLu/lkSxeaTr1cB1
mxB7FN00CRV/uepESh9gNz5+up+he5OrGFR1pDAs0KnvxtejjgcDHv1ulKPZQ3vFs45FNy1/cxtp
UmN4t/54kaAeWQJs7dK7++Q0jSFF5taSFugQcXwbWH53ZWP3fax/l8nf2SMjfLYkNwUG3upnAUFo
b1Mcj47A7Vin8WBGQGdYLLmWJqcwEESUlN1RWKiBeJHXUXX18dBI78eG/VqUNNj8kywv9Z93UE34
AyP1COYe+opsCqOcanNDpEAYuvAaqP2rV1Z0molBdotEkDSnByTCK4v99aAOOmj8YHjQYGz+fxZy
eCvC/F//g4Da0iSp8OYV/kLfIar83UP3+Ji/BWq//rsXoLahHkiArnUL5BooyH1ZB163qLNTa8Cl
aUz8BdSWpAMQfOxEigFick+k2TwAxisB8AYXZMgcjta/A9Se3P/eLBMQ2kgvAtEWJ1kTU5SsaTt8
s1eQo7rksCmKaR39nKRawqWKkdcs79jFO/JL0Y50+MkhNQ3X9LAuNsQr39XFY5SqbpQuvG3y8kQv
x2HZ+22D8lG9JRAz8P+VAjtryKiLnM5PqcU3tQk3lpbZTUfoaNGnYx3I6ADrGGzlxMVdePrmbWxf
VvsfaZNssyCtq3/8Oa3xf+4Bzz8O3KnEgqKWR+Pp3Y+jrO3X40DTv09CG2lkJ3Kf0jLfivrv9tz3
d1KnhavTlULzbBLdeSedhjKFZLRIgdq0HahspNRlBRr1tIRyz/74Rz3LBf3zVwGoRb9bBS6sArXi
f+R3kcWgB+hNdbSDUr29N9wC7cEknfpVlN1oa7vtpP2pt5EtFlBNjLap5lAJ2pnhFT5hcIeSYZMv
1cC45a8u8PDaINU2gqYtbzyhO8KcZIcGvKrl6NPr2XdUPIc5PGKgI2kBacTDikELOnJNcZ0oTXWo
AGickzz0C9L1zkb2e6e3421RBHdKAcM0jkTtd0fc9ObejQGgS1GTdV0DDfFsfvpm2rqwd9tBoTSR
mSby2pzFSY+Nj1+TnLpLK7vJE30nEHLLKE/0E3FbbZOHWPAfP34ZzzfafxADPjD+OiJC7CaSd/vr
h2I/pvYeQgGUZIGLFcUwbwXjxvQqBLSl+D5uACaEWC/G8VHZjBcZUtutGxpLJScmTiz5m9JgoNDD
J9OKpeoZuzH07pJBwptSO/vNw05h39uHnZgYbEIqYBPqj2wh+w+LbZ4pRHXvL0SRxBuBiLUhdhdq
K56j97vJ6+CCXs1haOmrEdBfUIhXgk95ulGVmd8jUo2MZCuRC9US2tj0gnxdv+gQKftNDPYTnYPn
xJkXMRyVpaSx0+0/p+bhkhwEhmDTeTjPQWk6XYLeQtH1p9ShMVSrJHqexCeqXiMHXY53LWppQCoW
TfU7t+D36ON3z/I+lBZpi8RoFbvImANcpAscWdIMWzwoofISmN1vfvvznvTuHUE3YDbRkyFIEt9N
KGz0InOMDctWaninyFVChqxxH006ZoV6TmFEdpC7zew2w+GlSIxgq/vDoSr6d8aA2VMIWnThoWJL
3JfeuHDBvMpykrC6oGIcHck+rYfGtXrH1YJvViI2EExBXirjsVkDRQopus5yKcVlDzn5Qc4k6sjN
ESSJcC6kaPOqanEcowTq4BYEGRqKywq89bBAdgZdDMpMM7nEQgqZ3e3Hs3d/i6UGx6Qgo4EdgYWC
QYi+PynQbcBnqeZFjIDdMJV2wvwEDggNic3HN3rmdey/ArRAsCOBt8ONFO3dsaGNSLmkLmtaCSE4
t9EjuG1UKqnpziFqNDY2IddI3pyrBfXxZjhTBvnWBc5B9d29KwHVpVpFYWKcpeKUbcsXdV2CLYqX
Hz+n+vPU3H/OKZx8swmKrmV4ck7fkMbR8SB1ThUZ4VwMkxuXAxrvb0Acft4GM0QB6TH06absoQqb
eXHjjdSIYEQLJ7paCYu+L5SVQst3Q34OKgzNWsRpTHfpFboKJBjwQtOhgJwX9QmIzHamok4wy2t0
gAQ5ByNhcWNQZvSo8RSACavKsBfJwsnywUzLdbNM1ey6r8OdO+Gb+rwb7iASXlGNRKCByOEpofU2
712PImZTeEcooo1O5Me/CbF/nkREO5pK1MMxjf33u8Q4qi3CDSW1bE9zT1C2YhNs54FCKpnLzsev
5znDeDeNppiDwj1FOYlUbP/19HgCNxXiUnaLlvy6acbrMciVo7wcvCu/g3YTFwWKDsOm8p48gxJx
RuVjBoYer84aw2HKMjovRSu3kjX85uHep4gGabkC9xhqE9hmyhT7zxaHrZRoJp3DMAGL4zl0q47G
4vI3I/A+B+MuNEPYxAzuIaG7v3+XUp4EFvXYW4QSXZfe6FcDDEDb1erlGPiZDev6DN2YfIeM0mXY
Dd802vQQ3alXq7TginGiXZVBujCqfouMgH8cYyNAl8lQfxNQ/OpJdShpcCZheEvWu82lRs0pBvLs
2qaesasEidOGmHVAdEFzGLaF7hswcd0jE2rvx4P0vk4EZZEoBtKXoXEqa+83m9ZM6jEDTm8nuXHl
dgZbDDpbyNYqqXzWDmAfkKf4+JbSr+4JcAukscUJizjc/nuxkkFUMU+xbKtwl+AIsb0N8n6d002y
gbYeZ0lz70ftZeGruzDQd/Ikq+MK3+sy8Oa+kGUneCQ+hYZyKKEVHYQXHz+f+lOcYsoE00AO2ISp
FDw//5uNrRcQeRXlWrARo7CDEPyz5jpuyHJBx0inuTzGRyqTqOvlp1Dz1w3GJhXQB6fW3duyGHNs
XNQz8NBPoe87SQ+sqM0KMAzBttOjJbxpjircVKjZ3Ouctwuj8VDCFazDjK9H8OvrMFIQT+wre+ix
d0FI7nFIxItmUG8l1HgqOF1tSe3Sc7tFOwGyPx4BYz8t47AzZZ20xSDIZe3An9t/Q2kQ1GQbPhLM
rXEhJ9q3EWAuZB0BBGUfz2OrLheV5m8oyIK6pjMYI5k6KwccIWuvOqvL7gwHBQ4DCpvzAEWuXi45
4A1KOgn6BoWOPqtVdTNJKY+9qsY/d2DzxriXajlcCDTmjkEXdHbgujtTw0kbZv55q1i3khxsJE8B
Ho0DQshpEIKL6kQI+GMzPlD/RxBKLk7KJrBbHhQu32kc98d9GB5HcaTN+gITrrq2kZz3ABR1y7oG
P4agUUEOsugt7G9w7xodNVVkoO7FIhNwZRYnkaA66e1BinrHhwOlYAiDgIO0lrX8viu90yy+MUZr
EdSPv3kVjPTeLm5SByRJN0jtRAUxhv030egAeg2AgbYiQ/hZaRgZZKtCmUnZa+j3n9bL/B9UQAFX
g9KOyU7D+SeTrU7z+O957/buodz9gefVHyc7b1f+sdq1j3Hwx//lP9i7ZJc+f4V+wttayy9v8Vp5
UQ6oMU5sSJWamsFj/CWoKR6wq5A+GpzOk9MVG+QPirx4QMhHfYUveOypvPIXRR7KvUraDSeY9JtL
mv9O5UVSpl327czSTFOhQCkpkg6Kl2Lo/sxCGAz3eZ1g1u0uG5rk1oXkeA6ixugZBdjQhvNAA+l3
pgBumFnNfAwvqyJwguTaBccZoFBpturEr4LA1NLPhriDjZHgILa/bJHPcSvYgOb3oUenMPfCWRNc
N90doj+gq+gQi+M5OSj6T8Op4peOIqxz8wmwbbzC0anFdvbBx3Uk1ShjRDS9N1nZwAh7QpZxHpVw
CKncS/qhFuIBYonSCf0je+iEeewPy2QSPQK6Oe/V0EHIC6GI0gmlCXXRxCe9f4f8EJFP91200suq
Fr8lxYhqtGeYcPSGfFERTarpfR2f6maLlkYb0c8B+qGgExJDnCnhHBnyVgrDcxpuhwoEeuyoV4Ka
rCOR/EZPjpVegmmZ56dVM0EsPDIoQUDNT9zi4UP8GSL/otCqbVR6pYV6K2LTxWtaUDxZZNAYQ7dz
1CpyKKzOy7q3Q720sUDfKEG9rXXlBBnA+8jQtwCBUMceBo2kSb6CwnQJ682RAZh5qhqCEwOk4etU
QXQEDyG0BFsPbgG4BFA/iAqdFBUYvv43GQwViPdzi3WH0INIceI5c3o3t6JWrPogQ5i4H5PLssac
QVWrbd9qKzRDFogFYFVv6GtsxZdxfor69ZJS01ENQMweRKWdJdVkO+9ah3oQryJBdIKmc8owcmkP
KVulzZy+184hmCPTHiIXpARHRXokNuqyzNMjaXAkwcSMBUf3YPym4cJuGt2ilPDe5BXmQ/CkltqZ
Ft2CUyPe1+agZxwvjBxP8oF91ZxECD+F1TFVclvGuwMU6Io+9LbUSqdV1O0gWsc6zov9MIk54enj
1xchlEym5HLEI1O609HaDMdmXejjiZhRwYQmWNDGRWzPYlZGEyu7DY7NdGMUGJi4iJIl5vekBhFG
p9DryOyR9hHnUTMej8DPTdPdDbnmZCmyqVxwhig/TWJpWLNdXMuyB/PvQi7LTemqq0rqLtL+bgy1
/iiX6R5B4TFuC1fBFsGPbwSAu34uLWlWhrNOVx1Jp9WklA9izzO2yXDqDROU3c0026LvcFR06N/q
492b3XX7stW8LY/KU4K4twMxS6iuoBKCuAE9r3f1oDGDzlgCAV/oWfToCc21y/C5pXQHcnYOunct
GeUZ7K+TsWlPqWgdhl1/EsCagF1aODX67gSRoY0L/WE5Wqc+/IcyqM8q00rBCkTbkLyO3slvZjet
uHfPrbNzM7/ZwDlgJGyo9nfOCjmyHB9Qd1EAEgf7rwDU5YE1LHoaUED4QcMb9tEeZF/MsW8RcNiZ
FVKzkw0opOmy8BG+NAT0assCS8LcMJiznkyiGqywl5dnso4zddCes7GCOQdbHTbnOZpiI85zSSk/
eFp/nqhIPilmjXFqiRJcgH5xqdfZoqfIhsSo/CQi5AenuRYQQ0crLhxz3Ivy7sxv221nNke5Tt81
0NONT0HQofpxVxgjcMKovdCl+LSNVewXtPwpFUJ/oSn5RVcLTxYwvbkZ6E9o8Z9XeniT0NEtWyCf
mvQEJ2zpY5BtpTyBBze3UmejiQ6pr111ibTEP8uaGYDefeFwwBIqS7oFpTRP7OZi6xMnatcp2XkX
+CvV7RdYrG8wXNlWSEHNclG2Q9NaCTQHZ37TXIdlfQnSatIkvBmj4tIL+tMGmx4b9sKcRiOpawFg
TlxpRXqu+d1KxEcsrYExiPk5hfl1Iys2klyoJGu2HppbLxUPs7zbdipuQbF5nkjwk2ig2giiLyxg
sQHgdM8XHV79sSjBoG0nrmJwjeDqqkXKq4Z/oqGamh3X7rioBs2pLSJjg7psdROO566uwCI2bb85
svLoMARzRVMc1wXkvCBZSw7yckszGhf+pF6HgcBT5COXVevbBqpRUYa3RQL42qrCdCXL8FdGNGZI
NYz6OkyMb5mnlBQ8CjsFcUJu0WKlBjc7pvQu4N1rJoeuYF2r9EBcIXswPcHJ8bKcZZl7nLIMYW5n
27qIVjBznTDLz7FzPou88EiVh87G5WNWYHuAFY/Ev69tK2sc3Cxs16tSTqYbajYrpe9XSQOROkKQ
F4X45FLx0xuv0o77UrmKa/gwmn6jjcVFnzT1gll9WLiQwmXlCDwAnsMV5sCx5B0NPa7JaCkMdumZ
8UJTx2NS+VmhZ6fw/sulUYo7tULBTO7Ks0wZdlHh4xvR1Deoh/pTBI/ooDVsS7W+bEdz3Rok0gpg
FSE6BB10pRtwEWuppzwfXgBVv2nk5kjs++9JP1KMTHHZi5WV0PV2L4rbhGwFp7qrBGNus4zmpWqd
6Y2w8aJbXDJmmM3MLdc/qdrgm5Lgd8JsR/T7aQwoYDJifW+d94OC90WwzGpcX6TijGS2jbDDHsW7
Hq1qT+4dqbHuQ1W28bgHcK1pZ671CPpoZliQP05K8yTHb145TZszMGRbUIp2o4C2VkjSZWhW5iXZ
4jwi6shwqoJcBC0bDe7wEd46VmMofVU3hnXRIZsa9OpMifHi9m1Jvm28c8PDhMgs4S59AxE6Axh7
ljUy00XYhOIZBgqTRjJdcoBSgzoDK7UKdPUQjzsNi2nQdjOELzkfTqXu3tJyrLyVm7pBhXBgXUcy
OONt0ndzI/4mejQp2CuvCxdwXxNothd87/AYTZqnPszmSW5979EVcICBfRdyfQXVZRUF0kPbhfUc
CWlEzChogTlH2c7qbKTNwVxm5iHUVfy4WgvOtJdcBYPgLXp5UB+EEiC7ifkVesGm02XjkVamFz4F
fpsG9oUVCbfZMFxn0Xgx9uF2dGsDJCPq6EqK+i5imhBTYpMCkA5Yre3S+6wZl+ZorGpwKMhqoy9g
Ek55fo9GaAGMRcwXnahO3YFdDe6pkUqYba40x0ACIKnxPQHWjR3mozk0F1YKUrkI5VUYDp6dVYQm
FgCphUvPHc4cxbEWpVnknnMJBdhRPQbv/xSJ6P9JS6/W16pKfy8rN1EHh0RSN36hnQxDvTSVQrZV
VyGZVgfAx50m2CjbBzay4MKc/j5ktggewP/2RzTdjIYwLdcs6CKANYjALgIxuSlHL50lGYxgr3LP
FF9aMzbBwiVPn8m5O8wyw6jnRtrA+BOwg8Xv4/w5OvgPpKPTJe4zsI8BmD4sgV8vObXH9/7PIq2D
evgGp2A4e6yauP7427/MhacLPbd0L7KfLvEv/dEPl+JfX+iPx+fnuhjyx3/8yYRJ6+n5vCBL3yaW
zzH1Xq76/EjPv+ajK8Q7fnTzwKVlHBg0mTRRm8rN0+fPP+Is9V6/NqwDTCR0gIMm7R4+1Kq535vB
/Lsx+Pjn/RjqFzGff2EIdg9JgE1oRfXuvt4bApHM/dmu5l8Zh3eXeTMO2oGmaDhncKmXz944WNKB
/FzmAyPx4+svNg7a5Kv9qTGQtANqu5pkIuP140fuzwVLZ4hAh7x8S8T7tcZAlahIfnYQrAOV1HIC
wbzMeKpBbwdBPyCWt4BLvg4RBZOvNQhIJNB8/AkT9Dcbw98vCOOA5ju4HmQcnj8Upt6MgzWNA5Up
ak8vny+3MaDtyCN/akHI2oE+4f8AKP5qLiBiyc/XKba93OgL7YqGJeJZT8r5qd/PhsDuj7rIs77g
9J735gCosQncQsNbfpkDX24tTIZAnxwDWeeAnPBtbIsvn70xsGSETOnIiRNIbfp8uU2R3YADcoJw
fGouKNScAfTBt5+AH3x+2hdpo2r0rY2XcaCM87X2RSaq+B8YBIBJnIAy0+rNbmhoB3iu0UamA/P8
+XqzQEeAV1bFTy8HAiEOFxBPFON+ngamTPthaqKLX25LfFkHkzDjp9YB+4GIPgi1SBrwz5+9mWCp
B7RqAKu+xsuvA/6FjoYpPmAlf3oclANUmgkOFMr2b5bCtCEiYC7D7XgZni+7FD4bLsvKAbhOunDg
op8/+wNBdKDpJBTgJl6+/nI74uvJ8NkoQTYPkMxF+xfU2y+2BMM4QJMSsID2umC+XKQ4BUuy8ulg
UT7QJzlxgEqvn711YaBdbhmsFv7k5fPVDkgQi8AItKmR8akdUjIO2Px0mh77C4JaAv2b6eh43Rn4
+muFCLS/zU/vi9aBZIGxn7h0b7ZFgzBSFTmAkcN//ny5VSCpovLZrUCRDnAd1QgQfhkdsBXIpCUS
uv9fdRB4us+GSJJ6YEgA7ZGaf/mVP0XKElklOeWXzRioBX52E1AUTj/DAoDyyzCJgJkoRJ9w0i+b
4ddbDhPu8LM7oXgANwBMFoSbH3v+/p6gipwHpA4vE+Xrxcxwyz67HAiTNIWIWNNeF/275QBXzIQ9
BgXqZYi+XLyo/MIK5d+upikH5lQ6hdKydyyYxgHQ48lL+XWCfLkSymva9OlZwKYIeZ5y0o+C4d44
WIwPlTbyiR/R01eLDeDHf3pTlMUDDbubCc38q/3AJHfEnURliF72gy83GSCbT+Sxz4WH0oEJVhgN
nV8fj9YBcOoJEvkyBlOd6WtFiSCRtE8vB6rrIN+Ab/5yOZjmATpDMo2W1zH6csfj9II+GyNQStHg
nsgIGPxqORjTnknxkrPjiy4Hcnv9ZY2+62P+3ID92z4LLGraNfRYJnzv2+CAKQA4EjH7l7n2lSpI
r7XEl/ztv//TKSlTHsHxCdjY8+fdCFgH/HqF+srr7Phy2+FrKe3Tm4ECnFtDA2JiUb+ZAjSdMcpB
HO1HNvXlBmBSAfrsLGAXeM4ZYS68fPbjQ5MzU4dEjovPyzT4N+LDf2HN/AXVmPtB/PCM5Ageqzdw
kN/+wQ+gw88XeEVgHD78488JqLH3hxOw4+XS/wR6/NfeJvEMsnjz5Q/QxfN9Xv/56w/8+dZ79/rx
q378x1XwWO7Ke394/mJ4fcyTXQIeBB6DD79hW+4eHit/D2jxDDD45wP948+9x30TFXx4fbTnk7eX
fWnRffays8DflW8v+9L9/exlV7ty2KW7txd+rRF9+spYrdz7u/iXI/1SifnsLda7JGn++F+7JP8/
fxztKgyh9kaIAsQU0H72Lke7MgUKFe0P0ksZ5dPXZp7G7y78nJV/9sLHuw81Ud5Ar/47c3yze/CH
X6+hl3z6s49/+hAg6fLj3U37y2t28tkLb5sHSJP/j7Vr2W0QBoLfVKnnSlUqVY2aHlqqnp1gBQMN
kYFD+vUZgx9sQnJgeiVhbK/t3bU9g7W1JwE+Zv08+KFUWwk8HMmywJ+qVLj6WglqnE9QWewvU1VG
OCyf/rPAmfo1NTRkeT+1iM8oWfDvroM0bcaJ+4DN4v/ou5e/0vMHzhwOq7NijHt2F1v3174EuuAQ
xgMgGrsRNY4sHBYXUTlqCz/Mrtmid9/aGirEdjp6nPwT0vDwaCSPLvFgz7jB53Z4igQztlkb89dY
mQ6k02kWPLPm2MsRlPJ1FnxeBRoMP2R87pgdbNLwbHlnOJ2p6+qA5NEd6xXbAmxLNurg7BSAJuBY
1tDgeo8cR53ErPA7iljrsPAvui5MgEk1d1J9GjrOtwst71j7xwe+iBUiVm6gIZZpdqRrsU1YFYXq
OtNelZCoQGwRQ5xRlWtIsMfQDWmDgC1hjVBwE/8fhlCmMbX2lzl+Ogln6/+ucthnahx8Fg3bfiCO
4ijUybfx8dXw83IfMe+PlqjS78buufVmVANcr0IDy3/uNbnEdv/Y1VrZpzMAAAD//w==</cx:binary>
              </cx:geoCache>
            </cx:geography>
          </cx:layoutPr>
          <cx:valueColors>
            <cx:minColor>
              <a:srgbClr val="92D050"/>
            </cx:minColor>
            <cx:midColor>
              <a:srgbClr val="FABE00"/>
            </cx:midColor>
            <cx:maxColor>
              <a:srgbClr val="FF0000"/>
            </cx:maxColor>
          </cx:valueColors>
          <cx:valueColorPositions count="3"/>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algn="ctr" rtl="0">
              <a:defRPr lang="en-US" sz="1400" b="1" i="0" u="none" strike="noStrike" kern="1200" cap="all" spc="100" normalizeH="0" baseline="0">
                <a:solidFill>
                  <a:srgbClr val="70AD47">
                    <a:lumMod val="50000"/>
                  </a:srgbClr>
                </a:solidFill>
                <a:latin typeface="+mn-lt"/>
                <a:ea typeface="+mn-ea"/>
                <a:cs typeface="+mn-cs"/>
              </a:defRPr>
            </a:pPr>
            <a:r>
              <a:rPr lang="en-IN" sz="1400" b="1" i="0" u="none" strike="noStrike" kern="1200" cap="all" spc="100" normalizeH="0" baseline="0">
                <a:solidFill>
                  <a:schemeClr val="accent6">
                    <a:lumMod val="50000"/>
                  </a:schemeClr>
                </a:solidFill>
                <a:latin typeface="+mn-lt"/>
                <a:ea typeface="+mn-ea"/>
                <a:cs typeface="+mn-cs"/>
              </a:rPr>
              <a:t>AQI by State - Yearly Overview</a:t>
            </a:r>
            <a:endParaRPr lang="en-US" sz="1400" b="1" i="0" u="none" strike="noStrike" kern="1200" cap="all" spc="100" normalizeH="0" baseline="0">
              <a:solidFill>
                <a:schemeClr val="accent6">
                  <a:lumMod val="50000"/>
                </a:schemeClr>
              </a:solidFill>
              <a:latin typeface="+mn-lt"/>
              <a:ea typeface="+mn-ea"/>
              <a:cs typeface="+mn-cs"/>
            </a:endParaRPr>
          </a:p>
        </cx:rich>
      </cx:tx>
    </cx:title>
    <cx:plotArea>
      <cx:plotAreaRegion>
        <cx:plotSurface>
          <cx:spPr>
            <a:gradFill>
              <a:gsLst>
                <a:gs pos="6000">
                  <a:srgbClr val="DDF9CB"/>
                </a:gs>
                <a:gs pos="100000">
                  <a:srgbClr val="DDF9CB"/>
                </a:gs>
              </a:gsLst>
              <a:lin ang="2700000" scaled="1"/>
            </a:gradFill>
            <a:ln>
              <a:noFill/>
            </a:ln>
          </cx:spPr>
        </cx:plotSurface>
        <cx:series layoutId="regionMap" uniqueId="{7F4EE3F6-D1B8-43B4-A032-95145E8BC588}">
          <cx:dataLabels>
            <cx:visibility seriesName="0" categoryName="1" value="1"/>
            <cx:separator>, </cx:separator>
          </cx:dataLabels>
          <cx:dataId val="0"/>
          <cx:layoutPr>
            <cx:geography cultureLanguage="en-US" cultureRegion="IN" attribution="Powered by Bing">
              <cx:geoCache provider="{E9337A44-BEBE-4D9F-B70C-5C5E7DAFC167}">
                <cx:binary>1Hxpb9zIsuVfMfxhMAMM1WTu+eb1A26Stam0WYvd9heibMnJZDK577/+hSzJbVXX7Xbj6g6eCoYN
FyvJZB5GxIkTkfzPL+N/fMnudvWb0WV58x9fxl/fJm1b/scvvzRfkju3a46c+VIXTfG1PfpSuF+K
r1/Nl7tfbuvdYHL9C/ID8suXZFe3d+Pb//pPOJu+K06KL7vWFPm77q6eLu+aLmubPzl28NCb3a0z
eWSatjZf2uDXt//Ib5N69+ai3t3eNcnbN3d5a9rpeirvfn377Ldv3/yyf8Y/XP1NBhNsu1sYG9Aj
TikNhPTlw+ftm6zI9eNhLo8koySgkjwcxU+XPts5GP7z0/o2qd3tbX3XNHB33/794/hntwKHL96+
+VJ0eXu/kBrW9Ne3m/zW7N6+MU0RPhwIi/v72Jx9u/FfnkPwX/+59wUsxd43P6C0v25/degPIG3v
6l0Gk3sxcPwjAusewOcgOOyI+AIxEjD/2wc9XfoBnL+ezmFQnsbtgbE9eVVghMmubU2jd/ULmgsK
jhBjgkiKHpY8eGYuAh35JECc+ntQhMnPzeYwIM9H78ESXr8qWE53uSm7+ulJ/dc9GCJHHBOGGT7o
wSQ+ElwKTgP+3YYe7PPBSH5iPodB+T5wD49T8ESvyGf9o+7yHYSw7OVjC+JHVGIsJA2++6cfYotk
R4HPMWdPuLGnh+IxtvydmR3G6MDN7aH1j8tXhdb1XbbL9S5/ySDDj4TvMyoD8cyXQej3fXnv6h5D
Pxz+0XB+aiqHYflh6B4c16tXBcc/mmbnnpblBVwZO8KUgMEAHXv4PENEoiMBsQWYGn44uk/G/mo2
h9F4vIk9JP5x9aqQUAZY+AsiQY8YRA0aUHwwzsNhXzJG5F6c/8tpHIbgcdgeBOp1+abTOw1hZDe9
oG9C9IiCRQSYPz7x8rlBABvjnAnus+/28qOL+qkZHUbkh6F7qJy+OhoMGdM9C37zv2+u/8/LmQj2
jziSgI54zD6eU2HOjrjwgXXRR95Fni79EN2Bnj/O6+n7Q/7zMDg/jt1DJ1z/q27reQb5Q6qM5RFG
GJ43RA/RGQ+yNHAaAiHIEJ7u6eFeb9rdn+Ygh+/yYdTe/d38ke3f5Ka9u31z1e7au+aPmfENOHKQ
BPbS3j988e/NjI/BO9t7xJ8W5hDYf0+5QPiIURYgKR59w3P6IsB1QGaMEXuMpXvP30/N6DAwPwzd
Q+f4X3769mD696IS7W53ICr9r50r/9+bsx04iTfrXX+XmTeA1Jto53b548HIdD/lPvam/1cKyoM6
9m2V94WzP4gr0V2WmJ+axHML/jP1C4kjRjCWPjvsw/hREFDCgQc8xJc9u/42pT97og8/P4/D9p6d
6HXFldPdbTL9GwRJMGuKBYQNClnJ/WcvrIgjJIRkGD9CsseBf35ah7HZH78H0unrEiRXxQuSMZCK
QWRBWKKD2QknRz5FTDKEHoyFPlnGQxD8i7kchuPboD0MVv/4V0P8npf69zrZVZeCk22fFuMFAh86
YhIW+rug9ZwU8wBUF+5jEIYPkuKfmM8/weLpRvbxOH5VeKx39fSiAgqSR4EUgSTwwP8gbwEBxsRH
xCePjmwvePzEPA7j8H3gHg7r15Uuro37N+mOODiSCFPQ6Q+K9JwfIcxQgNk/AeZvTOyfIPSHM+xD
9brCyPHOue6RCW53TeJM/cJEDEPUB8GFUv9wpYveS8UMWNphInZggn/mbw+jdvAke8Adb1+Vr9vu
6nzX7uxLsgAotwQ+QYQcNi4Q9QFI0M0Oa5Q/NaPD+PwwdA+V7etiBKc7yIbBjNr6JXGRRwSKkgKD
PnyIN98XW4TE6FHMl3vs7CfndBiZZ4P3sDl9XSnxdX1fnXxBXCCf4YT6EJCe0zQZwPeIQxB6tKM9
QH5iIofB+D5wD4jr10UPTs1c1C9aXMFH2IcyMDDjZzztvqqCmY+kf7jF5ScmchiI7wP3gDj99Kpi
yL0uBEXHl1Tu2JHPAgEP/sFgL8kRYaAAgHz88OFPsfwhkfyZCR1G5PeRe5CcvS7t5aIA6Rz60+p6
emEeBhK2kChgCB+O7vIIyi2IQ1bz8AmeQ3PR3XYP83r6/lC6exicH8fuwXPx8VVZzPmtaZKXDCH+
EQ2wTwjE9ofPMwcmwF6QgLqx/xj59yLJX0/nMCBP4/bAOH9dceSmbUHWfvG+ScQecszgsbVlT6YU
ABljmKKn4sSeTPnTszoMzd7wPYRuXld2edHl6e7znzmMv1cYgsKkIAhaVhEEjh8FGXoEnZICrOSx
IrmHyV/P4zAYT+P2ULhQr8ppXe7SXdNCie7lgAAboYKAYgwNeAf8FofOPMj3EYT6h2Cy57d+akaH
Iflh6B4ql69LrLwy1pqX7DCCljxYbeyjp6a7ZyYixBHhUNWHvpYHSPY0y7+ezmE8nsbtgXH1utSU
650zWb677V7ORIBv+QGDGCKeJyUcgPA5oET3yO+3OUCt9s8ncRiFH8fuIXH9uppWv8W/3Qs3FEDc
gHYBH7o3Hgsne5DII4ADQ7/BozPbc1c/OafD0DwbvIfNzeuykg93TftG3UGXavZydgIqCjDcgPr8
eUwX/EhyKHSRp/6wPVB+cjKHQXk2eA+UD/+zo/vhBvQf96U8+8Xf3DSEEPSpQheUoE/L/iyKQOcw
FIoZhwbKg1HkcQvPP5/NYTgehz2b+L95P9BeofiHdpbvXSUR6OuLb5uxfvrot9uDfpe9oX+2behh
rTa3v76F8jv6Aa77czxry37Wgfr7gDsgd7++hfiOfQxVFg5+LiCCQFPUAPYKR0AdA3kMnB9UzjD0
vULkz4u6TX59e9/Gj6D6AvuQoOwMxgY21hTdt0PkfjsMdFhBlyzFUBeQ33fBXRTZpIv8+zo9/v9N
3rmLwuRtA9dkwMDLh9/dzxT0UIiDGProCIWmczgl3Gn5ZXcJW+3g58H/rXqWNbl0eFXGAblONZmj
bkry45HzJurTsVv1lfuYWDeqEdpEPhru3AkitKtUC3+RVS4DdpoUxH5Ik8Sc5f3MTgOZ83gzzm0i
VYPqpFOmZuwDmofZqiHP2ElskyJVtq3yjZUTW2nRzx8kZsXXueDth2TmOldAdNtzxr3xwhc6U7Lx
vZBUhV0OsEfreKx7dNk1Q7UlTV4cT0HDSyXzdqP7iY9RgDz8wWMzItuybdJtmkncKCNIfm1NPPsb
a4i39VO4UEhJ2udhwnoWJtTFN2ORVitHPbplsug/VaZsM5V6wpqw4pN5H4/Cv4npNMhlhzWcGxej
H+Is9RqlsxndSh1nmWKJK47rZtRL2jN7NqO0JiptOnPiu5STsC5ko1zBnYRr4/qdVxZWKteZ6Z00
JF32juenuSC2V77tEqtQT113rtup+xpkxruMcRaPKjPxsCsD6gKVeHFvVeNN1VkyWjqpyheuXMac
eCzUSW/fNfM0bdhAi2U3YZOovLJG2cHiZdnx4gTThm7SINBz5IiPl46nco06Wls14q9Jm/EKboum
nsozUq9Tz1adKqTfiXBsfUA36SSyahbOfGqS1G4mkvPF1PrlsuEBv6KFz5c9xvXt1GbGwGrE3arz
UvyltMHwMWh7duyVqd7SpCneMTGhm4Hk9amlNqVhMvncW9LST73F2PW5U5akugl5yuhxp9m0zuwo
z+sqLxcVtbkOaUHc8dTn/ITk6XBM29Z/N9OSb3HqDYuAdfSTS/rs2uW0vYLGgmRYFyj135nZ60ol
wCMjldJRnkE/dHJeMj8xilvRntJa4BNacbTxAw9NKo6LbtM1M3IqH2BJRc2sWweeTN8Z3Q1YWdmP
J/HQXDl/jj/JOrfHniXkI68d23JvytYa1QiWqQjkWd3BQinKc9Gosq9oEeaNKBs4SeolihUNn5dB
PPS5Es2MN03f6Elh1qCFmfr60ivYvBRTuvAH40W0rD6VpYujmBUuqtree1+RegxrWRz7Y+cteRcX
EZ3IeWuJGmE7xNLJNlFxTT7EiVm4DjXLouA1UzNPTmCD5HCbuepL4NXVmWP1VVWXX6Vp4jDGdpHJ
rlVl2YTtTIZzV+mI05KEQcp6Ba2jy8Kwzp3H1MFTDwFtZMsBIZtHlWuEMmScVFs082r0J94qknb0
uGZVOPh4AIfgEhzJuXUnghO2ADPsb3JJ8lPPTzJVB7hYZaTtuncti2OtNM5qoWbfSwalvVF86lJh
c9WK1uvhcdXJF5uDT4zAm6BxUfhzK4/FPCbJCnewOIrTzBuXuRhgkjCI+qrAuo3BEobOOxloWyfh
ILi9NTjvll2QekvBUgqPRTuuAkfJyu+JvyC6CjZBzeewH3x/5TRxRuk5jm84LG3Ytb1QQ0ntUmjp
6sgmAzLKz3S1yNO2W05pOp+21PhXIq3nTyKoGFbI1P3WIVRsMI/tRYxEvPTTwnwtzRC3yrMUZWpu
/Wk5THZcGOwNo5oRB4PHffexJJm/riwbtOpna9ZTbKplV1idKtdwdFoznylspVnLSte/EVRTeBym
OqriQS9dWbSLjOT9lZ8F9W9e1tlj7qqpilDK+arpqhbsQTcXaep3fYhL0n3WY54tgOqvZ023gbXT
Sevb7Lca6War9bjuZutddWVvN2ku7OVkKn3OGn8+R551K5Hn+KLKT0rTblzfTxd+a0wEtb7+Rkrc
L5tyyFGYjrzazLb0zvwm98sthqfpfCjr7CRNwMOHtpPBMRmyj7GU7UfuWfu+Ml1xCsts3zk7k08t
zZmNqtofy7DK+vhcJ910kvQTSRXScxOlXYsXg2hl2FCBThM353M0xJ1ZENlts2kmYTL3tFJeP29r
rxdGyQygmwebLbPZzVfx3KI6jJ22H4Qc8WIqx/bcJQQf88zNTHXZXIYNS9PbyibdJug7AMl51Fxl
RMNTdn9tbgy+aHODltrZaY2Ckn0JhmRasViD6xMOTSHOs7xTWTC2IwTS3DvhjS4qRXS26gcI92Vd
LYM0YMtptsNlIhuqVevpYiWEsBs5T3oVk6QMTRxnH7y8m29aItDJDEKHVQGv0HFJ4qoL8wQHG+3j
22bybeQHg/1ME1HZxVyk5c0Y9JlWsOXazyNZ1fxkLEV6ikQzCdWAb6WJ2+EmN/AY2/QsJbU+x2WD
tYrnWGPlBmk/DeBP09AmPvYWk86Ld5yIoN0MlZmvCwTkTY2F6479pmbvm8r2N2Ma3NZdUcwrEzee
4jrD51w2+o53rV7mLGlzNaERq6khhCgyyHHBMozepzUfrqHRb9jFIzfgdFGfciWsnxPFU1re8CnN
7jKc2bDDRRa5xKSqdG3wMUlhj8K6Tit83lblsBjBiY7aEwtR0PR4Lmn/m4z1Z6mbNZiW2FZCpguH
+ln1nl7nVXDlz4DzlBbD8VTFZzRjlfLTKg1FN8ybPC0ndGVrMJJ1Jw3djnnKrvrcxsprOrRKc9lu
RJIC6aCzbT6XqTsrJgxATajeoNKjqyqFYKqq2kujzKRZlFM0vNMxPNPd5ENodVguS4gpN8VUZMtg
rotQ5EF9kXEy3thy9iJmJVU2y1lYNhlZ8IJ612Lki5FMRtU+Eu+GhrqzetDA97BJPwTThDZ97bpF
3eflbV6ndjXYJl9ooFvrkefyN4bddB4HrLjtGzQuh2YeUjUwNl3VxFTrLm2BmKBmTbSfnCRFNy1t
n1SfZN7M2zEo2Fc+e0FYxvS8RLXZOg/CfY6q4POUT32hTCpQHI59gxM19Z7ZZi7WBJikHb/GsT+c
zFOqTTQ6j51NrAZHMozFZ9fXaDF4jdjq2GtXgxvMBZuARwU6lkveBnY5p7w87WLprXKTuzCICVNV
M946NjcXpqzOOoHbdeCXTTQFHtCB1ljFJ2ZPqja3auqGEyCdJkplTs6zHmXruAS3XvgeWZbYrnxu
TqY2+SzJdFsG8pxr3Sxd0RYDWLDhl0VZljisSj9YJpW3BZ/oOoWyNLl2FfhVVUxjbkJ/6FKgEbKa
t5y1wxJPrXcp/An7H4dyFvy4j5txxVkpAfsiI1+BZBXdimIXvIcgVa3GoQ3uOB10dTy7CrhfLay8
7TsRBMu5hmjUkH64khnlEZm7+dRvvFMbpPQSyOR0nMo0Udhv7ElTGwlsrkudEi41U1jooInVUFN8
ndlAr13TNkApZRwNbbrFtGRn4BHaBa20O2Ea9bVyGpvfShhxgpw3NSHwzPmsbsVkVelX/GMGzPqq
qFF9AvZKO+Be7bSsq6l/Z73KDGqCOusp8YLWVyXLZ7SIgeFGorNBHY1Bnl3NUKStFuVQ6o+5TdwJ
buzsh4FD9AwXwFCsrZBWQFYdUolmxYVFLWVh45qYqYYOZg5tVet5oWe/8JSNy+SDb5NgW5dlm6rE
J96x5kAxSNdsCpu5s96nLIvaxp2invF3QvsEAwHDhoepy92tmEzwWZedOGXS8o9dEnQbaNX3OsWY
sUXodGKTMM7jbgxJBoWxKO/GPPKKMqgW8TyI62aqk1bVtp4Wo+Bc8bYQS1LRlbQyi1hR1jbyEhmE
UxrXK/Bau960rZKoK6JEkGSVidKFo2lXCdIXqKJfq6DX6zgvvM2Yxk1onbfxy2RNqDmbi0GqnpUu
ylLdXvlD7S1yvzarmGZxZP0YhxmxK+8+xeDcrWEh5nAolnkB3BBmcsxo/tWfYEmM9taIjb4CIIyC
FNkqk0kvkkXyQdZDFg6Jvm6TeVJBpm88oB0K0sFhWaftOaTzeVgM4hSjpoqc762xacclJCOfvRif
WJpGuaEinKWB2ODrT22BttqH1Iw2NYrajrNoHqpJ2SJpN9y6eeGGoFeUxXMUG4cjnPdtaEkH8+zz
JmRyKMIhq5cuQ5GfjTvXV1HTJetWVklUkPx87ri9GLArFizx51OwPbIqcSwjCD2BGoapxgryJnyc
5o2+jEthVyQuaairvltUftdZRQyrlVfmeDm7xgIp9aZ+NQY0fjfFNIhDkdkJh57sRKV41tYnbOpS
E3YZrK+oM76yo8fVjEm/Jh6P33cB6n5r0rxM4VUYGSQsacvMdmwmXkYz6vt3mZ+6ZMF0Kd9nxI27
Fut427B5oOs6LhUQGvqbHspOL1qPyjQMZkhwjn0cmEtW6tEtYEPJvC5Hf1QQOPwPOm+yq9bX5aC8
mjB/5dmsOeact8BBRVODy+vLD4S0V3iCR9FvxXXbWroFB2OVM6VYj1m1m0uDVcUGtmjHNJS0kYsy
8Ps7NHUJAnbqizPdYbGGHCtvweTK7OMkBAtHNFWpKuq4/wSWZUJDS1Mp55KVYyNbjROEamoghUOJ
1MfpjMZ1K0AlUCIJ5MKgutwGGnw+eCF/eK+pzT4WmTQrw9ouXzje8BsBxIUozVw2qjjFdvPjJsFn
2s2Xopxqo5PHlxh9/+9/XRcO/nzbWPj7l/fvQPr9f6dPL0/601+t7or7zp5m/0f36tv3c/2+SeNe
8vq+fXFPQ3u+oezvHPw59Q36WiWIVt9fsfQH+e1gE/Hv6t3j+Ac17mGLLCaS44AQigOQux7UOCiN
wqY02FoLO5vhH3ZfHXpU4zC0QmN4o4aAN2dwiSSDtsJHNQ4j2A4Nje2CBNAMArvTg7+jxhEGut4P
apwHAiHkrZTcS4E/qnA56nTQgXqwcnHtK8+LB9ByfDKDnGL6s5JYVixkHFdGBd6QzKpriF34XlVt
p7GPN4XW1XJKOD1j+ZhE/jTyKEu6cZ3hwi28NtYuLD0dgOhDgz6KGx9kuBjksKpop42DPEplTTJ9
GGXWrHib+Ium8pN14erqPOiQ/aDruF6kvABzCYY2HLrMbqWWcpPPIG1goEALlyf1sTM9USiQZidk
DbKGQdxEcVrKPmoKTCORknJlnXXLfuqBpZQDa9SgcXpVVHmLFReBOJk77YFXKsb2TnPRjCH1enTd
5l5x2U6VmbZV1ZvtVEM2UqLRW8aiiFdTQm5JOs8hE2zslJdDxC0sskMYo5KsioTFXzJq+2ieCdpW
aV9GY5PPHz3bpwtQKvE6iC09tjyZrjsLu322jW4gYMkMhKiF3znfqYA5eprXpFMJykD28oZ4S8Ep
fCZ27lXblF4kNNDRtK1Apmj8+q5Ic/uB06n8oI3s1j4p0W88sSMPfQoiKwSTaTXfKyZh2Zr6S4e7
+Bh3wENWCYe0Q8kEYuXg9X6hUGq8a89zfDydCY9hXJfJr1Mwz+tsnIGYmMyrtwwc7M4rjaUKkV6G
nmvbhfEzP4rnFM5iyqTUkLzU7aKpR2+dzxgtkpkF0ZyxKUrufwk7OYBTadOhS4Y697UaAIUI1bh8
D5rpaJWQValvGjyIPnQ9qmY1M1D3wsx3rlbECn3uGMcb6arkgiKHwqCs4wTgLgYEy1YXU1h1yXQR
a5AvmzrNIHuuSnRRwxR3HYjOwYJ6rR/lU0Vrxb12XOQeBLJ45hlSOVxlkxBvWrokiL9OJYM5NU7S
bNEHifTCAB6VZBEPFbrkrIl3IE9aoWjswV9jgBazM0ACEjlJtsRVkJ/Epm2i1sQ1dPo2s1OzLAOz
7GYIjgjN5tKQTH+lVZmEY1yUiwmZqQRpMchzldV126lymBuspMi6bp0Kz7+NqTft5mQObjBclkaF
F+CvvhwEmLSmRRX1EMYHxbHwPbCfpoxB58va/tT1ucBRZkkplMhQUURjT8laUtfHS+RxQS4SA1Ew
In2t88WUjixRVdIlySITNb0C7mgHhUvPORDomxwt0qASmUJj598NU1VsvNYEvmrdrEHO0TnPlefH
9DiYuG6ATkl5mY3jFwTS1WYKCvqF5HO29v2svRw1LU/GTttoDipyAYsiQdgT5fh+9FK9g9esmA3o
gXZTTnG7qlGHncpYC9mLlegqKxsH9zonCIdu6AGnMc7abZDOw736WJteTUx25WKo524tE09fSVR2
EepLeVejIrDR2Hrte8lN8tnM6fBZx2m/ZFU8nc2lHi5M3njH7UTdRQrbXlqla+8+XQom8smrJzyq
lmOXKwfs/CQDkKLBFfoTnMSt08T3L5o0IOFA5Ceb23KR5SU7mfsshwy8pgvTi+yknTD9JIjmqco7
DUpwk1Z52N7LPyUH32OS0vZhYAPIcHpE6cYJXBw7bMosEvwetZaj+CRN+biemBGLpHZ+uQBNJD6h
TZDxsPb8KoMsnTflAlbH34F2Km8Y7tzCbxp5WczZuynPh1CPY6l6IvIl9cSUq5F25TWjvdy6MhtD
TYj5UqCEHHd0nhZ+3/krkMOyTZ9is6CNESGeC7tGxqNRRpMBMq1qiMDU60Vx79PzyXLQiiFlYXok
HzPdZBMUwki9ogOWoZ0yc+aB3zt10Hh8LhuvjhIa95Ff1M0lBT9/Uek+jvK6EGPYd7ZasSEhF6wj
9jpovOQugPQfknJj+0UnkNzObkzX0Elm1l1Oh1VOtHdcyoSuyYDyIszGZqyicnDpqaZusIsAD/Nn
7clmnVpnLp2XpJthbN/JuYDMBrwlgYpRKtFHiNtyW9S2AW2ETuzdDEm5AsF8qMJK+u5YtM2Un5O4
Hd+nY5F8TVOrL7sUx9eoHCGV9vxBftZDk4ZeU5OzAGT63eAc+9CZFDJHfxahNJNbA3WdORSgAg8k
Jk4CZfqBv3Mj5idZPbMow/Nw0tceOWNVwhFo20F8rHVagEKth41Exix1Amo+qNNaKxq07ZJ7aXZJ
eeMWxsRJoOYyqe+gLmiSM8T7eedBba9RLeSpCEpEBQ1TPI4noErpUE+xpyZfkBMoxvQfUaPTpU/8
Lpwhiq166Yp7Hy+SUoHCZ0OoEObHlcXl2SwY8NxZVugO90V+lghwv7aZChn6Yp5V1YnmSzyLQgVz
jpb9UHnHs5i7Owc5ybIImv6q1hCGFGzSsCvMtTjWlbY7ZCSpVS6RPtcg5rlwymqzrCjFoa4Z3nQd
IRANSt5t+RAE2975QyQ9v4NUKTWriRTg6TwYszGBtidFFY8XqUjYqp399LhhooLVbKubeMjr0EE4
CXU+xWs7Fs3lQOt56YmYXzep7C8SUEDXs5sgXkOdeStA/Un8IIc6ikeADECFDuQ+xk8kxNXP/39p
/P9Ahn7PWv+MoD97Zdd91flhwAMjh1fS+dADBH0L8EZBxr+R68f6OHS+wyvSCGcECm8PtPv3+rhk
sLFEwpvsAhzAZpLvjBzeTQgvKKFSsPsXGkCB/G8xcgY//5GRw7vY4I1scCWow0uwWRzcM/Yf6uNF
wgc/8Rq8jhOQN5Q/ekmw6IIYpyu/6DqIDuCSLwRYZxJCKULkYa+nlqu4TUE4SVreN6qG7oA6mos2
gLzdn6nCjnbFevS62KyKiXhrYMv9AoEN3k1BiyFDzrk5JjTrMqU7kYVE9mbDcr1Iad5cEJOjd7IJ
2JlGEwsd8vKTEUmzaYBPnXaIXAkCBThYwWnllyBvFQVqT9OGL6GIGKVkSBeUQb3BuZCXXRfN9QC8
GaqkCrVlHM61KJZ8snNEbIcWmHag11XyNAZue9Z7jV6R/2bvyrbkxLXsF6kWgwDxCkQQkYNzcNpp
+4VlO20BErOEBF/fO1xTJlV2dsVr99u9tksQgiMd7Ym1/NS6FZpwT7KsJuDNV2eK913gP/WxF6Rm
nr62jWC56CuGzjjAkcUWy7EGc3S3xrG5EJVTPsVDOKcSzP1F66rPkSU4uEfOuK91TzMT45qsCr8V
c+S+UYN9WrUO9o5dJNZOglU0Srp6/QKQ5Ui4n6mmeLSDf6kGeUWjOgNLftFQN69Kpy2TaCBfacfM
vrD+k5R9PtGTAAGUsZZLl3rGf+BxOSddVa+7AAqBrOFdlwxu/SjLwO5UFH0Ia+eqHl00ZlFmJjOm
lbbDLuYDA4xI5kvXTGMC8PmiabolXyqaWxJWYHTUrRj7kSerxUpOeeMdTE+/LIaAQgDVdrei5b5Z
dOClEqeLT83kNUsCUIx/9YqwSMraYgTtA2x2Df06jprkUg/spmk4mGwbLt/HWM2JppU/JN1k10vR
N+ZqLMWN4/bVdzoCoRJL7ycuJ2CTJsCTQSXVUy+0SAkj9+4QXwitgGRzF3veSkb/xitMcVgkuxVd
FGcmXO9Z2d2JCNANN9EtumhzDGZZXVaDCjvsP4V3G8/obatgwVmrtntG5KfG1/P1FIVH4kngKbM3
ifso0sEu6of60jpsBp7D9n4N1qS1/poCMFsulYhuXEKDe8Wnyb2KoqLG9lO27oBDAanQQVLR6L1q
pK5SIg0nuyg+cSb1jB+byZ6i7upQxyYNddXggLEWjZODSArxg0nt3Y8AUiHq8JtpzmYQuCKT4eo4
qZ4HB6SOY0e+myK2cJwYyypMI7croqyQhdHgL1xsZZq0pU1aPs78itCqUQftxr1KS09MTVILWvWP
RNQjZA6kZWrNRMMCCcixY6k3s3Z+E5S1Wg6sBTx7WQylNHtmA+kmvB1H9rYB3NodBUjo7nsvqjXG
ddHZ7p2plHHKPVKHyVIU4KZARDC+W2LeNSkHqNzlpR+C7emC4YSUeU5V7ouGsOmp8+aySTukIc6Z
C6bnJACJg0+Ox5fH1qBiYlUXtyMf2ZLVhQuMLFxs2R0Kz0gH+hPStGmIA1qTBJ3kQRYJicmKBEnG
me40buOdqB1UiGIohWotE1G3zdsJePA3UwwdzarSoPMSdeWK27Crm3q/atqyXaPQk70pRYunT5e+
zPlsPbXzCjHKFJTZ6mcLhzQkb3QZucdwGJX8CjpLV/s4EoNIvYYVU0Jnd/3c4oyQDlaX93G7OjuQ
abig7kWm3GbGD+3LSB+XwoLVHmYIaLr1IiSe90mEVXkNQYH6bNpO00SWdrjW3aTbpGRrfWxsuH5m
AUmhTqGJE04PtYoeSmU/sLa22dQOy0cWmGG/ilLe+bWLZa/i4Z63rXoLGXi3n+eJfeTeMIIYUXT9
5Drrkwl1kY2Obt8X6KL7GAD+VM9JM87qMsS4YxIqBzAXllAzN1dqnIWfx6TAjM7L2KQhN6RLcKIZ
bpZRujtSWohqgM0qL+siMZqd17bSXGLVfj8raqN9WA7qbd1E0r8v5ICDpYQ1MLN6Ci8nrwXXvYzK
sfeBrGKgCxQajtmRonwrI7d8IqF0g8RUzVRmDCzdw9i1av7Eu1WNF6trIU0p52oCH8bLxK3ATwtj
v9iyLlgS4l12E8bDOPV4f9KwoK0e7TTfKrVUN5RAsjOjhb1mvr5bhKbHogzrO+Th6f0k1/YdWZ3o
isTSfpxs0N/1xImrZF7i+GFa5QIsfGzk7Rx33ZcWoryDFqs5FtBRkcRo1nwOi8q9I1MMUMHDudQq
QPWJcmv2hXtMP8pK1EM2tkEVJiOwGJEWymffmVyHqx6c3fcCnaNOq7iL5MNEhiidoNwZU4Rf4Pwd
dU4tv1csHHkKmY7zRsxzeN91bvjYGFLn1Qw4bA9GL5RXbjtYrApLuSNtPD50HIhKOgnTfvMi1n2f
I2I+AL/QfTbQMs7CoBnRb0OnUCWVXYcb0lX+NZcTaa6l6OkDFFRDc9X2lomDcDuIY3hFgGzFTsk+
RB33WVpPsc3rvui8i9AV9Ak4zIzjiZZRgri7CjSVKqJ3cnSDT6vG7lEtWFGTqFn4h3Amzp1nXWjy
5CLtNajlOWNARg+Fif2dywP3suSeOs7Ug1iNU95mgTYOwfqAkxcIiLEZ0pUs1EtIvE7vbOmSN0U7
Nmti+QQJWQjZ3HjdEEDwycobHHC9ecCJc3TiNtXOushdKVV3MSmrvf3q+1NwN9az/NBMHC8cAFB/
3oEFLfzMK+Kovojb0V+PrNCqOJLKIyPANwd738BZ2N7NgUeWGzA6pXdHnGVaICGo1bwHQdRCmOBH
S5/1JX56Zozk4B+IwJm4Yq4wOR/jgF9VLQlxyG/NfOd6RcUvaL8GzpWBWAdH9Zj0DCx5dx93tgft
UpNF3wO+Dfr3RROktgnatJZ1nyDu0dm1AuUel2WcGjecr0XkstyoIX4obBPe1ehaeNoUWPNDO1QH
QlcfeBCzWe9V3gF7WXPjrxJ0WjSxfKZlmcTgvmVG6mm9mgrKVNJOPrms/AlPoZfQJ+BlmMevloUD
kIOlQ+vgO2+mxVRZNRb3AHtEOk5VsVOhI5NJ9vMH5urhEtQtf1dPA9ivyRAncfqQP9CAl3yHzqbF
E+7scV3Y0F+NXQcWy6cU+sHQxgyPtVc46hWQ4qhbz5PODZsi/1qS0n9HjbJDDkWjKdIuFFiSGxVC
iNPXdXPEsc1/t7hzhce8AKTaxYvWb61fm/7oLkxclN7Kn7DFYaEsRhPYZDalzw+Q3RQ7F2cPaCOb
+HKhjrxdaXc7RK7Np0q7iYx7qMbaNbjqxp6BOw0uhzXwd62nHjgIVhzh2+LSkGD9jM2ifssjTz71
ECnlgxjcYW98Io6uGos2wTFmeOK8RfvVBcWRS8ccJDj5at/bEhAbrcbaBYTj0/3gR85JIIFNIDcW
Lft1UKo4n4CNxomxdr0RdBrTQS3d135avqqBCD9VbgXBXOd4AYRa/okod2VT18mzg9kfHNNzPTDE
yM/4h3+edjY8hG9163SdskfaSYi4oAYdL1pJ6of/fhnY1OKQepD4QUT58lAF7LPtioKYY2RHyPpq
oCAp5GM0euXngLPZ/JzT8wU14zs4DeIs9/I6bkw8hax0fVx1qz/Xp909VCtOA3xhEmAuEdU3Oa9l
k1DVeOyVq3un2fpbW32aTdeNfD+iCMPHyXb7MyvDBelHXx0pIjD25akJ8FgT7oH8QPdjJnnHBn/Y
i44uH8XS2Yyjk5id+AFw+gP90WK4PJOnpqMN0fOv9tZGXXcM/cH2F47DVZ/UqwJaQ0wlb6ZxxFLV
RSuw5LrsRgg/YML/i1j7l9fjnz8Ip2AEyCO5wUXYWXCa72eHYbDHZSQ73R/XaprqBNJhwDxzVxln
p8M5xv7OoUL4nfj8PTLyf3VRIHT4xoML7genfmfzTo5QEtJZxBMuytcrP/LRR6uPzsgvqmgZYAr/
1S98ScCdHhkuBlE9fiBGQuLOy1/IY99rJWugLlsrsgtG78kKsm8cq175Vf+sNB+vJSIXA8TbwmZ+
+vtnU+k1k9t3Q9UeK91A5U7dvsDG2boQrvz6F7n/fGgwsdNT/BasVHC3bR4aB2dTB2sgjwpe3Usw
BXEGvUjJr4B8+DoTCCaY8nitcMbrSzPdCKN9esvcIMVGVD7pH51fD9VHpkZdrAf7ozccf/SJv77V
f8yJ6yLJECnfeLuCCJmUL+eEE8oV8OLqKMrSiY490+rWdhYHpf98ndMnEgJ4+4GB+PFm7gG/TgPn
ujy2BQ4C2Rh5bZWdFPtwsv6d6/vHq/u73eI5af6cQ/+/Sdk7P74y8UvWHkG4yME9hd4+T8H90752
Qgndv0b5g7v3TyFyDGvqiSTHu4nX4w/u3vsNOOGJ1Mcij5ATBhDvT6TQgckGzxm+qZPDxntmpHF+
c6A3d9D2ITLAgzDlv1D3L4sMSDYCbVHIWDdwJ1gjNztNXSvoSQEO7ExfJ3Vt85CWe3fyMmFp/uu3
1wW4+mxbOf324OQMAgwfQZeA/7spkwY+kT6Yil3Q4kAZzfdLMxwmEUFHFeyB239soOdUBnaaPYnW
Gw7CKy39D5J7OJHbSyv7fdh6ry0zL1fOP+4KYVcMixoiScNN8RZ91cVhMxS7vlx2SgxHGZ6UAjjx
uHzcrWGfRgRn1THcnzT4MZ+zpaBNUvA+D1RKvf7u19ME+/Q/54nBCY9lL8QzgXfu5Tw1ZdST2OHF
blp1mXs1PfI2oPc0dosbiPwhAwyIvOnlrMcEe+wFPobVwLUQaGA3ID/XsgVv2AZ3hXLlpa9ZcQlS
7dhHLXo6PUIFZj5F9qtc2myGZC7s2mvI2Cqwr7AlJEsLBl7zJA7Jzp+cFLqiZGJAJbo1G8oA0uLg
2hmgaOvrfU/brJb0OhbQd5cVsIh743X3QKwyj9OMDnMasGUHKiQzOk5ax7vgYZHrobuaQg+pj20y
jB8WKPFIiWPW/IW0l2EE7Jga/6JfEunRg4jfz3p+BBPXJ+MylWlvoyNV7wFnHdkCFHbucqgCsmaC
fEnxu5Vie63fSBYA2l1TFixQORUXaFUzQYskLuTVEpi3oKsv0AHtLRDyUEBmohu1P0mN98Q0iedF
Gdxt6cmAoel4PZfhfvK/28hkjOKa0uz6bgYH30E/+QjT20WN01HUoquWAXBTDfxg3nMlU+hSD+ME
2hOasRDvkY5p1g/mvhuDOzxPmLP8g1YhqHszw3BiIZcYM3f4UkY3XjtctatKKnCehqgE295FT1GZ
M9tB45aS6q0w3YGMb5Ye0Ehcfp7rYkfpl8F2nybg2CM2ZqjqBI9vpsJJ4+W2GtsDcyF+YNG+asC2
FpN+48RB/7ZSxSceNeR6GfDkIi1uAFmZe2+1nUo5Xi1PFfEtlKfdV+4PRQWnDCatmdGwJXBIfAMV
Wd7hPNN9jsHkw4MRnIoG+tLKLcpjZOjbCIKcd6Hw5uMEofVHeIA6nN5inhtzOq+H0uHvm160wNX9
InGLdh0ST7i0SopAN2+ZWPTehVwDu/lKwPMau4y4i9B+DkaYkFo4zGACGmZ+Xc59deVr/yYYp/Bu
XOfoXnnNsP//TfLnXwp8pks7bW9op5+tav+Qtv0VLPdv/9kf/BmMwdjGEIoDeS/OVBHW5d93RcTd
wb0de9Cy4e+BGWD9+3NXpL9hkcYHiEL8J/CEevirP/2l2EtPwWzYMJEWBjcx+y/bIg1f8mcIFIMt
GSc9B+Seh33hFNrzvM/tW0EA+7j6QAu6pFooIECGHZq5kYkbAzgNY+g/bSnTYBIQNXX47qPnPdaM
fQA+6QA0YQO0CeYJ+GAEwyjMBMqGOiPEJYmFf/St6J3pMpphXeoghMjWGYz4OtR3YU9EZoB3H6AL
YQnn/ZuoF14yVUDdli740MX9sA/1ct9R5xtUE7fucmIBeDClbVzTBGaLJ8r9N74cYVTpyPCp7AYQ
8+EMceiyhAnmsMBV+fypmuSBrN3VKOu5TJRpoqQJ+S0n0PhWXkB2zrDwxPVrWJggM7xUNV0vegKF
SdkWkQWCThuQi3J5X8T8wanEZ1OOH4SjYOiY1bJeE7Qgu9raIlOdHlO4krBLeVTfN0udi1HQqz50
7dETgd6vxdJlfIiJAH1VqTiJ9GINbIwubKM6Bs7Dw507+tEdDSnWs77clcMk8gXujbQlQ3sd1SD7
iZ2KL/4AJXZIx+iinLw+gxXPg7Y6jo5idHEElTz8osLl02jjMvWbFfASqL/UiyX+V+v3X3QYk+si
nJ1jbHqsYsrUUJoF9HoVo94HTfetdpXJSTxEN6NTx3sDMWCia9dL3BNPIqKI7kQJJxPowPFiaKx3
D8vjU98XVdoJO9wYuM8++N3ygTLos4yAF2WKawckl3NFB6Gxw9AyWxciUjEDnoW77BB18adYSZGF
M/75quRS7o0bqR00BxcdNGMp/hVET/1YXlaAeqswfIhgIr5gDnyRDbfVw1SMUyYiT0AqKfh1PXB5
b1TJ4BeYRboKwKKmKuGC7Om7yMeGEnESXOt6eMT7Gn+zTqsg4GwbuIK7MWtU2ezmfnooSPFQLrAj
dbZJnHV6X69UAH2fARC1PhZmAi1Oa51DraZ7N+ihzDid/8Pahz1Ed+q9w0HjBiG7Byj+sNr6tvWB
eqJtDtK5hEllmmH0SWKgDLn9AT7VP4CoZlUUx6Gq0sBGxv6WhrbfuQEhWTkKCX2PJ3cdhUylqVy0
j3gHYUOe5guczasD5BxoMsoSy1k85auCM8apixKa9NG/RJNa3081ZbnXwydLgum9yyf7tokbfmHQ
7x9cBQu2ouE716k9UHRz817WsFrjUc07EyyzAokEF1usSfFx7Pp5VwhvuIJmj1+siwHpB4aYgtvE
cT3TBVSX/dhmcMrDKWvX+E3YUHvH7el8ayGbtTjfpmoKL/BlGf/GGYspYwUIasj4qzvjSoiScPK8
cQDkQkcarl/VEh8qhW00NFF3YA5Q+KRf3btCKJtpUsG2Vdpur5y4T52piNI55GUm1EkeGfasOnhl
APNjI9GnLcQJs9gQ/bhMcfhOcx0dBrYUj9KJipQ4Ub0PZgdcAY1KmCQGiF2joHoXw1J0BfseLEJl
sHr3cgV+DrMoBMOxrB/Rzj865aj2XbgkfOLtoZ/sba9m79uMk/t9ZUKTEWA2a+LDaAIKAYwXK2F/
iKf+SwWo/tsMcPgm6n1zATu+OSh1Uh2cPAgkkgJ2MP7IqOzfkJFdFqTxMvQmijtxGreNkzaLD7cY
GS4hRoYdz638OmusKLJ+LqNLCqDy1qxFf1W4qr4pcYQCkKmvdFjNeUPV8NjC4pB4kBuD5l80bN6j
k+kKSs0GfoR0rtf63RzjNqRZ1nsIMe5s0KI3hj8t6wBaH/ta32EfIkfdFcM+cAL+Zeya9eBK8sDt
4OxWv7VJ57XqphNQYzK2Vujfmc5ar7qyrBT3aNe6u6AG9dtUEPiObgSWD9hl4ltWZMsKeSTe3dg9
koDoTJEhgBeENbkDb82VJapLCAxSSdFAQDtHPlbhKvjmuiVsj+DLIOCI70D1f608tgADB5lA4wnY
u9P7OyiQTepD/b2bNVSyTSFo1rXFewcg7O/34Emg0rwyAIBV7D2yGdUs8WWIHfx78bUQpQehKmSi
MIj73HwhXDc4hbZmhISNfQ+m+rox+tRDHpiBfAUn6JsZCEliwSSSDCIqdKim1PuZgcgNSH0fWbe/
BhRXv++htNkNXmB2MejDpg3zgBg4h7AngAkm8cd1hdd8iPunzuKFCif5MA8C/iW7mKyVzpt1hkYw
HpYUu139blKjd9SExCmcWTpFN1rs/RknUwQG6ETF7VPrrV+QRPBphlISk7r6ELbCt7yLJug14Omv
LmzBb6tyGK8ZdHMweXt3lRv66VLMLO3a2YMYA+zsuEKdS+vIP0yzGB84nNvZOnHoEJVqDr7tPjsE
q1DYiKzwil2ogi8LTsWGBk8NFIhg/tw2rfzg6f/b3Wft7tfnn45+gea4v4SDXgTU/EB/Tv/+jxY3
QopggKYUMA00X3Bt/NnihgzfgcAfMQf4C9rV09/8adqIfkNy0anFhbzzBAEB5PujxcVn0oAno1uO
PEi6gNl4/6nFfYEy/G7ZiE5f637Z2EKuOeNlh/1VBSX2jBW5Go8lPGv/Cav8e3jMxvO+uYY7fTEW
2RnlOIzjPdQ3Dsdatnbfnx0oXkXX/x5/A3THzSpgfSzCHeRa03p3osicpPTRJCZAzOBwpP6git/P
ej+F8k9z8jch8vfFNoeACc+oNrwNwRL6zE+gBeQjLKohQ27zr9D7l8jY3+NvELEoHpy+xr4FYV5P
r12IpJq3xqmd8GphqrU5YDC455pl6O9/fcGf/CAGR9Dzp9Mzp5+j0wVnGUf2oit1oVMKz1+1+/UF
TgP9y4ydzm7PL8Cq1ThK+8EOfunIXIQ4y3tpLyavvAoEzObXrj5Jt4ZpaLExOZKCjoTMbR4Pv76+
+xJE+2tK2Wmqn/ETfQSXYTAtwU5zPg8ptowcnirokPwBfryBQ4mS6CUiV52BYmyn4VRgcBJw5jWv
kE4/m+MT5PrsDiRfmlkGBlOAGJbUH7vvETy2r/y+nw1+QjOfDd6hUg1bVLBblin64EAJhSZS1ze/
nr2fjX7682ejS1ZX4eTDNSD8qvrmdFN31ZJK6PS84TdrA3xHiHQpg2AnIS9975oB5wJYY85bedhm
ZRilqfse0rOd6si67qB4nccs7BEAc+btb1YDz3KXLbLGatBRXadLGFqawNMl4+zX83N6Q/6leLZQ
dBPPJqg1j/JGTkNxD53roN/7wxo7Fwpm5+gOMVp++J8Ivb8LZbP2ePVC2g7Wr7ztlii8nRBUrd7D
dUVeWah/8i5Fm6VmYo52jA0YoBG3Qf4FJUCrKwGFwK8n6yV+/9f9b+nBuBNUam8p8o6wtdkbnOvn
HRptt8oG+D3iMy+zWU982hXM9CTKldKeOrSAy9GWt660O4S6GHteXUebRWPo5qHwbcPyHukAD9BV
ljctaJuH8+Zqs2oYYZlr0IvkHrHVTk5j5F9xunQ41AdM2Fem6mdP/PTnz1aPkvFesKhn+SjpciSg
b25i7o4y+fWP+Nnw/svhu6JaEOGyhrmOBs8iZAT2nnCFre284TfLh56j7oQKhvks8QSU5FA8awKM
4rzhN4uHhlJ3kUvNcoq2Hs9gYZYkk7NU65kX2NSziEkwxHBk5bHbIJ2ud4PW7MY6Ws3tWb/g5CZ+
/ngjb/Enl8B0Hk9l9R7WyunWVhx5A+cNvym0CFkC8DQEEVwzVFUHtfo2TkrRGOe8Ejt9eff5/dtq
GULljUgUmHhPj1MDLXNSg955bW9mGOjflu9NlS285k5j8Ijh7OvHrOawZd82ZEU0HNK3GiA4sD20
HyTMdZ90y037ykr+s54n3BSetLyIYH7DUiiZ7C9g+ygQmAUsD20dA3JJIaRT9TrD54eQi72wK4+y
ECRb93Z2VPiacuMnBfojsvFZ/S9FCJunIEUO2arO/MpEOYNU95X3Y+Ns+WvBD72Xzy+Yla0Gb4hz
30HIz251ixk5K8UKl2cf+9Fyw6cGgnNCDTxtK2uDNxYMRHsNYSqrPzABX+Mrt/KzH7qpZWimAziC
YZPoo2Ly03CNv/XWQh1+XiVsKhngY+guto7ykfSQbSoXjkAIYfnTWcMHmzrW7hiyGoGZOYfq9mOA
3e0NAiqb85bRrdRq8HlbExLFeSBxkkm1y6CV1RWo21fK+CdVdkq9fl7GUzUsgWdHlqvFFN6R0XF0
vtgeTu2s9EpYxdtK96Bwwdzzr32zTt55j2WbdYAcP4mXaAzzkBVAWPvBg1ti0ZScuYIHm/VjpStC
KcMx2ukhcHfwNcHCEXYkO++xn17mZ9UZFogyqwe75pPmKl9beIHDsa9fWYN+UhLBZnOGNK0kFq1q
XntVk3qQpmdgc7wzX6pN6ePU0zG3Qi6ah3Nj4pTuY8vpa43kz259U81u2LcwGPM159GirvXSOtie
h9Ktz3xvNuVcInqv98dlzUnRxEdvtgDufPaauuYnd0831ez3c9ArgdFV4cEF7kcTIgXc6rx7p6ci
fPbSMICabI7wWInyylTAEoVQnIiet46e3JjPR68dMjqmQHoI6D65n+KTiSKg6/7XL/ypbP5lO6ab
/b4tgnIF3WByCKG/4dgp5j1Vom9zZUAC/PoaP5v9Tcn6UDG1tSgMgjfD8T5WXb1zaSfOO46fIpif
z49q0QqZNTR5h+SV40kQnNVLe+ZyQzcl68KDVsAcBMcNUvEuK9lE172VZ976pmKxURdCuL7Khw52
rHQMPKTdItq3zM6b+E3RBkjpFGQFzNO3lb0QiqsrjcDH/LzRNyULfJTMLjL89qPmZnrrI7dZQk3C
YOQ+6wL+pmoRtDAjZgDhrZYjSkz0wcclXtpXXvyfvJRbOSpCjgXUhsW8GySs9z5yFpMhjvWZt74p
Wr+vqVfUYDj7lnwcPfR3bQx6/7x52dQs4hpHQqbwj1un3gABwxyee+vbag1gq0Eu1ryLDUBj7zT6
dP7EbKpVOHNfyAmj2xqiAs3EKe3O+29Oh7+6X39TrSUNGEwUDkan3rcBIRF7XvEzkS1/U63CNpJV
HIPHcFDlMoLPrBShPa83OJEdz5cxqxD1KxfkZQSqgMjQncG09oU6b4vyN7XalD1iNnxH75Dg3iam
rL7penXPe9m9TZ1O66j6roRzthElTUIafCTI+zxz8M3mivCa0V9KonbRgJTZyVafJ71OZw6+KdMB
prkanbDe1VAGQmdRyUSP3mtGlZ8sMT8cJM/6AghDCHx6MW491u71BHrktkBc7e869P9Ku5zEzy9e
GE0h0sfI+eqOHURRLQuDjCj4gM97Z7xNqXqDjRvd8zlfaNMintDvg7w3nvp61irmbWrVrQpvhA4G
O2sxyYu4ntxsEvWyO2/0TbFqpBj6fAl0rmL/k1t7dxP1784belup01I3y4Lo2Kokb7A8fly86Ez4
ztvUaVxVTeS2kcprU7JMl8FDJ4ruvAfqbuq0FcjxgVdP5wSO0FTW0VXkDc55peRu6hT0rYEshSET
VNqnanEfvaDBh3h+RQD+pI5+SOaf1RGD1Ypgv15yDDspBJ1PJbzxyJE+b+n94bF5Nv4M5W4p6Khy
fKjI+UAV1gHoCFf3vE5jGzKiB+k5Eh8QyJtuXLPORl/KColg583NpkgLVg3RXI2I9V3GJW2aHrcu
XmNefzbxmxKN2xApBwiZy/FhE6R1TNyFo7PoH8+79U2JespToxorvI4lhDF+Yz5EcAedN/amRuEE
jaFREzofgxnaMWY/yoHdnjf2pkapodZUPsaGBfeB6uUa0pzrs4bG519erOmdgR0OUawQDxaEpKQu
riqEP523JG4dE67bI8aMeGQH+81Ns0QfGSTh5y0tzmYjJSX69LHDnMiyves4wvwQL3venGy6Xdob
pLsBU0dy2XwYjXdJg/N2UGezg/ZLgGQTqMvysOFXrLN5Oxbn0azOpiyRvmJLrXHTffNunXVaR+/P
m41NScq4HvtV4CHSUnyBMPeOreF565SzqUc9zAKyrlBBKly7D+uikDyv/Sk778Y3Fem3BVLtq1jl
kGsjiqgVh7iIP5w39qYihaymAB9TgqWzQncLEeZnCuf9WSsspHwvaxIv9jBAv4mM7Cq0STBR2Hri
aD6rcOAlfjk6m+ZI0WAmuyF8O3YwzpzXScC19nLgkpcDHcpF5ZpBzGH8qU/wbZGHcyacxpuaNODf
l6Utpp1b9gcjwe0Pfq3OelPg7Xp556PWjiASgzMZ3Pq6/1pRmFjOu/FNXcY0WJyBxdNubPxbhCp+
xYeGzh17U5quqWAXty5gY893rjTj9cVAbXjmrGyqE37xWaKfxYsSrPhUj1O/k2F5VoMFi9zLGbex
pkbEqHyLbwjUqUPxLaEM+T6IST1v2jcF2puGImIBNcQpAmzN/Ajy4d1ZQ2/FWjPSAZAviHnRGolF
g0aGCrwv0Vl9BAChlzMzlnMEPNrixq291Z1zYRFcct67uBVhIaHHgQ7cn3ImkJQBweEOQQPeeTPO
NhWq+QhtpJ4VIuLkHSXw2I3lWU0KvAWbOQmQbMORrJV7HjLNTOOOqUvr7+c9zk2BLmAUJjj0JwgM
wo9wEsCnGLw9b+hNfcLZXgiGrJh8cf+HszNZkhNXw+gTEQESCNgCmVTWXK7yuCHa7jYCCRACJMTT
3y975eJ2tyPY3oHCpGZ9/znSAgsVj+e+a48lIyDLef9Vhsj2qUF8p8QV0lb02/AYU5Bnjr36roMu
kKRANWF1OSD+AmbLor07cKPdh2OP33VP61GMiuGCX9S4Pyes4NYp+X7o0fuA04yJhysozUrB6g+r
UhdQpI+1w322yVSJYCis1eVmRn4ytiaFJ/sfx957N302W1hNehVgJ8CSJEL3CLrbb5ad137y/1cu
IGC+bynWw3mwUbEueWdQM6pj1j6MTK2ZbQlgjMfef9dJEaVfeyBjNbg79Jvk4WdPibdjj9510RWJ
R8liWBwIMdONmXSQBSY8dlUXxrteWqOcptGU4MXD4HNnPMT8PfXp2Jvv+ih4b0pon09lRJrQom5k
cWHWAxYjjk3S8a6fhryuExA90SRX76XpyFszHtuLh/Guj8omGrFhxqMrl77MfvNUUXboGircZ5Yk
KpS6EbC5klYdKb2EzC9BbZtDSV/Uq75v7iQGstA0aIkVQF9gz40lDQ8GxkK266bdCoXTOnFd9kaB
WGXi82jrY6fDqHF9/+azDkEtTvHJMTzeGUfuZLQe60N/qyJ+OXJKbS1RLVjrMobTLYs3d5dq+DoP
NfN90gm1j1DcEaHLYDDPNBjvtT8ffO9d79QNbieY9cYSRObPTaBfpBgPbeLCfXKpWsNO1KrVJcOX
yVKE0LPRdcmx8fDvSuZfPvhM29FD3Ss4ZDEoCpqIl8VLjy1B98gO38c+q4/8sawbitIsi4OK0+J7
7NiH2UeRQAVFKq116Dep68CrZ+wD6GfbsV90H0UyLTh5yNqN5ZZqqBym8BEz6bHb83AfQwJDFYa8
dUBzGdIQWpIePq+JQzFhxG8m0/CfJ9N93gjxXD+FfRLfvuY2znscnpVVFY7H7hHCfdwIlMol0V2l
ysSbxJgbq7qfSxrbg5vGPSkK/jE/tAAKlpq7CVRiBmzxxKPzoZFgHziCgBUuY+OrcpGM5ECa6hyV
gQfHx2g3nc4SCbyJ9lfaclzPAMYT8YeAmq4+No5Fu9l0hVZa2xXfZuDg6Ddz93GVwbE5b09vg3vD
dl684Lv3ibpxkz+drRz4zaHvvs8bGWqoU9KqskXt8Wd/qOqbME6UOPZh9oEjinEyIg4/a9pX4wTD
b4Li8agaUCx97P130you48TQK4MvTyd7Aa74Ix/lsbP5cB85igXQx2zWqozD+bWppxcr5tdj771b
9daVs1TCrVtCP/GtH66epRC148cefh2CfplCRhyZJ97SKZB02uQbkBzw2orOHGwyu5l1Rr2q2yjg
zuipaYbiaVhmnRefjr07ef/u2nm4o5d4emTAlohAdxD971JMfy9B/2FDE+766dhAYqMSMpTwoNcV
PM59i8EmblaR111ai5tOOfu6AD50oUCVwunA+Ri9ocQtHp9x/jfp1zTu2I3AveQA4UcPkkEswSp9
RHl34ttsC9tRfwQx11ty3429+GPg3BtzhoUlKYIIZ+0Aji/rUkgYaV3OcEu9XpbRS9qSxCsHaHho
rcsDH6cJXzwke90ZuA5gciiw9Av0fiAAnAHV4BOq7ci2nDs4o7fiilPov61xGFbPQBh47fcpgEml
TDaSmlKv+PcWCkypU+sbOAf7mAQCqP24Xm6g46rTewb6N1553AjYkKkFH53pi2omlPb7QwqOku2k
CQujwzo6GQCAcIQtuQlBQlIdoOsmTV2e6IaCODI0OrgD2m6azjKYobDa8LVtHlFhLtvmQc3aGx88
Kd/AOwvfY7W9yqAd4mOrkHC3/+jWcGGg1A8liziEiJD9kBqsiUPNc5/0omHlsJAEt5+z7q8qFK9V
3Bx7733OC9qldZUE7x0tVTml8hZCxWOHg3Q3SkYGyZQAJ0glSVNYAb1UQAcdDAe/yW73of2aMoFL
u7ImIMGuYvzJWn1s0Ud342SL8lbTx/5QgjSjHlGg1dwMFIXzx37N3UDJWQPcOWETYMpA14AR3CL5
v8xfjz19N1DqrjbGKADNYCJbPulk3HCYDwL/wc++GylH0LJRJpIOJfCZwCWQ9p5v9bHir3Af8vLR
hQFrUUPpBgX+2+DbtgTBAuyyY99m10mDvgmA/UKLZHUHrQWZYPaGYS0SY3HoD+yjXnM32srjMzzi
ofwJzcVt5E3HKjrCK7bq1/lVLVab0cXQG/gpcmTzFK8yp2lLfh579113hbd9o2YhqpRjuiVZPIwU
d+wJIceyGOE+72VVLwN/BfIQwGJoG2KYWJqmObhA2Oe9VGyrdoNdDqcRs86RKIOp27N+eezj7Pqs
9VEqHTX9gEJXkFIZNVCswcLAjuX7w33aCy7aGkGmAcNwvwA31VP/G/a07thRMNl12njtxg2qD+zS
gPK+VCEMCbE/xwcb/W59Q6iElf06O7VNB46/BSYMMpXu2ICzj3wFOlihdU6G0nM9/Ysjbf4X2ETd
seRnuA99RYT2LezI4HCy2HgXAYVZ7lfWRr+5O/yXurpwH/xCuWlVMZn0UF0GVL/BZWKGvIp7AMUs
VDRvKDh7BBJGtgVWcQJqkxSb0TP3omg49uvv82Go04VBosX6EwZEMLq8rgWAouO9kse20fuAGPPp
hj3LdWQCN6a66xrIgks3utk/Nm7vI2Kbv2hUvJK+pDAsi2y1rQ2vjhlzcIEV7Lo3g/dS9wR/wC0E
seVt+Yz0/o9DQ8cV7fLruC3nzs3psvUlwFxTvtb05zZHR19817PrcQsm0G+7EmvbsyTilpDp2BHA
3yWUv+znOs8DYQgEkXIOQbUTXoirBrt9OPZRdjPxzKWuA+A7y2rRyQn6aoiZoubgVLnPidkYNNse
v2jZQPP6vQNx6of2MN0cevd9UAw4tx6apqArsdZ6hIjwTo71t2OP3s3B9Yp7RgalTDmthN8GUgPd
2Az22CS2h8lbGH4SQK+6kopkqDNgJsdbMMB7fqyb7gNjYboOlPV+V8ZRD6dBmtyIMHDH5oF9ZEyr
vq6rtOnLNOT2ftJdmMdza17++8NfV/b/sEf3d500BTrR2ADzu9zCEUt+f6rTk/SDAdZ67Or6Q2ss
eLXfjwWgf1SVmrUsNx1/x0b9oYv55//+F1yHqv//F/wf1z00Pq4GUY6FCsEBYM5xWsxflo7H0AN/
W8l/HcUarJV7XvWyTOFrxenOlMB2Gy2HuhQFlOrdGDmQdlk32IvKqubY4wdEZUBKHBsO6D6/k7It
dtGEww7ouwNX9A0uf/O271tzbKe7jwYmjlUAzdZD6S8UWgr8Du11xPTT4dgSaw+ShRpoGk3aYMiJ
yOsy+x/qoDr06cM9vB3MkDmBT2JAJXcUwYCDG5ptCfpDvZbu04E9xhgPpEh+CmK4dYzz1GsPIOSh
hQegZu+bjWz6YPHJJK9Ta/KiOhqVcxMlhz463UcEFQ6N/Kq7NnmOw6ZhTF7gaGgOfhj2/tUXN/du
cY1E8ANkrhw1peNXyNBhIzo2HOwm2MTYSmFlK8uAQ22e1L7/PKCe78Ohp+9TZdA344TLguBeB/U6
3LbAPT8SoiCb+e/n/33S8g+j2T5YBqoyWRlbMJqxJeqexiDolxvokkd9xkYMFiww6dhUjJFch3vP
YVdwr+J27L6SAJahhZHtEkOSHmXpVoF4ykDAFU9dH60EdtzRNflW82r7PlSuWc6QXeshXyBt/EG7
MLwDkHy+dQ0HnL1aLB4BBgbPfLAxtzceoL7lBeRG5r31TaImmJPicMN/q23OfSQ/H1vFva3A/3pq
Hig4jubQQpLuA3HINY7kWpAM8GXQPppUpPdwYNXHJli6j8QNnojAgjaiJKv/FyMj0PL183//nP8y
N+0jcdhrgs/PLJRYG3K2IPJfyDD9DqRx7TH/1FSuf/SXdeqyeF29TasoRwVWx0XDhQd1Mij/urDY
IdQXCBskP3S6Bl7f+z8GU2jEQgO1s6c8dgqFledNyfrjse9E3j+du2rBHpGK0lyxzV61fZ5b8rvv
dF1j/NN32m3TA79uFnCnRcmgDX1Fqjp8Sni9/rG2gfebk81/+xO7QceHfK4magQWeqWCFXwe9QhD
ocZh+6WxqGj7zab6X37yfWoO8YR6MUzWwMLOQpyXaA2QDvPkqem2hORIdB87VaL7EF3NcXZSaYmP
1hMPQTf2GQPRwTVVvFvtewCO4CCgF2WA6ziYj88zDX4zQP/LL7EP0cUUWc4NNbiFqMd4vqRyis5D
AhLtidVG+ofSBX/j93/tehGezZom9oDpAEgQte71F7DMj5W2wiT2vjdMLh2bxum2jONoPiNznWTQ
wB/brMB39f7ppsFRJF0CDtp0Ep6VcV2RpM2hfRyNdx3ZZyqQMpbw1Jnm1q8APB7YwW++68aO+nIa
Zjx628JTlY7nriGH9ocw8b3/JA4gtGZKQa4WDbmLI+9uhFPk0Mi2z9AhVngF1kIsDSHIeNtO01x6
EX099vDdMrCKYm4c9dDYAVc/KaXDzKUyPLbI3Gfo/FToKvK9poybSd0h9fp5rAFuPvbq1xHul8mr
ZiDjG7I0pYRN/Lykc3/jj/JYFJXuY3SeW3Gf0ummbFqoXRVP7r1YT6djr77rnmvrj8tEhxTu8bBZ
z4TYj0oLcexQke5BYHxI4TIP+7Tozfgo5FC2ejg2ie+jdADWr3VXYyEl56XJemgfc2gZfjPy/sta
Z5+kM0jnb6jwQyeazJAhNZYrBqLwsW++66EbID2TmVWDqqXO5X0Nix60n316LJAGcPT75ph2DjUX
IkpRaDVs4JLLSt8Nq2iO1UHSfZpuYX3VxyNNi85CfitekAL4zZf5+6j2H5Y3+yxdyLYAcKqal4Hz
qLnzmy5CgVENlucbSElD2UTpRrN4NF10Yjhds5CMisiAkKmYO49L6o+nTQU1+aOLI2LKKoGD6NAJ
PA2vs/QvvVymM91oEk2nBs7Pc1TNYAp74ti9GryN759OLYEBV8zTidqOI2Uxv6Gkcv3Nd/2X5rwP
EK7eGAAZMl93enquLw31k+XEJzH1xaEmvU8Q9k0zsyTgcbFqzjC2unbpcx6xgB7bNu0jhHoWy2Yq
tZyWgatTl4S2UGl46JCc7hOEWG1GVFF4eYIrssxGQP13YXwoGk73AUIVm3CqrtIfswA7LadwzAZJ
jsUTYQh832xCvqCQH2rYE2kDlVMRtBnO974f+1V3AxVEE7Ar0QpSGQLBbOJ5qD1bQ//YrLnPD9aI
yfqhR+fTgFBQNghdP8qYzp8Ovfs+PhhapWjAxvnkpbiwCcVWnxoXHfswe1xZo20w4A55PgGvSZ57
iEK+M3+Lj63g9tnBLeJ2nBcznfqeyRzQbcBswuoYsAUK1/ctZrEjkFmxm04uhsNX+ELnsTi4VtnL
ZyOxMI+OePWtA67Fzu6nr/mxWkK6j+B5m4KcUdLlVKN6BgoaznMMascu7+k++7WhDKJqDBZWsSLf
p46+dpwcK6+m++gX73D2OKhwOTW+9rNVwdZRVYjR/XdT/5dt4j79JQMxEjHQ5MwqGZlnvnRNd3aM
SH0OtcIs+N9/5l8mkX0SrDK0CoMW/4iIJF5hSFTn/bocS4JRultDK17F88zwdCjImyJBDCxPB/fn
sVffTd2iRZ9CnlGf1Kpc3nRjW0xddWz2oNfv9cu6IFWhP3dRpE9GLObc8YRkABhvx6aPPe3LdZSx
TVt9mvkm4WMVH7egjQ7+pOT9q0MbHm4DznpOKuFx3sm1zRFJPRb7x63++6f3sYvnOKnUyes8nbeb
6jOq3DFyEyqg3z+9CkOpg5apUzOPPN+iTuYJyPXHFjT7DNgSOBw56zo5t22/vW2+Wj+1fv87lPy/
dKV9Cqyi1gYLwsrQcweoR7nO2gry62OrPRK//zLwkOO42qXpOfRwdG68H4Ps3w51pH36SwQkqODP
+NuWWkHstyGdOPN1+nLs8bt+GsiBDpuv03Okuh4B3HZl/J4Fsk+O9dU97ktNyYKlsErP6RRkbUpu
pX9wObMPfwHENc6O4NFdiOnvmofojwUS6T75BT9DA833mJ63K/pI2CDMQ57Yg81l101bX/J5cwOM
XaK66WHOgyf6NzPTv7XzXR/1I4SKaNeFBUP8oe29+7BvXg41lf+LfAEjxDXtw4KwpQvKUEnUXXPb
LR+PPX93HNWrYGzlMsTncAhWINTDKby9lur9jid47Yz/sNPd57kaT6gwsRU7d8qbbubKmO5xiv26
PqFONa4ucF5b/jBv1e831+xvUtE//dHdJBs7UvWmHSX2fqvt1zyQjSTqJAR6nTzzahUyG4cOupqs
pyPm9rV1uo8vg1SMd2dsrFvRZXITxl145bzqD0otYne9j0iryGjrNmszLHLUeC9YkKgHM1U2YBdI
H+NRwGgma6/JfJo2tM40vI9YCA0MP10WpeNQ/wFdZbcEWSjiprvQDVq4AeY6FcR14UZjdS4cbddX
IOSsaeBSg+IHmG/XrDDRBbArsjBLHdDw4iZQggF93+HMcu4y1BVAsgkCajz0HxXpsBto4zb52akO
/7FextAUDHFfmi34QiI3xpKm3NyywrokfDr1fww4tI2XbNWwvtssSmBI/No3oUh/dPUC0Q8KObdB
dxloX637cg3p3aitc2vWAxo15dY2UyCKGIWT1WnDlQ05eaRap7xK0NJSGBeti2AENFvk3wWJYem5
iZatQ13YOLgbWAL6PGbKsIfWX5qk8Btqac5jNmIVlnRJkXQA4EJ7XLOxR36zHXhdzCk2zXGOE5K1
HvBmY6/jDK7dGHUjpimrMMayEWMJ65Zb/FoDbzKdYGWXpYEnu2LpevJtnDtWwFq4xj+WZnP0rPQQ
icdNk4R94iOJ40c6V5TebxVPlrqQG2pUwnNqlwBEhO1q8X5AhUaC30s1kED2ee1vab2cfVCNsRrr
/GETN47R1X4f4dAb6nwwOAy+xKhASt+CNV4nl8s+hEmsTrwrBlIusrceqlg2hLZA0IkXs5wcfsth
uJAIB2nkwkSf8EwwkZ4Z5Kv5wFbbwTobOW8y15Wlme78ZRInqzFGPbKhXtq3dSV1DxNE3Q/kYqKN
hvlQ85CAEsudLLCv4cnXZKb9cJeuGw6BeOQvq86smnGYn6VJFENjKOeZUprDAkfbl0Ak8MUDsCLW
u57YAKfa/gy22oZr5tnUqN3y3cRmJDmh8X3w5fKdSA81Mxo+UPUaR12QFLyaovY79j6JRKeBeNsU
E2zi06NY/Jq9IZ41dufWxSgTSgd/iG63yCPiPuBWbH82vRwWVMxobwgfR3RafurhtycX1QXt+Jl7
XeITDG+iZlEWd2GqHv15FsH3sK2qxMFuD8tpaa0x0a2vm3D40lrmohzMex/V6LWlQQq0c8Tkj2q2
tagzMYrkO4z2o/qM6vKN57hdwtyFOo/BPSDVNyX4Pw9e+GNotdkuHVHOvYnND4JcwQrc/WhDNHMo
Wcn2OKd+ffbJmLRPiV5idvKTRvEPo+Dr9gxbuCEebqLBDUiKK4mYwSg+9/1PgZsbfteykbpyGFpZ
lSNJA323jGlM8jakIfmaMBKmfwZWVI8oIfducY20/UBpS5e1NqqLGoAgr1ibLbG3cEiYDf55Rr/I
tAlhYZWodHyJHZf9Y1BXTXCxQ7PAbz/ydr1JIf9kZcxW4X/2WSWqD3xMa5UrN3tgIrZ+OqGIpmOQ
z5ptivTD5G+zf6GKKfkR4o5qeFqiNOZnn4sBlvO1hY8ys1Gi+Rn56UA/jKlhPySYAH1e4dzNPvHV
1xhK+LDaE4uGWdcF3JvM3IkWgONzVS8K5TUeHNNvPJnS8NIpCNOzufI0+8552qq87icxtxmMpJUP
91BI18sku2kuZkt8r5inngRZLzervtI5xRsUkV8HwBmueIvGqyedtas39af+iuTJALTbxONoUZh2
ipS234jvLINerYaLMYcKgj1guVT/VaELw7UpOYElvrPR8NmNNIoAOOo6IM8yKratudgZVbJvDn46
XWV8nOMV4/2m7DBk7Yxp2mY48TbTDxHMc/3B8C29g4dDY1YQQNakHyQedf011bzoE4yLuO489ZZ0
UYYC0D4qZRqk4mRMTSX0s8GcbHcWbmEcXazQS6U3fuWwUEQ5G+eXCao1L9t003ivLBIw9sJKvHjF
5JsgLWK3be0n7W+0vTHzZtNy6QavKkZLKndPYfB69oOpbV5xlEycyBop5/QMdHw936YC25hHh8Ol
5ByKBpPeXFXRiLB3yNf7rvZbkQ+bDuY8VDr2ULygp6qBdRvNKPgw+6JDRUYfzvNzs8LcfjPg3rh9
HIC7a8bMuBAWHcDFs9FqWGADmk7zUzSNXv8HadZE3jNJYYLOet5J/ieVyYbm0IHbNp2GOmnMGf+y
tT1FnQinj0wYXt1OddPSCyppmXxYNIF464QxSbICviRa/bWBlwyw+cTb6GYamrpGwBllWGgoCWBK
t7ydnbpRbUcRHCYIEvunSUF9ePWF9+S199LkFpL19FNCBE5NgUmPqrcw4NL7iaj96zX0egOUCnHn
2en4FfHP9ecwjb4tAg8TIKy7vfipUFzzqUMZRnTDMDwHmUlH4W4C238WOmwL4JCbD9jVgJG0+R6E
hFJvXZynK0HT73wIGx6NWk2uJizWnmFtrt25nj1S2LYpCKieLyzujX2QG3Fh0TTtFEEMPSbemQ+e
yqFVJhlsEj6aQWdl7i/RNn3TLcG2LGkBUsln7AUf2hl1n888BE2xQMypurP4Dx62WtZFg7UTzhaI
oGvRhtp9EVrXc96htM3dAwlI/+Bar/DEsgfeCf9ipsmjJepsFb2MSGDdpHESvm5BBxgMT9Hr3/wA
fTFLiWfQHmSUE4J530/bBqbfmE/j4+YtyckkaZ8vfnWvWq/7CGaveYoXDPFFJDtaNOPwY/P5mLmu
ar7BrdLeh9aBdm4n3CvcCKZdiBXHvA6u8HVE589jUKN8FAutLQK+cAZxEKw+gXaQDdYL3whcMaRo
rAr6H4mhGO891O7dqXZCZL1FaLi+S+m8mp/I18wNTNrpvBW+B2fwXRLP2/pn3Hf2XJsZ0eWMA9D/
lIwz4/m4ely9cInB8BsduirTk6cozzvhFhBVYP+WQyZ0rGDiJsGsC2SO5qW0E+sebIfF4M9+jp/p
vHVB0bdB3eFTcZTUy9Qbq2cCi/t6Rla37z8gsza3r4AnsHvuNxXE0KNz7jEGvQHa+RUX85cQqByT
dQuxVyvzOPIvS69r/1vDqXm6asyfldYbzywQ7JPBSf62sh9D0IzB6wwho/cFbmTnfQ4ZRlJgm+Y5
QhVtKFnk8rjRhuS1goH2ljebzsdxiXFozJalyuMtMudkXtq2xOZkUw8WmZjnFJNtrDNjO0St6uiR
pF2fuxjGRF0hlofxG/bwdqmQU+VLTvQWn1aWNhfXNXll+68djGJZvDb2YpGja4f+M9J4LodJO8wJ
DwUD3MRCl6CHVGL6QkFX0lY+IG2LK2oZKqzsJwUVoEmD+6afPQdTO/dvIougpqtwKRr2bD4FqPvN
pdRjBpUxwBGa9R+x6v3GRPS0BBAzBDO6aOiukd2OrFh/si91kz4YCtf0GKBnBIFfciFNn29tiysY
zw9fg86OFzjGhM6CVtJShCrNF5S4Pk++TG69Nu517tfDI/YZsymJjCNm8Jv53fio+MhRvh4ABXtW
aSuHB9op62GuAGHhLmU1LdphnNdzFDSheQp6XwPojIv79C1MesvPRkK99DwSTr8kE7RBxRRWOFtK
Gm9mj65XVXz2dWvJEy40af9hmtn2FIVSBqWSw+Ct2XQ9vuhDjLiouEAGMilNoLA32fo6vYPAO1Vr
noRh/eyQrPLylaH3fpg2O6LgXtKA2ByYzErkcRo06klMOMPEx6vleKIOddvyjBJISLYr2veF9iui
8qDhMngIF3U1BbPpurhOkCbndZ4mJiJFt4x+sOAhqBnvuzk+tYkEmivbOpTGvilUUNJP9cSGe90v
WNbnvG69PGiBHkTTTVaTxZZhkCAL2Bo3NbMKi8p49bEXrGfc5IIToC0cSzT05kuDl/FflgEdMycR
Gwvh+NKXYsV88jXytTVnEgsoyy3VgOsFYUOTwsWS/0hNVGcTDbbzkizrl76vOMGWJ6ra6XFBWg8j
nsaSvrmljbK4+6/cU+Ku4t1Nb/RuShLhnxKYk1Ys37DULfQW0uiTlcarL4L10fy2yAq2+l4vQY4L
rpF8c7KyJo/WxiuU4B/TdVkyo7y/nEAV14Bb30yvLb/hswLYJURdPxZ7NN+2OVVZjA35iNiveJ21
T26IILZchyU92S6mdwJB7c8SC6p8de33GiDrpwBHWs88IKyGpmB+jay5HQbMDLeJrd2fgWqDT2Mf
JfyGNBw59K2dIF8fPaKffQv+MPD30QPIoUuWMAeKyuJvJZYt46caR0762XgKNQ/zGueLh8hF5UWf
kqSfMjckD7jLA2MAzl2qs8mv7zDEmYvTCfmI0b0+CdIykXXdOiN7A9kJbOxeXlsYIAqBroPvs1iM
GVVz0yxxfULDgDCM1e52Y8mfSVLPLyEJw1vmCzQ4KnXe+OxFRrr7GGxyfUqYal9qX00IUi1SiBFa
+ia1U1Zj/+bODj5Ed8MMqT+xYFW3c+uStGj7keXdtmzruddtdOsQyA0/Wi+JX2tpkcMpyNzH3k3V
xcbKrEJfSQB+cNz/s5krN3+MIsZcZppuTRBODox1RXMlXFykWzeAgBIdOAVX9DhOaGVrQ4e2qJkJ
vFsThOALoFDa+reaB1X6OHnrNJ8NyBX+p41JwvLUhWa+W0IV1d+wF+tGSDOIR25Uo5rwvl2NhL64
7g2G1kDp5BNdpPKfRrpQdQJ4xPWAbEyMXwbPpPKrh54JCVvkmqgpbGKHJXM4OK9O6bzETa4lVt02
q6hHqcxc5Jbmx5pEdLw362C279CsWSzw+ZxEmL0lOnKkshYlcO0JXKiKlDqRTfuyBjjNOg19SLvz
HGPgK7BHr+PLeA2Unsa4I/QJZWJtdIdEOA2KIF2j9BKgEHD92WAW7Z6WaU6Un7u0Nvx2GifqswyI
nATrv60l0r3gsCcmONdBCHm7myY5YSTifYw1lOrQ9V8Fjl/sVxGJ9BLC9I4jn87GX4OJCu9bh3t3
HPysQwStJ65VeI7WgZV/Vi1GwACjl7UwXa2TzwyUivlTYrmffJmmMSVtEcWjh8VK1UeeeWV2a9c6
8wiJKVY5le7ytKKSPE5bsrqfYdWm8k/doD7zlLRwY35wkq8pEBrRoJ9hLY/EeuoNeMVl2nhkeGbo
nxiDfaqvCwTokWIcf/Mehfo3LfW5vaGCC78rwk2vesgkY6yG2GDAjhrbl3bMHRapWFhj3TPbl3bG
EtGWqaiF/iQnbzDnofXm9DJN6RLhF9tSq4uRyNV8E2mE6jrGRTp9m60YzVnVfuflqViCu2asK5aP
yEfM965twxo/SdygvHXCvVGulRmxwxoZAEmflg3cZ5T8j9X9UJOxtNWafBgpcfOUzdG2qScnpcw0
BLQZyhzrhcKYl7TD2dkEy5cEOxZ70/orOxG2hV7G0yXOptliEZ3Ny2ynlziwMf9pYOxJTpvwfV4w
C6bXkNUT1Ck3FXaP9w2Ic2h6NOjobdXCBHynajd8TjGG6oLO/6PuzHrrttI1/VcKuT5Mk1wDuYCT
Aprco2bJsiz7hpBthfM889f3s1M5hRPjpKo7d41UgHI0WNqbXPy+dxykUwR2ihzmpS+2zGLvWm3r
uGxc3EfPVY53NfDQyd7mWaRHNlvHfK6Z8b0kVCa20yc61hJmocwpdToGXGlKhD6H9QpIYeEH3bzE
Se/8bLa3sOOu/5g7qtwXUaqrYFTReFXbAHO3wHBCPfjVovOreerMVwDGV6pfBlfTFKRxNtRUH7lP
lRtHX4hpYdWIS87KNOvy22GwDdYHcnPmc+H5SdhsKz062FrsU+p1orhtB9EXt1009tdj09TZG73n
w7vV5n2/W0aL91Iu3ks+XvaKPPerp2KR84tmrBl28dayfSLXG5agmL3ygAff6CBr5pgJBQZ+osPR
X6AhOA57YMshu5tx2VAs6l8ATPIMupd83rzAVRgrzjBEpr8Rrd9aD8JDm4rWzavi6TzpOB4K3pRx
tXuCCqIs3S+28LPL7KDTx7hNjd47uHfaXxfWnym0EgDZL0SQ0LvcKb+X+4rlz+X6TN0PXcqGfVyr
rA/cjFO0Caaxo5wxdsfkm6/K3n0R85hM4Vr2Dvu7J4tpCbLJL6zPaepEX/3LRHTyF8ITPq66eR/y
YpBnG6jDicO2lPl4MlTd+KHRXfleK+7bwKeJJqTtxpb7wkj/N0w7FxsvwurviW2NJMu5b4vD4nqz
99rElsFWn5oIwNsyJYFffUPyxo4xqJyvlK7rb0WxCIfDTiZZ9UIAocmYvJNZnLJBrt9BhOLtuivc
6L1Mis0oau3Xyb0pk1m2H63I1urdoQlGfQcxSQD8sljdmLrLOUDsZA3d2Gnnh85EXoODDspUxjq2
H1JLa0gaJhv7Ws3k5B7M1Gl3twybLfaTnlhGinJcPhD17chPTWemR8uS/Sc/8pyP6IKG7VhHmKBO
Vg3esxTlMu219Mmp3rKp+cRrnl9XTo5aU2f0yhPdI+tznRjThqphcQsaK8pfMaAvQaswrzWNnPV1
tzTWg6fn5VabLfEPdUSiyL5Q63JsaUs5Ok1hnyXt3xx8lehfEraY9b6Ja0zx00SMVaBaVtYP80hy
8RdycYAb+nWWySuMB3FDelp5Hdw5yzgWjHBEzSDCRgQkOnxMFs1YKkDImLBSO1MWqcd0S+w63B1q
r/wYOHAe3Zr6Ha/b0qPb2M0LrQJZ/uT6NdkGC8UiTyk/SCDSy3wecnavwxx0QL7inmnQk6Fo+HE+
1nU014esjbIkdKXXzF8vEu5zXRVleb143lbwd+RW/8S+PBf3Ivbma8bLVBx8v7HqE8pgb36EYan2
HBNVdeiUyvqdm0yFgwqUvuN9PdscIsS+XPFegLJFjaobAKQZLf60rsNTbyXZFFZqdIory5rK7Uiq
3vbdUrSBBQWNp9fxVi/cPpHPy5HP9j43cmTNHOYrUTvMsUlaXa9Nop4Q5bcYX4gtBb4jf0RIL3q1
NlwSBx/j1/oR+HSZeBr1tvN98LvY9ah2yjcAr74Ym+pcQbylX5Kt7cuQd4ocBz9P2AU4MYupDJM2
aojlJ5PL3JL85wPXzLoZz0stW//o0TZP4280aT8NLEWa52E24nITWtkUx6zvLcsbh0++y7bezOcB
r5EJ3HoZCm5jaNz3kQdodG66wY53E0HxNgLj0pXOSy0Z03bTbLok9OSksbANes1fUk360s4G1Ehf
CyA6GZTVmCQf7WXj9IgtSztX2nNKFZbGLdxdDcg7hXU1gdgGiV6XeJdhrrTvZdN2/iM9N+kUrISb
N/txjRT7sLtJxhjTOMM3q6MsJFA4mMwjFU2Td0zWZva+aX6p+VPPlKpvVO8UXigLL3cfini2yQJv
2DWStC/Lp5VcivzgZr1droEiQ2ICl0+qLQ5kMZAaw0W9xAdIEi9qqXA3fXSb1Ha6nR1pL9WtaaAf
At2ImRqAJunebSXS5M7dogrNWmTn1Yk+Bst9wDfqae6pTmwztGa1NgdqSefugAqyKUPIQjV+reay
t+j93Ab/bBUAhK92UV7eIc1etXM602Rs9mx75d0ILJ6H2IaGfgyIGHLca1u7ip1WDVZ1sihJTr5W
TW6WXaR1NBxnzut516mmyfeFEH67cylaGvKg7co1ObBmFOzLklRBNMXFpfWOEsB6lyWpWa6iwfb8
EPtTbNSOgBGbGyqNSmQaMPx1fKWnRWwhYHEjT2sla0QoLQNeAL3g5AGG2S3btVwGxUEuo9O+e6nK
C4sFwpGDoMaZbJ5fm7wssCnmEL8DD9OSYVGGVtGZo3Ybd13OueML/2XsKCi6mUEZloZfPJWZZAZZ
RH2vvLRYPln8NoaZCSikHg+XkHa238nfJnk3Xhb368iq84UJDBk4uWlrFMf3a+n0bCzdKDQ3uMxB
Yb0QClHNQ2D3pam+pStLPbrP1Svt926YrJZhwFNsTfWAi3yihKnurnpTj/694vCImRf9bPueJ5Bs
X7JsrvODjGVlgRK1jaioGNdd+iiZ+bmXXeNJdWgYjdr3pJFq9oPBMYSQz54c/WcHxDml1Qhaa/hq
SCnOXxprrK2HOobHfJxM1vYEcax+4Ybe1BLXjRu06YpzUkLncpHIRhw6j+1H76kHHdtrjK2xmsMN
arQuCR/svNTb2UoP/vXcQJDeMGL7+oaxSPYfqiLLuysvFnN9tsYiLr8I2wa80peZ7TDWpTUGhefO
1k1tE7r2aI39mHLG0a4QGsbjar+Opd/dpf2Af6tUtjc9bwVy19C3e7jLVBQVyUldbA3ffN030bMA
OQ3ditqObNqurI1WekZW4jqL89zEYmWeork9dLxlGE9rXRlx6iCP5mOR681+cZJBqas0h+AOG7tE
17LHT213IB8V/BWsVr8o69B2rjuGQpeZFXDP3eqmvwC1lSL15WA7OAbaQ2o50Ji6grlcg4LmQD9Y
26VRuy7xlDwNy2i2UyMXy65IKnTn0QS5iKkABJpwshvldH3/onrKAt69WI7lDYNt6h0KlYzmwzzD
OO6KGPAb0y06y4e0qgp9HcVFlX+YfV6Y69X18/7KHmmKAsbDeHHM+3VTD9nolfHVknUm/8i2B8YK
ns603IK3+SVEjCR6MLXDkZu5sUIibfTa7KC3Pd8cclSul2Ru7zPBnHbvhMaQ61ruSxjOfjwzgHW8
sIOXNd0Dz+kKKgWNGQwxs5tZPwhedjyDRiX59hFSENh34k4+mG3zbhRwhHXtWhH4eqBtQhndCzvt
u0c707o55pnXqputqHGeO+5aD5/ndDQA2/lIIs5hiJtlTQJnhqGAunfREtpt70+hBuHov5QTTQwP
NWkivXu4JBg7ABuLmnwQhs1MWWjKec53a9ldihKHXt+pLpLVmUqbbT61VTOKXTytTXXj9sQvBUuU
285Zbo0SN1bvONYB0n1Id4UfG7bOpu0bZiNRpuJt8bJRXkdbnC1P0C1ygEdKom77Liol4q9NXtvF
2RZ4d892Oq/tLXkJ3fBckLHOVFMpudw40urXX9dWZc1NOo2lt99G5YMMGgaRAAZ7hCxMCXzUUTvI
29Eu+zkcVppwzx0/QrYbN9fNQ8weGhGIlBfR9eQfDHr3u2Ki6vqjPedxf9sNm1NdefQ4bpf32Ysw
75hhncK092T2FUjRApdVvtX0YOdsMmFfcZ2Xe2bqnEcjR+hly5+7Zr43VjeJcLUsp+M28dsO/0+j
Lq+daQCxmCE6Ze57byosghZSL/0+Xp6M370RFJq8DhWf29qsDqwK49QH0XXuMDJrw2t1wVhIEkpm
QfGZB1Fg74SrLORiIm6jOzfxhvnA+Um251RU6fQ+ZEuz3NSbV6pP3TJqydbSZuPVClK/fPK9spnu
L5mk4tSXYxSUhDe1AWNovOwqAXPFwxZC/sFfV+Nd9QnOmTs4v5JMEYbiDWCrzcGsFEWsUg1v42i1
foBRzp0B+5scOK9rkydkPw6j0ETJ+FOGUpcHIp0xZJGayY/Mi9fYBvtBZcPPgv9GXVsPQYp/VQa1
jy5GhGg5uvEdGCkGLAausYc3sIottQI9MLdmgeJ4HbYgLmrcSwGlCyychwW7M2VX1SJ18pnEACib
YJwpZWqP5TSoNAvnljx8BlBbL8rZdSJBmrT7j74biJu2lH+EdBVDaKNwA930AbxCgr/FR8FXW9fT
nMTN2SS/wczs3QuUREUO6n3t9t0emGAbUd5bkXX+j2hc7GXtZXEieH5ZdrbOgNC2NVH3cK/VuNMR
YQZ/TZH3Y1KWXmVV1lVf7G3zmslnPf01x8WPAVmqENPC0F3sRfrkg1ak6i9awn6Mx6pJHzVR6nkH
no82EJKZ7NueY7r/N570Pwlgg6L4o6YVIMwdUFhCjFjcfm1Sp8N1OVs1mZ49ajNg6imj5sIzrfuw
9AC3bFaZZYewJbxP/1oSeFHJ/U/quR+EkvEC9p1anXeoaectdilOp1vEsG3IoAaTDgvu/5vkjD8T
B/6gm+zanksNjfyBgIvW+zCsdTTumjhlSZ95JJG2S8JOwTi6rNW/eYX/RKr5Y9pWht6Rx4irDtqn
Y2YgRmnfgjT/m1/oz777D2rKhobK3kuMQglVfs0752X2m+iviUztH+TOzOdt2cSROkA/syl06zkd
C/EXv/kPisnBcYaqHrU6gEDvESJDezhAjv/6gvqzV+UHuXO0wC0qk+pDbFs9D/MpCpyEx/5f++6X
v/W/+RLcvBGo3Xhd3K0ka3owtKZu9Yd//c3/5Ar9MWpLdxCozZJxuSSecb/3gElzaOvVpSfLd8sm
aEbcBSecb6r5S3WT4sd8psSPZ49YLHWg3ld9km3X32UOuOq//oV+O1z/h7v7x3QmL1sFeFAsD6Vv
EqBnU60z1Ar/vK/OoF8kIzf/pZJOpY9pkz1nW/rscKWpU9SnY8KSEid72ka/L5NIGjcYPGaxf/x0
/+sPRdj93/+TP3+rG7b8OBl++OPfn+uS//3n5Wv++Tl//Iq/H9/ru7fyvf/xk/7wNXzf3//e3dvw
9oc/7BnIh/VxfO/Wp/d+LIbfvn/8Xl8+8//2g397/+27PK/N+y8/vX0vkY+w7XTpt+Gn3z90/v7L
Tw6Aoe/Ky137z5rky9/y+6dcfo1ffgqT5G0Y0j5+65I/+eL3t3745Sdf/kz4lbSV7wuGerb/n/42
v//2EftnVyljtGdLFLrq8pGKSt/kl59c+bNju45N8bGB8tcXLXZfj5cPOd7PnvSN8TWhotrzCJj4
r5fi4R8XzT/eHV6a3//8t2osH2rkCv0vP0Gf/+HR4VEMpDzpOsb1XQM9+2PqoB1lU86/y8EDL3AP
i0NZxdxnLsOmqfBqiwYlzb7LHWSoE0n/WeB53Ek7ubiLFQx6kOFstHtTzUAM9VhjqRmhBm+U5xUf
8nS2npUTJWfinKYHXVbJdUcBXwwcSLgk6Tpm7wkKGvqqT75PwocAM2vhJ7shEckpWnTxssVgjmGE
4+I6dipU0Ymr/dCZo/VRLzUW+G77AHezhpt1ApxkNXSZKPcjrqFrBA5VCGtou4e1HpFSRUs8DKFX
rNZ8RPza3qX1CmE0Fpv9IVJp8Srw8H+o3braadvNvrb+Gt+uRUv722rBOsa1UV8QEHpQbGP3NrsI
wI2Tn1XmcpjBdIBEZE6OorOIKh77fXFPb2y2ryxencpdrmP0W1AIiRumonMPjl3EoRzTZrfV2vnq
w2OUAcd7xM3qp/lNm+j86wzWvAR5XJjvcW3FH12dIRfKPMMwi2zQdXaxO1W7Qdnz3oj8QtqljORZ
7F5lvAHhmCN/oV57ul7q7mVNKxYRz13SfLf1SO6LrLLrcFvaap/ILRc7RlfvdtRz9pZWsnwnadY2
x451jc2jmnpCqYhButkMS1+jkHbBouNkC800kNitKzpJYkvUReDCId4O/myuFlM1n5M+6lGJjcVq
B3pJUdMID1YZGXDyWhaljANO2OQEBWkBsogKIr6bEWagQ2wrGOCOhpM66sw1KD20fMGQ/B1AAfWK
AB08jallQFqJ5INT0OvebcBEAk/4ebMvuKw/DkjPHvI0kzeRHvvnpErqt9gWScbAX7Xmeoi5FEOk
H823tlTr594ktbNT7FJoY+n//eKM6MODzUFiecSE1X1wPGEepHQQU27NbG6yvO4fyqRtW3BhRA9o
9vzu0WcCfemlVXZBVNrWO8JXEvF8x+lekYiWX3WrCfZeWJaD2jXzM4mIokRkUvoLhoQsWU+z6yVW
MFlJdT0APQJDIruggasNaN+ZXwyb5JMa6u0snOpy3+btCRbOmkLZYEUJbBIMdm2sCD6MbDf/GnNz
Xb40KvA1dEXRnuy0z7o96LGPyDzVD4WlrDJwZbHYn+J2tV81l9wKBFBvRxOR5hD4Y81PLVbWZhhP
Gw0LVLcDqubHpw3BXQBNi5LW3T7P8bLH/hXSNC6+1ZPx09DOs+6rIgIJtseRy+cFXSQdoskCLt3P
z8s8NjeJL6JTrqR7VZXFXAUqHvgw2OK+XZf+08YKnezifpB7F+0AQt+hvvLsDeG6gCsLQXarA9YM
3QeLH53WNTnyc2/7GhyGOqHFDZDcdcex7apgc73oBUK9DKtBgI0h0deh5Yy9G5D53bQsaGW7S7YK
sl1uqe2E5byU9d6NclmiEWnT9wwZ0keo1uTazp083reDcIvAku4MAmcc59C6ohsRorfj51JkScct
MlhOkKcoWJEkKXR2a1quB7RINRrXrVmQjDYDj2zGsWAc9XjXohKlya3CUjCUff/a216Ec7T6ThtK
Nu6qjnN6KgCuEkNr5d4fLYWM3rQf7cHNboF+2FtNskyfZBR3NyJKks/O5GUFUFu57UfY4p4LNvKt
sAReTeFRNu8buqriFJfDN7tNZRP61VRf8ShRdIxkRftdWhA/KKHGduPFm+dbsDmkoEbFq9r1TkZe
pdWPMMISjNMP+D21dxpNkfgAArEjdjnS83dU1PUQzosX1BssaSyn8tSVXXsV6bS6L3ml7CBt1JaS
70EixdHtqbc8QWi5B5kCnZ3KDZQyzGJxQbMQH7bAWMSH89vbskcG3UHYzqt/ZQ81xSUsnOiJtoXD
yRQVql5ut35LU5R6c9t+Tr2efb8xvv84NJ37gpEo4qZrc/fGTmr3oyEv/9WrM//Kz4oYBsMbLB34
IKL3zeBX9xTJeB9J1M95uXGDtqHXT4U4rI2Tl7s+nW5XD/lcKBcZvxiCJsvdUnvOrzZyNf+anzAR
Oz2pwg0Sf/U/D1RJ1Tyg3P6W+1aVp0i6ioNhVvqZs6m7mUoD3x3V7kH4DnEXEXmt4WJ124auMLWS
EE+Kc7DaOr0BZvc+rdmFeqmX8j7PjB0WLriLwSzw4PqShIzNcR4yTqTQwebzMsY2wKYRzc5Zx8+N
7YnnoZnkQ06u0G7MM3GCHLWfW7u23t2sXiLqSVwWQ1GLc2ZnnhUmqYyeSzv2Hrw6fa5r23qI6hUk
bCWxBeguyx+szEWbJpuaShga3RCRA2EmONOrag0GXrYEDWgmyyAq/OVyJRSieUv9KjqwSceXDY79
k0ViPqGO8M5DzOgwFfP2rUD6sLPgQLoQ/i65x9fV34BOeftm1umXdOg+s6dtx2U0yzEitAI/U5m+
RfRTwofN+ZPvzdXRovr5pKakOrTW7OvQp80WqX4Ljj0mogrdvne7W4wxJY2f01YEvuMu/t4ucqdA
x2XLc0HBHuCe8OV5TNLhud3m+lRZVAOb3MZH3a9Ynb04Q8JQI4602bSPkgMorN1yelY8Wh7pEhaX
EHzMIcGFFNjX9ty/Ybyeb/1eRNmeEyE5T3WU3MGOuh9shJEPzmiyKRhi5d3Y8aQ/CJWsbVjI3EFN
LOiZ9xf/bt1geq6rPoJSNHZS3OrMK96a1USfxzXPn1BNmV+7toCd5hrI65C4EyXgOnOIY2ftkJSr
eKwKFP6yygMleIsDdrEIMmBIKZSQ9frJ3QB3mnxtHvKmgoSVvUeCn+gd8aYnhubdkMXJi5akK0KN
+rV1t6guuZZxRh2QAnU/isRDC0yyyDqfEQv09WlYM/1psrgjqzKdnryYiqABVPB+RoHfhoPqhyhA
W2KfdOXFR10Ww+d4zevHbkX1sHNjVJXQSe01UiPu1S0usxtvFetNp1sEkpawxkcG2Bmdv5mSV6gs
tK3FPCFDkXkinu1saT8JN2seTJ8Byutuu/ORCE4Bjy257FTb8Y52XbohEy2977WEYgwGBCJ31hRV
V6ap7GO3mWUKu3mw9l7v6W/b5g8Q5J1c3wYUmGvYl5W1l2szfUVsloEyix4+LU/MKRu3+XHKB0Su
v/2WrfQgWmQ7fTaT90wxvBuApqpP3Jz0lLVp1Tz4yDQxq5Qf4f2eiqRMd0sR9zemTCT3bCS5AOVk
IZdFWxRaazMA2Lq88VQNmE+N0/EEiUBBaVuSLrJzz/XFSwZKfmNItH4yda2fplI3tywvxU0fr8Wr
5UcK5qbs/W/5uiXHLbdUh/zXgw/39QRjR1PQFz9d7fWqXsS0nnLjUFOY4O0pAgQ562nAfPMtKmjt
jCpb87iyZobLuPGaOnA739xVbbydHJ5c75bT63fyvDuybbJ8y4Jxs/1up/FD4s2cBJF2bm3Sj5OB
t7DqInvdLGt7sk0ZCciT2vBsS6YXJzfJE9bU4q6axu1hS8XwLn57+HbocgNe+JoZIo6e1mTtvy61
39+iJGie0fleO20ca1THk34DEmyX/Sz9ROwvGZYmdDU1YNOG5tDPvXlnz9QnwoCvxPv0BRxkYFcy
z0/jmG3nBSkbhwbm1wx7oate8Ta1SzC2A7JHKm2Qstt2801a7XCa6y69rceupv12bj91aFO+960y
Jxgs52Vy7HWDmFzis5mQMx6cealT/BoEL1lGbtRTVK19cqkOu847ypUCtSbDF2IjJApyOKgb3AAU
sOXaH3xUVjgrWAnSk+5mxJ9ky+fYtjKzd1TCHLpOE7/TiJNyJ5pya8NLGR/lFx5y9ErX/VVZZpEO
poVZbudGTv1AJ8J2Ara4TDdizI7K7rOTryqYjBni7ynmyjzh2a2++vVWfrls2QN/gyiL3SiF9YEa
h/GhLJzuE9neKwS1gEJpeeDT0hVtYeP0io9MNiMGysbr3l6bm9rEyMZTkdRRWBcI0sq66FAhD2l8
79Ylv0KeN57kfsiyx9GUv3YDWXLcLuVx7orswcJsFQcrRq+w25S6jhOUwwF7pf2cqcg8LW627SUJ
HzIsViq8rrMWjX1Qo7C86jEHujs0hRJnV69RAA2tHU6qSi1W0yS7PJSJGTt1Q89bwxhvl2a9niCC
rgaeSG9prhcdVmnUR8GC3rMPKscr5C5B9jldSNnlsM1DBpeH2nYKuowygcDO9R7fTnLduyJD9IiQ
Bus4eO6yIAxijCybvTcmnR8WOk/PpAD370uc17e0SXGSWPhdHlvHsz+W6rJTILstdpnPUzy0fae7
xyckbko9RCfXnqrTlHs9mpk1aQ8xYUQv0KCufSwzDXfdTtGXofNpZdj0VtxWRrbuGUJqiz954wJd
BX3S/54+/Dtc9Afk458Q1F+AqW7Tb9h161+HH3GqP0Bb/z+BWeqSifnnONb/rr4n3dvfHrq37+/9
H5Gs377ynyCWpzF4KqNcwDF5CfT5B4jl6Z89bSuhHcP4wicBR/8OYjnmZ0dr38MmSyujB5T8XxCW
+zPiI4QrfDseFAD7/w8I1g/8CwAWfwWCT+cCicHS/hhGqTk9JoeM2EM3xnP/IRl9/3nzrKrZqdro
e+lhL91ZDiqCyl7qA9E42b5gJtr9t5ftf0DSLjrqH6A0fgzOHoNQVkjNsP0DR0Lftk6t1bj7mhXj
JffXEdGPic5TTCX5mKfmhuzxYAMgLiN0a8y7Jx/TFt6CRZ34T+kBlKg+1nlSfuEotfE98mhAWp2y
+EAnPNjDGp03OPcdWSrjXZKlhKBlrcr3En7/MenhhlPCvM8+kpPQaq0NyV9cRHury+edUN66x47D
kI+Q4dVxpQfRr1WFunU11xoN+MWDR9ZAxuevAU5J54zvanmrrcoNx0zewX5bJ5KQVBFs/SDeiNMo
bpUgzjEgVZPSMx4G14vmPEFA9lXgUfvu5J16NlwER+IKpqshn/uHFCNOFmRJniKVnuuvZPL051FP
3X0iB+fKrh2OR6z7B23k8BBrEe1k5YI/ZOKqqJsTnBc7MqPWRxykRYu+iQwfCfT+6owRHiugu48J
9b6HEbr4nFUiCrZJuKBpsXXgU+zj4kV6V89Jd+qlbW7Aq+bz5F/42pWZfY3XXSvb8Rp7dIpeScYs
DO3lfCTWKhzbim3Om9U+GuRK9JcenlWLo86ktdgxhiYfCANQr97mR6Dv8LaCyIdT04uNX6192C6T
RKmt+TYu8+x5pGv3E1PmdMgQSZwwldhBV7vpvq2bLBRbN31vy8zf6zKvHiWd0RA+2hpvqUTurtJY
yJ2D6I/0jFuZtCe/sq59UMNDvFi4/G3v3gNuWDn+YyfcbDShJCigQUQvyoJqjnSGDoFXORdRylqc
dGLtqmjLwx4ZQq/7BzK9dVAkEPjeSDYjiQXpSUxALw2ap7smz4fXNKP8ueoHMEQkjOFaWdZXb2Py
8adqvWOUnEhG43pKuawO8pJw0Ii+vPw//T2GFj8iIYs/bThJcGE603obS/CeAvDt0UZ5/DCW03Jv
N9YWtoiidvNG4gxisHt8yvg/ynE7NoC6j0Wh9LEo5PYomUb27WYx4ggW2QlS/yEH9ryHxI33wk3V
HphFn4mKkKFKWlxTle2Gkzc0p5qUvpeiEoJ3k/20KnLSCXj8C4j5vTOb8pmICtRjyDl2fA/i/ZNW
n6aFdK0lWeS5VoN/rKrY3YtqNdQ7sNeFpWXMHlelHy5LhPMyFikPdxQWebzaC7U2NXpzYhnUYRRq
QnmK9vkOLYreWc2CnaMq15JxvxBXa+Kx04hF3+MeF0/TAsVV9XdLswHMTbW69Wu5HrMC8BQ0z7mN
/eTecMgAksl7eyzDIpmB0exqvJ4ckX5b6y75tYyXMTQFDLVDrcHNigfofvNE+xpz6p9w8eirbpqa
22qWw3mrJnWwCF2+7/mxwxYPwVOMvebNbfz0SmeDOg3zOH7rZNE+cTL7OALq7ovbjhlKsSxCi6aJ
E20AigD1EHvnZ18CWHDxX3T447ge1dbi/8SPhxa0b9rxECX5fFC98RsGcnuuduRgZbcjIjT8mVZ2
yGK0MQljOOsJTS+hg5th2LmtLUjgGidBSbaY9W5KoxeBeOJekumxha4yOKGxD/I+G8h89Zloi/GR
EZElw7X77qVvmy3MnSi+pzi5vOLhN91GAvsWZ9p67NexuprXMvmMQ3iaQj/uuK+TifV2ESYnwH+u
4hDqZRE3SZOrq0uhrdyLxmC1Qx5zbqqq3c+Aylc+OeqvMjXDactqLPMTqe24Fzx9rNAlb+R4mObX
tGZ/3kdbN/zq9X4fRNM2vJZkzJwaXd9XifWJmbcHV7Ad0lLIzvChQLegKRzDAqrNwP2/yc//h7oz
240b2br0CzV/MEgGg7xNMufUPFjyDSHbMud5CvLp+8uqRv9ln+oqNNA3jQMUDlBlS0qREXvvtda3
MeC6bDpO4voNhnNBVn7hC5izOkYzWYKlLKtjYkVzEf5Jg8GhUtxD7pjEvoxmRx/dbJn8S1OCC/x0
GRqOjyIrnSegwbbeDY3RfPS8Ch9RZFWvdZEYNwBgqmQT1VzQW9Hx1Up/BepMdJxFkG3kvMbT9JaX
vnFmnKyjs+kQ9XMJNLmBHDDP/QmWYWuHfcJPaT/+SZdh0Q5uy3Rxf4rFko9chewOmplnZg9D3zMj
VSJ9GjEuPCVi1G5IhsGSt0zL2p9xSYprm6TK/VK12v5O4Gc5Dvip9ks6uWd3mbxPv1TC2USWmR0M
T8hLlDlAl4x2bp8YsLk3leZTBUut9pNoHQYaRus+5pHbvpeO2z46nNZPS9m2ByBT0y7uY4wMGOw9
d0MsQ9/Ya2QfHJnGtP3ULn/QNIdpVq99Qtr3rofgn52m/NHwJ++cYYzeOABRtmbOLDJgbteaX2q/
S99nmY1IYE2Km6gs4sHepvUov7pYyqu7jNFXvR3Sik64LzxzWwij65l3++IBpaDmuDXih2SW81vR
NeLFNmb7qR5EeULbQaW3dX0Xked8qVyf2B6oP+agE38Ftdac4UDuprAgbQ1txRrOQjk4TX3PwCzO
VkABxjuo5rXGZqytHfZr45r2iKaXTosqC/MMMWnjVrm+XdhNPmxXQkP2Zr36wVhgjaKTiXkMaZGP
UV/rb4ky5rDuluRLbJU03HZckr9JRFCVjh1MfMABaKGDVZI9MxBesN3q9W4cYD90rd+DoiVERi3m
7bUG7sGhmjMzC1iPOehzE1UGA8aC9MRB9aSvTn2dJSfKGWhPFq5sdPXIfYb2gUjhNdzvez9T4p7t
yStgEXj2OQIeI+jO7h75UzuZLeme9B5NaCkREwtTnee4X7ZJvcRlWPVd/9ZE7rqJMrmQN7TYRABv
luvIhr3RSmNT09Pto3qN76Z1kbvB4Rl16M8uLkyXTRp36YbpWuN8JuZRd9UbJs8PkPWbzGZbn3rr
ptm2AuyI+NKBoHyjvqx3g5AIC5Vepi8Go8D7okuzrZ1HRR4WjuvdXr3J637BwgqOMvf30KQJiOZ+
saeJdw4Zow26c1hPOA7ApwPQSAKPfMZGjLSPOjLFct9r06oJ+a6SjEwJ/FMmBpF+u8jOae7nz9MY
JRsLNzBL0VlNDp0iu5+SxMZl3NTL52SVxATies6+eIMfhZUhyZr5Wa/sIMM+2wQzqZhyW5ceqV1d
9WYWMdohgvgno8nrdcqYsJmBz0RlfJB6do5gsJqdi9Zzqchi3GazahmOYeDWTNut0xRPRpjNQkUH
P4ra4pB5WXXxLA97rVjlgR95Dq4x2cNkT+Lb2Mf2vTNbPXV1v5hPnDYJ7tEEN26YaJYRdEO0Lado
OuUsI+9yb2cT/t5S9LBVOqriyywlmbCxMD7WORr6PZE1AzEh+2A1rk9g9qr2LatVfI4MLu9yTkVu
/6EEtYTtELV6iZYwd8zqhnXtw6Y3JvO1IV18zwXXnhkMO2ffNzBPO9a4Q6fnmdB19FMWbrFlOKLu
tEwtCmg1kuqbleAUbYxXw105QxYdRTr4YzSZNyXo2UK2j+vsOowaBsu+7dCCgxQ9+kMicT8snOJ7
K0afKTE/bkpRFcFY9J8do86AHFcbKikabk4W1BuMgUIp5tuooyhIZ/ts8xvaZkuuCHSZNRQ05Wxd
LhqSIS0T7TRSNwCNklcxdret5Q477P39vsALCXCA5ubSyTg/u7AyOEisYjyQPqVwixPraDpyufr6
URiL6lzUxYtrlZ9G5N0NkwdeQyQ5II7c3KVJNR+N1ONmQqyqFdMUVwzrXdG25fdp6ca7muqLIEAU
s5I6Tw640eaTEt9y2NkD+c1dbue43/RysBmv0Eutc8hcsNwJLqQYNWshOQ5p5kA+cwkiC7B0ctSp
PCWLC3sgPudr6t7EKhbnyiMwi6gy5wFW6CYsxAQqQZc/PJbfik0/zc/sgKKIruI6cL2lYcd9noYY
tPKHmGn4Mepi5+wNo/PgiNI7TWYzbQci+KEyPOBqvO3ncbmSiuy6E5SglXl9DGWgFh4NQ3dFWEt9
iAjz7kktnzy0NqK+ofCSPXEBnuklmCsGP1Qd6YngSRZ0VqbPnSXNcHG5mzZrXY9HoUqxy4yMTIkj
cSqXcG3YK6IP0EYOrUkNsTqTF0gLdTZ2s+IYrSXnH4PDVxE1NaJRuRDaJkR7TuLWfzNl4+xBH4gv
xPedwG/j4tTodUQiFfENYjVAp9mfDuuUWV9Jp9hfXLU2j1TA2XEAofyaV1F9tKvGeBTTKB/ztc05
K8EOAPTokstVZQdVw0pzk6Ltu2Ar2NETDXMyZ6h/2EkrkXKHi26zM5BeGS5m9M3U3H1/uE5yGeA9
eMYBjeF+mdwNek1/MJZCHbU1+jezO/tPXpQxTAd+FNSAfsJJVfYW7INHiLtBVmQ7sEjr0DVRd2yH
LtIsHzHl5NQJVffB6NMJS/hFgUOLf0S6OZCaMU74PMptxfZBqGRDf1J+/igJ/UivchHvu9vaYviv
b0YYEewJ2FmD+54n8101m+IAr+yJKOcuNkhfld0hysX1WnJj7IQEwSgNv3Sx/1aWKCVT+tEx2ABE
BPwhxtrwmOmxPPggsDZcM9WFhVUWz3FXH30vP3syKU+xdtaz27F2UUkk5DL39g7iS5CTcDpEZpVC
0CriPavBn0wbE6O3VFNgkYANV2I9OQ9H7YJDobnCtZd/R2epCcIo8ibpXLlhNnJGQgE7JHVmh3Io
zD1YuGhX5yo664KIM8HW/uAD64s2VZupSxqzcdzTCtOLNx3ZvVTsU3UUY3IWpXUACgpzWKTypWnU
cDEdZb9gFWk4c6fB3wLG4mLMyxLfYh4tQJK8bJS7tU+bV2P2i9CzaVFWF9NkufrNmXDa9AR74j6X
JukmyX9P6gc7/2ko288KcesG3A8ei9gzCeZ4kOwaL2zxMO4YMTVHJqtR0No6D628W27gAEGDVJb5
3ebngyEx5riYMKG/jYbXHidibfd6rOQugviFmd3f9HHRbKdWmzt3GoLRjkzOvPrNdg3zcULEoMPR
/vJQ4j4jNGy43W5gKL2f2UW+mWeTj550CjGmGbSHAdFjg2H2UmJFD93GndHJIu8y2UyHU+jhq/gE
YJcgoquT7z9pM8eKbN+zhvBYDum3OR4/l7hz7Y3Z1BTiVquLjXTj9tCLrt5xbRqsOCiASVmGua2N
cr4d8wnqljLSAzfXgcj6Qagep/EUzqYHec4vD55X80Kpcstt++nO1q1RSX/fK7RaQ5wlfLwNtdau
naZ30B8xopNt58eW6+CpQxC5xQDxPtoWqfjaeLVTX96VmEg+WB/UHPj3myqnbFE0EEe7pRujRDGe
tG/f1DYrbzJtBqqGq9Ra4N8yab1xgMcEbVr5atuAmQwilKG3iNdSuYA9XK8LVmB51NBB1+QBgZvP
0cRgMnE1b3yFspiPXodO6P7MFbDIJD2WuQ6SuXxuYeUgKc5B2k4YzbnAd2XU2Aw39kW1vBmN5/D2
GPk2na8abkFi8okmu98VTnqTRVA1fTHcX1WLrU0q8j7p7ZeMLEig0NtCUZjUi2xz3ClhjUiy6U6z
HytwUqtglCecW61BL3nAivBjZVEoK4AIvbllt2HdBVJMJye/GL55buY05XWsngAebMapOkV+7x/S
frx1ETm7sB9HPxxrUT7Hba3f/Go4kXaFfkTDsSkbfXDbQu/ZQmNVGLaW+pgSqtwZuSuOhkisQ96L
6b5dp/hrnIsu4A39oOV/trsimMFebUg0/lDMuZ7J7tRHQel7TJgMbSs9XQy3oKEGsLEztfIODlIq
vcl4F5eMW0Zci6+2yAAqZssYb1LDQ99u4BNWwwSVokEvshQTM9qGCLfB6j7BkYM4Za76pl4dzSzT
ctsjJqkx7AydhpWvWYlUYgABGM0vyozhF0bpVllq8TdtYyNBSu3c8pxtrXG5sOi1v5BAXzd1ZjL1
OkIW8bb8WVw+OMeOFp3itrbNJeRrqu/NGvUHsBNPfpQ9lVad7LGjNHuCqfmrgRAZtrK7HwmIbrLU
TLc5HAHCzwYke+556mTy31nikGkpmkeiltNmpU5YVoUFzzTa6rg2eRO08/wua4gEC6f40U1j56bA
PUZuKzEYERd5Aw4LtGtxmLXtXRR7XsmsAoRVIW7IPATVhFezYiEOL8UPxaiLdObCbgo30w9ZH7ci
zK/zcN9URHHRrHLLir/AG8wvvVdXp8om/bLt0ywiMx31WAuiRWd7pO/8a5cR9B1ym+VzVJoUVPkY
lg43cgqrG3VLNVg0umEBEOVLNcWXyV3OUEmMV8hRxE2bK0KwN4R49qVklTTpvhyIK1LrBW5vfFZR
Iw7TLEyi7uhXRKdLGGgA09Stst2UaGDfHvgj6LpWOsCZta3X1C/kEVt2+7NPGkrHyOkvc0fDhL/I
fLAqGd8Zbm3v24TVc1BKKIDYBiLYNThy805NKS/mNIQdxR8AUwskIVOKi99J62ksrfiE48Z65uCv
7kbXTvZT3A4VqS9MDxa8wpZkUgkmt2BbJeGituHqU2uwYAdgzNbihgrqxUo+PJfzgpjNnL9YwrsZ
feA5apkrPD+1GwjtfEa+aX8zbew/RJPt6EdUpOUzZch75ktiynn3YI39s+XnUzhdB164EA7Quhvi
jKo/a23yuEoGX9gep4M21uqjwad08BonCwhFmNupJuceMx4McWOs9+Y46QAdAVztojzGZrk18Go5
DOhcVPsS4HWdZs2tl9vgnFqt9hgjXqYlQeS1ui+pIO4C1wbaliXd23WIU9LkffvVAc3LdtVIzXtb
jk4boBUnGFbNfR5HzxBG/aMHGQ3STr1xvfGsQRZw4OnstFjqZ0r5Dz26HMKcERQngZb4Bscr/reA
x4PdKNfhOIjq4q7R/ajWezd2/YcE+2ggpqLZ1YP1vUo8HkaZ2jfYBeH8ZVdkF+z0jytpBMy0/9Uf
hHdwG1RaqiQHZg6MY3K0OGDLqMjwAFjiwK1La2ydUqqml6wQYPEEjx8gqPg0as840NgRjeuKhwEg
H3ZHYe5UO1wEhXrvgYqzV6aS28la+yP7lYzbadFXcIrznDQuXy4vkVc6Am+J4U7hSNCWTCA/PEbJ
Qdh3+KfMC8LvurlaOYAyxzTFee4zGULWHir9KKyOl7Or1EbNszhZkf9E/Mg5J1X1ZPISbUw577pJ
+Vt4Bs+4Lm4XKB5B4jYO+nWWis2aC6UC4NJXr0437CwqHM5CRqPOdsCzEG9mlYM4ru0B47PZQUFe
ZvDTwuVAFn7XvCy+4f6opWJqiT04oLBY+fXK/ljzGIbLlSRNS503O1Lf2c2AF/keh9x6WgbXu/H8
oQjyJnuRsfvg9pm/Gx3/w83EuSCEDfZR7R3ZUwou9oNPXXROIe6wgjRMS/zUY/Ymp5pBK+SUoK0V
QfuHqJ+ScEVgeeqkjUcUr8mjbdbducXpGE6xm7xKAGQHHM6UNLqvQxRxSDcY+NqkcbYKiMa+HPxN
PD5otKabeE6y09Xx81HqKI2CQjWU3QNUNyg+vAFxJS8CDycb2p0SJFwznGJCuqEW3VG4nKcbB//k
HnYc1WBKtbDJ1MJ1UuJTD0zpmIwc3Wpvt6XPr9ErrVezTZxrAUTq1dNF9Q0y+8D7A4nhwl+anYDr
vAweI6rCsHY159sNzv1MBcakje9rTmHGfTg/pPM6HeOmypOND73ijUU5xjN9P3RuHuVXXRVToJmx
J2E+Jv0d50KPN3l0iq+u9qfvmCvp6xga+BOiUJ7L9dxXMs2Z3jrjqxz69G4yNK/xkvNLQGOak9uI
QP2yWYeUMrOAtvpcCLc/wj1dOa46c3qfTSVfRnZ+QiRTzKmqWGL4Bznk4OaoreIuJpRLXq/QPqC9
+LpUTnlX+6uDR+ZlLObuiBxFGVeNVrqjo3YOihU368atG4v/FtcetKp5eoPZ+D0p4Y0My/Cdthy+
aZvCXDNb63tBwYfgtjKwgmnJSKQfTe884UDhpKj5Xwh3pL9Z3DqhpDTlG0Re3iX+tdnfGLbbf4Pu
lZLOZhX0rhkn+SOjIN9BWHCPXhS7N6is+hZPEMyZCU24c+dh16SFfBhdhxMtUTEPSkt+YDcmrg2r
IurQn0DywML1r5OuakOpOH3y6bDLetBQDUSWHkzdPbraQYYELIgjz5EGFp+suMEFq5+YrCU7PEvB
uuLrYx1dWw4bODxuyuuXTXGoXJ2ESkTyWw2Rcto6hdmeetjuL9bgi9BiKnuA2GTfFbOR94GKvBkp
mjiK3bpUlQ5OImAzXHw63aEo7tuZBzhevY8qIVbiAay558Fn557hj0eCHNadOSUffs9Eb5NS05LW
nd4dqMtB78TtNnfWexhMOJGa0if7Tb4WAuMSuEO5hu3y1qRAF02iClZ9iyKI8WxsxUvctOG05B2s
NG99hZlihuDsu+2YjXOotcAxV3QnEul0HWrt8LGbya63jehxbEBbqNH9qqMhWbZZ5bVkaqfuJvMY
fmlGYI9OHrH0ICOqzobBZN0lSRY9zNWc7gZt6PdoEJ/sO5BBTv7jruq68pWF4ZyIuWdulO+nDyNw
mf0E/7wMOr+FpIuKguE4WyP/nDKWpOvIs+w5Gc3hUVkIPlvMfPEUlJaZnqW/UBLEnkOqxOZOlrkK
otXWT3rJxYEFANPe0T4NGnlqFMQjrAakUxtP7fWmVjQeW+Xj1GwwBGyIcJqverwiVUcsPc4wYd9f
DQHjeJ62EPue6cyoUgan23t1Y99kc8bCoqVIwyW3vqK/RWcKkexSUE0GZUtDg0vePcuGo3bKsmK7
oP3dFFkivyhj3QKknndZai9YqgZ1yJumOzerSHdQDczHhEguGxS4B3EVz3grqVqwjFZz9JRM2sU4
2/KjZIiCqq2cM9K0uOdTBUbhYsC8EdEoA9S1SmNTVxY2iob18ABx1c9lIaSwR32hB0R10yd41mng
ERYg8d9Uz/HqjHc2jlwjXsOKad5Nqwf3CAwn8zcmePRzzDYFE0cfXDqc/NO4I/6aB/5a/2xnV7Bu
zUVSUbU9/iiwDuwGo4gONjBmIjF9Y+0FhcKZwP+hKJfhI4d/Krbs2ZnVJsZW9srv9+titdke4yWw
jQ5dfROXgrZNR6Gb9W+mkyX7xEnBY4Ffkt3GYUzHcAf9zgwdByvsZrVHdzvnLpJiJ6bzsuJB89pq
fB/wzN5nC/dj06oMgyuNQWfXZ1XJnoSQK7ls0Myp/9slSR8H6AWMizOAU3bMCT3U5j1awy6deX7J
3byIQuY/VqNMn3u/Uz9Q4PyLHMUpHTO7wfEZga70CF5VnIWiAGFl1G8GguxdLdpuI6tK8FRArTZz
u/k6+yBY4UtcaYoa5t2ZuyD5zgyUzsNq7bvYAieGMQjwmVeVdwj/GgpYBeq01455Bq7Mq50NCEyG
bMkhGu9Rp7uvPnAbN3DrycQxSVCTPl5m3yOGlbQJgML29iyyA54d6Gr12H5hMPSeJuu3WfsF17jb
vdgWGJUUa3m+4TpN32CkrV+GhYUGnEImmZ+OOp1eo6ebMgvcAfQsYeynE7tRdPXgLeUaRJXn3g0l
AAurKeYDwKppDZj04fDs49rZVQ1wmXiGbTbTiQ5GsJBC/qPByRlL7FbVPaB4iU2X1oIpRtzrg2fA
EV4Tw8P2rq2H2jGnC85N+zRwHsH9ZTi7MukPKdr1fSFjB8sk67mTobJfcITneB1wraD2mJg5DGfa
9+N1Pm7knbjNrJm5k9mVHoIXcKG5y8M6lZiJVMxNkFYLg/YpZZ+LmAHNY/28mOzVCIbKwuRTrQCI
sOWrLCQxBcVS9T8zkbINoI7akTgJdoYuL9atZYtnxWw/IKkDtYjTdIu+W16MwrqXU7XurqxQbJKr
ugW+wjKbVOtvJDTgCPbe7MF1jeaOFmn1b81UlI+ItP6TZTj6HgHb/YZDuDobi4uuVpnTKevg6wdx
XMCwqRPvyVlQGSE8vGH3t6+LXLr1hjhevsNJ0+25SvG7gDG6G63ykUxoftHUXIcM8kvozN5rW3YJ
uzTalFLS09lLi1/nfp40kQ9zdLJX3a5oBIa3Ym5KJzY42OsNBMsqqPJouiJD1LFP8n1SzslJlmwr
AI7mnQic3TYR8RNMs96hqpfqyCxjCta0KXkj9HyCtbE+rFnHfLNTirylR+orYvfSDa+E/cVw7Uev
i4AFN/N90sVVqCK6uLzr45AVCUlY6uwhQSdMcUMdHE/x/viYVpesYfJa6Oo2rydSGF1+tClnHyrM
v4eZJuriLyU7B2ie7JtG+fWBud93r2+eHXM5xzGCkWfIU9WWiDamF4+HLNLmWwI0Z9cXpb/HaQ9x
d1QcXAOa9LHKqpOo3ZGQYI4nxJE6TIXVvhZAEElKRJCkSgueSIdQza4Qt78e6UYbtITqdnEbZwfL
SLF1ECxhD0wLHiwfGADocbHMTROjyyaOWTxwTIO5RZLXW26OeocmaZ5Ha/psOsGsp4+JYKe4rDcF
UuQt55YE128vJ/wE0LT8WD9fw5K3ZFjmgz966yMWy2K7phEjKV9Ujy3FxePMOoptnJTN+1JM2dVU
raezLs0+SHzh/XS1Hb1OfQ6ubaUpvaLM25w3f23vkJf8L1VaLGGT1kwNktoI88rKtxKs0jFjp8Wx
TJT1IFI3vbWrnkH5msAw9md7uGc2kHwvZvRkojYVQEAGkdgdhHte3N55E/msOc/WnqmhludxXdhF
veS6wLeVoidIx//eRr4DrUzE3xkSUkNk11GU3WYPKU14SSMwypM3vF1HQV/MCFfWxq/N4X2NXOuV
6Ub6jj9tvWO2YW9jPzJYXuZnn4nhiMcFcviRtFPxHGVRskUWoL2vjGVj+416kuYVrD62REA9N3mc
YuRzIhFjcRoIGv2ECTg9VVyvCDNLdNf6rZR4J4ryUA6ZszXYL3MaS9vetT13Dc1zZd4XxTK/M2Zx
b5Csiq1Xw8rlkXf6OxQD54m8sQFicsmf8tr4lvUdOy877k+o2ydWKvXIObK7i1stPiR43S2dMw6M
qh5M7sTUwBgEqHdo2Q/U5wCwGM9Mj/CbKACteezCgjXSu7VjkNFk/hw0viV+WpkXnXHokLSGP9bR
10Zjcu9SHADQ09GprHkP564teWxp9WmdmRagRlmPc91Hj5nv19sYI8BzFaVP3K7UPJJemuvXJnWn
FFpakp/7vNAv7pysBzj2CE9GATrAoqwNqZHzL37WLAyjjSh5mxzFzM0vspmxA/Nt6EPoQkTP8p0y
bQfDubt+VE3q7r0E9a4fSlYR0XIGANO4rtD6npiGDQdJIhR333X23phj/xNzzRJ4dSyfVrhgx2kZ
C5hLSw8MMPVPTT67zDRQYnhVW1JG0B5YoaSYKywuyUpseSmPJQp2qW+hWjyUqxhwxg3TbvQjb4eb
jJozTkm7IN089RMU7njq5cHEjk5X5YlZ0lQu3s/VcCU3xVq95KARqAV7e5cWONnraY5uu2zE/R71
RFYAodHCYxTc5Mrx+MjFJweOcTNFSz9sXbYoGRtZFJxB/wOvWJYR6Fl2yTRLERRe/SnbOtpqGRXv
xbDESChYhl/cAv1D4r66n6oog43cT7ewDU2cSBVm2HwiVZE4WfXnDrv/13b5/4+M8IqxpWWDWPg/
e+H3YJS7j19YEP/7T/3pg1fAHJRr+44rbZvK8Ar9+dMH73r/JXyWB0JtAB1h2ddt6f8Nc0A6kTa0
BgsL8R+ch//lhLfM/8Icb3umcCxLCF84/zdWeL5E89+cEIVR+eo/p6gBbWUpRnK/4lV8C/NaX2i1
HSSuiQ1+quULsAT9L7STX2FD1y9DfMsimu8r1+Ln+u3L9K7JXCdGBXKdfPo6mYa34+iI6RaGfNrH
5Cv3f/kt/I21XlxZPL/+YJ4LaM5ht7fpI4r/hrzx4adx6kZ0luLqugO0VyTBaFDkbCplV2FJavPJ
Qxxma6H3OM4m5MmWP/W1WmyxN1s/O5GEsU+inayttY7ZiVHVfAMjbr0InTc3//L9Xik5v3+//Mod
Cd7DVKa6/qL+wrkh9povs2Y7HOay8sfMpCDoleCfuV8hBuJC2cwxFOFN6tU/utpcfzDHnV+XGBFH
svXhZwyr4qUC/4qMTgv4z9+e9Z/PiecqRkYYGG0QCx4P8V+/PYhUJrfJ4m5Hqr6bdBUIjam8etf7
OaFk0wr8omjqczHYemsaZnwYYsxWfM/eAZOz+mLhYbtbNNK5aI5mYjxoLhTyuQzI2cXRTvk7CQlv
jwbS3WPXqb+Nscj35dI2j//8s/yxkv33j9oDguJZtk1Z+fumaS9dAbfhmt42Y5FcgER45MhZmhdq
FgjThnOIXvU3uTXqfv5RuTNz+KKsfGgcOJYO2vWNh1Hr4d11JpvcKgP9kojimxb5ru/ljerYYUe1
OpHMMmL6w3E6EtEGqxNn7428OvEi+eZLNr4MrJsgsXwHBXk6NHgCj3lXuLeirNoLruOV3hWrZbWx
YHvvkhKPRgbeZTsu6LdWMds3XWMmPzy3i1f8dHZzZpHIejMg7sRUEZYJOcVkFoZI7g9hzeKrt3/+
LP94cX/7LLmQpWMrYQvbdX97zbArwGHuFwmuwS7vaqi5QPpn82qE2ytb/DSyWd+N19WWAQsmkvIw
dsX8EwWw++Y07YDPd56gRnB9snyuKDAdMbvYVBUOMyOym3vKUGRLnJpgUJpy+eGPs3gam4jBfqGN
N2Hn8aVZkUaCouGGW2JTX7x8zHbD6Jr/8uBwsv7HO8qbeb0SiDNJXoVfX4LGwxsFRdPd9nk73ZLQ
gVTIR+vgymYhAv2dv2uFsHDDFOtD13rxmSKe5Dw4VfwBq+O9yF4un90cm9//+ffwN+erdz1kLX4D
rkmo6dfvrIiXciok8RKWnsrA7uqfyYT1c0BwUno6/fMX+5uPwXN8y/JNQPbEqK40rb8cVSB/WFmw
DHK7LL16M1kkd32Ls39Zbvw3B+IvX+V6wP/lqxQeq6J6GwU9t9P00ySBd8E8zx4FZ6iW3T//RMTb
fj98CWFxR3OjeqxN/O3j45HMmsZqyXhI2zrbRrn+WBkYXJzONh8t3XPsVvVMNAN8bnXvg4YM//kb
+JuP1HeU4yuP89/h//76w9bGLJs2kZKUmZpexYw7XEcMG/75q1jXv+avb6v0BIUDJjWOcAui+G/s
P4sj10NwoQiW3WPTW9d+lehHOj1oaF1+eqdhwbDC9MfVgzyyou6OLhEX51p7IRbDJfRHDNpD4tRI
Xs28ZwYzbKR+7K0GWPGSQOtNY8Y1Y3KErGtdO6y1o/NpP7M4/Rcg3O/PB3AsGnXuSphW17rqmqz7
y/Oxgh1qGYqpbcu1E0Ssc9hgwo/D1aVx/efP7T8+NmgC14uPUBShQQKDv36pZI3YnDUaPs5WNz5F
S24c0Danc9xVxc7uIzJ5AA/+5YtSCl4v1b/+ughJct5QLnGyKkl59uvXncmXWCXUKhAt8zMCVr21
YzoQP9LzGytDmLsI3T+yzuHIopR35VfZTs2L9QHFSWwGMzlT+1wFcsUCAPe+b5orpdVu92nH5rcB
LhF7F98jq3+vCWqkJkgcdkP1G/yK1qYtBqwZsz7KfHKY7/Tm/ZUZFFyxVn660LAYEg54ai7mrkOa
IUUU0cp05gUfRbFTeka8iyy2BjTlw9gmPo46VGDeJygnAYf+MXe8J1C9493qfjjN+qMy1/6ugmsT
VlLGb31tjHdGm1m7GedHGK2Z2JSs1mX1ncr2BXNZRr9tkb0vV3FAj2kFB0z30w+r8Lu9kzg+duXB
dt51aoFAMMvnppnuO28/8nOSPxPfoxREsYTojnsHNLZiX+e6GQrZ7WSb59sq9YkNYgsMrKUrb50W
7IjQLuZ4K2vZ6JZhvRHdaH32du7dMFHtd6lg+hSl+UxkSUxsSJ5dVYYRt9RXVPR5m8LOYg/gEjSF
+ySZs4RDC3Z4U42Il4DXk+UM/NV5iJIJBEy6bDWZE59YA+PllfVtNvthntnyg+XaCZn0+D+X2b7k
8/jcTuNnRnX5mlrwyrFelFtWmn0BLHXqS93v+nEgh2S14rXNMhsEBKtHNktTl/xd/5O8M9luHEmj
86v4AYw+CACBAJYmOFOkJFJSSrnB0ZCJGQjMw9P7Y7fbpz1svPamTlVllipJghH/cO93cxSI/uKT
HVE/Y7N5m6LeOw/0o3tYNtjl+oiGMfOY3QujGx6baZl2BFbJJ2TRxU/Z8rH1jQf/Joyjvx7Sx110
FxuZtaefsZCI97LW+a8xsXEOEjHMCm7ynqqq0M9GlvfseSIT/Awjtpkp5kCuQrR0z3Y496i7yZSu
SQp4Ib5Gk/pnZBdD1+Cipsa4ZhRalz6t7+t9y1yLulD8n13NMhfdEiMnc9M7nvg0QhbaoKcQQTQs
4WI+PTxTRfcc9/kXGoP5K72/wtEkHKMJhyczcnZLRcAkWb5eMT/W4XwODdXuoNOMWFqy6jsMRfxC
Co5Y1XafUIB7ADjIgTwaKl/WXVd368UH60ICgSTRggVzBgdrbepZIENoyr/w06etQeDfsWCa80ic
2R8kwx8l/GCEmIKEkFVjJdMvRdb33olGxP0z+YOxzRamb2OECiPLSTxtvxrd/tLkVLNFkaL5yivR
vUVe5u5xLRU7356rDU4VC3302D40RQMA3W/cPXCyfNsYXrSR0BsCYbrlm9OUxjnhT7XWAnFZk5VX
TthpXxf1iEzJJrgYVNvOUuMDYoU/toxQyU8uc3Qfi0Fp2hMuipjfYETxDX+jx6BzMBC7e95j2JJe
QGSNd7P7+av1ZHXNm9F9BGevYZyV0AHJFznkhXxatGk/93HBZ2KRmLCO27E/OgKgNqLEeBv74xgQ
Kchgp9IPKr1zF1h6rP4pmpfhEr92IBr4d3o5mSbR2rKq24ANZbqVTjtzQSDTkSJOP9u+7B8GcPqX
ZAkZ0M7VeIaojA5YN906zsFKOMlHjUtsi+S8XDPQYmpkNutswKA6GQWxtBk47dmYrG97TOEsezVx
CT4LsITU2ifLKFjmhLR27tYunDc7rCVnYAQ4LY7LtVDZI6yZ/gojEUXxgOaWqCH8vSFwGV6xzp5t
c2LSMyfWD8LBnOSmlErfGxdnl7aWYia9YIuaGvexscDqkom97HGn3QSGDFk6FjpF8A5K9bty0f0G
6voXoUinWEjMO9kXye8Ek5WDsxu1S/yZYd6qTK9biF/nUg7hA5kzab2SZNK9d/fsUF2PZfg7oj0j
dZVIue2czh3d9dKcOtHhXCzszdRm0aVHMR101iiQo9oLMgAyG5g/NT1KEr9kptWWzt2qfXeThEfK
DjzsxFqeKtsYngyyQrd3lNNDXFX6KN22ujpu/Rxn6O4q7O+fidNUn0tjZjtMb8kbSy1EP5OTPCRh
c8+zqaoNSySJ9TPJdxi7lh3KIVb6wkiPtceUWrncnI0F2ohZOcoFrKWsn1PawXz21mzCioO2ZcLR
L0lmbDLznI+633Y1h3eaNM+N+EvyjV2uXGNuX7wOjE4rYv1kjfl8daPMO5HiMJ/UotKT6cDBQ2Eb
/ioXf34n2k8HvpWLKwEz9Y4dGXdhbKU7p+mS3x6xboyfyQAcak+9E2NmHpLYr46pHXHdxvOTSRT8
esrs6InJTrcxebUPbErlqWMU+RDaZKPF4WC+WGacPCPAsQ9NO3oPDmn1yAbS6DwUHn/X+sOF3euP
Lmr2+hC5Ajzr5p5HdIML78srZLwtc+rFlWrupwuh0fAoc03dvyh3PrSOvbGN5qj7R7xOsKTc8nHM
CcaK9OR1gdAuDIHeU2dEGNW1WxL5I5O6eGcLLgPWfG9z6Mh1hQKDygDFmRyJEFt1S5fuTMdnE+i4
Bdb/2uUMc/CvKMD3qOqQdxhNfTPkgOd9WnJ/2CrNgqK2mXqbkPVXOWjj9eIUPPhhB2pqPZWuc2Dn
vxxKz/zlOZ16YkFEAthkGM8l0afnJal/3Jb9twnLhgo4b0C8Nf3FaG2sfc5fQiSOUbZETwTyuWus
cIgREVcd0DCYLwAGCZK3oeoyjjq3ERr6KAwo1MJtExYjyjdBXP1gCP9xxHn72HVtxCrXc+9B5InY
kqDgxiuAb83Fsf3wTTVKXIuiM89WN+oj+oDpPE1T+9MS0MCys47jl5GYmycSYOUfezL9bw9H0jEj
tnljxfx3AiDfukEVJ9jGaILTZWqjIprs+dPyW/VQDO1srCK7KjeNr8qrLhX+3Tod/uTjxJIytQ0N
ncZjE4vAggRPkZCPFVKTwF/wPQw/3NcD459qVbiQEZxRo7Hx+ppgaw3xMhCk7azasYh2MzHoOXVm
7Wp45widktbK3yrpT+8NgVDY6IE5NTiq4zDcpEiJ3FVdpf4FxS75pxn2TZtmiHUVOZ0fUc0VpDTT
btfq1c6XBkucDEog9oPCP4N1ID42Nd37umhJ7c2gjRqJLkyLxwn+GSVT0+pHPcftOR3Sa+EuX45K
f/WF06OYma1jE4XRvu+Xd9Ia+EIvBZGEcdbse3sB3VigbvLu141pKXWXpi31fUSEObIgvlXnXv9g
2Y3YxuxWtiAUWKsYCgBpU4TTYYjHLQq2dUqu7ZbbFeigXaCzIssiPaH/1m/ltJz68Gdx1NUbrZfG
Gz5FHR+gyf6WWfvOHsTZF1hvnmvCovatWZKMZBbqIR/wXK3zKinWlSkAPVULa+jC1A1GOjJOitwg
x1XlFnUShCTUzU13M9osW4vKszEJa6u/ZCVi7VXrSvk5jXjKAv4I/VMdyug596dbOBX2vnLK8oNw
taUCJcjih9HS+GdIw+5G1ni9m6cKxh1WGOzkc+St0HDMP31PEqQukApEjhuSO2nrHd9kD9ZaUz17
UTruB1NEH2y30BQIErvdKgIwG/lIoTL97GYMXFZYxxBPYZw5KFmObwgeuHQ8bwBJmkSIbN1qoWc1
E2QbWG6Tv/w3+AEakJjosVCoBpQxsYO+rDWO2egRWYNw4VHlfhJvHEatm4bU6AcQFYZcJS6aJNRB
aodluuPIdSobo5VFzCL7n5sx3TX6iqHhK0F+FXsXhZ7DTqodPjOfLzfLeiMyCKEKl2dQe8GAsukH
MO+ynezO/OQ7bG1mG9QdWr7lCR9mv5mUD5ZiQneH4cwzzmYMnW+FaC4756SEPTYUHxsiW0qMYHm1
60MPGantiFMRea+ETR0xN1dfSx8lWO9AicBjq26LREPYawDZCeQLmjrfffZ9y/wdy9y/9ijnz5bC
O8aPjL7vR+HvIqriWz8WWNcocsWpwaPCDtHwX2GAdy8KJy5mjC755mDJLyyhptfRnJN0nSC03Qr0
6b9hMeJ9KeNsH0cInXLQWBexRPXz0EwYfFPS3HXUdxc0EphvDcT7ie7DR22hDgDRaJ1G4s5OBQXb
r8JPbGRDgD931Dxab+rBMTZeMfn7elADS3m4iI9MBrHqOUwGJ2MujpU/tIAKKoI2zTZWjFOWZt6j
cYFVk3fun1HUpDAvaZk8Y+3TzyQ9zXAGjNGyDrjqTIo+ukkktneMZJmw369Tr9zj90x/tW3RfNSp
Y4qNbbI4WFX1YvprivP0tRcSzxvenY1TYPBdKaDSzcpDLQlAZogvhotlS0g4NEPYDCQUC4Jn57h5
4ppMtySL5TbfkjpiEenNb4Yoy1eWoZAock9iJllCmsOyu2RqekbdqHj4B5IcNS/BWGlPl3/5R8cN
RientGQBCW6EZHd2HVPkyasRR8mahStVSGhlTlBjc3sVnWBgaprUd/xy/Z2TAb8ZlsF6FEOBt8ig
4MF2awyfpCqlHwTGls0mFLK7J745Y3K147jb5bVNsfuvaKoKJOuqiWY0KngOAo3KiqYKyxGX+gw+
xy32mW2Y9lsRhu3fwUoRIFhMDsuj5RQuooF+luPJnxMXBm0o1LzOkTSQYB3VhvFoohLxTgI3CsJ1
Kd/7Yir2evHsa77YeIaMpEaqi1HAg4UCw4Bvu9Tehj5zfOxAMHAULEs/ISxN/HhblMSkdBVJ4hLm
jt6A3Jmth/+RjoUgZYP+OV1WcqyNw1TLiogMv31NBsCEo0Ga71jfDXOGN/1dtL9AVLKc8bgYVfEl
hR62rc65IsmQ5/g3xwHMmSqWX1bptH9jAFdnc5HGDy+9/ujDsQW7ESK+5irkGPjP3C3iGedLW7me
XnmEdWwHOZgPTMMizvMBxPEa0VSyrgmUfEyQzl5I8Up//yuaS42195WStMp0nYP7Vy08P9t49nhK
u9irgnE0Shgmo6s/SAau1rl2wndWSnyvhjyh0UuqWzng2Avvhukt9qav3GIAdc/3cjqH5QnzzN09
5CtDtcybzQgMvZURXRNCyl8mqGxb29TRicR48ZjJzGDwgbIJ69RQttu5XLoDrAtro42k6TY4kppf
duoO+5Tr6y3Cb9Fxwscu7PhRtMdmSbPPinJpM45Vt+erGp1qrxdPpPgZkHRR3HgYA3AsBd3UIe+d
pjlEB6dibslpWM6pEDQGdMNflqy9A9PV6GQN0x8MYn+a1ng1aQHuyhtxsO87eQ/+5dYZOUIrWfZv
jY6io+dr/4H44OTPQIIXoaBVMl+YbHEzFBTWWCIt1aOlF/fQsgRRw0RCOtGMdxKwsv+2lhzb7/v/
AmE9wmqAf7ETy41rDcRsL0NCa++yzgS8ZM9QGgSAGifkxYG+pQVf3rBFA9rKFnI1DcTxweAR2DKF
ChRCJ88dZzAklCVcJx0Q+ZWf2f1pQCZyaGDwwPiaP0x+ChJGvM9rGpNs53YzYkqOiAmG1fLb65nD
RTu/cD5U442PZq3s95aXfvS4htEJl92BHVe1Ybpkv3E7ofCIa6xR4SwvBoowTCAp/MU8w5ZKKltc
FvWJnNkhCLta/8z5xLit6Ekg1fS6xpTC16jHLkSTCMwWkQzfA0PIQ0tJizCUy2pcIV+Wqy6zph2o
VGMH9AgneQMSEr2/pS+tZZQwCxp1qJQVoXCII3HTXuN+M8rAwz6CqzUDI8UdJ9prETbxE2lZwGQM
VIXK7e1zGPZBl/Iczu5c4UDyqnnPJ96hgrQclq4eetg+BiA/+O+jYau3GNLSMZsbHWTeIhjNFmBb
uXuPoJ3sszf07tqjXHkfhJueCgi/AcWB3ljTgBuTiL+V4/vjeRo9oPudaczg92O2dSX91bOa6Yqd
ASRoo/zkO2oIU9CQ0gJbskbLkqh8LSDJv0RRv1yx2Ko39vUVLRGJjoS692ifvAgwf44PBW1g2Xlv
npHkzGBz60ZsFzTRGSMILZA+iIW0Mm3bHiTZJg2I1xrKwCEcDdjMVCQ7DN/tjms6hZ6szBE5psRw
4cdORLk1E7md+DXYZVAbPiGbI6V9uCTdgS20hzq7rXWxbRPVX3ErmXtMkKRTSsYjI22XlSDekqPx
nORzeqnJjT16aP53cQVNYIRS/QAWuN6PBEigzieAEusdPVB7x7KEsHOTCQAomqtXAK6rsrF+J5X7
6ee+XMmKlIAVFV+9ceOlaNFFuwGevrPbh3IPOdW86oq0a4Qw3rGYx/yctNlLGftET+dD/LcWlrip
xnFg71XhIaEE2QCfvIFgyDik3fE6FqO5h3+QXSZuUmI0yk0bpf01NJbo5i4FCRVd426tgikzA137
PJZOv5Ou7rZ9i6WGZcgHrl3zZEY5md1hQUBao3a9w2OUxt3fjm7lB75ygKFrCu5ZYcGE7BSSv4b8
rosDpBQE8U2Z7VRM/l8eKihqcBMi/PpL/NL1/XZhH2vXJZ8xu64NOb3fTlssp2gcgcj2XYOADRQI
4c2cpCXzp50Tmj02eNOoV7rDRWrJxxob/aruMg1pWOKpTQkZjoFXpEBbzDo/eYjIFm1s/LREKmX0
H4UvfxC2RbvegAE4lxh/sPq4z73ZBFXrPlhLtzc0/V3VAZxo6viR2W/F7qDYodZ/rgxpfsUaEAZe
WWAvYwFSBC3aiQHYKxm9jBVMFbB4CKwkYdg39BoAaIIInhTRrpnyHxtsQ5DZze9liR6EoKtYRUmF
VhetILI2DT9VKgOiEq4jucjkgI+hxQjqE7y06ko2WZQe6iQNZMDNQoPs5jN0eRvYoScA6ob3dkKC
5vpdYgI8FUPmrO3KpWnvpy1JA+3aVBEOxzzBp4IB7+bWUYl/NrZA90ORdbfOnHb7fJ61w6ylQmxr
JBmy70LIj2YAq/QZ8i/4ejbY5de2L16IHIYGPQ5M27IZFTffWx3QS28WD/zilgUFo4wmmZ9Dwwlv
eISRX/Z+RaaFZx18SWCiV1vHWloJC8xhHOc9TmRg5SrkVlQpj1STiCp9MZIlZeUo7Nj/jBCUkqMn
bYUJNzbCk5vQnwQRnurxw/fT7NmPlLTBcYCyD+ae/QgLWuwW8i4kz6aJNDuYTLPboUqPuA9dkxUC
56nvgthvkms6DtmtB/EdBZwb+MfShZkmlhyJDiRx1Ycu8/5zroj//mfaZeP4fYF9n7q5pa8LLHLa
tqTVW1gJZtHtYeeWQW7yUdMMDnSLIcCTZ89o3hkUNxsU5Njtp04dlSuZ4RsKDW4nOa3yCwQZwNy6
frRTxJSF/gSkhaLVHR8l93tUgf8zIuyXnXFzxDijv8Rz8SwpSM48cfFHWKc1HXG9GtvIBHAgfhpJ
nGA0W3qfD3XCdgkYZ5H6Oxhiv0EGXWU9vaP8mzqcUJQZuDvrw4QQOfIAIgIWwTFk237gwqwKioRh
I0mDd5GN6K/c3SU3ZMaULM11gZj97p7pEJmDGF+G4s9CAkDQOHYbUPYcyjK2V51CCes5g4nKxGUr
pf12vPlV2b1GPabmKbEZUoPruaQIGKDPn++Gow0ADLEG4MKQoq3C8J1+AdsXqjTQPGiiQcbb3e9E
pLCmG6Cdp6VrzQhFaJZS+IL2wknKpVv0EUcesCfmBXMa+fvZFD1KUNo8zp+iuph5KW/16AsKLean
iWmwHJHpRxsZYjcPnLjMVqdzUskG6PO0vM+Krq0IWGUx2XB5WB7dpngfEVI/Y4MMo23b2fNvsEbg
sKmOzw60kfe5XqAs16z1KIkWSdbO7JvnKTdwaCnF24AezEh3RRuFjzajoW96U7qQJQ0vyRCVDCp4
/3gnjViJTShF/koLl6zbptlhTQ/GAse3AzqJNcWQvRZdvW96DXqwGN+6tiDEsopeWSDvNLzbfc4u
adMvTRuY84xqH80yM+7UwNbCSpFzJXntKoVK3MMQI3GTM75yzeZvuSQXnDKYYpJ510OtYqeGPlmD
B4HH0KKswVpgaeKu5wJkSYX6xV07MvmyektqRIx63BMN2rybpc8s1XXqe/xQ/YPFknDwyeKBGJMG
1zyZ1cMtl8Kaglp02R4nBF3CPR0WJi5+O7gOJKAwnPMD07kbk0ZFIkPpgoSrs0unIDa2g06ObEpY
McDl2k+Nj0G5MXvCexDcLtdlSso9QrPxHu3uWXsvM3Mw33f1vDWn6XvKKfi9iAZKG2Kam6vDgbnw
pPGZLQ5HllTDU5exJhvQM284J4xTnlhE1np15RwaayCSwkWQfhmpW44DMdEdKzMNlzyOJ6TA/wqw
7UyLGMKOtzgwrP4tazHre97ibRKYsrvREyllHFANhW1sNcZyJ1sqJhAknXWmY6tWccMWcViTePJc
6p82TYw/pFMbQaN64yG7V7jjYiVX9HnVxcaPHFSEZD+ly+Lu+erYT3cJ/5sTW2rj+QbZPsNS0t+R
ZIHXzApkBu0XjjjnFBr8B3RN99ymgVo5rMcTJ+yEYQY+T8+pvHNtBP1gOe+bsDoUv3LGC8eQrc+a
FPF4XSa2e+0XPzmDc5Hf5F3Ag2GKx2WRpZO97rFjruLRSCF94kVkZmSvTQCIhC8Y3XuTxPImeB6f
Yy14lCKSSEdnqa4SadaqYu9EdIvdrlMOVQZSg3MwaxN0awk+de1lsrglhc52fet2v+qQs60ybRb4
Y4mSbTWbKa+YGGqMJXkJ00NHqkN/XcXfDrrZDzl4yeNstfWa9aERWAgTwV3YMvCUD/rHjMA9ZnkV
wOudTziQuGIivh0MhKva+zRG4wPL8Z9oUPZZ+vYTDxTTeaZHQZF36VNsiKIHydrcOwUH9t/FX1hV
7zRdbr+rOCzjIG7aYc9jXVMu2oxIx8KLsSIl0auqzXa+XzyDuUY+P0+YNJRCIrD4D+UgkGCrovm2
8FLZzNhDZXePJNbOB5xjKsgyA29LN6bIZWL8uc/YifWNpyv5lZVavONezdeuaqNNZMhoG1bh8uiW
VR7UqqefDOeBNXMuzHdUlt1rBp5x7XgFnqZ0EWAMG8IskIlFf3xsrmtNmv3Gd5f5hn1BP5SgKbbc
DvnGVU17JOuUNLXFHCzWLeKfXXEfTHZZnwyYP2Re5PlRzhFElTsx6n5n2MGSe/O2dYblwmAFwGuc
GZ9ZFLlvZgYXiuvAf0wkShM+ijV8i01uTf2P4QNtT0b4/StljW4eELXygPF6euJZzCmeneajcof0
2/ZzpuZxtNyUsoZxNdPZEGrLohitwpr58AolI3/Fszi8zFDmQdGqEoqCOXTtTUxFe3GyqpYXk+yh
YzeLEpWSMfYbSVe1xyfFrnzJzKfZjjH0GG4hIF/E+Ua7HWoUoZnfQWp8wRxlXWJdUXIIxXiGBC2+
yXzpdNSyrvSW/DVuCsQiQCrZd1ZnozJeVWmQ+9DkL4U26mvVOyGhEVNyr1/viKwkeTOJZX6EGaNe
YDUNV2MeqnWaPo8MVbeWk/bvGVTIJyns6R2rRLchLKM/2RWc1V6F/TsHyrub5fZ5Nu6VwFhkF/Lb
rFOZt+Yux/rzRAo2qXVyyH6GIWy39WiZQVMMCU2JybmAlGpPF5hEQa0t2AgIPeQhVy2fVuMtH0VU
g+joYAl+40Kn8mo14Sw5FfEpTSRx547LBJZs33ULMS2IcPcHtXMXQZS9x6FEFnGhIQlRAO4aW/VH
jfUGcIMQ79InCJ7R5RAWeNoL8cxYNTmBpLW3TGdTfqqatpU2s0MEuPVJq7rdFD4Ob1LMvFMvGF6k
5d+RyYw7cVvkxBnvKJgx3M+2Awk4jc0gbNNyXwOwYpYSfXhx/IMe6Y/HXBVAqNomodjCZyGpqnXT
na6rP2B1oSm5eDqSJl/djWVkzhCMUAwPURM9jKrCjcyBMy2KKAdWQIaYTTbE8YYva9ALB0awEod8
0Le5FXu0QYHCPr6fU7iGcoTDJNn/kA4+sbLyegY7RYuLzDL2Cy723Hb2fTo/ODVz7hlY/JWhlrNv
8fFtnS5CeayXhLaReI/fSs8NGOUoPXvky90sNl0vsqQ3rJaEoXdRid1/XSpYVw1LelDdXfQJ7NQ5
0+ya28WLMojbSfv6T23c/8euDzpD8x5C8B8awf8jyvO/NX35+R1/5v/XFIT/+QP+5QDx1T8cIZHL
erZFf4ic798OEF/84672JNWA4vlfeQf/NoD4/3Ck795FgXDuHXWXcv7bAOL+w3V8W2Lu57DxXcf7
fzKA8Nv/F5WhZxKrQLnsODbXJ6rm/01l2OOoI+p16g/YasVZ5lX3qY3Ihxygdgw2vUO1DE3LKiX0
HwBiwN833HE6ul1EAkmuobawRa7R6Tj2QrlQDBqy5jJmO6Mxr9CD18SuB2hRnAA5lwMYIFPrHD8V
g8KxxX46iuFBeAX9d545sMLqqd7WS9js5TQ533ZrfCx0dRvZtOVjPbmwdorFWJVW+FQpVzwo4psC
nbn9LayrYTsO8HfJ8x0ZipnUNWBBBTwEXNPsIUl23S7J8BCzpeMKFsOWPbPa+/ZwzYG1vNuVGJxN
5cjoBeQ1Q3PHoEjtywInlQ0Gy6AueMP/az+rZIksZk/I85qhOjtL5LCnoGnslISc3FSlveuHGvRg
K+23ZHTYABAfihfvlpREvGwGlgcrguRxuDuhhBoG2kxzyNA057J7slhkvXH03ek9E1wbkauQ7HjU
MJE9yLUbxckFv9m0ocMLP1hXJTveUzQ26LaHwzIIlr1tSYMh1Skt9bl1M0F/IQEsMHtGYc+kj1ye
+7tixpfCY6rWWWXzFqVAyfLeDHc144s3qo0vqDkjZ6JKThP9d0qWanPfgPaDv++S4iHKEGKimoiB
cfrxFwC2DnrQUB4ApoW7KbMyUhTpzZqmh7OKNzrKqbxz9tS2MOPnrtXf1qRJ3AOE8mLnwOPIU0j2
S2F4a2MG04wiBvWx228TMBAXwjjvNSBy6dcu4+1FkEHI7NjF5GfqId66KJ4CAC0DcQt19zFYIkE8
2FroHosSiORixgFrHy+wpjF9JpECCQIw6JNUHo5FpbpN5bJsHKNYPalYpK+lCWlglTEiBCEAPuOY
2KaTb4rODR+WiNoT1Q6pUyo2uY391IZyXt0Y8ertkDuEZbLDAphk+ICrcQ0opizpiLW3RppAmplX
mH/jxKyWTR2h5oGbYDjXMg4dZEugiN9hD1r9zvPC+RsOY/ekIejS7xXlnSapR+B7jTN8xmmLUNeT
Bd5t7SYfjuG2+yakIgzGyjSfp9Ft1mNhuQdBEvjKhsnIziQtLZcPYQxfOtea3zHQs/0hv5fNi2VW
yd7y7u0caRKZu2J0RUCuhqh8vkuSz+O0GCfSlNSuXpxkuUAV7cXNaiqbNb4z19HW8bXt/xo6FsJz
zaRyk/tm3QcLOQd3rYAAb7QCPt4khxrTjPlIxzUiEawXu/W3aU67+dLGMxiDrsEqGvKhvFsobTct
pS9vVnzou/ju89fjhh/jnFD3E2WR3QWbYpqAiRUqHsQj/iPS1QzFAApQSL0WIWsvpzenK4yuv+lc
k2+SEb47wsQ5IDlmMaGRPzdMgrdhT4FPA7lcKOzjVWEn2DsXBwVrJmaAJxIoMn7wkTmg36vb4E+H
URuCQFgj9GmB+2LjpOGtTb3oYufDLws8bJC55QMAOnIxGZiKojiUQ3MYp4jQwNwsaDN9K5jKNNlw
mpbnyLLLo8tjcy0YCB/c6R61YtPLwhr2doVTwO3nUOjd+oGgEgfCr0MtH3pntlDtGQ4JS7mBaGUy
HBSfqhP/OBC0dx7126+kk8xu7Uzue5axSC6qeWX4TBIYt4OQ9rTaEIhZXZmHV5emxMLjwFLaLL4C
BTTFZvga5dMt6xhVzB3ZBHMP9KhWCk0YzrlV4ldkBk84pJwq/aroeW81ugLCneDGKMiqWzfMnY1T
MugRji9WAzksiej6c527zNTC2KwhPcv+JUdYN+hmN0zmwv5AQjlpmJU/hnHOrGshcDUAmLaWDGkr
ae2GugmiebiyqceLoAzs2/pP3xPoMQoagVBkXGZEOpdpqxBs8C0D+9avY34FkVRWvuM40Ac2ni/O
wPMPnOFewv3kIt6JvvSfjGUx/5DTx5Ne6ZN2Vb8So8vi1DfYf2fTX1V2p76gGK1Hg09eQ/MyCuC7
GIMixg89YcehJJrORkBvJ51iYF/BcowZTZYtAbcsQ5miKma/+SyXd4M/9zZNw2UT5069s+17gGOc
UdV7xnjLZHUjQys9olRXmKRzdFMjtgjPmRy8M3A/Gqq+DWR4dmqQWMDdoRVYz8Uk9zGuLbooY+gh
uli2GThgotdkVwOdMkNrfksQbFNch7C0fDKRWQPSSOJT+e7q5q+uiTwxe68+ooq3t7EA/NoJJJ1u
NhRPQIFcEolb6wiZKfsi5JtNHThFXjyOtienY/CEdsXb8yRwEpLX2m6Acqi/LIS5Ue5zjqeZwLdj
HS7LwVIyuuiu+12X6L0lFdwpTA206mN9lvdUUBSMZ5zvmzpFA1aWY85HWf/6jxrv6V/Oi//Cyubf
yec4dv/3Wkmapov3y1SMh5Rv3308/2E6gV5ax3QZqLKsFvBiKMaCHMqkmh9bdqKvrKYdDsmKmOzR
rpEFwA0oX0oaxE0T5+IH17mfPiAzFmKTdUSEshUIuT3vjw8LUDGhIDZHpQMiW4A8WX1SkOjkifgg
+4KN7OTkCPIrVsBvLUMfrBRmaaPN991Bnshz8M5IHLKn2OM2dAAhtSvij5jXdFbXfhm2xTJZxu6v
rJ2JuGFAYzMBNaRcsRj2RpJU3PHsh1l7GEfFmJEL4rRExrTNY5JlF3uYKMmUjxGWntyzqErsnCE+
tIXuzWeZsHaZId0VO9BGKrZaoAAREAk2hNhBuPg6QAirylnQa43+Mu+xLSKYWA1iHPId3lg03ATX
DvvGnGXxoBwA6yjVEVD0Ax2cUvOR1NR7MirCG+bcJg6AzCVCoOrg8M6t/dTaccRAeWYT1mTbJNHs
MUqsu5B2RPVY+IREeMCPH2Xnyl9YyWz0E3clGrrBLTQadsrm3G1wVCJdiLxbDBSb8u13mc6nwe8+
kagx+gTxarWmc9Hp1zA0V98Q3kMlyJSQBl4niPztNTYzn2wZ3jhgKewIzZqDaXSMfWn2CaI+aW2K
HFFjr5hOGOUVbENyQU6NppC0gqchifeKovDAvQQmviPQHjoprSClZH1YVE8lOut22IDGNFZ+0ZTv
KfnWa9PSX9huZNCwMlnBoin3gmfzsVY1VWckv1XlTFciehuiifr+0nbUvCg74tZgSI9y/nDvPaNj
ORD49ZPPjn4n4YEx4X9n78x640aWfP9VDs47G2QmlyQwM8CtvbTZ2mzJL4RKtrjvOz/9/VHuOSOV
NNLpfrvA7YduuOVSFslgZGTEf1GA8Myta3YowkxFJ8jqljV8R9Gfhr5LU+FhFHZ833ipOV1b3mzK
NHJ4RxHN9ct7Q/rBhaKpeAFK1T70kecsGCu26HQAUTt0QVzjumQzHs+Mxtq6mg5YKaBHJ/D+u5ZS
ax5lIijBwOhdi2xogzVztmlrJYqmIWZC584QVOdt3tIS9MIMuGSq/CsdlAoqXySsEtD6EqUXf2Wb
Q7i2bU3dlPFcm9EYfRAOWY39CG7crmeyeRKC+aEBi36wjgOKFl/1WQnjAA6nBBdTxbjLxAniH0uT
iqVeky2LEiXsOkI0acpNjhnSqk+Qnvcv0gYcY8bmSt3gTBMDPOXRLa6mO/Ym81eb2+2O2q3BNFzm
AKCwMIC4EAnGlarNIAS7E+lThQoidWtk32wris8nPzaJFhvaALocd20tjZswNbVNWXn+1aTRTodm
BYJ5asv4xpgmnm5J32MxmYl+YivQBUFpWjma72CBg5iexqz5Zq1VQ9URVDkibUyp95pkHgWz02yu
wfE5d6PXP5leUIpVjmPOoqyS7CEwVb/GT8baxvE4/KgkQ42FN8D3WuACnj7UetBdG0Vi3nngvwoe
aUf30q+FwokEi8kdDCL5Y4pLmGky0u5pqURXcJ3dh6IuhxvDHLIzYBWIIg2ZQPd5ypD1NiMgSmsk
ddCAMfKYg4Gc7MfWNqMd4iZNuZbDBPXcauOWnRnDkR4IUDP+0FWlXfR6keKO5UXSXYjMi081MyrP
zXa2Vp1E91NPqwm3+aZW341MrxpqeqHJ0zwWjBFCOs53ou1HCOHFEKbLQqsqmzMfrWpVVek1CIcY
qRkP5A7CQEtVt6a2qk0P5AWyXoxFe2xkT8h6NZOwsRswT/DKdIRD2YsfDQ2eeIcUWHAYUZTzlui5
dudFNDWLUnhpxfnYqadTNWO04Ib4pyPHxWIj+8b56QeNceaFdnsSREirwr0W07emCkSxBuhX7yx/
0G6z2gq+NnamDvlgNNedwVY5GJlW8kQR4yEKfN5CIB9AoVRJkCxRbbLPpq4w9qE0XHTsh7T3F6h3
wQJUpul/bUAY3zR6qH1BA4Bs7+gows24fO0J7UokfOpUwFuqa926YAKBgppMZHdeTojATYGUB1+r
x3pDzJe/xsaP9wbC0/ESF1z/LhtQ0eKE7vj7lhPLE1oVqEOnflJy+gozY1WGzrD2tC6eDUvj8htT
+gmgSjaka8Z7qD/NSpBrF1dFsAhajTJ+HEzNaU2//wuCOO4V9ye76BuDupW51j00J2OtkA3MmFeh
+ozJSVncp3DWGOJikVEtGU1BdfehRVamhopQSgpYRfRNomXk5MRjVOB/ZJpF+KUNhb8rNVkj3GD6
cldloVWjwYpdASLBMePrIDQd9OjRDMQ9jqkj6BXnFnsK+Gg9buiLiLYxJswZyCRCIaw4GA9QtcLG
Hb6OVX8ndP0a57DyJu1KZs3tkOVfWkxy8q9dPAQ7PIOtB3vSHH40JmBu0WPYlwzG1sUg6jvAQvUT
1DuVrjBHVte5PqTXkxn534DFsBXFHUPktEIGeDk5KgBoYWTxhlJaO/dzF2eqttBgDfiRBjpaBrdV
Z4uTMZNNBRMh0aOt22od4xiQZBeAm6ovjhpwuwUwdoU4/cAYz6z3jt2pe8fQh+uKemtYGYPm7Tls
2f7GGGSyz6hYsRkox3Q1tUQnE6Axd76UBga5K50+3HJS3bjVy14+dEgQ71ucqy901CkADDhIw5mV
2bucSAtKsAADJYBHpTZ81ao+XaBr2j860m9++kUCk6CNVFohodPNNS954oEDMSwRpuXOEp1oEOiZ
Bqd5sHqHuigav4H8TQx6XZqLDbpbwP+SRcBYE2jIrNrKi838vpvkSnNwXIimtrkxrSQyVqY3MDvT
EwmbztcQaDAMszxXjPIB1Now/FQ73OGN5sVfUi1FqZkmE3kThQO8akjo8rQE5Zh+LRCG6tZAR/Jw
O5QmSGfdQVU4cSmLxiKY8Zq4GhHMiYvWcNn4j1M160krZq5rVULkpHwAawmkTlXgHBJUFoGmj+NJ
n3Sav2fKVgVrDzf2H6BcsY5Bpv92YIj0ywJGv9fpany3rDj4RnejRdBQ6D24Mc2AJGk2W5suPUCg
QC0nLWufYhAUnKklU83ZOzhhwoyrxmqEDEGv0dLQS87LlRuPnASxb1ulYiYVoPcdL1IQJ4+m49ft
wnYL62ZyjWSdCY6hvmufoLRhbsYkQZSxdieIh6N+kfQ05IQ2t/ZBW4zLELXGqxpn1cd8KgRKfXCI
En0Yi5Vfg25q80bjxNnI8GqiR7qphyD5zlS/u6AnOdzkBQQZDp91RDmb619Cp1crNyu88zrRrZOO
F/5mbOZGqJaMO9/BTgrJi+wJ5cHsiyUq64awpxSOzBMjrCUoSq+585vOPE1tY4IlZgy7wJLtvvUD
IGKNzLaCuXvtWNcU5dVl7wzlKU5a5lnQynwXA5O5x4DcP3gyYg7S6damgxIHSdqIz4o2C7/WDsZp
LrCpoE4hGPeCTkXtCfi5ZnDrDVqCkVyxxstPbinuelh4mg8twarOmqLBDH7KtmVc91tEK+Eq5mW8
Uvi5gQRQ310S1nkWFP3eqsNHg2Hy3O+I17KKwFFJa9Fboj0RgYfbt98kp56KxKrBl3bpG0PyAx2B
7HwyaUS68Kz4kkm9y0E27ZooclZao6IN11NvnBBPG6BMoFXcT6QDOGa8OceZCjA3QAfDhMZrH4kH
aOTfrCeT7EUXCgrPuU4LM1dblm3Xr8DigMgLG8wLh/Ck7ZmpJeCcHpIB0PjQWK1Y+b4Kd2GL3pkb
SC4tea4IjefqEM9JKsXhuWoMu3h8tOY+MScb9SV6ri2NJofJPZAEG7DXYiufS1BaGPZDONFMhGWm
9ponbn1rbPcFXWKsGGi/xQD70H12Z73wuc7tnkteNVe/jH6tc3uuiJnzTFsvGJpgrSZSepRjH4Et
HlX0XE+rubIOsKJYVUVqbUVZ0Rib23BLAlA7JM+F+TDX6NFcrbtz3S7mCn7UxuK+hF8yLmkgUOIX
LnyuazBV8b0lkuIBIL3errKxkcP3xC65SVaeWBfNxJlk25vINfKRsrirvMLOfmJ20lJtQv99aiTY
EHY0Gzh53RwCV/bTZdGZbv1Fqcywv8YYy8h1MqX9VQfMoWK0FzUotnYkuMDsvvWDQLuwG0XlbwBb
0YKUtAPKBxvgpLnCZtH6XjYi+eq6HqFny+ROgbKkszP3NNMeezZ8cTLGvJybv9NB0jZD08hrRs/a
YxWANIGqw7xfl62DRpwf3jWhxOYdovS5q4f0VVQHr7DyeVPCYLgsczuid426CQYZenxqBk21AnmO
fDnj0S89Qt2AiqrmCtHMEe7XIM/bBCvCAJusjRySOyFz/bLBvwHoO43que9Ld3p8BMNCM7gbGrYI
TYtFsO7JLVfFc+cYVx26yI4ldDooc29ZmKXz01E2Nj8WypCA7Izv+tBFvxJ4EQumJtaJ7wqAYlBM
d/7U0fnGTx4Zj9bZ96n0hk/euiONk2fdEQMFKWUJhRq4OHrnAgBCQPxGmOSTbkRYC43RToame/px
k+ZIF+T3MqbJvA0pFxTUjsQ63LyEghjp/Z5DS3xiTx0Au7rCDXBa/I2FHMU/TG0Y7h0t5IdJlI6F
1e2Dui3CZZHiOLLoEWb+njpWn34iB3KkQcJlMcxCHYyZIP9BxeV156mkCZIYTtWiSa/ozNczoR64
fLtIAXjQ9PlEKubtXWQ5m+EiTS5DvnlYklmeTypo9/bcXAOseY5Ywh7o7rePb+LboHCQNnFwYjcp
+JR1dBNbC6JlkHftPqV3p8aZIDB+Iq323qXMi+iOhBDtHuf6NEEkX9Lw2EuOrM2qnGeboRUP+jIt
/6IO0/NTUmDEWQ1RA0fOQkMv+oOChmVi4ki852gZQsG3NHDVnRafAxEHzFCZaPZ/fAPfXJ2Dng9y
36zo2qgXzXHzYsUJX0fDKit7n5VTuayd+LvrGDwxx9Q+ifc3j2peSfCodJSShHSPItAtu2Tym9Te
t7m5Y6SziYiMjy/m3SWk/iyzQ6awj0bRsB/iFrApNttVU8HIsGEc1+qvyVcperdoLHERlACmpeyj
64i9uq6ZEtt7C5mNpQqFCbdbNp+8r+9dCvN+SCq2AZjxOBLKgKMUitnWvmmEsc1do1mb84jxr98w
ZUkkv8gJjnyWunvx9HsZGeihWBZFAqodve4/Ihvqf3Ip74WYQsGSMontg8z6OsTixJgC5UDMCcIo
3eRT35wz02jOUZJQn1zPO0s5QrlcjcU7BCbi9VKu7sdDqGXGPkVSY18YYsvEHxoXW+AnK73zfOiB
EGMumEGdUHi9EtLoeW2UvkBQ3y3OoefO4/wQ9YNPQvq9K5LCFLolrFmy6uiKYCMPwYifwB6Xl5up
pbeBOpvcMA7UP9n43uwQaEWBB0FMzgEbosyjK/ICw/CSIJ32sKPQ1umnBn0Qo0uaTdML2pJBHesT
mjPup5nhDYJkXpnEavNq2eTxo6znm1OTaGmu7w1T1eusVKhVjO51i05QOHOIo7S8KXUjXX8c/O9d
sCmkMqmkCD95FJfUQmTxstX3YBnstS+RDejpo6GDT4PqJqrG1lwHKHV//3jZI7G4OX/Q7nbJhUB3
DCWOhOkGqkRlTQzcsbfEfTmGh7q2bJAEi5Zj+tnwjGopOgtC1mQ3clGCOv4k6b935YB2bMs2EHlB
dfx18ArcsWg02gOVDXbQToY6KcY39ndK3XvsbczZ7a3afXzZ7wQyUCGqHUeRzcAMvV6zBwNeVF48
7kHso0QyzSCcOEQfecIC7frjtY7kDOdbjF6UQIwMcTL+OQrlHMlN8L79uLclAFVET5gKjPYyGxiz
TAx+P17t3Svj+IqULkq9ljnf7RdJFFmBNuVMN+7zqB6tbW51Rb5JZdBtuib6JHjeSTsKpV9eVNBW
5NP5yl+s5XgMZMcSPiLiLOdM4pcoLX2Srt8JjldLzJf7YglbGtjIofy4HyxQtIm+RKAUEEC+/Ot3
7eWVHN015XaDE9Dl2HfuudZyyjHVWRh+8oq/k1nA75gUHUIZFHFHrzhtS8VGDmwYNAkNu9GWF3ZJ
nwUmHXY1HbyBQfKWt5GXfLLyO0HxauWjEATOL/N52LE3WnnSaXIX/kXNxznIQUogCg2bgq3fOXpO
FQUd9INM7OMRnFrPEXcV0UD4ZP95J+BcZYEwBP/imOi0vo4GEIllaRuV3NcNniqa7l1OHfvCx7Hw
2SJHKdGVsMeisZP7zOnMH+OktP0kvfqTwu2drOCSfkxzlr9GyHL+Fi8C2+8zlNNSW+xx49aWIIJo
taFbcVq1UbCco/7vXNWL9Y4eEJzNKtAr1qt9p1j0BfatQR988hq93U0MZHrmnMpRlYbU0fPROBHn
FaOWfTOD+9CZ9O5R0We2bqVFdtubIrsOEbGDIDMM1W3Qm+Ynx6O3z87QLeS51ZyRJPKjr+8qTY0x
LmVh7kGXe/fNjCkMYZ2Pn9zMt1mJMpgiSCfcDfHmFFa4uRnUTBn3dvpVg6MqBvOTO/n2jWUFjpHs
USAHea9eX0hs2WnKPMzc4xsMkr5MN34+FOi3jNUnK73NSq9XOgpERDdUW6nM3HvWd8Y24Rh+crPe
vxTHneXLqeeO91oTUeWOeZK5ZzZ3ztnvdErGfURT6OPX9r3roH6hgLCQWhPHyN96svWQNoa1x5in
3WVF3lzHehABbpcK41XQldmMs0wrDK8/XvmdoKPtOjejEI4G2nH8rPDqbBrmGPvJquyBUUkNTcmX
2ePfWIYKiRIfVQzxrIf7ImM4DdJ9sPsQnUFekyMFmJbik3v47pXM6YjDN9v6cdShDFpOeeWbe1Vd
gHY6DHg8fhINny1xFG6RzkEYUIS5r6HLfhm6Nj+xfP/q41v1TixgOKBIQpxZ9TexYApfehiYmnvL
3Wwa/54W79+4DGEr2qRA2gHBHyUatEGMrrErcz/NgGJoctC9GUN9fBnvvDmc5SjNTWS+Znr76yQA
u7SNQSU5e9e3Lnz3C96zZ0X3yTP/bJGj6FU18pVpxCIVvz2NwttAh6xuA4r4+GLePhMBzAzZe5Kz
mGWAX1+MM9Q4p0Kh2xdj225D11fLtPO3qdIPrRdu6D/p60Ahtfbxsm9TNcvSTpizDxWqPHpQtQ55
FhYJacEL3SUGxHDJyKYcDnq6tuIaQKRafbzk2ztKSNhwEBQS3DhRHN3R3k672i1Caz9Gnns+6HZx
K56h4DMo/OOl3lYRLIVXjK7Tw+L4f3SOKXGVC8s4svZm4aJcFLbADhFscCKLoLS9bvPxcm9fXkEk
WjB35t4jdgOvn6HfQ9PCthGGVRokO5r25go1gau/sQhdM4s8jj3OcZ5r9QD0UdXCfs2bvbALGHqh
DzRh+fEyz6/oC0FqSlY6JkzM5iTB9TxTSV7kU8DBxZAw+9iPRYGyUVCF8YXpx4BgxzTeFlrenQCy
Q9JkBvz3M/RfziSAqM8yGskJAzWrDQ71TBboOuy4Pv56791qKkOKaVrk7C1HcWtOGnK2CDHtgU2e
1Zo4WAoy1sdrvPduvHycc3S9uAOeS4eXIRivJDo7zEN/Pv/6v8SmOsdzDjX7p+Y/5o895rC6QuA7
//Ufr/50k6PInh7/lVefqP/r+cf+r3zmL736A66DiOFdtr+q8epX3Sa/f/uff/Pf/eE/fj3/lpux
+PWf/3z4mYbZCgJNFT42//zzR/uf//lPTrlzYfG/W+h8bX+2j8Gvqhrf+dhvBpUSfwgqO1M3qSBp
c86WHb89dBwLBhWtYiKfKe/vn/xJoTLsPxx6CHRgDV4LwoK94E8KlaH/QU2AJhuOPCCHaW3+FQrV
UQlPeqZNYdL84ohFwjxuJVqFO+pt0SIGqax7wG/LWuE7jEaPs0x6CINxOQuEuM5ZkcnHF3fqPUQy
4fbihXyz9PxKvAhHESEhHOt1uXbpnC98WnyLIJp2RewdehS/PtkYntPwy+WeX/+5vmbiYJKp5w3r
xXKR10V2Y2K/0EUxXfPSazDkcpiJKxFvEFO50/0o2vKky3WSoOXoOh1U50K3Vp3d3nX5TL2Y/G9R
Gn8dG+fcigZE3xIEnnTve1lCu4hLVENwOz41cJhbf3yvfu8ir78+PR56sFgGQKujh/f668NbqgEc
lebaipt8RzEXQWBvtGqBtOC41hrUIfoC+d8J2Dz8/Ci8BoX7RQygE3ENA7DTlncxZiPoaOr3mok8
sTS36K0ffKezFkEa7puygRrR83cRAMIBXk0TcHe1xZAZJQk1lnu/FPqNlukm0Mqk2uVassK1YOFM
l2Ouo68arjsruDItnEDH/lDH1iLug3XXpisMSZulH8aXThBfFcl4bZY/x8psF9qw+DGEw7R1Rntc
NTJ1zvPKzcGqFPHeVQzxRIBPd13bycpSXAxyy2h9GxJFeeHf2LF+mWkJZAOXlSVjnjPhD+MDCukO
g4to2A4MsE+R60MrpQRhtIC2WK1Mo4WaXznYmyR9udOd2N9YDh4A1kx+AR3nnQEzmhbo8Ne4UXom
lK46O2nqXP2A2u9gPw42WSEETd8UUchFZuNwDJt39pITh8KacEZsGxQcjNMeFxyQm5OP9irV1yaS
s9iZLaaTrGUJHadis8uMjZY5xU/EaH6Gfm7ve1cheCXKHsEL41KrsRTOx+AEp+T7EKOf0nRvfUBr
9E/LpVWP1c6o+UARAVzpUy9aJWldntMAXg9tfsNcLzv7OCAFCejV26s48M+vMHNPrLGc4w3L9XOj
RKDTWLdJAu8C+1C45kXZBLiEK7/YMtSUN2EohrMpaLUfAeojCDQpTEcp1fMz6r/bQQDP67zsFEC3
+jWgdnAtAQBva8urgV/X+lUg8/h7XbYtMGlPf3q+hL+0X72/E73arP69Le3/IWc4+CVsHPOI5X/f
15bBQ0agPVTBy33tfz75e2tz7D+U0klG2Gxz2KfS/9fWxv5FdEE4Id+6jN7+5Q4n9T8c19Bp6nHW
kUzLSPt/7mz8iCOWQT+HUZBhQ2T+KzvbWxe1uWpld3X5FsSqODqBYPLupHoajVsbc8jblBnWXekY
/rkSKBMAja6Ge4g7By82ql+qktmPvoUyZ3dB0K7Nus/XTofFuWNp7h0G0PlJlxb+ylBh8tNK/Pb7
/w/Gf6fCIhYoeD+Mxf+T/XxIH7J/EJH/uAgf88ND9Y99nfDH+mVw/us3/Ulcl3/QkwRXAGyHPg08
9P+OTZeCjGONDQWdxDW3L/8VnIb8g/9DE4EKwQT4Ph8i/gxOAtoi4bnzsBhWO7/3LwXncS1OdNNM
0Ckvdc5z6KW/3s7rGg2HPByqbQBcaRFZ6SErFDhEx8FC1asKRtXJU2NDwZlcCGhGPXMl0ZhCP3sx
hvkMs83qFWY61tLrw28dqobLFy/8O+WZMQ/iXlQcgAsAIQGYsMjuvK7Uma8KJtl5FmBkv9oqoIQL
bUKOzw9K1NEC9wzQ9oMphwsbLkDti3oR2/CE/tYXMAFscKsc1zo6forYKBSqwJANfb6AnIaOiRNi
wzL01gH6H8vW8zw24OakDWb1GIPv8fFXmE9dx7eADAafhaIRzZmjoqs2Q1ElaVJuccIeF67h3LSB
dRGWn+2mx7Z+z/faRsWdTZVcyujw9b228ZxpUMPEUSHvctwHG3fjNMVdXqYIVI4ukFwbIZLSRnOg
63t36Xh6dgbM4NIC2X6G57WGn4H0Hmo6AetqEPqVRCFgOb8XSM0PYMsxwd5CFo/xB4G9Fcemw+C3
QESvBTznFP4EY1h8LbUATR+PGzmW9n3t1Xu9qtXKDEvvxM9g/WuiGNmgp+B89G6n3iRa0+kmN5S1
MYd+uBjq+MmQE1TnLjlkWqpWSeVdTMr91QXplZyc33mTHZgD3TtROlftr58QrwQDVzYLTlgUI69v
nDNlekJPBB9J6aF/NYz3mBqvFHYUS0+IcGkGvrtwys795Lz+vHu8XphuvU1nBCTGcxp5vTDGG06B
pnq0VTXqO6pJor2jkIkUogBhK+saZfEJuelKoCyF4ioK7BHkapXxQJNBrJMAhTlVw61xeKekIeKV
6zHcyst+3CYI08OxFvChRy0T64+j+rh2I9ooGsG/U8MBk2OU9/q76y10uNEJoOkbIgNUZlk4JmDs
ITv3KsGSYx07TbJtvCa9KAa176Sx72NEYmdnBA8Q1e8EZKJ3Y53ZuJEs4ApJRLu5aAfTBMQnZYgK
0/T48fd++6xNm7m6zTFaUD647BovT3CNCDUdnTDMnrVKIoRIUmDCinHwfKMru8BuqW1o+oE0/aTa
nY+iRw/b5gzuYvUKPddyj17PVqReD0Ai2XpdXSy71lX4iDX16uPre28VCRyTmoqLI+G8vr4MYUSp
lUmyDUYn2zpVGZ9UXnD4eBFlvs3rQMddZx4pQE1nuvB6mTytEASIoK3mInlCThPlILtGZd/PJOJR
Ji+5i1bIihMbqn7GFJ+kVvJkAJS5LKYIR/U2YN8Z3aVhIqSX4jm0DibMV1DFKOBC9WJZ6Vq4xAzg
RsNgZoM93YUYxgr1rFat4mGmtOKxsdHgfq0h2wg8xq2tPpDfLGMQy7B0tXUe8tfqwDLOGJshvg01
iNeDz5ulwvtr4tgo0BFdlMOg7SAX5IsCk+xN1qLUHbiFuRGi/jY081m24CzrNdGB+doBL5HLFHzJ
iYch7MKU0VOFS9OuRiQZBny20wZXx29BdzdYUjzhqKGg0JBzS1TQIBW5BJxBfGeQAJddkRzsjhg0
Y/+2nIoJzQz3JiA4lloT873lJS5s2q4PMOGVorkzYHgs+zl7j/h0fy8GC/8KrVIrFB/EEvkYxSk2
Mh8MfSQtCydeJX14wD1UrWRZiqVvJ+UyFHB6q1nxoE3FVZf3FA/hxEY82RoWf9GTEXDRnd+oVZry
ff2mwSoo/mXH7J69TM78vu9Q3yZx921Rr2M2kFU0TM0yrbQ7R0fMxPQqdwkzQHHglt6yNetgwyuW
bWM0GYHxZQvkdcMlZ1KBuxMgIZQczqykuI4M96aEssFriAVV7KlgS/Ej2Vg6c5lIHk1WVxCoJszv
cN6hwNh6Tnao9LraA0M2UbpI6rU78DTTkWRZlZGNi4C9KcvkCe1HMVvtnpZNdzql8VPiZO52gIC3
8k0uFMcW2BtoYksiEOk0taIdfIEhsVgClQMGL80YORw6CF5BnOfzljnm1FexwVK44jzhfEHE8mRH
x396xlfGeml962LaIpmvMLJltkknw3/KXWIiC8jWOlgmFL7ys8GBX4PBDGyKKT1I9BK/tByDOE7g
GlYLRF+j4GBLPd+hC1Kd2p5zozcJ10h5emZHLbXV/GCoDC5qG0352CCnPcfu2BM2eoHKc+0lDW4z
4UFhxrKwfHkpVeJukYg+QNAAlU6EGw2vxnPgVrgRIcA4wF838W9I7e0o1E3hUsgEiBz+fgVSIsww
5CWtUZCKHcUndKDpPBt4WC1sH6Sb+X3Y3cmFCoggiJTYcei8LkWb6wshuuAM0pS2RokFGLkiaPMG
5c75pePrUsW02bSJoIltOavRiLHa+nvr9u6G7gj5uhh41ZygOM9dt1yHHc/OGdH6n0pnb2BztbJS
bBhhDcJRHLqzvIezH8VeBMnBg2xEAtNmLSI0ovgM10Hoxr8fcKpblyIp73Cjw1xziJ5Km2/tlRGG
eQRY68RPzUAdrToyQRb5LFDb9aJJ2EEKe0QLwGjqRdtzEzkMUA+hxIpYpIuatWXs4AmgGpwrWJkl
WYlEFa/tqbizBH5W8+4EGjRfIJPtbizD9E6EHT2Nuud9FRHwLIqkZWhPUK7qrED4XmDL5P7MEpKJ
FEQu3F0siOrwtq55j9ENvbM6cm0MOHKFbsu2cpJDQ301p7Mx40YE+C4/J6XWIr0ETX0XDXy3sLUv
RG5jq5ZYl5x3sm2IBPTMQDmMWhgtFbSnBeJvf54mgnkftUOpredtx86di+cr7Mf4aX4lytC6nLcC
XNIvIVqRt+ZnUAj3Iky1fqFnqEHE/RljDGsJMZewgUW98ISVrnMD9dbINM6sKnqKCz9ZV2j4w+0j
GJ8zncLIZ2khm5OPFhkVWuKabNJ/qfHqXQ+g3hcRb+a61yY+pVAjSOLaO2nmpwPrMkRIJUfQKNNX
VsR7OBTTcPKcicNhLsRsH2l2iOi8wZRZQHzoiBWI//MJm2+ihk098FNV8wDasC02Yd6CNo3T8CJ3
dehjFu4qLn5SSJRwx573FcybMdGYi+fYti6NylvjtjRupUfvMh65kXOEDRPJOCgo08k0m27ifvU5
QVe5JJ4EpcFF2pF9oOAgJe1SUMxPt46quxBFjoUDhGvJKQg6m88vLHGn3DznX5TnZyntINtmsQGd
xs3zXQkVfz3vcXRPJd10otpqeYGcKT6zbb61KEk3UWHEq+dyuA2jZN322PRoXjLewo2iqzyb7ciA
8NWH+PAcK1mTHiIVIOI73Hg6Liwx7MNF13Gr593Gc8mLccMr4FVNfA5PPl7ZGMYszA7ZDbMBEoaA
d7toi6zcwJnHWsjG+LIPuatAy6jPISxGZRnskiJnwxub8oIsWZ6GEI/2Zo9BYW2lNki5YFghogil
uu1nYxTXW0WA6Ra4nGNe5gWWvquKyT8EztDO6lxmuIEi3i0wL6q3roMUZTiET3mZ33lV1mwGTlaP
GprK1zKJilM9i/F/LZrrCKPXLeecENFmRB9108AqI8WQCYRbuApaAI9STlCOknID/YOdNvfn0qDo
8n1lIbtltCkSsxPiymaPwEU8ljkuWGwLcTBjRabqQhqBuXHMwTjBKeLQaglK2o6ol10M8170E4Ry
usWnU8XrVGQk+/mYlztFvEJylH/NPWSLNvPO1dLyIrSSmJ54FCKWlTRry8QLr0abfjEkvkmNQr81
SGN23pE71onqVzRRsDUdVo5GmSU7HfOWNd3CfeOWd4mbOgt3FtfuJHIqnZy125Ws0X/GZSGMULgL
EFZB8I1fRg+d3w0XfhEaRrupWuskybsffuL3v2LY+7u0VN6qHzxU74X9WDj9OvJH3JoontGnIGmh
moNwDI6wWtkkS6KhWkR4edGi1+kSmzkiQZ4IMf0I5U6LAuSM6l7HoA7JKt3+qvXxUqtIAMz8Nz5z
yDWWRY+4d55rfXUa5uRf3ChuDb0/qSAXLhRSvqRy7VdhE3xOL2J8LQyxjlvtAWMgZNpKQ+6bybz0
YfTj96KfVZqMgfaQMvWorVdVaGizAisKmkPKWzuffKYYTRV9Ii2FbfhkDLmLGxv1k4FZ0SrPgvFW
NmY5P+Fp2SfsQBjmeU99pOVLCDHJt6xszVNz0u+ehzSaUd9lHi2ONC6rR3+CA8tO3K4n22m2cU4R
HAzlxHSaiknnDBcvIk2QuOY8bmoxHkDsc4isLnXDatZaBwW1LSo+NZ/oLZfiDiXf+Fwh48kmY1zK
QaHMkCG5WmHat8SAAsS3727Nvj8g+6y2cdZdghjX1h5SLQst60iabAXz9+yUfmnQfdjWtsGxkN16
4VJmt0ZwQNbpTgeEs+ws/bJG75YhmUOEBvVwYhj4m4b6rO/s+F+zpD8rRuMHB8hyo3cWRG5dVLet
Ft9H7Gkzl7UUo3vSwztYiB4Fkajn2yiqKgT1G6rrOZ1OTTqdw3OMV51qik1vqRsZxgcG+2cUGEj0
OkNFFSjPi4q6BjPDM0SQbc6NeMU1omd6BNfUFf26E8G0gW3JtYYV7gh9FHzVK6O4D3XuPSZ3WCfH
zj4xibACecgdijw5BRb3FM127jNY2W+5zKpTXwv7m7TU9EWD0+dKzM2r0B+XfRwHy1GR17yaOicG
YH+hoW40k8PnJD1P3rquoPauG4x/empMgYYFAq8R5oJVvkt8Y4vjRb033Ogp04IngFt3VcU+VGeg
hiTf83lHx3wmZI+IDuUcqz5hcuGZFqc8agIO12IdyVFba3zhhTnvmdmYJ+liPrVMAw0isObxqvWr
uzxl6+n6tv/iF7xSwtJ52Cg+bpt29E5GOpPUOgkGL3YTX5VthxwOJmOar3dLMNZUd5zo18+7XNXk
2VmI7eTSNRlU+swAzvyCZRJBDA+BnH6k0gl+VuGAiQA6tHRAEK/FZdtfthrR5I6e9wBDgd9SpU+o
IeoHjDKzM5SKDs/Rz3lz3ThReMJh9YkmBFeV2FdqCLcwaS4zn22y9ti5IryN5kaVZU7lrvXd7txC
Z3YBlpQ90Cc+25zRVE0NRVLwi8vKzVBjaFy0rTBhRbobRnFIGqMZ+X/ZO5PluJFsTb9KvwDS4Bgc
wDYCMZHBmaIobmDUQMyTY8bT94coVZZIqciuTdm9Zr3ItEyjREQAcPdz/vMP6SZnPLZO7fZM6zBf
6avqfDKwy7FqLj9lLvWqRYEVa8ZVpvp81VlMHbVoEMTRgErxtnPEdTyivrBuTmevN7JOIyu4f7/x
t/8EL4AxGox/HLlMZl73/X3SOz3OD3ibFjSdqQlga7ftY10BCiZ6Pm8huaV8C55yO2f4jhp5x1ZT
Pdj1Z7eu7nU3FqxhGt2lzOgcXdtIx7lP+/BaN0Ykybmj7Y1M4UY36MwCh/5a5osHqdtSALfhpxOQ
eeqRYFV+JwYxepEjkWx2K29EOhf+oGEEY5DKcCarMT+OmqCgI9aNt4EeqDXZQ5SD36HW2tRemo4/
4NKEdcJ0bzv3e6IF6rxAlY6BzVIFRti9Snpe3w7d4JAK8ZEqWPwJSmG6xcQXKBAy/xtEKsliLF1Y
Kbugoad0HeKAG+II9xLbe5mnJJqfNl5w/HXasdywqfQ+gKj/AIq5HsMM3ACggoDnvn6qEB5qOzbS
bpc4DSGYxhztG0WdFElCUVItUdhXE6FBLpr5AVwlDH71G1SM9p0RHjIAxmtvKQmsbMboqYfFZ407
CuGQjo/0QNzGUOJ8rNKqp05Pgg2+peQl2sl12ef9nVcZu8kcxeP7b/eCwL35LDwB+LjmIrqR+hsc
uDM6vYpKjHuxD9VwzcperJYl7ZBWslG2dROH7K7vX3K5s28uCT4KIYPxhA5d8+2dJ32IdjPodk1g
upusnlysPfkvYi7vx4bElz4iArYYVLYn2yXfv3/1P6zmRcgKHd3l6TPKev3cc26q2RZau6sxdvVT
AJ01hjPNB0OgP9xWUGYMYmwX3PO3MRWnqWEzJUMoJWILo/iW9isZn8g2uWy87MvUZvEHVxR/+mLL
zBhqtyGY+7z5YnWhQsqSvN2FcdKcBy2Aedxa6sCWAJQzuPfYodN26qBnhgy/5mM2YSsgKrLgsGjN
+vj7nD28f68XYtzbJ80cUaJqQa7328tVaZmKPb1ijaXJU1nZ049/FL9pQo2XjfUH+vXfqIpcARUk
I3qBnnQZRL5+tp3haDIo0mbnxs6lgg2EBy9JTmWAP6VO1YwyUj4Tl/mp0vNDpjufVCy1VR8PF52R
fm9dDCTJiJo/Elssu9nr24CEHyUorzpLG874649lumM1hRjZ7HKvB6fJKJ5lzVbT6QVHpmEgrsbJ
FZDss9lW1bYpeURalAPpauWjUCPAFHUc7mMGJjYlIaXwdy+xNVUr7FO+4fprt/rozxYlSOsczMa8
MahxsJWpMNHpEkhO4QZDrQSL5DDCPZfZ0jJ1TCUx3IaeYWq3ONs15tJb67pBShGBO3qgYdO4QFnL
2O50sCWzrg7vvyFv2WWMVJZJsm0xV4YLId/Ocz3Rjy2NYbUj0YE8ExsDNafFvDcbcnAxp24JYzYx
F2tzvCR7UjeWrwm0urayuqQgdIBqA066mdTLs0rvtI2tMyXql7p5xvlr2+ThfAEkka6wOzJWYf7h
fnaSTLx+vohvdWPxCIWKiwvA6+cLlsE+ryg2KUobCBIEcYOpkb7lqEeieIiNkfkR51+1EYt8HtrV
VmE19cG2+vvMFcoG9A/DYHKvQ3d7/SmwQTOr3gnrHdzSM2Pgxhi8CXHRyw8uZPy+0zA6JDoU1iPk
YOI4Xl+JKUhQGwTa74ICVDCh7hFTOm9rpy1esrkB4XBApeIFXa6hUZEKo/gwnTetA6js/lBFXw1a
+Hhg3uTk9HspLSD3N92US8+Ir/lX8O0jxoIAp9gC77WA3uX9F+9PD40BHgNQe7EG+G1yXNC5Gmjc
qx1mScI3MhzssDuu1nlD1YlND46CQ/d96ZemFPgJd8OXKXc/2LF+3yAdaBHME1G9Wr8fE6iZG6cS
otrpVvnD9CZI94bkYpnCnHr66GrG72UXslrh4FsCgQJTlrcnbymQVkqjYn45hNu0Kid/GUvOjUEs
mwhtAFwK6rllyGG4VniVz+VjOZbphcwp7i09/Fq5YrrAkBgTRxrvVWphk27heoxXUdNfYPP0gUz3
93OUTwxvk4IYtRI0ktevmrJHJ29GlpajTfEOgXDrQ6dPN51O/wSMCklTzz4YWv6h4OdqvBGLVJNt
++1KwnfUJUrIKHdBArCJ879FIz4axwQr1X2Ut+CpYZHT0XaHBnjqHBnSzQkzBG/XNhg5635cACEE
DIr8Nu0bgFBTnAGtiC3R5JvKpMWMJG23abePxky9dcJECkHjZDB+3rbOspvFNnjtMn6xjC6+Semo
8Gk0o72Fw9EuTAkqigPzU1YTwyk0hnqVwBYfZTbGts5SzAeDt7OXCaVDF3ciqJ5mG2Vm6Stmbt+W
TljGLZcbiZ4UwZOJL9G6qpqBqD1ew/dX3B+3DXiPEHiYCS+eAa+fZeXOcaQsto1waqPrNGeMKWhf
toZttSuA5ZIzkCY39oyvwOag2TYPuhhq1x86A+s3qYYzZwIjOu31uTEwGp3iCsy0qWwfy40vp9Gm
VQkPzk+uznIGCpdRwkN4/5ssL93r/R5RBNUFbCZEM8iaXn8RhF+MYJXT7AqHw7gbh8LPnWVJWFF/
HiovX3vunH/B99XxTadPPzgzF6bf2+ujd7CJHKBgF+Itv8dzx9QbMH7c6RlTtNJQ47VIwfvdDCTc
rD3roahIaMSgMT3gIKv7qcUJif9bxabMf9lpUfud7uR+OPOacnYxUXIYAMnJetJFR9Jt+ag1gK+n
+QPQhtDA+YIx2UQBeXJ2tUwDbED2BFByp+cLxjcucO5cxTeqHqwHPbP9SveOqidBAaMEezstnJc8
9F74h6EHXp0/LMwHdwXhu9jRMW58/yH9obJw0bYJXKcgfSM0Wu7iL7z1nlldkQxRuasZUpwGBLm1
jIQFE6EqZhliYDGsME7D5C/VV3NMxRDEDwwPyFBdxjA4m0GcUp655rS+yZb9rZb3VkJcR9BWhKMX
S+ojswhHz6fd+5/+933PNdD2IB2CPuX91iN1rVY1OcDLDkexnQiYLy5bRToBR57QqCzIP9j1fiue
Hd4p6lOaMmgOHOzLR/rlfkUC92KV0gkCbRO6VbXOinxxAKZlFtOcHm/HUKhnf4HJAWmkW8aAfVu7
K7Mcu42qVbqxIbOsoGp8tHm8PShPHw43LEjinIAk17z+cHLCY1tLyb+No5pcRsVnwOuSKQDPKVvu
yvu3/w+XW5Y4TCVT0Ez8duyklU26ZZnuBnt5a538OGkUVFbDu0Pv+FFHfFKL/LqjQANHqL9ImCCy
4Xvw5l2NiJORM6F7uyiK7KOHtyV7oSJ7yvK2jJowYRxwPdng/8eZQRm6j+0h2AuhFZdWaTmfByv3
rpO+20uzu2ok1tG1bAnwGMhEHlijPuhKc565VbHzhglPvraIjwXmKbBVcqabpE4Q3Mwvj3sll9n1
DV68ySHp4NdjkFH7WmnkfoId9p4exorWmI8OvhXayVrHM4Nk9WELIllvVFhbuxxd6RlcDo2JSnrV
TLqF7bRj7hzD5B4KFR9lrSV+kKThVUGfvJ1JI/CzwnX9LuIHkaF9FQvbTgx1dzNRqG3zDG6+E9Gp
BWXfAxviMNNRc8+rmDm1X6S5ebaow+CBpV7iy7wutkVlYeSYKIzrc6vAnV8LTGwXa3ePWX18JPID
H3vtrmqtK5J1DF8DHT53pTYD/8ziqRs8c9c6qf3BQjtJKV8/bLTqMLEM2lWp06+/fpexR1eelnHK
w6AgCWHpe/BH5ks0OpNtaim8wPWrqq4LQtMHHMLnydoY1fIA8cz0MRGUzC866npHOYkfZ9G3zEjM
LUoTzJq9Ab9/XqDNpLnEWbJBkgmuii1DhCWMibvtmrN2Tx6BdfSWX5+U7VUbGfc2Ng7rAeeljWfj
094R+EOwWeN+ADi9Pbyg/bGgWMHUMWw0+ptXnZ0TV586dbeRmncqIvieSez7q/ft5nm6hLO4a3g6
CjH9zQ2mC7MBAkIXwkBS+WUP/Nqrnjajwo+1ac2ae0MqwvsXfVsUcFH2TmwqQNiXbePNDhWSQ5nI
SDlb+PL1huGXWleEvTF2SwWEAUZ6mmk3hxKT6bXVps0HsNZvkCpCtKVANijgwVNBXF6/VVOdZ32y
hAN3stKYyycNT9ucSRlcLhjY3qHyWnfHbncP7JDucPnvP71/C04MuFdv9vIZgMjxC3Mh/S4E8V+P
EJaNcgylyW0iU83vp7rZ55apaMT1Zl6pHmUx4RbNM666wSU30rosR1inRWu4d1rqzH7UO2rdDFay
7bA4fNQbg1tZN1R3UbXN00jdDtPUHGzl8HXayDkiXpdHpxrqByOElYBjvCDF3muvTYfkyKjXsg+K
r5Px2avvSAGLfgf/eRPgmrP59Xec4pYgXY7QbceqOg6mGrd6FYq11yOEPX0Jr4uya30InWMT8QMG
j8Ham/XZzwTckZkSzDfBItZmFIR7L4xc3yENmHWtNwdM7F8quBh7rZdQyAiI9ePQvEmN3NxUKu7P
5jlqSBSWCgbAjMZsdHqm2s2GwI0ENodEhCfbGYZPuczYC22bV8bsK9LGwioat6mqm0uy5cmzlD0U
iyi8nTRbW8tgyK6nuXqYVWKyCXVn9kAO1GyRKxDWUX9hxE77qJXF9/dfGfO3k5bbCQgPp9IBCjbf
9loV9qzY30LQCFMFdtJpau0k/RH//rs8twKkgpbYzq0gCVdOwdoA8VoneJnuUzdbHHFBr8gXF+vM
Y5klRR+d12moP9dT4jBe9uZzfos89rjmMhG2ij1AUrfipstdqvff5qTyyJQJdMz/oezZbWNta6Mu
IPUZalHBP3SYjm/7UbvPAaT9dFYfVTYnp6nXL5Sg52bFku7HAhZvXqgEza4ETrG3oufwdtEoPBkj
Jn8cWrwCTYcWrSvddtcOo7Y1tVyDiFNH5yJp3f1kxZWfRAGOoFmZf8I6H3pHzLJL58ZOVy7RO1tj
qHgxZaj5CnKcryvekaktExzc3WTd6S6muqrbjRM+W5gW3Q29+WhpmM9MnnMXRPF3eh1igZlPneet
5uyRfvcX6Pjc65Z6kngiQmu8PqMdxx/az4cRE3CwgZ3FyA9HLRa02XPJ0cOr+/2X50/vDpMLC9Cb
fee3onAa44gZJe9On9kvqA3c62WtqK5K1oMI+w9gXOe3kwuhL0Yzi6cfHo8Ytbxe+XkHVqV3JDd1
0Kn8hDn0I8Sy6LwioGKtz/m4NfUguYxkG50brmLDU5RfYuCmj31NBe8Sxs408XPvBcchlBfBjOW1
gOUzyrMpTEq/nljXfQLllT+7rqgJfc3jvVQEF/jGwGqmbH8pm3q+MUrIfKJGLynKstl3Jmugoik8
Jo0uN2lohtsISvwnYnbULQP/wBdG1N9UcYxs0oCnQRYKEJeca8KGaW0gc3kHJrI3LfqYPYbs7Byz
113keMEeFeqKi0FnW8ahLd2SbRb4TEyXmLa8/0ROMHkXPceMFhHtsbYNJ9mWdcsqbLXk0tBLcqxV
oT+ZgZNBkRGMs6Oo1Laeypfk8JAUE27kKnKE3ERgQVSgLIiPrHv/8LYsgrvFlxGTL07J14+vkTJL
yZGQW5dsOfYQ7p+qbA6n0ip9x2ZB/KdvJ1PFk5UPZk9o1d+8LjItYAbPpb3NcsIq+4rVAG3OO8A5
cvfRbNcfrAbxe2FJ24ZXMB0vNHXH8d6UIC70ttrAMH4Lj8ncxBPMUCFceYxzBlEFIYjno2fFm7CR
26rs1F41bBcSI6hNmbP4HeK519aAtTt5aMna6zio8C8PfL20FKQEbP+qmq8Sy1Ld5g3btV0sh7sd
EMWGhfm1XZTP07KNhIUdwLjmpZMie4a/SKabhBWalLHmh2CT96XLYTdL9yIjCmjLlOGlLr3Snwf7
JXWyZyPis2t6O24nN5jPwbWMjehGgJVS3Tcz77rQ2PlPRytx52qt3DB6hFFmYkMB4V5A8oUjwmry
cK/fRbyC52WU6edDS0ZBKZfTNE8hg1fUJWnMOdPl2G/py1qdDPYPlXfT12Jmf0t73vO55hVPlWr2
EHQ5e1K23Sat6oc4TrUt9w2ncsUHqhzCPUBcZt/TIqYAUz3+/GnG+x5PnbZVjkY3X8IM8TtjqNcj
1ILVtJy6SWQ0BytOHRYL20UsBuqBdpy5iWNziFrdvSBGygMd5n+9NnT3jcMKLSL+CBp8zS8CwiSb
EvI3nG+CmMNGXcYCFlHRBsRNL19TI7XksifMzq960Wy6qZQ7NErewchj7l1mu7tslp/k5HzL4esS
emQZB1Znf0RTY27YwXiL7cnd9TWp3G68hIsty92T3D6YplxB4xSoPCqdKOf+Y+ze0rTzOE6r678m
Qv4faJoh/qEvBrT/9/pi/0cWxb+qN//1l35Ki52/FlM53C8YrWFBsyAlP10zEB0LRIHYpgLzLFYY
f8s3DRc9Mjg74kz8MKlG7L/lm/zIWkxz6KQWzSVY/H8i3zwZsf9S7Fi6u2iQLAtbYaw9fjMxjfEW
y/l49S5W0UwM7lC3910fDo9R3/ZX5jjcUwFqtyTKLK4WZECeT5YXruxKAE7YRK98yVPVPxPHGx8C
KBQbiEr2euakIk6yJaQzg2w9Sn285ddHKxxyquswzrMfiSSFrGukP8xg9HXCQF6y8V9XHlGo7Jpl
uKoFA9jSyp9LFzYuqS89VPwU14rSvoVD2J9ngqpshOH5YCZS3+jJHEAY9ohDw1riDm7t46gRdsxs
ZZl51eNGauQF6cWoVqNhxH6zuBF0U32nYzRKMs1Ykh3TerfVqMEZ69r6zsotbdOESY6qoTFWtPpA
PUFa7yD9D59xGrf3rLHsxQuq4kiuQPTVBepYuRhAf+0Kt7lPkFztUPLJHsKw6flWD/nHT3IoQStC
lsRTmkRotS272+gQII6DGAdCQ+auzNcN+TJP5EXE1eIKwTystnr9S8k8iVxI9r2VGwrG0Kq3L+B9
nuLNUvfB1bKGbDGRF2vTnWEOzxDPhn801/+11f7KmOB/keUAozo85t7dEXbl86/7wd9/4+d2YGGi
A/+CKYGH6NJbqp6f2wGSbRgJaNkYxjB9XOx1/mmiYy87xeKNy1qFobXQs/5pomOxUyBp1nGc4sEv
zgUnj6J/iU4xIPq3ItQ3JZm1fDB2G7ghwEFMrd/gBYaDU46dDQvBmSVDZAhi2qSFrbJwXbU8GT8w
E2Ub+3Vw8vN6XPDkBS/floBZaDapzPRhMzN6IBovfOlnaMjTAIr8y658/Y8d7dfUUMN8M2tdrgUp
gA7IA4/FqP8NCNWhxsTyKho2kHXSdZjbdrUmwVgcEpSuF2lAf9LNZrLLjLbwF0jwu4QGft0UY3rI
PavLV7WWwnWfhgo6fNcgaU29UH2GvgIRMnalfSllKM463Wi+TgNV2LoRTiBJEHOjkISIbHRWg1n+
0AI0pgwbxX3OftJv2RBqcQ4zSL+OM6MJ1008B36bONaPVkblpnGHBAppk3UvUPKiH6GM4UkVONWW
QTZfezXmT6u2nsJd3QMRpF3b3yQIT85rRGv9vrY6aPNEZ/NRFnfRz6g2mZgYhCExUAgzJ1yF7kQy
KLIxZ1fNOKPTvCZavUbexNSvsZTBvuj06iVPNHXmNPJw4paKHrGXBi+AbLT7wo7Tyk8TMzgjrXQ+
R95XXI9jdhwjA9P9ABJsGFePWg77HerGTWKhwyts5zgtMgdGjNGqrlS9Nj1NHScOGmKumPYEOuOc
THhZ5GsStlScoo8S2gi9c2oeY+yBVvnIQHaqF4qkAzlg7J3LtkiSbQbTMjqJgQXUOcwvNji0MNkK
DUQu5DAZ2u1U94g3qP4o6KId8CWR6DmlV41CKq0YfQZ0JuCh4Qs9wiJDgajMds18aYCAuwisesR7
qzKCYiEXvakhcwbg8MkJikRzhWYaAVH4HBrQqpdRwcLzGgJeddFkCwys7WImWWVKZOnC1k3NiAGA
Fd21gkQpaDPf7S44LkTtukyydSbynY6OeRUPTJ4XMklgpuO6zMX3ROZbLGfqdd61u4U8f2JvpAGz
Qf6nD9xLfJZeUPUdScM8CyuwmbTHZr+P6ruQzB8NhpM7kUkZpLvW1I4RRLENllq8d9hKESgd1HV4
JPMabjjqieaqbrEPgA1VLLKfwWQ2YA7Zue6NPyTtPupY3PzSnIenFkGSR5YpkymiiemLCZBcaOOx
B+Wps9xLY4rIZw7Gr1HQfB5DQ25sY8CIwUxjYDDtPjDDI+gRKXOmFaxKrQF1oqo/sUBGGZ6HQVru
pDIeU93jCwSIGQMut2hOA9vaJcyHVhnuYevWgTNRlT3Ebi4tB0PDzLPtfdXYpE8l0U2UowYOyoEE
7gz8JMhZqCnT/HtyCxFyNM49PTd8GMZPfcFzsPTqK/5B5X+5lP7ferjSQLucSP++2N4/q+m5eHW8
/vw7f9fa6BbhWpFawSjjZMnz83C1/qK8AgkXXOJUUv99uGLWA0GTswdKi8Oxu1j8/DxcDecvajJY
BYTJgC3zkzdn6Xtnq31KYPi11l4sl9GV2lyFGTLzideAB66dkYFqoiBhi/xjAg4GB0ynyLfFnCSP
oWy7L7ZbkbcoM9LYvcWKzR4tc6OnNXnMveEdkkq1d7jMRYXfO4n3UHau+QgO5VyShm59ivGbuhgM
3TxMuUnaO/bpl50Kx0PBv/cyh3nF5uvF07oWrfU9BdzuVk3dtZccwsa9heKghuCfFy/TVBkXCkTp
HgdQstgwqz0rIlNcNzVKom7qCyYAMj+ElRuuZBUkD7lL3q7S3OAB/nJykRBSEk+tTjoSgcBFXnuI
YmN3lSQte6XDgWinrrE2EywZyoxIFju06wr7sTK89GKi9+ImLn1rTDMIFB1+Mi7KlhiSx6ofk/ay
gw2Hjt713QgB2BRL/YgRTnXBAa8Rda5bW5vMzEvLIJSwx53vrm/19oLkpHmTOLK4rA2rOYRZIzZO
U/e3WYFID1Ui1JVM7zjd7cugUxk292O/gzLnfRHKMpcExf4sZDS+0Yw6vSLsUO3tdNbXraqmFZHy
8zNoB8G/cYLvTVZ2vhGpCRGCk2Fv2tpnisrvU5BWL0XRQpEpWnyK12OeDl+AVsKHdmm8JrbBe9jY
wQ8xQyxaWacinhKBgn6CwB8fpN7lDXm7kf4lP/UF1qlHcFEHPSVTPVjbFILtdeH2wTF28/Ec7GPc
qGpwJ9jsM5pAIus8f1KkS0NpNTV3sZqosR7o5uLoYnP3IpbOJuiFoa/0krRfhdf/0VyaoWC0CW2c
eC5WvUj0YudlGpPihkSI8kwbpXmRZiFZllrRfh4TGVK+eN1np0/ih1LXQr+ptVtExNV50g/GizbG
9irXE3QzSVdDTURZN94YRvI9itwnMLwAqdOseOhOcG5kpu13Q0GiQpuUQqwDQuvSFeRG+6Kn9LmN
SG/347mZzgCinCusTXalln4ao0IwsHfCHrsfo3hWTTfvJ8Ma9iEWdEc14dBnIyLFcC/AC7ChvzVn
U94MnlteDe0wbfF+Hs8oFu0vkamkSwZgj8dAbMcPhJamhyIdhqccvvXzEPQjQ5yc2qxx3fPBrFHt
eoO/SGvjUdS3Zr+AZl3WPyd4ITzY6EF3quzML1VfhYe5603AJ3BZsSrj2LywcjOOfP5odRk2dBRY
PVjhuUlYF3mwqrqyx7i5jt2q+hxQ0i8eNnq3N2oDcY+eV+mWSAbCo/UpgelpidtQywVhKewOVwxA
xn07EpC+ivSc3rY3xPAg89g560p4iM6slReBQ+iubBPjKoZ0clEVndi0+BCeNcwFBSS5xOaMrip5
kUZh3G/Q9YsfQarED1dO7Q9q7vqCnK5R+QMO3aSzG2RG98TX1gzXGzWuB6kPn4AeinoHpqhneJ13
qeN7k/B8rBMkcaBmYp/XpldHflfQ6RqF023KzNS33SIcJjS5xdmysiArLGd4tUFd08fbmVrwEh99
xNGKrfgL4oeFJjTKqfBR/uYzOvgQPLTPBrtdQTt3WZ3zEB3beCwfTdx28vWUhN3NqPX4d+WzHNdB
ERpPFhRIe1VUTfRlLMm2WrEhElvrFAnEshUEUucLCVrtgCrUdBFtGvZlWovhsdbhFZ7FHnDFatDK
6aANuo34LHdNQaUda18xyqfQbu3KecScKce4M3PVNWx998Isp2XTJhSWjXEs0CpoLYYIndFPiFYM
fdRXheGR3B2NqJXTcqR/mkQzjhf0oLm+x76wYuyja/XlkCV1tBkheY+b0BDTvG60IVG7qXDJeB1g
R9/Fsi/a1eDOpbaaAtV81dHhUKt1UkbncW8b7V0V6dq5o+acuXBFSpjTRSjgE8J270iPAq9Fn959
iRWaonUeg8euEN4BdafNFNGhaJL0bNwRU+w3BfmxzM/7FQxmcTahljwI0VZQnMx4fGF4XXwGPm92
pdtM2ZpJN9nXcG+yW4DZ4DOkkOYi86wXeJzq2Y69W2sc9RLZQGg5aIdL5sJ67p118EGfJrdvs5UF
U+PJ6vTGpQskSkeXoROsYieTu1D0zm2QurN7HaYBEsvJynF7TB01bL1kweoVCuxdmnkotqUzyWGd
sfl+0hJzPF/C5h90K8Zftcusxq9o2geyCNXwQ7icKiYcwRZbggi/8Giw4cD3jbNqLdGgG8g7+6Bp
GetesRAeKzuThNnK9HxAlqetclHwApYRIcC7OQj6XSBC8anD7+UizW0R+qmmkxtfyCJ5hDfCZ3Yy
Nz+TVmMVZBXHAQ1PROh5mWX1Z4gRuXWInWRCfO/kOK8RNZQ12N005hFOV/dFMzPiahBo8AHtPsy+
11qfRauxTubLQutZMW0gss9JkXXn7KHiWRft9HnQXfeQFdY0rQJnTth7CxMGC7+aFhNG2hcq/vmm
6U3CPFHPDTuGNNqXOuOEMiZX/5QDi/9Af2DvAmJgH8KZtHT8QrIbDNrCBgW2TfJ4a+YXZlYE2IgG
3Fk23fYqCSzRr7wkah/63ppaf47N8onc4eqANAeycG1W5p3NdLJfsStqX4u6neYVgK3SV6NXaNba
CFxKBa9rs+cYZWC10/o+UZukxcQDY5pS1buFBfTYksNwVxZ68cOJLDf/jF3IMkybBuc2MROssJxh
4k72ydyt2rRMr70IUju3S6KMh581IATCEQH2XHQztPCnVrT3ga+IghXJnH3lWY2M+Ue3ehiallOg
x4sX+Ha+TVWkVXRFEGlhAAgWSFoV5Y2GjhDVCALdhypJzW49I8w89tEs89UYOE64b2PldUcnNBSm
Bx1pwD4uA+2VXqdcfUCxH+PNEAWPgRwzkI6xjwjl5q6GWlg9dM3ICHKIPT+D/ozbpCqaa5EhU54h
jcQ4wVrNbSey6nYgy53vDBllK5VwWfHgvAdio+QxAVWr1xYnHG+GPTmI4DuxFaXoFquuNN4gZGmp
aEW0IMQquYJEFAhgicJ4noVTPmg1/OGVkI1+KdXIHfGytD7q+sgdqsh534sxdJ9JPDe/QWzgY4Ve
0j54Yhy4v9EU+XD9wm9QZLK9zDrvIdbjchfNNYQ4rTUuU3Cfi2yy8c3V7GzGKj2x95y0VbojGjqP
VznxD9jwJo13hB3mno9Wa0J7NpwWulccNU9DltK/ZwVzs6zy8h9Bl5hndqCFX+fWWALIm9k7GiPs
ZyQch2nOOOZPndD/R2Q/cDb/OW8Bqfz3faP/t+0m5gW/grP/+ss/G0jjr1Ovt3AYIAOe5A0/G0i6
RJBXV4cS6kCpWlw4f6Kzhv4XPyExUTL1XIRufJZ/NpD6Xwtai+kkzMKTNfp/0kGepJC/NpCQuACI
JXQ97P9dsNrXDSSif4r7QljIluKXzpGXjrJ3lfTuk6BKsXYQm2yCFdtrwX0MzFXN8oujwl3nPUVD
l6FJCM+DaH5gE9ixmLcCu6PkCHkf/xmbeXK2CYP+As3zQ22QSN6G22q2d8ms9nrF2RNsrKw6F2ot
O3crB/4uOrQsUXtixA+pNG+ksi9tae6G2rqxAgETFkAs/DqG0XaqPNjw9Z2rVXfziJRWmjgaluT2
6aus/Tpnd1PITDqfd/ZIDIQ1XDiVSxB7foR3ellY40PFUQJL9hqYd1NNOAtippLgzjUZwf2MPN13
A+u+keFeDclVHliILCIvXzW22s/B0NNYZDdt6OzNqsEBxO6fWuXd6656TCxuWahbON7IAxDvBsnm
N601/brKjxZtwS9v3h+A6Lc6p4WJR/QcQLTJy8Rb84ZvOcFkaqieLIS2tQ8B4cRmDof6yp6mK0dB
1wa1XKezs9EwDeh5Mu9/gLf8Jtg5OPJBY5dg/AuD5g0rAVs6t/QMrEepb9A2x0e3U9tRz8Sqn2zy
zSPjygpSueuC+Tqp54eeRM4jg03tkEuUf87qx2S2ajtLJfF6MeOtI4J8E5QzqYtq39VpupZuqB30
NgX1bvS1ZWe5vyPqHfMyBS6KrHMzIK6iPJOrsgzoND3zvB7BWiP8QDddY3ybqHVXwzjfdHq8mxsI
Bqy9z2ZtnAfOeOEm3XlRR/UZOdPhP1KR/qON9P/NKvvf/qn/ibNsnvS7Y6t9nD9/i56z/3Otnr//
aKJX2+Q//vLPPdL7SydnGz0ztHjoNL9MsIiBII7E+nsYxWzr5x5pmn/B0mKiBInUxbBR8tL93CPB
33A+lYv2H+XM6Uf/AcpmvCUwWiggGZqzeS9TdeIH3tB8DChNIB0wa4sgICvDaaYahxUNdEOb6m8c
3FR1+L49DDXcCqkNOby+oPWdIQkOhqyN73Q7xZ7a3EDJ0151uZfvFj3uU6ZSBzdjWRmoX9P6G4Qq
fHiauiFgYgovEdyNt64XaduyK/DIF6BV370imHDub5zbSiMudBPplfUtgBporYhLJYBFy7cTnBEs
ibJzS/cE+IZsD/UcHqSMLZq4Qt/GlXeld3G9x/Oue5Rh7X1PNQk2HUVTsFPMk7ZmAUNtnZEO8D2E
VvLU2UF3NjeJQWov/L+5KaM94/8J6zwcuhoCW/3QyC68KXavzCwYNhN+bvsy0oVfTx0dam3RNXbN
fD3INNqQPxCJ1f+l7syWI2XWLPtEHAMHHLgNYg6FhpBSKekGk1KZzDgzOE9fi6yu7q5jp6usLvvm
N/vNUpmKAR++vffapS31ISoqStyXKK1/jItSv9MmldfeNOxz4w8vPO7BT7F0Pn7fxrGgrIwp76qK
OPKmpAVZ7NvW20VJx/lbl9l48LWew16J/K0btHlmztefq1z8aommXqM8Te/SRDLt8vzuuajr5GTr
zguNaDFx0OZeuoKyjJ8iiv1Lk3bOXQz87Isi5jrezJ1r/Bm17K8lN783xQH+ygfO60Quh6BXhTHp
j/uJqWm1JRNNfJn7EZgH/w+aUrXlujuA1BnH8tzkdUGNp/1rKqcy3iyFPzCAw13DF97hjTIqrAIC
0WmJAtBSAxikGI2hgXR5DNxRbesht9bpJIYlkTZblj9eeiw89qXe3YyjO9Z0VNjZxTWiV7yK09ZN
rfIFu2+/AdWKmXNJ7PeZUdVxEL4KR8crH9IC7RGrVTJt5NjTMypovPeibjflnsCfKNtd6Sa/BW8J
F1wyaPeWNWanYU0IFZF5V/dmeTepJfh2ayf+MY8WDRCTXb7qWRRnP4nkC6VBDXekOWgYDBoD1Rym
eGIIDBfFCAxn9Wy0IGXweH53TvcQOK0RWkNc71GBxP1i63KfTXK+ZzAxJBsp+NamZlD8KBBqm+2M
NXpvlLxnQQYixWir4WNxE3UhPVnfGC1QupfWPlk1ExbanH03pH8kF2Yy1Z73mtc4Nrj/jpuWo43b
6mw7uXlymLk//rCgld0nvLo+dI1x2ZnRxBSwSbL4vldm/GgvlsMQG02Yp2xh5oef2Dx0NmcFNzJ1
OOgMC17pVr/8JUdLDFyjORpu6+zb2fB3c5s/4tL41Vnz2QfkGBrmtBVmj6FMTddytOuj39BMzGb8
kjS47CxKRusKI35IEYix/a839b8tZP/30ZBVjwJt1mnLXfN1/5wkjjxEaNWxHDBzQUsdXQWclH6o
KuHrWNVszQT6phKAa1e9FXOB30U1bXvvwMOAshdVw6VfxulPVCbDtkqq4hJgZyGzKKBxKUoBQXgX
7b7zJmxp0k6cctf3RCc2XKTzW/D3eQaWxrNtJx3dVBXPhTx167owuXqAFzXa0DsH8EYf//VLJwX2
Ty4CC/cvp5pV1l9P5v/sA9ZGj96CyfyAy/A5AP7klbn9bPjzh+mYaK0qH0KXIP6d1w5eDO/Vnvb+
ONd8G9q6wrQeu621AwWu8Fgv0cxN353AgxTjby7U8UtS0h3tNdPR4YLc2Eszh2JoQX31e5UwGHCr
js5Q4YfYEH81zaxICFnl4zz47QldqYEGWAznwOqSs2iwv4ddjg85b3OqWsfWliFxx37H+yhA4OcZ
NT1jenCDuXwcvCn4AM5ZfejRHPeTLKovUdrDvRvr5r6I22QPgKk8qH7y3hQdZxR72tGjLtPxxv96
+3YZ0rfMspPzPE6YIEmc7JZSuocJOB6+y8m+Ez4Vz4QeeupvnT7ax72In3VhZONmWuIu5Nee0Gny
ZJ87gXVoJxdll012BzNq6NmDBqZiXdS+9sK1AIYH9SuTkGDbMAn6w8dFpUqf55dhoudnJkpxYbYV
y5BDnvsK/0g8YAg1niHiiTV6FbO3+Kb63WRqfpWGkq+up6pHAAftI2144xlft3UEi5jcRY3ZHhF4
TiUUqH78G9uAlt74oHI23mChI0zT9DRPZX5Pxe/Q4F8jjJJQUsMnMkAr1E37TJIZKq1YmAcoS3w5
tR29wCdRCMHFj6TPJjukkmhaNn23lB+lWU/XxRb93dL2UIHxjF1A6sq70s8JfMkivfNczUCvhdWw
b61M40grfdwM4CjWXEz0wLi1fpJof81htmJ9hAoJ2Mmxq13bTgPO/SV/HIjJXiWUtm3SVcysYrs+
z7iJnpJ1FSmaiOOKdzJkEbaqetAieS6YvTRTUR6MWF/nThqHDIoTyC6POTZLVbeuWTHFj/toXcfs
2EqeKA83/vjrCjeua11B6lhNIDmcMe03VVe4wHLWhXH4u0iyUjjbYV0523UN9duEdaZIxcJCkJh9
KNb1Vq8r77yuwa1w5nM1KdbcWjQaGuDoE33QrOiWam6j16jLYlrDh4sGAHzG85hhtgQL/24M2bpH
eOtuYRVWn4BjZQ9p4jw1jgAIK2h3f7cgM6hREqkl75FYrMZ70aZyH7q6APA4r/sa0oLdb3xl5eBI
ue2djXEFuqz75NBmhAb+7qBVHftfU525bBV8p3HniJQ6vaKko6Luy+aoonw6RCAj0y0IRrb0xez4
YLWxNqYS7ttbZeO1mwX/75P399Sg1wOEwUliWY8UWLg4XORyysJq8Fwwu5w7TI6PUZA0ITCHvmIS
7vu7yBjmS1lY9bYIjJlqW3htfVWWh5qjD86Scs2ADoKWez9xtiSnHfrY1YDDosjzqyu67GT3qr9m
cSl+Jko6933n+rdKc0XbtF3S7VEkg9/NUovHGenj11gM42Pa6fSHMWT9c8TMHQ61OXinPsYwDYjM
mLclU21mcsGE9SRN7Htp2MORYUR+5UxH7+7E0KLdsEO5jyUp4HMd1eV9P4xBuqknr/2a2/HNRCba
QmJZ5/+45vdUPVgHn2HjixfzwjNuDafWqGOEk0yOL3HAuH9Td669s3PHeISLa588OTvPdH7KRyK0
bkhAnO9HmaoX3PNxulFmW5xAOWT9tkyTCjDnSOIytmpoSgH5u6ukL3Enxyk4crA0v+ZgGX7Zqqp5
j5c8jTmQxvZ+wrplbrByQYaJLd5GjdB3yDPe8bCYZXr2ZM1YvvWNc9CM0xFX3HzOyDdWG4dJ67Zu
ZAylyzDfoUc8LnE/v9hFW4YzLWOHtIrSc7IgzfCm+fIp0SL/yGwZbYEAutQntGX/FTNy/6iHvtsR
iS52gcqjA3/ky0yB8/Ibubu+rORF1AFffoOGA7ZyM32CuN9sKnpXcbMjnMJF19J5THkZUZ5VoStx
XqmaG3e2/DbFGtTuFa4p1kTbgA0Az9lP+2ZH1sZ8U13unEfdDVfXZkocW4huU5pn/LC3EEtJcl5A
RdCIICXSMncALKryHJjOn3IKvjRJ9AMbWMEFKVLViTmVz9M+cSivsia+IZBq2lhcDtZRbr5mc0rs
QZWvllOLN6exhuM4FPXPyXWzn1FntnBYGxsLPzm8sV8+qsB8tWVBDiDLXHlyHXUVcnrIEPo49NP9
N8wzmRt8bmCbi6RTO3OcwQYMgZLmpWVifPJlz74b5e4Z6cM+Ln2d7azW1e+pwffUpCPmMk8GbM9E
Rr9Em8L3gDY9hZ5aj/VLNXNQpiA8nBPnexiS6BA4jbGXlhYr0zGli1PE+jJUhrpJYxQv4P26OUzV
3P8ec/wSoZ13/l3VVKw2Y2xnz1U9od8uU8eLKvOSKlSnRhlG8Q7IxI08ia5Mt17QSv7WMf0siBQj
s9SghWAs8/x0vPaxiE6UE2SXypro3eCF6k2aGcXO4ToC2bJLjlXrLbspKGDhRsvMxcmmFcBABpuB
axxSl3+fWZD3VnISTHfRooMrMGW9d2tb7W1r8D6SJrUOYoTjCXqewsOy0Dy1rTYl19Akg+yuulNW
dO+YGK6LZ/5Z65V2oxVZn/1oeA8YW9ge65cu9xyUCyDfNxG3ujxMZKG+M6R30M3+a4mLLzQG9vZF
gPafxnY6+GYDwDyx54M5SEbvOD1e+3hu3E2kWYqbdmxZksYekr6on2ovgtnFVsL3mzB7/8J4YnmR
9VADyzf9IaQb+87MEzzSitf8WFRKXDOu7BsjIg2G0i6ehol86Rb+s09S3wuMZ5ys9qNtVdMfJ/+K
ugUuXj2D9o2XRD7Q2O4c6WPlWGRU1xIRxDEbicGsiDwQntlBpkPDKiK4Y8ydsS3dby0xW+4DVSEZ
G7qowom8AGGQ6K6fUNs4EF56Md675vDm5x9queGWQwVF+Ggqkf3J3Pg+z8uKEFVtPnlu1Lzz/WLz
Qn9/mEDcXoqkqt/McUQ2TQumEKHBPgtwyBveibtNP2QZ2O+Rmbs/yUs3YW92dFyjJp7ZCZI7WURG
6CeZtRmiotxVRsehIotPfZuhwnipB25lSJ4wvMgbXHj94aKebQwIxqd2Id+yZNIJvSp3i6Pvt+7C
furNb6gjMkS9suxQmSI5xo4L/y2lsdJBBcNnE8zPYogowzHUctCF5+xnMrlHR7lcZBNOsrqI9I4g
+XzkDGnmG4eMADocgb9Ht6jqk9OsdZ/F4OxyYSVw5Tj5jaJ3Q7Sw5ug7bQD6ukg8bBba2qSAaPf8
DmLbxOWyG+s+e2uYhmI0meM4rNLyFlcsoptOGdRjrBuuLxM8C1b+ozB0fc6dbjjkUc2BbGWcDURm
cS9J5yVAL9stQ63OGWsGAQZd1Ds3VZ4I+8KYJHirnCcwr0wW7KWlOUECNN/wq6iwD0p+YuwBGuuI
tkhdpR1OncX7VceVfUxyVojIhoDc9VLzqKTlsRKIgX1VtRvLz7OIgBer2TQ1Uxjn7lYPOS4aK4qu
4I43VZB8uQxmstw8xYqfSKJLW6LJi3wGN6ASxE7fCRMPVnXhLvrMhK/acny4cS8PRVBMvLflnG+k
EZXXJBdUb0yjt2VOsAApdxOuSanH3dzPiwvsZY+3IKKAp1XWN0aXjANDV/1JogmQ/+SnJx+Ob9gY
EQREO8JMVFVZ/i1ALLxXqUO3S5OL6OYYY3CtOGg/clfpL07qDieq2ZksYX+xXzPDGcMep/E7s+qS
3olCXTIDz7Hr1RlZMdM/mnZaHJyxbeBtkKzsUoKdc4XbNvMKuPoB+Fgvsw48YfaPnuvaI5nJZFNh
eNmlJbOPBJeYZcZYrrP8ooR7nruj9nk/hyp4x0wX4q/wb6IaA3REL3uVZuGcmrwo7ry08wnuGu4p
mrLHmNzK8N+53P/VVZh2N2bhngkLKfgnk/uUVSKKiBYcDGL5QNQz+aulXpPoiFv5UJha7r92Mccv
sawqCHyo8GqbJLXxhOVQf0lvqdtd4bjJTqfZggS7ziuZ6QDPGwJzIOaXLI6xqf5OOE05wNIDfsSf
VtI/p65y6k3HDdH4d83ifzSTf1H/qmv5/1evK33ya3H3/1uz/NH31AP+i2H8//rJfx/G+8Q/SKkx
kIeAwAZt/Z84ifcPNjaQpgH1y2u4DLfpfwzjzX/QvbvGPP6jefl/D+OF/Q9csyY/yRDpb/LsfyJY
/hP3Y53Au8ilppQmKTPGNP9Zr+zB68t2cMdDnfXB8zS0+qEiDYnoD/DlywgWztHMR+r/RuGiMQ3P
7n8KlpC4JbmPRkrrjMC79U//8tDJHB/JOB6kM0T7tLXd+hNAmTZBKFkO8OraAl+ecuF+K+qsXnaz
o+ocEn6Bg4LLnilhedWWCLvWLt6jJuJGzCx+peXomJNVi5/B7GoqAfIy6objJKyqDZvBwmvO0QuZ
rFa+/rKnZmP3uq0Owra999Ip50+tRPCK5bFMdqYYxyfdacqbc9DKlzQp8nTjc33KQryXw1vleOke
6W3c+mXJYqdgacRMQxcZdkv1lWFgwBAzbhdlqW0XKa5zrXXHE5g9BfjofgaLbNA1jeyuLWurChMk
bxUasYx+YOhJsx0eOHXSvphDhIrfnoIATRZuT8W0OPViZp46JY9+MnggF/DMVZ6iq8CqiNmWtDDV
BOmsSTyPvkGUJBA3DeYnxEpZhUX591ZqOw8cbLf+rLDY2Ga8jSdSHVPbuNCAGF8YvVltZE3+u53F
Z20UcN0D52K6bGpJAerCbtFxCphLHNKaCGcHVsCDlG0X0t1X8IfUhHenmx6mdsARMtT9aSG1wbG/
G/a9orFZtQ4nvYaB9RB3VoiXxeNqYNt0H0RAHNyYZmazs/ZOarsn1CW54bxOULsdhnNkdunBpgmZ
cwxg8MGtxJFZ77CP6rg8JyUqaeAW2HcWjUo5tQbgfYfkYmfF2LjxFX3X1hgfB8c0ttwQjfslG6sT
84/0hgeko5PBKZxt3K1bvk/BBP6azLTZrXxw3FtgZE4AEVkmI3qp031qWkkUFBubzz1NFu89Jj9x
9XRqfVWjKL97j5xE6APLomMAyf8GMevOnA1Fa0xrpveZCJpTr5sLcrdxLu265i5aqp8lZyfe66wl
2WQufbLsWneCS9ChZsmNaSopYf5L9QjSBn+hSQUy/SeKCYfgNnrvdKsHerYo5SpgdzLWYnRyyI3E
fy5dowVWVTrmtpHVIsjhWJjCF/TAq9naCBddo8cnYfR678SJJpsS1wt7vdl473QGUQxB/8Ry33i2
SmDiGdFNT76JtowNMpSc1u4WHiiY6FMEXsb046MTFM6Lats+4ozmY5t0/SErN7Z2JqYFsi4e7FKN
r1Cf3GSDTX96zuUsbIoOnHba+dgLm7Oe8LGiLTcHThHWK7mcZsCqaTl/KjlFwd6xhUaQWHUQsVm0
a9y4T057GTTLhXtdxhnKFa0dop3k2MGLLHkZuKbRMNIY3D9Na888p7YxvafebVjcauL3w9NdLMZD
5OhvGedfXZncodYcarwC+0ELujRGURxHAtwP0mESRbDrbh2tEtyR+V3Qr8EayyDZZQJYZLbXH7O6
ua/k0j02mfmd5JbctIpJRNQX8dGkMv5aeV6+F4xd956GUhmXXsqoFRb3bHT+ZVgA90I5UV9o/eNe
l4a8x0ocp1hzo+ku6vL5T1lGMSiYSaSXIPGZCGZMcjj2V3okmapd68vLpvSMLxZFwfMewIfO9K51
FgYLiyI5+btR2qL33FOY0X2KNnkuDU6e8a7qO1DgiMY/cnoE9wxChyfyFSZz3BTnf8/c7bwMy+/a
blg/OuU4IKzqaBsI7VH5AuPMwdi1CWhd2iHapSfVJ+UjsP2IpnF7sENTTdGNSvHcfuHI2mJJ1Xl/
yuNm/NUb5XDfkU/Od1A7iEIChXnw6WwMIbUIa5PZs8c3i+kYq0X8RfdWtzUq1z8yDuGFrUGLIp14
N2YhfviFSi4unyNZtYm/YeYLHE8MpSOwyVMcHYdClMS43HPPjeRaC5mcsU7/YXdK7+GW1oeihf62
IdIPsIradZigEVQdGp8Wkwt+h7a0Rdxuv1NDZwpZlMoXUg6MKAXxzW6XtEbGjYWx0nVOxluq4/wn
rsB8V3i2/9tMrOGgU3tuQvKlKA/N6I9HTN2ZsxvH0b9v+rx8ZV6rQ/Dk7ZGrV/WNh9ZhqNxEX7oo
LOe5a0qW2X4hSEFxmm3Oa+9Im21rTgdER6243eU4+a9xuthhNphfdeLSHl92C4FLa7x4OAzntnoz
5qEuw2TuxLzNuRp5XPwJwh9SmJYN6S34aZgd0/5lyoWT0NaSOfde503zTktG18U4NY9g1UnGLcz/
hrTddnVpPBa9E93PxtTwl0LC8J09XX1YLisH1HAT610cn0rLy3YTV8NL1rAzuYDviaDFvITkGozm
d+PNvzTr+2nqPI4KptCndAlA782NOBoG8co0joytEMVd7Rcztz7cWf4YV2EUCwZ8q6VcJbNz4c7+
ik4S75p+4gsA6Wk7xYypYWF0hNOMJbmVc613Kkv3xhRx7ZDWvteDuEvmFO2CcomNaXjpN2E52mGH
sb8WnY+waliCScach7prIGsjyhxqTzNLJsOz4yxok0hdCb3z8iMqRt7IUtU7QnrNpmiq6EqFEYjd
rv4xuYnxwkiiPfag59ajBjo1ZX4IRgxtWYH8S+zW8c7PW7kzQbVvXdwMR0k+kOlt8NgZmse3FM7D
zOduTkWHPNCOs3MwcokJfPbiA7dCvbHt1uaBTx33wnGhe0/99UNNAtfdDx3JBmqjA/rT+o6mrCqa
3gl/FTevX8wL+kD+p5uZ/hlsOScm4dPPrC7kdhCzQilzTQWRax6I8npm9MdMFliMcDLCrC8EiCYg
bFh8fZepcWolj7ERsHPm8WieZezMh1lk9mdgcUkcTTE/lEGfM56pKxCstAvLc0zOZ+23ycpzDAv4
OQ4s92L6o/Wimyz6XXQg0Cm98suD38ZpzsJkRSeiT+6Zwq2KKOOcBbuYWfWZR6XDRhvrMT4oZMxD
aQrr1Ubh3QBsGHsaJGmRSUQRf5PjJUZbyMBTfAhV+Zj7vvEiPJkd8aDqSzZny6Ey9fjmuH15GRpd
GahpkpKXqmLy3w1Bde5NMw92LiU1L3mm9e8hkyWPKeb/GxC3ESlX1U2YpzLZcrRF8OdoT4wk7159
rcz7iLn6OYksEycJyBE2P2/147cyfkudxqGr0ywuLvmDl3EqnSPesfEJZFLPaVJGj3anIMyAiL0A
vffeDC6dZLDpMiPZSRbTcgmbxPetn0lkSWLEu8ZwR8n3jDYw5j7UbLHiWcgzS3qHFr5sZq9t8ZkL
Djz0Ns4hmGXKtzAtg0kruDegHLlReR9RnHYICpz5Yqw4MJa6v8neYJJd8xtUfmX9sOVIfkO1vf0S
RRO5pcUQmfXIFsH+NsTeiHm6tuS27OhaIh3abYOFRgdpUwtJC3tzP+QOQP8i+ITXQG+QsKhG9Akc
izFbiz/r5JtDS7EzZN2nYbwUDGqGmTxH6cJNrpuxY3gglpsRUNy5uDMtpS3/iG/QK5t5NKq7JZWR
yLvxo5pbcT91zLQ/lS3m5qmtM1u/rGctYnl020bcRLjghYQEsolxUDtDHBSjyS4LyNbfSEY0B7dW
2a10pvhlrq30zwLG+xBoGasdbdiYRkkDPDHFtt4HFTgvQJUF6ngrgrdhiQNidGlaPcelkXzPk8zg
mTn2Z+PQjrPxGpJLm6mW883kgPq7tdVyjidl+5synZubbi3WioUkFge2zmJVc3vK6pqZ5hw0Knv4
Kfm4P/PIc37g0pXtiw95rb+PVEMYcqGYlxZQUmW7uMShT2AK7dJHEAf7UcaocOlg6fRUW3wJKX4y
mLUPbteimWhpbYqcp9fRGUExxX54UVZGqiq3GwJWZDuS7USH1bUxapIY/EdoHPgEs5o1olWQDzpU
FgI3JabDp+BKFDZO3dzatZcFYmo8F8Q+1uBXr2N7G/M9XGUR8zPzkukjroLsJNfQWLbGx6xauf5O
Btp5lylNQeMaNBvXyJlYCJ/Fjk+00lojaasJtVlDapyok7t5Da41a4RtWMNsNAyMd70y5KOT1O2+
JMNv9cp7WOMd557ui+2wRuMqx3Cuwd+8nBv0phU2IJc3s98gQnqFji5qjdk5a+AOL8AHXRXfxljO
T0NtAtufm7ZktRbExDo5Bn8GnwlgMpTpHuUv3pLkS17bNec3ZTw5xZr9y9YUIHkr+1oNuTqn5GSe
cuX8iZ3EZC4HZaXhOPuIxtpwukrr3/jtgcfG2AAqoBAvyxj0oARMc2ct/fRKPSQFeUae3HfR2sCz
tDaUvKardqVV93dz5ODYILBwknGZPI0MALZ2nSr6hzOIMwN30q+GyB8Rb0oT9Yqn6XzVPozulJ/g
g/4czJm86ewLmIYpDovdrAI/bCctKGok15nIQm+seTAhMJH61GTi3sZECYKHTDEKmQdvKG3RR0Tg
8kCWtTuxrY43HSv9ka6J02rNni5d1F/p08yfe055xK3WpOpi1MbZXtOrJMydH2PHeu+haH6kaVuh
wPTpp8Z57lJkwdzZYhJ59SkPIRSpebpQO6lrW6O1ZLQwWU/uGGZr8NaO8v2yRnEr+olfC594rrsG
dQ3F96pbw7v9GuP1a51vy4RoLyQTcY68cdoaqG8veM3ENVnDwM40J+SCzUq8+Jwn782SPW+jq8j+
9pHksUq1ZXsx446Q2BJl8dHgi2bt7GIEctP3+fATU3Afb5Xh1D/7uW4C7l2z9Zy7un7xsEN/MqJl
tuLlQ1NtsZpVbx2KyefUmyiaQcz6culUKx8XVj+AmFVOpKQqFtgPsnTafZb70WfcY/EA0ZDaX6Os
5Ct85CXMwX99zhNyuohM76eSDGncsld3MSc1dGvWDn6hrASn4Rf7dPScW2CweltY2Y+8k90DfmVY
fPnYfwIkGy/W2KzoCD/adSotjnqw9R4AqLrr/DWyuSIuWs9MgWeWxo1GSzfMSkxSFvABlngVVgpi
p6oa3AwBDY/u0ZDLBLYtIDM1TLH1WnHbwDGR0/E5mo4Pks/UO51pJKZombCVUjejf+bcIbdxlEIf
8lIjoRwbxNFhdCIu1CLpnHLPKQCOhjkm7yJIrRePwbALwWzhdzA6ddOk6WYGQXH16pTNny5PG0qf
PF19Utep/6ByJKfENViGItCKSdko+ssM4yDn9CuPGWxhqtoMnv4sZldve7bmcOp7m1a1zFwPY68s
Muqs2+4Z2504xENqXGIAmXyahAoHuGbwPNRdPtQRp3T/1mPdfIjsqLwzke6Mje3ASyG/RDAXNeNC
6kGe0lnzdTAY+p0XUlhqWyT2uk2V+1z1zTZgfM9W1fGkwR+ZB+1f6SkkPCuC9mAFkfmF6kxhhmVC
MswrVfLzRXORiUl6mBvUnp69/pZpD+xqYh3Ym6fbmgGsNigBbTgY7nQojIAuMoZSD64wH9aZ0Lsp
I4beZT1ZNgaWKnvgZIdD1GS9uiL6SqZdnbuaVBKH9r+Mi+fGmxeH+RvuHntOCtD8RA83wdTKJ44G
hUPDah49iCylcnHyumPvJDLMCmpb7c4kUB9pnsuCDF0PECTa90sP3yUFNnJxWmaJoTOI6GcTj2Lf
tXX3nmnbvGZqyHFOJgYLuDO6TzY65LXhXwtV00SPCaCxq1nTp4cjRXkX4uEkJVSeIS7r7oJPtKbI
NvVv4APrfYVjJ94KxOs33Y39A8M1Kntdm9YSIsFlvmtGQ0/gfNDUY0f/CpZm2eIqI0AfC/PbWOL8
NEZL9CxZmYhRDsJhOwIFLRc/38fZEO9b11wego7pWwLro9lYWelf57yvnxaDdgDaX4gFkLCtjlJN
yyfCt3eu3Tr7QeKYVXAGycm8EVNKzfDKwiFUdw/cCcSrTDR0SdMcOXN5ztHu2Mx6NW5iT4MwyS0f
E63xw+9H4Ih6Wot0yphPE1TvLpuL+cmLRBHSkGac+kLWZ0OZGHuMqvkwgQlujVhBFSONz2LcHbmu
H3KcQQ+jqfp9m2OXsJaZjZT/dU+945d3xexNexsOvIfpMqs1BUoRuBw74RmHq56QpMDTOeRNu6L/
0IGtIuhepVysV3+q4m2BSzXZMLla4nCUJEC9AtDZxpnS+iWnwR7zuNvNersQwK/2Bm1S6jImiWAk
WyvB95bhx0AYMzZ+VpnTnX0zgeeLcafNgedk4w1oW5telCfTZ1q1ybPiS2LYu7gSi2TWpMOfzCO1
swyT/MjFIm9gS5W196rCIM8D5K3Yu7Zi3UIVC6hoLbAA48Pw7VtHkCBH7U4Rw3M/qH8ODsyK0TCJ
JNP3YjonuucieaY71nmB0Vy9NXY0HQyajR9mMDJkSt2mexp1vDBuoxL+sUZ4utmjUz6w3by7FkzI
yAdbZ+GY/TAoatnXeibcaHv2ufNF+UpdaA9zwp8bIN2J2OnKKhik9CfehWXXwdq5l2nn+RsXFuZz
34/zFol7eWF86Z79RniPtpaMGLLJr+/iYSG7g0/F/2ZqQO45JpJNKqtFOqDGBa+04U3kY9yqWcKW
POwbzCg2CEao+kqblrdbdfTaG7DmgyV9yWnTuYvbaOPksgUdVJB7iQQ7wbFjmyk3KcSFL5T5ToUJ
ECXMlaocR8qaDPfJr2173tSTLgISEBqWE7FZ4dIV4cPdt22V7dlGxGPhBP2TTc3nTwbn0xOhAvpT
Amv1KTndoe9q+4ed5/MDVDxnl/pE1vcqFXqLNzB76EAxcy+ffPnR13nyns6yuPSGNT62hsgbRpAU
RF8af0Z1sayC/ya+5VI4yikLFo8xvumlxzUlOVzvE3fOsFOm88MctA5mMoqMqjDnjXhSWbsYkEFF
/B1ZiTfQmWJZz3HEoHcDvbx8zlJP7GhP5wId0GzCdtq5ocSTLGBr2O49gnN3a2Jl3sRkY5ekgg7G
WJQ27+Rs03u5ZHh6xsaXVxPjA2Ocqvs39s6kN3Pk3NL/pdfNQnAKkovefJO+QfOcuSFUmSnOYzAY
JH/9fSiXfcsGrt0GetOAN4UEKiWlJDKG857znLw+4oWyX2QaORcSUzLZVl0miKdq9E/iuxXT7NmK
f2RFtXy0ES/P3qQc2DajIKa/GxfQBJJ6yPpq6cfyjaeNlgSC++wEqJ7TnRJu/IOa0HWB4yXybf5S
ADLm5NrU5QooB+c0jcVV0lXqwtrOBqQigcde9+kuatj5wJBZL9LKWvCKfXAGW9pde2YYT4ub6k+l
vexK8th2BPmjLth0wwSbKY+rXV/CJfHgAGwHOdTH2luCM3UQFQHcpnzyptE/Ww6ApqWY9U/sWi4N
VPhartpS1Mc1LccZLam6D7sVKt0nOmgeuSKhfre1eilGN3ygWrv8sbRB8LQ4Pf/pWYdUMnbvyWDP
XPHimXEHyRzrPBTA3zQ/w6faqOEHO1AVbrCyR880PgBaBtnrZHugzve6CtRj0xR48xbWFsx22vMu
kRiGe5jW5aW1+SA7bsj+UjJ9L6caNUHMFYECZLV1Qx6dm1DTOU6ADGBaUpvysUg7oLNplDvtU0yC
7WEqGLGlHG4IF2fygeFWTS+hnT7iVga5VUwk8saOq4bX9Ph1MbcuKZ7eipTJmQ9L7ni7rd8nuwS0
ajfvaTyCK8P19cGVObzVwbLcz1P1s7P9XVVQB9ylTbh18mi+kcMM4Ma4BtNX0GzzNHqaMwXuVpZU
axBbYXKjhJ9vXDMRmHaIFbiG7wusES/PTA+XV/Jek4SgLWrk+sqERqNwWFkVnwaO7d8D/KD3sRA2
eQ136h89DvTcBErfGjehZpcbp6k9w3dwK1DjifqWQPGixTb80fSFU+DcUf5dSmblxpD6eJiQM77X
Qej5m8KOSZUnmvFNqnmajEiOrKrxfZPVQBYobsHtrgHpYwK2Nkp0ut7ajaJ0C9m9twFymBlMNUeE
iwYo9+YmbFlpFXFkSVE4ASdRbe0xbaGd0W5fmacOJwDJzT7thuY4pXjERCCg4c4ipITJheNWp8nE
0GoYqu/ShYrE7FBD4p/Dz1HV6mKsokQLtsNvIkjJlsy6DK1tIUZIEbHPQTbImVu5i+YGg3/IXJSj
kHIqXIgh0xzk3tb/aH2vxh9TDtYpthRPJBoJ5UroGDfD5LPIRUHX4rJU6ZNPSfmBElTznAWT9xPE
2PR7xrH1GbgQ/DtZTOv6TwrjWkZ5CL7CnabvXcH8csOqkLwikXI0WSCAs1LlLMajDuGIVsXgstEU
Q3pjLFqkAeSE1d60lI0yfGHjmutInuImEBe+KWvhUQe6krbueJr9IWHnotLo1CviP7s2cep2AzBm
fuvCwmFuQ+k1aET2fKKWA5Fd0cTbJl4p0kNAKafOYlbvgf75M2BKdU4mBdnAL0AVR8Ao0PIEEz9Y
HQ27FYbq2NrY0ezftphzMcgPbjHwmLOLbXCzkjaQRNq662ia+DJF4SXHWIFw3VbSs1/KsWeO4tTF
Bb4foZ8htqwTInsV7Px+5bYypoKQH+vMeWFm65Ybw0A02Fa17//sxqy+bZmgPrB5cXYp2S7hELC1
nwhA2cUOS/n0jt7s7Psit56T9XZVhUSTqNQG2eExH8T9Svv5BBjhJoxG52fhkacZkPsOFrybdOvZ
eowPOFHbbYQ4fFkqYZ+nuptuZ8HEm6AiIvla2seYxsEPLtd+6BF+Ym4ePAtlNFWG27V6J0rWn7F7
lafQqmkBL2zIF3M3/rLJTtxojhO3zro6JwvV49RC1tdY2gmOjPxpwcFO8FAr8S6sLrtVSVrcFL1x
9s0g0nALzQrYg+sP7ynxj4d+pHO8KehzU9SB7z0nxoSHsehH2Y7BHrRXf11hA7uLly6nPCWDUaFL
s/xQCZ13iR0FWPwac+S8jkyMA9s/fBle/l+7fv7HGO7/r94gW9o4uEh7/jN/0Dn9wEr4sfZ7/FoN
tPPp5//5X3/6yD/8QcFvkc9BGmsqbGdvxcP+gZsNXbjUJMbwAFHXEGCg+cMd5Pi/OSFdPRiA3JBC
uzUf/lecgf1bhIsfnMHar+pLKtz+jagubQH/4NKhGCd0HXijfDqAC19R3j81nAlcMOgL83LFZH3p
t6UWTc0aQVxpr7SvyeX4sXxTySxwevQSF3GrihCS6Nwn9k4ph5R/jK7yZATdUJvAH/wDrsrqJpz0
cLBNOjyy0uJ0tHGJ5D6r56ady+yY6qa+8A+qdpXHA2wiLc3N7IdmupaECC5t0tTZna95/dlf3TRj
goaEe+mDgDUiJyf26NWDP7Mgz8A9/IBE0H7CYgJvLEiZOTO5MxgCE+SoFfWC6TCq/ZFQcZw/jtrv
jtCKgmJnT/U7jH70Ph3b+iffHLc8wprlRiaufg4Ul6wt620Zb0xlx1cGNhSeaCO5mJoanw52npHL
stsFzSFDtscERPbxNhtsVm0ONx6NggGtR2enABW6wWpJJj8nrhgc88B2Bc2VeY3G2HtZwPDXwBgi
OGF9b3QcRRvyh9l1Ezf5R1fp7FoRQBQ4CJogu0xOAFOfgoOBahY36OUXjB83LajRd7R+/a10CgMj
icv1L2ex3M/UCywLv0/bXmPjIaNkRk4vgx8xfeRoi/7lt1NxtC3H3FuLBcKWLMQPt6J/bAsjOyn3
c2esd9V5s7WLO6maK69T8p7ZT4y85yVYhxY1cg+mkKx8blAfuWgPYmAMSGa72UJctT9ly+CQkjG7
/LYENMwcNGgZ3OMrrojTe+ayOfbcufIAxBuWZyu6cI1sD3ZbjzunV919O1vtfTr2/ZGgTfeY5qG4
7aDYWZt8ySuzK2nE3hd+1X4giky3YsxxlM1oz9umDcDW9rSVSko3t9GETUNlIcHfZWZONHhdc2h8
ez6kHLzegjmebwQzgyPFMep1apvszYtyksDuEhrGz2GIR39Ynmwmvvd1QnjAGya4tcR07nLcv3vU
x2zLeKK4gc9DuTWf6yqgqmAX24YMuBpod/MYBydqLVBd2JZmi23d0qCfYSvFZzBczdGpOAbUrqyv
fJFWrz0RjS3csxeJRLeBJQ0gOGo33XgZAe/gtqgYK/TGkAnlIAn+h+/UaBHusjBTly7uxS4esvkF
B3OL1VlPZ8rfSbIH1GB2wH7njVwbRW1KI5AFiHXfE3hdHlyHvsu5zrmKYgW6ah3cK7u08evP0HjD
A1ZxZ5dr335aErO8WlUvj2VAIO1g8g4Lsju19StGeOfNa/L2lYMXLOW0z18D2z9hPtZHr+BzMxTG
Dazw4t3PnPW+dU6lHmrAeR8miklwceOPnriuiW2dlplA29UMkCPWlGIzEXrEpTUvRCCl82EW0FGb
1lLei4PB4M4bSxrnzViBQ8kDrCSu/J6nFt6Myo+ZoEg1PrphEB/nNrNPWdWUPwMVR4yfAMe1m8Hy
57s8qBFFOVu1n2TIGRLzIDy7S7B84tE27Q7RpHxZOhE8zNV0H4D/HDdTOlQ0OPm24fu04B2XWEW/
uZDqrSvtTTXxkrKMoQMHmlOHWzzGU5b8qsj3wFMeJ2SoqCaCrliaj65cUVMgnt3Pom+Q31XkdlyJ
Gak9M1rGLak1rrGl9JPHvkrqD8k16Zczas6VDWDTe65U9K1zW+b4Z4fTte9wIWQWmi2HiYnQzhPM
RLwsnva0qhGnkzwDfT93BzRhMWy82OvP5P67ljtsL+1dbTMFQ4SguqWeU30fYkEzFA7ykrTSp2M+
HBz1COiAeoMG1CH16Vo95chWeynd7iSY/V0IEsWPSel532ImC2e6QuLvlkG4bqvpGgIgrrEW19ND
1MuiOjYGh+aoFodkkYt1kCsSM0Lbmh2odbN7LYsQN0ZXpBlesyi9K/wpusUmi08sXyzND6KkDsVI
lZijw/XkKRZZ+ZyOif/dyS2D4SYJLnaYigeXstRz5kXyGt2vOmeFrsguawiHKDLRXYWAcxybyT8X
eU9JF75KsoKlMBmHRgIB1iHMusyHsBh1N7wKDlqGah6gEiQXZxjleY7i6mNSXfRhYXq96iLUFyYi
bv/THuhUmjgrP49UUsFmr4N9iKkdNapvfyRxYj6iNkd1SzhKknq2ik5vCI/3R4lr3NpkQ0nozK4/
OcD3aHOcNo4aos5h7Fxr3jm+Qv2Mp+Y6N4RmGzhkjLLcLN0EBk/QsMzzKU3HArSZZ8ltL0KsadnE
tAhrbNTdRinLy4YrdGVvUjOaD2h1MRTLinhAik3m0x39St/RBp0y0A+9giBzFdQ3cUZfUq2z+YFh
Zr6a4VX/UDdBFWEeixRJwjxAfMeMeY3VrGPzGmVxq9QE1C2tmnNKNgp6oJs7P4HmEdewHG3ElgAV
3jd/NuttaRQvMiizV/Zs6NV91sIbDKJm/F77ln8pEXqvaAeIXqIUeI5NHr0mk5djESocbV3KDKzF
KeOG+uzWnasQbVR+WWC7eZe0nt23phVy2k0+RcvUJ5F5UHVzHpXpLox8ncdJhM7ZiyjwITQHhyFM
MGg0i7lfasUPJGLRXfOCw5sfdc0nNLzlTTB2uCqHrj6pJSx3OWjuxyjuPLLyLnf+WSr5Njh9CtnN
uByHwCr6OFn6Vt5kaZrdlhjR3prIljcc2DrvCqoGQetOReV1NOvwWwTPjvmufBfAo64wKk47x/J4
nBPKjCKieM+wE4sT48iSEKvbKsAo+LlecmjI9b4tI+QYvyi/1Ykwrw5LJ1dUp28xG9rRPsUJJCg5
dqajM5XpWWaNPs30bO6doZNXcUzFj8a7ubHynO7kzIzfZweDDhh5T25LNyi+hauYwAjKDY894I9b
d9YpKSBbjL9iX8Erh8bXczDaixZTg+2qjzprw6MxPP56KPyLPYTPHpTMKxONT3Ywtm+9V/bM4vrV
CjESOcbz64vVUdmwNpVJ+YTiLd66afXIxeNyzAyT9r3t2tmjs0TjdGbUFOXbBkkWF5XreO+RGubf
W8A62WZmVccpVkas6vmX9Xz5sqEnUFm3Apq/2vJrxhgTY3pg2W7Lb1knDT/ECHEYF2kX0KLu2Nsl
1cV9Pte8qVEzx7tmtqx72WTPpUgCKlo8GGJ4RK1t45K81R71SDaZ/JjFsLF+UWctngdw/8ectt9d
3iT9IRGph+txdJ+NhyACgp8A2KatlH+jKiGuK2EQSauenGIk0DXqtMJzhy+b0Utyr8KhZSZo3wZV
Zt9i34+hMwjzENMsc10spX0oLEadW4ZxoGNM7KQ+bh8T7Ma4cQ5QevJbe0KvQjA1xZ5gtl8dqyIZ
bvqFw+Km5zrz6o8+9uVlQD7dOZij5AWGz/Cqk17SQz15yWvHWscONvuPbWCcfOdqTokHu6tLgDFW
GFm0K0U8nQBRb2m+xDgWDGvlUjLP5DjnaTljEu3elbQltk85k58LMCZ79ShflWz8BxY7qhOrTqTf
eIHFwZ0hrOD5Q3PjnamfgmVKbtrCp+GPf6eDyagNGcJZ6WckxwoeADWWCFecN0/1amrdlLiQIEsG
iIPHthqcg6tclR6J3ro1q+ZsWzsNaVVsktLpuu0iKn5LQ8IwztMMj/dwCnxnS1bP+rAsTz3VSYxD
c+DMvmururqDXa2/Mf/BRkgirr5Bd8L0gt15q3Jc2xBSR3EXKll+Uwyth33qgf6+U3UqXKZ0HYNe
P6V0lhFcDF4Ruiede6KGEXLEdgQhruFRhjTtRG9xoLnojEEMtq0IeFQpM+gUUOkSaMiurWesKgy+
3pSy8CcNUoSXaDZm2uZOkr00VljND1XTUw/p5RhNVO8xE2+7qp8PsRgCJOAgRKYsqddL7wZ3xZSW
ZYONLwTRyaZXRgzPw/mRd4aRPLk6uETpwlmD1f8ypCDYdVVfJuhubyxL/qMk2U+6No4u9TgPT9OM
X5XT1PIGNiOwGPhmE5G+Jh+2fbrOnFmSlj9Kbv8jkfwr6iPGJdJG/3N86vLR1x/DR/H3ZQF/+ag/
OGbhb5RSQ3Skg8f5Skj9VRoJPKJTFH/7mMmFT7sOKbs/xBGb9i0AO0Ig0NhffQF/E0ds+zd/RY9F
/B+PP8h/q4kHrefvAkwSTGDgrJoIeych+vX//0kakaCr2mCIGKsr/8j18E7Gxacd1oeRoiwrHh7G
pvjsyCX/iwQhEZJ//Mp4eImNgSSWXFUBWv79V8aU4nLwLvVexlH/KybetWHSwkgOP4ydkJVZeGUy
SDwILpm1PE6qBYtDbeBCt51qPyH1QPRidjRJSre4pRKEIoRJC2Sz6TKAyrskYX/bCDWH917Z8ZJo
fCoH14+dbYpZ8GqRY3C2kkEesBSRJq5nllBC5nCoZH9nqIzcAd38kXM73mmKq3NSAduBrkushzUZ
pAqeQyIo+3IE7y1sbA+04KM72ZRwTdPo3tqNZd+XiV1gHYeSgw8zN7dumK/UCb5ePE/qCk539TD7
TC7anOKTXN0UeNnZumCibONJYBfIiowPNnNWbKuG0IArLe9lCNREOEnbCRa8qL+G4OHT7AoHxiH8
XQFDwaLhDOsgp8yT18zY0aP0xwmjFz19SdlcMXTSDzNmx11MYuF9IGsKs733LHxr4H8h5tIeYSw1
fMaTQ1c5CQE4U7hrop9DaxCoZiOtTdJH4gVEr+KPDs/YLm5dxlhNh7oEorkgosVxqt9AwF5z9WF6
IZ9lLozQa6oFmV+5li9vp6zy7gSFwOneKWb/HlJAQFuZEtfZF2eB5Oz9lBgE4IUTCApMFwxnkOM1
Slsb11eNp6frMQ+HQ2rF9Ra2b3SgYHe51NPYvnSYgDXWD0UvQOD6zavDKWnnYFG1MIMx4LzS4Rg1
94mzTrZSr6BaDXLPwHy17qqtp2jQplRZe0eaP7KVUSqW16p0RIGPJUgGXOezPTAIL8P5jr9HGs8x
tf3LtwIoogk3pv3oD9F9Kg3JMDECgsLLBifDJ8d30mr05CYksTheYQzH8KQEXFQP4Bwl5knrv/rz
CExhyWf4HTDTY/jyQ4i9tlc5pIygnU9xpQIF/Npvb6BEDN/J7PMgFZ14T0ST/oqHoP3BTyZ7VEUd
3dFtTyi3m8u53meeTt+9mlkJ3p4sOTg5MG1GKozXsVDwVRYnBYRE5x7pcALy302Lf4NZ9gqqR20g
Jz/mDKFx9s17J5ucQ67K+clpFvexRh6CQWc7AwQcziIVdpVx+tFVgeR+n5j2YYzt6DsOyfSNO0wZ
7r2wb25QCgqbLpBEvo7rIDfQQJbWRp/po2oG9WKSiOOVU/fyo8tyRrRtwMZt2z1mCAkoVlA70tm/
LGieT+nQVq+jn8cPcnKD95oIzLhJucgRoDCueE5i3I6kLYEZ7HXtV0+N7Ly9gk0IjaRLmCjFoNQQ
0FyNDgrZeyAf05eWvZNTQPYhxSMDbdEJr+x01ExjE9LM4xCK44zUNF6la3c5eky3lhNhWV+4VGPg
m2NWkSKoAFpUpbHu5nZW1dYuwuKVcT88Gww0udjSwdv8EIIO3Z3kpHDkiobmYFt5MLMSOsFJ16ut
ReoKbHWbh/m9VZXpvTMExCl65PWChJRtHjKUtFd+pf4GMAtAWxm2ch97sn9KuLfsvNYz+Kr86mFt
Kt8vLZc+lI2pe3cVuwmLmZi/4ZSR31nM+Y2GbY0ZUAV27W9xF1nRthsTwmgJ6koLlKGalg0vOePN
gfjSyWqHs04kAjn/woj74lizLIwxUhdWtmW8NYM0r6UAlETxeAm/Kx4jpz0KyKDfskGNjB6177d7
YVu1x5RK0PuCM/re8sP2JZwnnw7DeAzAGpnaezfV0v7skqUv8Zui2K0gwNWZ4vTJsm1LGnghfvdz
crJjizFd4LrFLSdQkd4DnTLp3mOccG5GmaRXCqtedJ4tjYQ8a5u3q2+qDE5Hl1sfJl797nNCc8G+
duqY5JhqkTYw1x48t8tJ27QLGmfsruB3Hpx+3HVNMa2RRqsqYGAJ6GVxMzPBnH3FX7F9ooJTH+rr
njQRHxIu5ygf222LE5Tqi77/HuB1hejfB68676vzWI3FZckFC7HgbHxcbWc9rkM9E7a0WfSSMDO3
3lCEGJgLVuoFUytjaDR7EsO+F2ASlfJpKhxiPchiFX56UWDV1kH/Oesxfeil25JgrnPQKiIyt2Fl
7APfKLPGpKneam5k56QIm2ybB2w7iSwTSA01/esO+RMr0OoS8OrtacuwPpYhv4U5FmPpFOtYw5bO
70nsl7derBUGDROTvgT1G4CKbwm3HWNmMkwYNMZboivcIbUcivm6kTMYYUyP6ZtwyWAwRSVlvA2n
CdpKa/O9EXKd39d2lWeW3/Ye9YzWBTHN3xr252tJBQuqXelQK6oh9mxshdcKCoFc/W15gObqaBv/
sJrXyKm0RP/daH+4Z7gw3sZT7NyLQPm/uFVBLaHI/sXnRfoRQajg0iNkhqxVXjleRvNB2Ay0IvQA
SX8u2UihGm6ywN9GkQX2g1+a80CgBdY/lPqTFk5RXnfjGHzzdZp+LgV0HFgIHax8u8R+vNFMsmmV
w2RDQGyZvLHbNgmzkNlu5Qe7S/YgKVGcWLboW5028ANJLzdDSwAataQI7jCWNSsjf/GmE6VyPnMe
t/cYe2l/N1GhwEtAGBZoDNMYJ4pvm7F5GyvMQHXPvQpAS4NvnXaNAwcDDGbkPILxMqeefJIYggye
RSoltoCx8wNmRotieH4S+Efnfq9bC3N95YQ/OmdwL3VKoJ5kDZk9Zin4GDvLktfas79RWNq9AAfx
fscgEJVHps9Nso9oEEDuI5OTYjkJhs9QWjkakA5GvQfQET4KVyaMWohqIOEVSax26aRz3k5XIygb
465dMmNFuYwgO0sql57D5qJHz3szQ8cTRf1FzUGIDMHWI6547EuB34KaDrZLNnj7sy+w77BOl8SQ
+npcEEq96U5mzPR3mIDGfUroEc0hZep1XeDBPCOOWr/HWa/DTYZUTJljH4pt6xfDd5cwzlrnlFnf
E1zKcuuqOcdG7rIKRGTmzMZeLPuphq/kHZORHA0b1WJeDNwANmP4kuqElu4yQUtirrtFns/JDTZc
91FgWw8PJRM8ro5L2WHrQuk7DdIJflaxQ6s3zJwwol2p79po6w62PPijl76ZycGGaAFr3/QxLN6i
UsjZYu5Jv0+MRKEWIcgPtvVjtpP2m/C3DCiBCXk4fnO8R1jEw4qMuzVvVIySpRcKYSY8H3c6Jw+A
XzHdVe4oNgwaoKdN9TGJsORtSMp4DzlWM5SbGoCf6st9EMUeW+4IaDL2IYAEOlwOIdO6aIHRzZPo
fppM5ft+zAAhYGeK7gPd99d5OhkaZfIyeFyI6EDlGqL0yZrt6gYllZ8fL8XrhNKEju2S37wKVT6/
xV6onhW0RUG1k48xiAoLZWPMbfVnxGnwh5eOUNQxtKfkK10i+1saUcJPN1QjZehWmj577dywxTIv
vjHKJTHrrEgYOKn4QCjBgJFq69l8ZlYw7dqlq57MwqJCfi9u8fRWAOA2dP9gWomHYXKI87sT06hi
ms/UhXHHp8IEjXlmp4UmxZjB92Y3ZRuru/K24jRPvgARUJx8xhb7xMZL2xbUYDVUEO0X7D3MkYMl
3IoOfKqBx7ltotxFaurQlymVkNa5KOOR/X7OKsNDjDu0QTmEkxXPnATZKDEzJfgMvV1jdyVaz4LV
e5Mx+yOW7M38aAOvebGHqjq0+FgklrtWXKaFNDDDglVAShC33xBs6YipGDL8KgLgopsuiDkVEcrm
iGhj+h5gFDvNq9Bu+WzgKf50qqQ5IoRN7UlnvKMAK7jmYZDPaZlvEnHgGuvfmbkAsuRadRkByhL2
JUpGjocRsQcc2jQ3uUSIyL1vcDIwUPSahkzbV+spOXDGs/1aiCq1xTVHrTWplKDRmEo7Eu2pc++J
56BGVTRW+YsB2RRgOVobV/uv9tWxskik+JJmVgmZ5pbCR46Q6WAigDVVKM5MfXjgYt7805D7/b1y
qcfEdOshAnk+17xxahkO49c4mTDBBWg1+U8ZQKXb0NxqX7gl+w8yr5nagNw1XXOqHGe5ndLiZS1h
2Q1cvvYNvr5aeRhrG2vYOXbibIwj7xQvwF1mxSHp5aElPciAHbNWtOubUcElDoZir0HSkv3I8l2q
S72B4yoOhdtnV3Vn1w9MPyugi32zG2xOjat1r4/5MrNXXje1ne1JhENamicOF1Mu76gqV4e6KY+U
fNnbnPNlogpzX8tevAoiu0iJTMV2Va/eMOuR6M4c+TjiK9kz8oECV093QWpNhimOlsfGm6JTHMTo
vAZ/LlQzKxL08nXZBTQWcnefhZCX+7Km+KSJzsvYGw8PWQQhgMX7V6iCqy4U6rOd0+I+GYm7DiMY
pYZo7jlIHffdgab4M2QD3Qb8gHRfNvwVypu6TZtRY7PnMxbW/UK9Z7Cd3HbixJuq9rnqB3F0ujhs
N4YysefVR3Aht643I1mAI4zO8aUNuuJ7rMWCx0LMkMJ1UKvvbsE1iANARn6ijkEIXvV5YUJWUhLp
Q+YlDGhQCH/CsSBgY6ecLAlEs4Hlk40/2CZOZQ7lyGmyyMPoIcLqkx/ssNMH7RskeAjwVMfozMbl
xmR78nbFume2IY0cG7cNWahCXKDFjjOSOgOsZNkZ+Kd9GyQj8d2E607ssJPzUBBNXnz4sVwTDk3u
1vC2GmqJt3jIMfWDhMeYHRj7V+tn5M893OjzLiQ4eYrGaIqOVYd/dAuyj0M0JU3yV5i45S5Dybko
o8ztTLwl2AqRcjDVdg5JqvIGGlSTLntAFmiOg3bdR28QTC+SULAkxqE0xJKWZN62rWoU9uxg9jFW
QIsnwQKjhJmaI65137bHciDfsBnCFH22sabhByTpcLj6j4Xsy+31L/VRb1Ut/4k++qv/KP9BHP36
kD/E0eA33Kghzaf4SEIZ/IkrtRaOu3i2/tJn82fnmO38FghuL5EHNiKQkf/fNeXhbw6CKuKoTb85
HjL6H/4N55gj/7HMG3ea9G2m5iixaH0Y0f5OHqX32TJFYdMLSlxGxg1nMt1AX94y49bXdY5+BdLP
uUh3aY4QjYYTtVlFuQ2rqAVVZw1vnuEkSfYjzd/hDxmfB71uTmVsg6uIwiLEMY+gdUj8MbwT6SDD
0yilya57v2t+eIuvL6pG3ztrIZEXdJPpEZtCjL/SgwRZ7AdWQniBWZsDmuYGh5+ZCD8Mfr+CkBdK
jMRu3pPOBsXebWa818TcUNde8BrkxZ7GSvwRi4gvi+p6DYxfyLduMQ5jEid8Vqll7kDbwzAfV4lP
1iI5j3YoQcwUqQo3ITVXZ8cGnaNqQ7aytAQ5lBHD8nh2OEGKvenj3jrLOXWeRM0l6lBQD11S/8C8
jIybjURrfBHUO+pmp/guDYgcww1YGFlTXwF7VcGbNndMpQKFl9UbFEdRry+3bVNQvceNZMJBxTFC
bLO8aj87QDLXTLkzsLbZ3F83cy58KiegxW+lu96wPZPPHL0AnEOsdbL0wGmrHKAvDuxIJgKwDyiw
LX4UQCHb02zrkhZoBexk6wFnfRecOe8KK8YxVQfeM1eJ8TjH8UxwfI7uHartByBVeT/tlRLNi+O6
uPPwbE3xlUz64tz2k0i4gfXTq2iL4AGVTv5gWXOzvYZ0R0+InvjRhEm4cB3PZblnxOq8dTrTbxwM
PKgT1P6FWLMqoZnIBd0Fg1D95BGfBOwUdgyeW07o5uRNQzrTyJlwcftaOP2vRVSv6ynVfM3RX9dY
9bXcjuvKy87CItylq3ZcRI65hU2fcopivU60LX95X4t4vPickNBoWNwBUEQnb7Tyedd9Lf963Qm8
dU/ovraHSgqX+NUSVRNUgXULgfTAdjJ/bS3z1zajv7Ycve4+3ddGxEVOEZ1apgJtat2quq9tS7S9
/pRfmxmfoiZB/bXJUbVHmYKz7n3x1zYo3Dp+qNa90fnaJpHceAfN1/bJjIOtNHHYVTvi1D/111aL
iIXZKvZ1v0NBRBPZGC8N6RVyh+opijKsy9w+4BKPZeV8hRsxdbUMZ8tAT3tqj00A1kdG7UU4yAY6
wBc2U/VyFErkr7VjxJVXz8s+IGB2nUSq5MrMxt9NDpCgrDABvtCoHuwHKuOb194AIR4ZXUJkM3oL
1qLN8VtUgBDSfD+Uah6v8hjN4lT1PClkS/wboUNSQUNYC8MXoDgBfBahnd9dOkWvnZGsLFXzPCdk
buJifvW9ELhXN8P7p4WW2G9xGLUoIZr1Y47+WOUFteZWlz4aXcvfi9LghuJg3qUn0l71cpcVpT1v
bV4ZfYj8FrY6p9aJax/sfzc8SZjXyx3OpRmnn2Xlr8M8BGjO7uBzQpm4KwAfTR0dwFWdWeZpPU9R
42laAQ9tdd1HM7WXGsTV/ssPj2axQRR3uThrOK++z3e7+d8+zfFCt5qSA0A298oZhyu7pY72P5v7
/9XmDvHRCdx/ag+/+ZVQ5vQx//0W/7cP/MsuH7Fhs4e6bKW2gxn8v6ucwug3VE0ppR2FwR//56/+
cPmbkHx1IsDsUus2/7cRKNZxdmTmowwufQjCNHH8O7u8+w/8SM4YwsN+wIQ29PhkKzDzz0NQDRAv
9BlKHHsygQnneUhtm9BduMzYUQZ5BKrqeZDElk6+K/UTcMYQwLuBIXxIoth96fAinOpBSvwDKxES
AAlApa1vhqm7gl3ivkQqcG9iY8RdZVkIia7/X+ydyW4kydWln8gFc/N5GzODwZlJJrlxMJOZ5uaj
+Tw8fX8eEhoSesK/6E2jN4KgUhWyyAgzu+ee852SaroAvjzbB9dNOUkrCjiOYg5rcxFWNd2wEQBy
6KkEAFLcqdcWaIagdI+rioUI4CS7r2/DPuh/GgpDAJ6DKiF0DummRApDJdwNjrifZ1LHUWaYgzOE
it/A2w0mdY6Fesu/rLoI2iZpJkZZuniMNKjW7lqPSVDp6C55cUJSIegqtTzFXjjtlLc4J1qC9Um6
dbQtLUw1W9Dc/tOYONEr01d4HJnJ7mBTRdsUTYxCWkfscVmzXMW+udbSbKnTkOaNmCjwwJivOq8g
aAE2MxMTkNFzsa9k6IiLlLFW57Ech6d6wOdC2LVy1QUwV0pRQjgMmHzGVXGOiMBQ+m3H7MwUeW0i
STgieCrZcC/BdUWW/bQAMZ0fGhX65RNMUgs9ROAUPpHFodEkMaG9oMB2UGbiAZ//ruKMHfZ973vL
wRmS/CdQwtp7Chn65MFeeNBu8kQyCEnQVGBLsIVzA+GwPQbEYL5FZRTJIFNEx7Lp7TcvHqOGzgOl
mKLav1E0kUIDIybLUF7wk6AGOMI6WchsPwO/Wfuy48dx4i7y6xGTVzcV0Z3TjFDxuLVtnYkDzN8C
Z0ucTpvaE+ORFt722ymG4FQhPemjHhZt7/JKYOXxTfjqBSnpqDlAP0d868KXHEfpBaLRsnXxlu90
2+UvCOz1rndIvYLmSo5gCKoz77NitzaW86YKz30zR/uZBfVrXGobu2XlnX0/xV6dWkR6bfGg0OGz
qm1fZgiCRBT99sFSdnxAukQeBQ/jbtj9IjRXVRIUm5pqelK11phfPJ6dO/5ZzW4u8uLS0O6F9pq6
+pVPa39bCcemc1xWBP/nSKc3MOZG3K5xv0PXpR3AYJZVw5g9RGE8fGAdsyjQqLgs0eGmmTXOyDZr
s1gj4Ur6wDdFEbzBhSme6rk6VuOKwInW7W466G9P4pRtwsC8FDA9j0HSp/zc0/nop6r+CChnvsmt
pb8z3fyn6gHKEfuQxZ5EYnfKVmMagVkr+2lIUryM4AczpPws+DRzZ/M4JXB2M8IuOUzT1O+0NBQe
YfXcewMPGTS6+rhEVKs0k5dvC9vJDvnEStBtVH4iHH8WBc0C3lhMd1RV9j/RI3EQtyp/5Pavz61J
y3M9J9GDcur4yx2HuPu/A0v+fy82xTXxv/UE3X19J/PX/4ypbP/zb/1XZkr+IySPxNC7XmaYwqhZ
/VcJLMYgUjGr+ydcicr/Fpry/3GdkkNgBOKfN9+/haaAxhKaomqd+KUDk/u/cCna2Am59f696su3
BfeyT5uKHwA5+x/6O23o+Eu2tIe1Us3diYaFqN02yQPPOfEGTMt+D2sVgqLHu3fR7MLsMxVg3U04
anomXKkfGvbCbGjG2f32dBa9LmUHZTKulPQviGR98qb4bs4bC1jQG6EltvpGyt1kOQITRP5co4D/
CLzKwyHXDw+mFG9sJiYLMZeEq2eKV7WUQCK9wHkA0JJyJ2Fj9BeoMo0q+scig5SFfOrRldXmXWEI
QpNO7eTc4VSd6QwtO1aVobAxWLOimcEZx+R5Uu3nFfNr/VxOfrE8D1GLOdVPluLFiBB5LNXN8FLY
FY3vizviUYhYGjGzuTIZbqTKgU3BHDHflhX2eBehHoJnLXg/X/qpjKLzEMsgwEDjyuZpnjPz7RJh
0EdioNnwBsUy+q6WZfq12BQbnWQT1dSgBcxRcNYs/6CjiOW2RUyieCBRX47nBX7d3y4OugpBuKg/
c9nbr5VPesBp4vBJushjY5rif3Yc62ysxIhjlYf+r5nKkeHG8Q0KOXdhrbjSfLFskomorj801cFO
FQkHBisWZjy3X12IRB997sIJrK3m9yTa4B6e6xzs27AmvotzFCQqoJrbAOPHEZ/nGG4wmhZHfiou
BiqPhvccaFWETcssJ2/IaA2wO3VxiNRln7Bb/GfeUxbTjCgFSSbmMDptiMEChMs3Jp6RP4Wj9Nb0
dJRT8pVwXXFNwmGV8piWI64uk6qLW2a/+4JPC/nYjHowUNHbRav0hUY1Aum4nDYi59+b7TLgG0AA
yRYmY/UlVvtxi6P7r8qL8N1t2C5vbdFmzmdiWBPjVBm2zH0rnUhg6xisUzp5akc0RR9FCth41xWR
vvW74tk4Kcb0skkunjd7T0HgRR9Nk+s7xerK3+cwgI51F4SInhJDUCYsnhkNYW1c/x79Yr5WvK8C
V9IO3uNnza7lm+xwkjw157Z0rGMQLrhL5ly13OSDJmtdPlMhI/a6st366Kad3KAFvxI9GT4aN6CD
wCDub6Mx9BIwA0QdD2EVh85JxEAmSA/3yTs5nERv9ZRAO2JRm+JIQ1EYb0SAQ3Uz9gs1oFUhNJRp
GcJIoTom+dmOeqpZoqqOhBkL/+lSzxAvd0k20gxBaAA0CpQRWW+RleyHlraMAJ9J43+QLqIACs0D
8vIxLnr33XXc2rr33DZpYMvopD9Mq51w51KYOm8zny3pgXT7LHbpxC8aGnFJfm3jSFVO924dqP6O
JjCKsGygxBAPIv5fz0k4ktKYA5Jp7x2frhCvbp5Nh1hZdF0C0hVmW84R6Sez0N/ZJbp7FWnu3WDe
VPVL1laQSDDGR+mfcZjNZaAEiS82429Jo5+dvzX8QeWW8Ff2Jx+7qEE3jBsDZ4tsBU/nIKfnTiys
B9rQQsIqezseAJjkf5sorYmgO6Pax6nJ2hs+mWwNzRokt5lKnlhyAndbY+a+NYEHd4ni6nPves0v
nmoNzN8EZw6rCtQwDIGaQ2KSP8o11E48k42RyGz3kK95d0+YWm2TELZe4LGf3i525Mld7PHoIc25
JuU5IHH492lfV1v+FYsd6URejlniYDTKp4xkVVo24wfJ7vBuwE72XgW89VHyxhmHB1F9NmV4BhHg
pz3nkLJ2UxuNJ9/uxrshqqNHXO7IqOEa/k8tf3ryIGltXaJzz8VQYh0fsS5iR1y5ATFGBJJW+QR/
tZ71bUcIn67Npn6lpc555x00HuyGfSsWdZ/94Mj+EB4LhIJphRVMashxGUKZ3yttQcdDWOsZtPro
YqrOYoRpyaxmVQGgyC3NgwXO/QtbyfSJadJ9I7Oe3fj9kB5EM8TP3JY6PNZ20L7CdJx+AbdyvzE+
jq9jU0DE8MqXiGOJ2qo6iIjdDdVLikeAEBu+y3NdsxA9om2rE8AmZ1dgbjoONJDored2A6RuxJfk
EObD0oDM8D8UnTa8xleWRLZSJSLshZtSg7kXcSRO6QqeCIICY2PFBD7imeqdPfT0kABeXp2KYqjg
h2A79a5Yi7rq7PQw85rkcFWsbIh5XPo4dZKtLJVtLnPhYEVvCdz/qPMxD7AaFquTczDujXEh02VZ
grm9uvI45hXN4WHnB4Q4O3dpnUUP5ZXhgdf4N1dzc6HXr/0gmMLCkIe3OZO9VbcFEShMutBin72V
EFJoWoFZtw3RA3+W7pNqLwGJsWWB2lOs+iwDZCd9hY/EYEjaIP0DqDAnArWQhYyZZO757ZUfYiEs
PHkdpYRN5x0r6dLdVJlv3JPLY7KSUXi5MCpHZYFhBu2+jiyd3DBSotDbPehoIlR834KVrb1yWQQU
twQ9NpqfbCAn5oW2QussgbJ8ShvqLtixnq4AiKFFuKNwZhgxJbXdL78eXGyNZnia4HI6N15SZj+r
USn1MLsdi3ORuuWvakXRxASI0e+nCpG8vRJrsLdF6WFQQ/ASuTP+E8dbqWMhzmNoEhX/OSeeBe9E
KQ4zYQXBwB5XoxXImr+YxZ335Kb0+nhjy8nML9d+w+9advsOQxkYsYTVgOFhxm7Tm/RxXsbu70qe
qjdIF9xgK9cH6WK4objPXMaV+uOt/J+sqoYF299cJzsvH9IfgG7LY7KSg/TKEAJRRzVbc+WoNTrH
oUHzEXHvlsuGzfHQboNs4E84JPxFZssuOjVp0WIUmp3lq77CjerJmb/0Sjzq2inAidkOdOmp0CUA
yvzG9taGmH3LLx6VW/K3l9u6oO52w3aghMcVLs88TBMIGsQxyXiGCg9tn+P545+pjjJKq8+IiCPf
N6ccD4jQ2mYLQDi682rzUVYdCCbWBuUXNmTv1o3j+Mvp+3Y/xA0AlRCGxq2qCAVujM0mP+CPtFec
mfM2pU70vQtV/XsRVY0cUAXevU7AGW4idkbPSTVPq6+vfK0iykA3TVPhEgj1oFfFo70B16WcvSRM
8sipPzOdBtFy4rEDXFSIWP2I4WVx7owck62MKHAqIhA7TcyjaYfYURZbZ5rrz1CnXDUhrScPTVF7
AFf6qf/qusrbB1eKV1Fn2YOjZeMShARLAtbLJd5mr+CvrrHRV1vW0T/U0kWvlKZk4ZZJANP9nIgT
EAEC6lMwuT9F5A3JSzb10WPt4qjdc8CEOMMtro/VMIofkpuZxPjsnZO8QrrSRQe4vnIsUDss92ea
IPDJCh0NR6/r3Hbj2U3wpJcU8FtYjvLF59ZBUFP9WwKd9AWAWPhIBTrvtgQT3VOOvX04iGjxWp4k
V6Abpgti4YPyXwY/0g/psJD0hXY9P3hOnf1mE+I814aD+uRfaXEa8zkDt2d9c+KlB+5n/yDnMP2D
k8HseAp5P9hyAJoj5+g/i5U+RyAZe2KUOHpLizu503HGI5r4VfCRBcPyWIjG+lXRoPki5pVpJ1sY
2SR3gr+QM7S50HVbxSAEvOLbYUHztozTfMqXHDY93hC9cwEFoXBcQXo+S+t5tyoqyamuC/9EqBAY
l5rzYZ+3pj2Kzutui4QkO+0cAuOzh4pgz33Tb0uJaCmygiYAF0bB+7IS/6okBf4X4KQMWBTq6ZDZ
lQHrm0GJsJRu9sD+oC6oFrpm0f+cRIdlZYUNglJAoyhl/RmvKEKuJppiE4R+3RhOHldBJh4DYiT0
EVIAtyINBYcXZpzkTcI/2rgNjhs+hSxqYCFWgXtqfae5mYj57uuwyw+ulUzHkELaY0yK4U+M0/mB
LAfn30wh46aZmA5pYD5WBYW4eKlcdyenwb9XUVU9EjBPburUtAcbSuLJbqmzq1XQ/x5XlmNgzXHI
woqnEbad6hUvgTr4uD1OBBzVJ8+ZFitU8qxLjuYWsjuPuQCrCYuVTTBU8a3xaEo2UUPeUfXtBTch
NzVkzd2ox99MDx1dK7SPwVCCSjmUY/edQV8f9+mYhzdwnMLPtMaMswPI2kGtorvcsubmtsEHyWMR
/GVEVfPXEtbfyxWOSa/sep0yjZmkpGx5bmD1WHI5MgKpA2BFplqN0e+OfFi5TwLPQfQlhU8HlzyQ
a/efugIlGRDP1Nz6UAovkCVZZVqmTneh14gHb/HUlvJl/+JU8Ssf+yffVbfD1JP2H118rhm7XS9f
8DpiB26Bnm34deL/yxSR5npJE5i9XZmh8Pb5G6ZanLjKj+ipLNgNo8b+8EU3fWkIs4/+IkmUCr9L
7+bFD06+JLhZxeBijkDpoZqKFXDqQzrNTNs8ZGwJqQfoTv3KQ8XLDBpVEB3/5NUJqS3zvJ8tovYv
s7R3xYpWbXPIukRpyb6BVFa/sK2KX4rnxhaDZ3WgFTy846G33A64TNeVZv8CiJh7Lqw9kjCyP9TE
ZaFZNlSmFUsh7ys/GF+7gLc5e98OFyNdCB+4fGjOsOVA5UCPo2R22l9hSWQij4Lp1ovi8SVWaHUi
7MRhBKx/aiDbHBzL9t/DsobRSP+vGnZDMyxiz2vkMefTWO8hU9NfWvV2AYa+9iiJzPqSSIkMqAke
7Ro4J1Mb07DlmE+sdXaxS6x++BvkxDpeAzWF09aWZclk0kmCq9wm3w3KpQPJs5hO6aLLT/oRkCd6
R5LXCKzUqMciNeIt1kPF8zsrHvH1yE9JDQ9A2Nz+JnNZYf5084JdMr+Hm57p5kDknEGC6Kh+y+pp
9LD6G4nJ0LRleZoUaF+j8Jftw7xeoFYbj0LWeriZ6OBmXpic8hHnrPRPq0DypTzL3g/ZwlbQHSb4
tY7bcYdR5mW92C0Ux24ciMlPvXlJ8qD7knRAb6zWLk7S059NSteJA1yk3Oe9ynZiRGdhrssJZsSV
9wpjuGM/vzjyThFObfEfNVDcIYsvwREal2MdnMmiRDRc/aZvoBqkOBpuTTTUOF+fjOoC6+Kgxybl
B9FFPXmtVizgWodI/DVi6u9DcsfvAjYYLoTZifF4dkH6U5e6OaPglCwy0xpjqiS3draC1ClexxWk
wpp3oMgbYkZ7S08HSfUlYeFBPHukUANKUUeFV1TURbSvGd+ODuJcwImkBf3otrfcMXQ2n8Atluow
jri5MkVZJqOZ9WrCOLyAem63PCGR43uIAHzldHPPke8DyeyL9MGOHfd3nvbhO8oMRlzuI17SxjuW
WW7uvcjUvxGZyXZrFv+Xqe7tgx0l+XcKPzw+1ZRTA0xKGrJPNvg4tB0y4t7GbhAMMJbJptv6EFLt
HYme8S7N2DQxFvYKPSLHgU7/FJDPHed6P24MPEcP2/MKjsuT1fugYYXwHE4TUhExErdzapnE0gMG
rzA/DsEgdk3mddCHG9P/dOJ6fSqDf+DOgZrwCtqfTEqMYvlQMr7wvxYUY26Tgg/mhns68881RrYv
srm0ePbA+7YZrlFeOFxRc4CLdIONYjqPkVmX3rZ59ws7/LnQYjgRdUusxyrMnRl7KG7h7Yhh+xDO
wBMOOu+bG17i+WFYDAageO5bxjuKmeotrXQGU3USqk+3ns2x9HsfoEEZ0lVWFqF16Ihb7Dwder99
9A8LlHSe3VKVtfKWefP8TFurhS3ts+9La995LDzhnHL44gAHOid/Li26wsfYweYN76EetjJSACEI
RJUXO11NoG1d8CUpHKo89wPh5foYy4JGoc3YxYW5SaMm7vd9YafHbAjciVqzePrAiERIHetv+9bP
rAHh6ExYeMdgTUnIrFvIiQBUgkWKK/6rzxP7FQQHVl+3g9UaV2yObtmG4XrF3ZR+SYw96BZ6suzD
rGzAEcVAsPQcBf3ynpY9QxcfTxLymZoCz964YsJlT/7nWJSUKSCIUFJXhk5JclHk3yTz5B3OXvxD
ebYaEYnANf6D7lX3Bmspfa9HQdNGP8eEzcYlxF+fWQHLQBJvVNSNfFTO3RzTBUHpbo2FaFDRa6Eb
pvlJcvzQ4pD+imnoQgcBrSMvnBOa9jIBowkWDVSQm3CqqdxTgPqc27EY+mWn0yn43WAj+QGAmDVq
pgs+1JlE0gNXErC/TGge2TALWNk+6xss/fhjHfU1BTqAdtWgleIdCu/TSZP0Cjg/ObDZNuWbgvN/
ASCPM3TnlR2Wyby0EWz8BEj1btCDuU+BW4yItNn04ccpVUBB3X/wTWrkpRGiPyqj2v5ihCQINlrs
3neW0660W50mh0mu9WVxXJKV4lriXJnKKS9+pM7gAkeuFgrZ+q72tyPXpLux/Gg8uj6xOUu2mPMH
I+YLrAO8TkyRltpic6qxnedVnu5lopcnbLKZOZIILDGnZ1G7qwXfecp13fhuBKvLqqsDh1yLFAPW
iKODA1WwY9twqjqgQ4vpYJGZ6i/zCP10u9aQL9t8NuhouhGISS1bU3a61Abdtwu18pjRsoIRjOTZ
Lk5TvHshDen+kWICzHdiVIhFc8UfWFlTG9+15P/iQ17Yf4fMCp/Z+9koj6ClN65VdSCZ6ZzO+Brn
Jt9YuaEzoeXYVBu/q60nxagRvkm9UPHkD5oBJu1qLheb/R5jvav/uhiAPnMeZB6dJlI/51MIVo6H
aw1sIdDPGeHRE+yNZDhARQreDPbf22Ue1BsVjrykiYGkj3mds0504n2lgyC7SblE9hQF4ZevuyHe
9VNcfrHQsb4rbebXNI96C3wVCSlg8Gwpb3OuwoY6jry4Z4acwhPeOrTsbIh+85hrfok0LH4sYmrA
mJDxxU9uJWfLZtm07din1wAxe2fj+D4G7iR3/9hWPR5QLZzDhKBwi6Tj4i3w+sdWzHLNNFSOTQvf
uJwcPrjPXT2aZ+rA+Qakma13iVTypaFdgwUPptzXjJz4dJvUvTks6CvqsIwBcPLCalGibNP6yyF2
CYKeQj6+JHWrwUG31MmY3iM2ZHQkLPawXAw5d/9Ea5PDegZvB8VxmbTpoUheYNVBZJns+QsG196x
QNlRSU/Gp17y8TcLGfJUUU3nRk3jAHdbmvgvGaMJ8d8Mk7dufPXaSDt85S1KnFBECegSwSrK4tlW
1+9+IKq/+FZ4izoNOsA2bEXxR7bA8LYYMfNd6U+I/Zj5YGTIydm4rIFzXpSNX/x/T/I/CZT/B08y
hFoJAfJ/7Um++4Jp+dVCqvkP19K//r5/LWfFP6ghiQSePRCU/7Gclf9YfUxC2F4INAFL7X+nNkiJ
L4n/AeOydPAR+Wx08QF3CcRM7x8YmT22s46UvmOH/yWkpS28FY/wH9tZN3TdwHYcJySM7QYr8/Lf
wA2SoWbqpEUfHRUvw8lnR7IDu+p3HIC036wv1m1XBNhYpmgVk8NrFMa+pmKswNL7MEj5fIMwr34W
sxtF9/j/MAlBDZe/nZrlMDEoB4HLJZPTXPM5+TWrA3EnN09eo/W75XpaIXO4Y/VERxClRJrQPclW
F8POpin9WEKLHhv4v4mJwk2HGkM4dCAZBsBPkjH6Z8yNxzNxfyh76pH6GvsvACCXGgSW3ds66yNa
rUkxyYxWCdqvloFtRDK6Ht9Gu84oZDXjRVyjUd6akqIgdzyz3PHCXePBibyPr8EqLm+RPZMn/MlJ
PdtH9CIumDqQ5EbHGNVo0gkGSjxfbnpxB4eRobxGvYBxAzBGvaR2i3ZEUl6hVfiH5poUm2XDE2kc
Ug2nno0+Gwa2Ln7dOhdLODMHWBsO+Yme+jE7N5NhbiRVxu2zrtzNZobFA1B/zb7Jzs6IMwiXzR8m
5V23xuXGNTiHKFVd7CZMnqY1cteSvfOabsXiQRHvdzy/Peqd0JKZIf1wE7m5fuefBtViUM1jjFRc
3Xi5IQm4XFOB5Kvc52zmEXe3LmdjMvO9G22QiB1UyHmxpsNY+bxMIDEzbbgdq7mzCgiYbsUIv+fU
gNV4b8Jl7I+9UfFwRxB6jrbeNQUZjtJ7LKfJHrcaznB5CQXy0maIcrANdFzZJ0gI5CtbcBbRjWCr
bG4JShKMxAXYD3s6SsuTnMKu29lOJau9WiT/nd0Ioc4WRmp8mLNsyGljr9oZrCFl1SggxpcbV5kJ
x3pi5exjCY+aNUYKC5kAr2qa76qN7enMpw6uiLgGUocG5/fOs6tokzQC3xAFggpxIwASKyySogy4
SNopXbm/DHa76USFJap/gkBGljvC9YWwraqzM3b0BmvTZJeOFeBTo4NHFjf+j7Zl37/t4tq6wUCd
nMNxBO7BEGuQBFL7mQhc+7lQhwbZLQOzJ7li2QGH8iVuBqzqVc5M/6obxdrZFhn3SS/M/KJLZ/ku
kmK5GzzRjBBtq8R+aKiPI/lcZXLcy3Ixw2kRqrijrqnpThRPs0gS6VB8IIXUD1Ea4AprgErSXiEi
+n4tz3FfsQwZrMOy8Hm9WKHTQQEsvQujeeLtjJp52QAoUPZt73Am4Dcq3LvGIBrvUO5mdqFpoT+7
qJLTPphZq/g29XpbG19UuKswX2zcUMRv1pLHxyUYAJpMFBXlxuo3eZPQZxS70zurZArPuDKDo103
xQerbb43BjrZA4QLOKtuUd2WIh9eW+VTS5LP6Cc6jyYwhq7zCPcA46YbOempH6pij0UNl1wqBlmc
GMfcH3aRtbftPKpPL5NJtF+6Lo+foEoFhB4d8qb00/GsQeVLfk3GQstHwQOzQCVgz8cjr181pvYb
UksuuPi8rKwNZA+u8jjw82/jJc3ZaZbIYQ4NlzcILeVvOpmG6DDkzqSO1E6GxKKzgL1+PjItDWq8
T+oKujsV61jMVZWPL2bUMeMcwUB3lxBpauE5FDXhQhmb80C9cH+cZociznYRJt1lDm/xLa1YWMQ8
UbfvAw1DDyShKujwBIxtFQflj5BJEqP2xBcFTygRutiqPG8XcA2GvwtrdjY5h/7Ra0Y+nsn7oi3x
q+tzex/KKiVjnTWHqE94sLZkrznCC0ySDA9rMELXJ99tPb6jdL5z7INEw3+Gqf21okXF3cJzXfaD
W8fPxWzB3ZgZijYogQFymmfrcZ8D9HoSPW18GB0kka0w8Fzr1l1k+uUDXxtOSos+u3OdeNmGiiNn
m9pOsUeBEv5mQfJ+jHWmXolHlvluUJMNTtTRUbWzPRYUm8grkZFhh4w/IrInC+eVrfF58JPX+8W4
/lM+1ZZkoiixxmpgooZmjTU7Jr3EPOtaQgjmbIBQQBjPXz0MvCBu1ipRNopQIfYlpxlI2UBPt1mn
xYkP82KB6IBmBGze6O3A+6A9SUs31CnVXnQq81R/+zSRvRMhqJ6sodPFZqr18ps3Z95sWCFRpzWh
1VSUDuqu2A59utxQJ5tlp9bjeb/RGugvzoFFupswXH8IJaVpgvkpfaQve+aB0DjOF+/bFZBQluZ1
JsJ8VwkzYvDJJjwTbsbRGvVYyqCiqeJ+As8HJDYZ3saZMGU24yg8CAsGEyVjIVyUsKesLIuW+RUl
M2x2Y0rueK0Drs1p8vvwTzC68wkp1r6PR/p3se+MYESqBR/IphzVUhFNojXAxl8SP9CSyAbE7VMT
Uanrk120RqpwLaeJPqhS9Z5Sad3WVx9NgKMGBB+pz6vLJl4NNw6H3C6+mnCg5q+Z/l/patCh4sbH
FbK6djAf4eBRcgnfu9XWA72COrDV6gN+BNcPUKXsRkwjNuL1AhCrRwjjar/NR2pYdnNT0FU0MbPR
BxKc7ToQ8jisjqNi9R7B7CZdbCsMSfXqTVp7K1k9kqLZBrUHSyGIl7NVUxdP/SreJvdqc0pWx5O/
ep/8KllOUyF6WEYs/zeJGeFM5atjKlXU3mxwCFIgn6jx1rqaq4Q/dvvyarmy6aS5H1YfFqFs9e2O
fvKRtPOrdbVryat1K1hdXHr1cxVXa5cfrFNrw1lEVtdZ5HADZNz/xe4Ya4Jd5tI6D1jF7NUzRoQr
fHLlUtC3oO3XHBjIp2cTfrt30nr4i1ES85kKViOa3yWY0pKrQc2TC67oOTTFHmsdFrbKzaZfSuJr
o2JND28VpJa1N8auvmvPEc0ToEUMcTShBtHZvRrldGTzY1QqQth1Vy+dg2oMRPJqsYuvdjuL5xzm
7qsNr6R+8KW+mvN0ZhGtv1r2qqt9z8HIN7SGekgPPZrVbDTOT6ROAJQ4S3IH2UGfsBdgB0ympjsi
8+ERvNoFAzfBOrgqF6yygBE+6qVJbgqyWecytfQpjkbnQbgufXhFN1Z7uBw9MAuT7zEEKu5y3iDf
zepi9Mog2ROOkrsA+yOQRxyPllVifoRnE2KaLHO//JqvBkkO2ugVxK373Q+1YzbKbcqHHoL5Wz8B
10ivVksnm3NY6VWQb/Na2e9Q0+03n7fafdt56hjlg0Jmvc6V3nXGpGAYt/xsTL11MuP+5oLMd1xZ
TKaAsJz3Lm6/JHpTsqXmjPlVycz8xblUv9vX+RYRmFnXiwk7bS09l2+16tXreJ2LQz9M2PAI72X8
5+AMQFf+ZJNE1/d1su7cguKSddy2mbsn3uRf9rT4256ZPF2Hc0s6nPz0mTCzs0hmfhfXWT67zvVF
Xvbpvb7O+9F19reuOoC8agIoAkXAmbdqBeKqG+hVQmiD2sFjvwoL7VVj0KvcoK/Kg3S5yhOcl8/N
3KpnPvvLaRkWKtcz3KD9rlz6/hGWuLuNWsfcirx1DnIVOyjO++Ne9Q+zwgCSJky9mzaFiPJeUL7L
hkyaGM+IaXgRLo6w74xT94/uOKGGpGaDtU+j6yfTWRRRtXeE326HdvjM+lFTD9aCfEFZCZpo4ySe
B/I96p5HK16OiiXaT4MocYMWTW0aqPSsOmkrsoDiF67We+EnWEQJ41kfBEl764xiDyCtd4rgx+gM
RLSoj7LBXTYDVKk8DNB5uWjvlbsOZ1XQZhW3dzS9UBMb5zRwRSm/Qm/5gJk8fkr+FD4VZAmlriE/
b7NzHTbQrtPQIANgm/2+nbkPOoGqxQOXEzZdqCphF52cY6ea/hRxPR/8OchvKKle9GmIKveOoSGM
z2xu5a+0Ms4utxlndjwy0DeTJUJ0XjKcWCiygJxk6bpyS8h8X+Q1Ue+I31gHwc3J0j1fZpsOKio0
f/H19S9tlsOiSmzB7U4clZYXtqZmR4zjMArY7hRzecWDFDyG9nEttH1uoyT2D0zEgkpdbaVMVYw3
/pYhdzlGeEs/vY4LbLt0PfMrMqxLmqAnQ8igFPnzjyZubZc4m8NKQgMm/R7qxrsZkt7+KKZyLT/x
yJoYjvlFOjB8PFgMxybrMGiVwBYLL1RYWtgGllusfxiicIS2n65Vxw8qwCbm202CwTDE26Vms8KX
09x/Wpquas91RfHoro1iH4aDKqmyLiaEcao+oTIM2O/kFg/S9BCakCZ51enoW1Oa8YL8+yNZ3cQb
hE44MtRV8tFdggPICXxqmQjPM8tffC+Qmw2a9GMwoDYbNpsNu34vpy5B9+1zE482glcfrG4F3f5O
O3TuQySjrjkFXbkaCJPu23TL8AAjkdViIQWLP69S7GUkLs4vtxvFLuf38BckBo5rHB+87LV/gU/n
P7GxhGabxOMdFqRbFURgU3KvwstQF/RduP7vlt3BY+arAOpKCV8wYUqStTi2ac6Ld/Cdd1zh33zc
gCIViNu9r7/zQRc3bUw1fK5Dft4pL+TJ9u/d/8bemSxHbmzZ9lee1Rxp6JvBmwSib8hglyRzAiOT
JPrOHYAD+PpaSEnvSSoz1b3zK80kY2QyIgAc32fvtUutOZaO5C801M3V5zG8TTsR/2CmKFm6pJP7
YOdvuuk4G7wKy8KpstbpxC4e1KxzyCudnq+m03fChw3DjXNd19LaGWnlfbBLNvaRLuyD1eT7mfAP
EnKf041OecA2K4X1IAxjwuLk6+84P6sTLAP1BssAtkKUg1YJukkf90Ve04HMTVL9nMkN056UGy0c
NMc/dnnL0NWiOhbhAI3/zcnpd9zMbuucp55a4Xpkps9J3e2yrFF7LNUc94cmvyrfmm5A2jti5aiC
aBAYywAZu5s/p0xih8iZILF7lP7j5LjueTKbLHRlZXMmLpboVq7TIGhnn4U2ip0gLro8TF7aAFAl
jFqnv0jCTFsyVnUWNqSxo11ZB/EezN+uLci/VV0ygr9uED9ILHVPjLstAsUkm3D8deaAJbRuqar4
8q0kgHSDPRAizvxq4AO/r2pwoCuEehm2eN4RzfXeCFOH2yXKzc6pi4My42aX0Nl+S5G6wS80Ushl
OnXFsKOVrOt7gBmx1zmYezmf9p7dviihY2afcBnrjufcF4Hd7eH9jnfUKiMc0VcBnR6HX1tYOkGc
sqEvU4gb8BrGBtXf3OKzoxJcKujCOOCZaJxr0i7OIy9Nj+xjyMVO/d4avRuAMirEvmyfJsc0to4Z
zCBQLIoHMDtxRh4gA8hY2ww8jLduoKchLMXyzI0q23DJ+M+sb5Z8s2jbEKY322cjfoTbiMcqpcj9
0XVHuVWyZnfYBr1zi+PaB3yWudNFFaSduOPSBWFVxXbq4vY4z3FjnkYja7oNahq4qUS+ati2Hh23
7XDWt7N8moeAaS/OLWDjmb7DA6Pzqc5wol0+f1HF3cbDoxEf8QwUG10laj04jtOQL8y997Eq3gCs
peFYU3PndnP5iVkq2nF/qO8hEbBlSiPtprCwF9gRvu2MBytmiQrrRtLUO2dcmqiLEYNd4d00TgSu
v+M40EFG5nhDGY2TniB1VgdPF/6n3llXqrSo38D7x0AWTVfXnlyswh1xZuydq0U4yQCD7ZIx6w7u
OKNNTfXsfnfN0nl1cvR+mfAkoWz45LUdtHnOG/BvGGxBwznT+5wW1hOcR/1LiZ4W4jlwrthEdxlB
wu6m0SC3XJIBpAKvBUF7Ln62jmHKDcu4cc/oPYHMz8prLh1zDwuu3QgW4dOdntPR2U+gef3OiFbT
JBMmKXw85oHSabZ2eUY3D1Q71d/pVokf2oHukBS/kXv/g4L+X9YKhv4rDf2/JL+g8vfiL1VZ/+/H
fs9C2988GyWYzisu4EXE/yP1RUqa9QCPLu6v5hIU+1Psi+1BoHvYyAFTWZA42Qb8vlgwrW++xWDN
KxLRCmCU/DuxL/tvWWgfWxKtYOS+TEwlPuTpv2Wh8VVWjabnwb4ucm3f0ee0ilPOZB0YsKbjCBc6
8ciiLqt20F8hcybz+FRKTDscxp9jx/XCJg38D5dT9NG0SvtVDvadgaayYpVxS6MSgkoZEdUaa7Bd
peSUlIjou2365aXLtQMckmYL/SDmCSfvNZ5q0armNbBpZoSHh+IKRXSJ3mYlzyPpTmw88oreA6ZT
zUu5XzaOOzxiTPBDgphYLdUEtzOzx2QNBmFEFI3gbEHe2GsVeO59IBl5i75MXtKm+cxnrfLWcbeY
KcY0+4E1/T2nNmgjk+KCvniTVcj3U128pRThbpUPLB+0iFwDO/7Cc0Y5YByfIr8tF2Kwsx8d5a6k
FpX3GR6zS5CDvug52P5y3orUGcNZKCOExWrA003lGrMI2/7ZlTDaaDZqUEToGyTFxJHKW2feYvrV
qa5OuC0ymwoGPEWy7Z5qR3EAfh+FVjKRMwlQelVpwszXf4CCxMglo2rYTWYdh8QL4wcAoul3mBvF
HclqbYfZO6rWjR3pd47y2HXawFCLhR876ORtAn/G+cVRAuSLvctFbq3yIqGpdTEMUPGaaZO3KigF
OvDo0Q5CufFPpMp6ZXbxtklcmKYq2aZcFdthihROdrY2nJtPjl6dTGiMJwvxksJROCFAH6EEgmTD
HxO4q6G37ucSOQ/zizy7YDp2LesmEBkdyOua92xhq1hVZR6XHoVPw6+rJ0zA9aa1kkLf5LhfKKLK
EfB3GR7APnSxs+5Al9C45uoZT7yAJGYd2o2R5Zx+mHhPOG1LslaY3IjU0LoWuOwEWq1cBwFl9kkb
zFfs7jYxRSwGtchOWFrsa29XMzEmRvDXybAlJ3Nv3jq1qjn1L9xOZPXsdmh6/yMGhLEBq3onito8
crVUsJ7LzLhwjIdHG6TAwTrRYQVGiJjTc8nS8wRQE1EXWMmOo66N83TQdgZAANI0JleJF8c/YaKV
yzKr7X9Mjm6Ggz+Yt4BN9Lt0cEGBGsa7DX1oj/Oy3MjawWNqluJa8HUCUGnuirKekN2No65wCni9
NpzwtBPJHkW7UYkUIajLlFolSmOmc9M5LyCPxw3v3HMR12C78pSSjziYNhoKIuY347EMujrM2Z6Q
cWTgop8lGK0PNpFq67baT6S9ivwFTrcm6Y6WB4DOyCgjMk6yjJ6jGIIR8Q+yFe8pAe+4Dig7A1I4
9bCExrlnDzIaN3lrfUIGCC55j9Bl8Kjf+qPm72uje3N8KY90Qg+hdPPkYwoChYLuS1oczOkgpTOv
sib1iYLn/m4YJLWiAForx/oY7KV4Ew2FPWTsr0sjTU92pr3OSRnvykk3bvB1XmjpmJBUenNDKfa0
tjyj3oJsicKW3M5qcMSMI4667YocEpuRI8g/KC7sALjutnUju8vcGOTdKSTaeXYDV3LEFRFH46Uw
jPRgQtI9a8bk4iXgcII5yrgjcSWv7Es3VjCkB61b5E2goNx80AWP7LRNOiYotPjEzDhszN5ovvIh
Zt+bu/WWzEpN8oi6X6vEzWqmZBcpx8l2rRrJXBW9Ob2Ojkc1vTtO5rM39ZykB8qVX1gyY67qbL0m
g5RlXxKBYyetkhsAe5PkSRliaRJ0KLbg7OiuOKB2ZCohWAzQHFbwZUmZtjTejkQyaMXwnBXszggY
7jlw4K+2NC5hPPfv4S+8tFUu9w0YKDI60Rkb8Hs8Bw+NdjsmCg9psGPvHYdichM6QnS7u+tpIIYC
QWqzXVNAvgoG/Wp2qbauRv9O13ms1Ao0B8/Sbe5A2VN6827Nd2U3rCWWVQjizUupmdmd1PVD43Jz
UELg6i6hODVgcZCyouY9wAW5cjV59YEomLE/HAZO7vvCITUITPsRazx9yxoXe57jUVGFFe+JI7L3
drkwg4klhFHWMpxmXMCJ0DTwB95urOpkM1t4lKACHsGP27u2ttaejQscM6dV06ZX1RcfkfwlHQxC
as68djx32AWqqR5YC2xx6/rsTHEN61XAs7QbnCvBl3tvUsnRNGFEWJF/aOJyXEMWvRlr3mbHe5Dt
3IdSg1WkuWhiHdtk0KnF1sRGuifTsV68uT5W8a3t6h94AODM58aDY9o/4P3WISRhdwuPiibtwfhU
nffCM8V/QAX/+g+G51/E8Cyj3z9bWtK5Fm/l3wbP33/s98HT+sa0hyRBVpXE+5+mThg/hg9X47fq
VnA/fxB4bH6C4hL+sXTHoDz1/0+dxreAKdEJwPYZFu6Tf2vqZPD9i5vFt13HZSZ2dABstm/owcLh
+5ObxQpi/OawZve9bJMLTdgBeDdp3Bf5NYnFzdxFw0a53qkxWF3MompWEUY+I6LU03Awzs9ZTpGR
7T34RncxraZfCTH8GOYR1mt2wQHBLq3CC0e88Uuint4yIo4NC6iguUIVnsCRzMUPT6ZvEr/+dtJt
nmsuC6GKegfUXHJsSHpriGTvbYDU1bNlYroh6oLU4t63GTnZBHr5ui1fZNxdsfjKleklcegGZjj1
OR1iDfsWPAFfHOmjgz6XxbMIen3Tdaq88RGFiZIdmpYAB0SBBymti0VkoKimjcHogKqFk66txi+3
MopwanQ8C6p5oZ96uLFzWmBhu4nF8ZOeo2bGSpqf8K9EG9X1byU363U9zgClO8faeA4JdZOJfkUY
8qXRPHWtJd5PPW1LvADRcqvS8fJIMCthoQ/1e94brJuH/MzK/uRVwdoEQLijuqSFMc2KHTzLDEe7
XtcpWOI2S5OQoMd9YpdD2OSltsgv3d6yqaQaWkd895Ora+aPY4+hwXEbQIjBlYbcu7aa4HqOxOiI
KeeaIS5YGNMjbvMv2lbWRk2CGTgLTX37YYnQdexd5GCQULFo51gFYxdthl7j4emon4XtMwi1lrwV
xVvcJj/dwb4aUQZwCVdNNozeNWvnOz5riPwms3zDNvpctNzpag/KqGHDiJkjYDaIoZvUEAe/tA54
hamlEbZ/0DI+b2tKhzVFX1hKZjaXQwIAPnUAZ1Pk7jIw4H1OsBgUKFZrtpo8D8bIBpkMR6jP4x+N
CLC9moSGev1IJPm1nfJnms3LXdfwB7NkLzOGXy817ydbuw98Vsml0WLegu4SYSAf7TRbtXZtrmjt
co5F1ekhp5BtpOhgmAyTqr3B26LXRvsko6E0mz3IwtCpjl41Jjfsrwg7mV50LtwE6H2mPZk1pn85
yQ10Jf4L+cOwicW7TcA2xJHzNGQILEmnXr1cqM+p8Whjie1PXUTnVpooIn7/MGMJpcIGxj7hYD9E
thKbYYQ/blC219vaNaVe6NyO+Y2tQw9P4/SjcujQkLgaoFr1q1rXv1jK3mk00ZxaAQTPUyQ9a76b
maQq3epEu3IwVO4L2dOcV2PjXKb7xtsWtUv6qn0uneR+HEqGmF6joY4vIAznxLgI0uQrTZjl0adt
ZuB1Fu9GCX3f8M7jjI7rwx6XKigBBXsbogm348TWWwoypaEjghcf1Ca+Yeh5yXUmgIojq9vb9NnD
MArSUntPatNkrR4I40p9Zr7zZj74RLtgXl/XTV/fogCQifxyOKbZXY8BJdFvNR3ksM8nuS1tFWwc
bmheZUZvKrt2wXToDX0vcs+6xBVLKqfx7jFn+KEYxXs5R8mZytNp21EqRT+JUabHVk+4Vfpzmn4y
MYZODX+fb2NpWzSjNur7ZJAHHZA+44uVaO0WaBRWEhHWoB8rnRQW+1FgY7RPOvP3eZz9+5bVEdhx
Lgdoz3p/bztjeWDqvFd+Y4VulD6UTY0xnMT02AJt6mWy6cjTMlwAF9Q9EQrp+VsyfF8NSE5+1+7N
KgPtVPqkBcuSdItUh76+n/v8QG0vxjjMV7XoX+IaiyFwACbM7tewiRgBv2SZQFvJdLYiXCe/k7/X
X/xfw+qUFubz9GuELZdpNi0II1AswYxrLdPuXPrL3BuYK2eZhYtlKuZIC+J8mZQbLrU9pR9RurNL
p6/3NXlYZ8XnQw4UkI9YY+VnOi4tUZehV/rS46+qAdbg4JkkISQ3OmiFuXRWE6vKdnocxMYGA3/F
VE6kCq3dKoII57HpsPMzUqpBgankVjiUOPg6H+R95jjzXuLK2DiBVr9PCBSrfiRsQa0srZ31yaEp
dR8B4boqnWy3m1esMDRfdy5WHwQbGHUGT402Lu595WrAULr4Gul5+khG0HuzNEkdauWxfQTXEew4
0ZX9jo5b+0n1HLCHvolu4n5CtfSGFwIOZc3SDW5lorfOlsd1gU9NvFWBcq5znk7decFhDaTipmZj
4wF58Qndo7+n7n40W1ws4K/SF8qLtEeYY1jo7T6FDj7bOVgf4R+gg2PUaCcKElnZtZuMJcQhJvru
wvSw7CfdSwkSmQ3Qgyaf0ksR1B+UKTePuYmOy+rSu7Ez+v8wcGqEC/v5jfUIPKHCLetQFei29rM/
GNQoGdQd0kv1NQ7wOQq/p6u0gI7Le+eZm4Tavg/e8OJBtQbILNyFcpNpw36y62Dj9jYGu5a0CMGy
eCO1Nn8KFNb0KCFAXtEuRuMXEV7gLNrataLqvQV5pHYjq+iZCFozUSyBYHvroWK/EXKyDnMh5SPC
cgS+3OE7n5eRezVIyN362nE07ajZFc1sHCird56tPmahMmbljxbI+8YruLoEOTYAOEbfP7gRQfsi
hQrQB/pwG+vRPURwfKEWcQW+qNZ8xR1oGMB0K7i6VpWuGlHnm1+jUTJNxrouBrZ08p2mccK4aTxQ
wTq23xtfEszwNJI2WDAorCzZYmTxy38G/H9xwDeZwf9xwL95i8FsVh9/m/B//7nfJ3znm2k6SMg2
g7/JSI1K/BtQLLC+WRZs5MC0iOV7usX8/ceQ734jjmAzYblY17mS0KP/kJadb1QQouy5JuhOXvLf
wmzaxl9h2ou0HJgcQXg9n5MD3vW/Dvk58cjaknN88OO4uGlsUfP1koO8adHu1n2k04phKMU8ggHD
IKDF3ha3rUOaiEhZ/+QOUtuSvmvXg5dJSnCkUa8dXIFbNyGXhoIVv5JPwZaa1rFzhVWdnYh63niL
Tpcuil3jGrhQIr+4TDHhQNEmTw4F0SthBw55kQF/nSFR/CbnETggVq5eYWzqYz9bq6mPHhulTG0X
OBNXs/TmltqzihdembCFqZn3mmlXzUnEeZrG3XGnlzG83iGy61fNSNp0DQ6t3jhEW54sL/FfpRkf
ZdHNW83073tP24GgZvlvuUsLqRPCharWqV64u7REAbJiez8tMmiPHtqM3TlpBDZhz+eoRGv5QEW3
VqToyRUOG9I14CS1fmZwylhsUS0qZ3s4RaI+eyn2T3yDKLEy3mLEMsOMtd+GqBqP0kW4TQZHHatB
2VstpmibxwSoiqV3pA2WGDCFWpSYD6QRfynAo19PN2kqypuEhuIzUUiqhCZAUHp5rpvcXTPLaLuW
w8bbaDveJUPHWo3S32UO3CTukPANsfpDTHyI7TJYF4JA9apPwSxQVEVSzx7uBkGOTuGbWKumLx78
NhpYmubPfZ4cR4P/x7K72ZtWzVbNLt8JQ931AKXcqrQ2WRd9lRbmpxheG0Nd02Lo9epXWjWIlOYB
MqjpEk7IxotLvdeGZwbWb/DTAVmgwrjl0cvcRsiigU6zmsox3ahZbKGo7+0ZKwiFrgfcJ2v084Mo
+zrsHU5TBMevGYxqOnTflXrqJG1wWhJlMyYVDBCYnmhkYjlLjcF8WwMnA5nFM2UusTDIobv6CQGq
oGusczbh/k1pKeMZvksiorUkN/VNQ7g0HDMafBtzmm9YoaC4XghPHS0tt3GpqlL/oMrzi+cyHdgu
9RCWsWaLTtFl9pgvC9m+D1r2/iTwbegEtP7stam/00xnoK5Djk99OjsHkwNEjYV3QxNOhpuxjfdl
HScPZJbuE2t4jxyU/5jnESBLdi6d4vIK0PqBp/74pYph3WnoSdOynd9RO1SgUBw4BE+PDBX39GBg
zkVj6KkIxLShF8jyK4Ldza6jUeV2dMHmTt9beFk7SgerK/FDLaTT4UJ1M4qo4n3wX3Ma1uJiugGK
NoVdP9q7TImzNuv305g8qliJE59apuOaqaP6e149kBhBgCUfs3e8hgN1OaHJYnROM2/F11/cTIN+
zh1yLPMwXQC6HEapP3GSxylFunZN+cp9LLJDq2t4KRv9yUwJzfkT0cqRDRflJwnBY0ZbY9fCPsHj
/GYD5F6cZHOYeOcyuSUnDD0QiPds7Kmz44ZGvPJ1EPrCSsG2ZPeB/xC4lAMUTIdcsYTL0BImDmJ6
JHzc92yWudTZGsrtUuZkYFX2MrX1QEBk67bB/Mh0Zwm8uKSah5uKyE+oO63DfskLJM6CYMSFDNwh
yo7VLOPmGUyk4GJy8qYLaYLMuz0Fb0N8NqnrHtnDpTa8PAbUfmMhTShuoWkAniHGcEq/cTJBwZuW
3Gc5O1iCR4ZYwIq2C6IGSE+9Yxqxbi1tMC/Awp071hkG+ARLbtjPGfecPxyMbXNU6jv2hJiLNBYN
KowyEhp13kTvuNhatfaDgngCyZtEI7RMgRadbXNfhB4n1pe5KFKL2vHK4DlBxwFMCsE+4yyszrzP
u5b3pWrv2PtTNphlaqNLSto6s8JP7evbzOueuuHszlgu4ki/eD5FDnaa6OyxNNr+UotQr2DzpnsM
5EY0LaZd+PolcckVQpla6UP2o8kDtZ0y9dOoLCKAwmLjNpmM362iGIj7rSvFe+q9IzZQLwjjmGcH
9eZDFyh4HK29Ipyx85L6zg6M+6z2gjXuGrQLxSkeTnUYl0Lf9K3tnTp3BDVfR2WYptYx8ml7yvs8
dFP6x/CZYwqcm58EiOgHjAEeZ1NjrUSirnzJnmajSb8cWyUHktkQdIp6PmV5p1ajqrvvhq9P6wzg
2hf8G2xwfYw/L5S/raR+raf+M/39K9OfaaPH/lNc8fYjlclfkoq//8hvU5/vfUN4x2NMDhCL/p8M
Bb7xzdb51zF05rvfsOt/TH0mJdK/4oget3aijAyffyQVPZDs1ErzM0ZgYyoI/h1DgbdkHv8aVPQd
31gsCpYPqQJjwV+nPraOLaoGQ05T1FQO1KVTVNB8NP2SeCLZCE8G274xog3Gz6Tk4VtGZ8PFgBSR
xzjRaWdsopG81nogzIHuC+B5ZZogE1izKk/szMoRl9FIEw9edTduYihnBmUeShyhA7Qvc+oU697E
+pVaBXabPBP7vhyos5T9QlWKq9vU9uxu1cbdEKwdnkQiLHOMsdS02vjqTFtgHjJZe5/SMY0w1Da2
JHVtaReVibyFrCjgrJXBqH1Gsuf2yU0/eE8Dwc1WV7BnnCw91hzJEJLzuT77QOSfaTUjIwXYiRVh
TuMzQ2gqBlqJOeOtcTpk37OueFWznl64jB8jMZNYicvhgFFTvNE6m5xsk3qGSHTugzvbxUVPMxOR
VgMt7REjwKGdHIZJI3JFJVwHbnIb19W8CXjrNgZ2OBL0IlrBFFX3AncZhR/+xccZeMLMm4axzD+w
yi1GSdIgoG+yQ2Xgc0JUmX6Mc+2eE+7tM6Eo6tbCFOp9QfeIZR1zdBmmY90CjCd7OiAJsTn+Sevi
tGFBprFnLthrAp8bFWNSmXj+kxHP+tWd5HgfYD0PMMOnCGg63IPbHKgZ6dXSlG+1l6j2oLBVnNw4
Bimj1yq6BbW1+Elb5MpVKTKvOanGKJCq8MiiRnl2z9OuiYOrHOh3Dt3Os/1thVvrSIF2FkYNjR50
ZfiM5zFcuHRLjMlamyrPQEtJ8yal3OSHNvTmNpKq2mH7r5dfaYBOHAf+E6dlZ+N0/njOZTncdoZX
8FHiXyG1MPrYVE0lBtYSi0Rcppb5TD2X+71m4avCRgnjLuBEd8vZjFirI6J630MJ3ZeBrZpQ9XC7
Ot2M3+lWYS2Jt3pDID9GHUmnCUANv9KwJZ/FoWIqFjiS66b3CU0l+87L9b0LSWPLVF/CI8mHet82
Xn2BC9kRDX0wRdrDFxq2HoiuWrVjWOfTcNN3vMcGiMVXJr3+im444PekOsgng0AF5g05TIMusXGm
uKZYKFUab5km6hAFCX9LAepxVziEPLc9s9eOFWrKka7SKE5uhCnw3NGNQ3EmVva1renqEyb9KxQT
cc44B15UG4yHuFGIZGjVLQuh0qbDZ6yXAcWXKwgB0W0mJXjgaoiqE+2ZpKlMZaReKPTUu6vSQn43
csFWeMRIf5GBIV4QUgDYG6KB4OCBAjk5DZ4aivZM2UPei10elIPlTz9IO6fWAyRjtZZOVX8w26Mj
AZF13ebs890PwN6Q3jeetTgZxwOiusMwHw9+CyzBzvWflhtFwbmqgYetnQlWAafePACZ6/nlMdV4
eTIKw/REIw9Hhr4rnw1ztMtjguqFRzPPMxzmDvvctOc2jTPF0nNWNn3xjHdZ7foA/EbIzf57zybq
bFidvNFQAJ8KweqPkJOLr9ovRv3D8zJvJ3HyX4RZo8DS/70duixa5v/Zuq2NcXqvyMS+FmJkdhId
ZiWuIu6wTQy6qGseVYr6xQZoJoUYFnZbf8RDV9+x8I0+M01O+xx0y4dQIxk+U+eFyXYY8aawKJfd
jYh38jFlMPRD25N+DMO79sf7SbZk/jyOF+6WgMZsH+KMc0kHUEFt0owYzD4yxzxalxy+i0tF0sA8
lABeUALMVPUrI4/nRwsgE6HO4RdCwXbtZC19m5WgiSmCdbUM8ssIK5PHS2xtG7q52VL0zKiEM+rd
BM0k1AOWgriGbwtZFmfhU2mk2aD4V5oN+wipmOtVyebYuxnUpz5w1W4ax/ISs/Z4Apsbg80LMLPN
ttn86AW/TihoXEdXU2NDprJvrVMM/3vetihvAR0ZjZft87hSZRjh0fmp2202wc6Zgvek1dDmm4yO
0FXjJVjtppYl/g7+jmVu9HKagD5SHztB4K2Le+l50kSOzbzkFLlkotdu38dg2bjBp7derQtwNOzm
Dxm5xoNqTFtdCvZrexyEXAVSK09kdVOQQchCMIQgpWVAMldYc7t7b+y7rSyE/tZ2871NTm+pyYr6
B33MAZbE2hIhpczaG8KyGmidJ+vlvol4ooY558jxLHqnDzC0geDeAwkaiD217owJLlkIbfSaY1CY
1PRJ9Zf+5Bideug4UOVE7KfugTVxcGq5hsmjm/a9IVv7md6J8sQN2z5KR6P1NBPxWqnpMgeFPYa9
yxLQd3JQs/PR7LhgV9IoiEcXNUFvzq2EG81ZomCkSSmBDvFRkuLFvz1tpVAaPsbCtr4YnKZ+21Be
Pt1ZsY4wxNl2eXXdP+VG6ca7FHTlUzYS+9p6wOyA+dbEGzZANrtbeq4hq3GuCZ6bIij3BkmbGn6a
3nK+1AxOqhHWvHHtJsxr7DpgWK1ljn0GGhGs81u0J0gu/iALMHO5fisy7MgsGHq8F2KYKmaIYKSA
yStYEVJWftubs4bNKpotOLCOfEDc0d7gUjgEPXrJvrKPYRTqepnYxIlMTCTY8ulxKUV7jBJNl3u3
0cEo50kvPyUyDrCqWOEQivAGUh8ydcCxBSHvJKSOKUVd0xNu2O5saMDFulJdvFFv5hCKq0si1DEa
pAaOjaFXDfWRUK3VhLZqf+IuKPYNsdmfPSoEB+SRMwrHLc1Z6nPLedPUNKWz1NDjVyeKxdkhov6s
pQVcJn2S2WUw6idftZiVCmi2xsbzPOdEbShWwXLI+nVSVh+6bS5lO5F4mau6xoC4BFqH3u1vxpxI
JUUqZQekF9JaSa4GXhSZt2lb5X17xTKNYU+LOg2DvpUl7Ffatn9N+xxdJaaCwaCaz1QvU1KycKYK
MIsxtoFKZK8ZP/Wjm3z2BUsp6JKcnzZ1X88EDuaKr94Yl+167gR5u9gEgbdCs3dDZFE3WEdI6GR5
++g7ISE0MCshLeEuoHZkiZAqYPYUU7JjIN3neu7KFTbPaotPnT5xfQbykY8d2IFlcQa/zuYQS1IR
wn0un1Ua5Bs77saQ5z73k5xv5TH2rWjfxUVzrkmbP7I6BhoA+mttGfb4GrRuUXC009v3mKgsQPAk
sX6Oy+IE30WU1/Mr0ajPgUQ63Cc9pvXNHKjSXhgSYCFp8V4It4A7ifXpMK+SeTfR94cFsBP6i2Hz
NHpeAu4l2xnLuXKI9w9zKuHxWaIAXRZ3DdqFAotLwXtQ5e9N7IwErbhBrJVdc9B2/USDeFsHzV7w
uAg7ngGHMS2a+zpI1feInqUlsGJSgUPGrteS6sSWK9EwKbJl2WuyRC4RZETLVWUG6hFYJwhzp+Uv
bXl5+e4ZDAlmmtvOuoT+9ClsXH/MGi6vPfrijjsQXspet9AOc4ptrnqjgrOtQzdYI+0H1xwc+oNu
uE6+i1wsjis1Ve0PFw0zX0m6WIw1A9r06kO/+wmmgauDWFQbsE6zGAzTKqnfAjwjj44xWGfsWea1
HA355Fs+hC38LOSyrNideM7C0w0HYn87PAvjnm8PUluZ6P2H3VGIs6/nNDiR7CnJMdceqDLKH32A
fZMFuDfDp00m2kz2RVFie9CkF7+YnumyNlJVuyr6gg+wq62OfvFKM94CX/ZHw1XxRVFIjunSX0aw
oYObV5QzPeKFbuEQZyaknjqY5BnaGpRUQrYAkWYyacEuqezyk5sETc3ALy6Fr2fWGo2o2vCegZId
fDTrAWZzDrS5iiICovV36WbDiYsVMwVcxHBoLONoWGS3fBB2OHJ7teGuivzuaaaxhncf2SuD1iCy
bfMUP2G1Dj7ioOHSFpRkvo8osmfROCx8vdQfsWZLYbzTy9isSe8AfNZyQjoT50biyQ3dU+NJRBNy
90yykDK94tbK5upae26Go1ZDDaHCjxsLlewHJfDEOtwk34JC9+gH750fdGPO72PRlhQJ+EsnO2zr
98asq/U8FjivoS6/mKhcD6mKOf8hubU3yLCR2pnwdwAoeiYYHS4s3dxCsoEgkgpxMrksNmOpOmoL
tL3yGQqq6oEId2GuMOFOd+xcaGWwG2tY9/ScYUkmeRf2Y1dAsbeS/TgzXKyFW8xLLEcmH8S5GRbp
fti0Dp4TAq1zjCe/Sk7shPury17zUPABPMJ6Lh64X7Tn2OLXYDJiwT/kyQSlkwcu1tXhkYAoPuaa
E5VRvHoZd9txsZm39fz0J/nj+hvk6P9Qhn0FWt7J//tf/6OYJiDnwBqLSIQeYD3DsfZnsxgQt7a0
yBLucmFkd40iVGMnrrHGqu4dabsHG4K3Zf3Pf+iSe/gLbylgbWaRiWB95ZmG9bfllUmR8hx5+bhT
SVycmTK6K/AcDEA6SKBmFv2WI5l7kEq1n//8J/83e+exJDmSZdlfGZk9UhQcGJHZmMG4uzlnsYE4
C3Ci4IqvnwOP7O6IqOysrkUvWmQ2JVWVGeHUDKrv3XsOo5h/+MiMTXRBARofrfVbNq627dHNi3be
SXIWHHVc1uxT5WinRpkZKVo/XNaG4LD+f8Xnn1R8DH6j/nYUd92X6evbzzvYP//Ij1Gcyy7VXC5k
7Es93flCg/1pdKKlw1jH9zyHWZIjfLasf47iTEZxuu7yevRsnZ0tycx/27/6f9AE0gV/kF92MnfG
vzKJY+L32y8SqXXHNkyDLSzpXIKWv75uFl+AA8K73PX90O4bPetfy4T03XI4uDZzrT2NkplvTksf
YDmFft4JokMzeekJx7DOWsv2Hj02kx9+I0hjWa62dZk9MixJp5OWlSSYLc1ZcRENgTgwE4um+ZXM
BHThJDAJ4hAoL04aufRgxAe5cslpMCtJmCnwHsrx8NGorA8If2tzsItj1tZyZxS5znVMYGmRde+u
FboZromu/pDbiUYLIYvzI7fI8pJYyHzFW0Dx3mcL88lznDeV8Kzj441XqEK1rWFp1I1qUNePhhjs
daMNHFOR0AJCCrNvdtEjup35qCHwEridHDA+BmFCyJBV9GQV5JO0collOzr8p7K4qZMMiIiit5Dq
quBZ4E1XveZ5u4rWCCjhlls2apGpv45BP+61zClPVTT2t4r8PULc0oD30aXGg1qSgs1E9z41o3Mb
W8wdw6HaaYV7zexieOh8EX3KPGmeE2e0bgomi6TkyE0mnjRZcVT1plgyWMTzjINvqEdyO/I6BnJz
x4rNJlcV9qeuCJOLIfbKx5GZKtMGARGijZh8Rdm6QRz8OtIePcexx51KJrrO2mV0hzvLT1mj1/Fn
yPIch1LGhrt35LND+5lbs6rfnTn8rlLlzYHrT0+xUe+z2Ga/SLQxqXX9ZqAPsEm8NLtOXbL9ljPV
F7qqrZNJ4fnQ93NOmkcMbE3JVK3g/9pnhdzoDMaKEwezavu9tnsJojmisj3x4MliOG+FsMLziIdi
73K9WXe6R1Km1IxLqdzPsDnpxrOZ8pEFyvA77r3VMbfbllRnSfXASPt6g0Q+QmAJKWHJSxaE/pwq
O/vx3O58bVYPxswGuKTPS4+hAoXRzmwZFeGtSLAgVIYcgohb1dp0hzHodX5AHEQM/7IYIfpAqKzb
vYhD0LblQGVdc773o+WdO3pKG2lIfws9dFoTGJwOHU+Fs+O7D/i2ZEBRrNsmCYG5VjXuvc8xngl6
QVeWtN7KaRP8A7ZDFSHEob1JG+4IkgLJdi5Zj06KLbSmAHw5fSU21pxwmQEUdFk4ldobsnd3eSoK
No/UiaZmVxBNYi4215ehF1qBzZrQ7pyViwRhN0fDqqa916Ssv7iKrkejerNjSkKA5k4c1L1V3Yvs
hqt/wv25bXYZdx1KTNYWYgETmTApT54hWNImkxq4VJUDFkU53jpl/cJq8K2cI0IR7QU67fd0KJ3r
Ocy8fa011paZYsibz/I3Fo1nrkd9RPw9346tdevpCVfkvOkCCXfnLvIRj5sjzGSmKyBsE/wKdnVu
EtpJ3KwIr/YO2zGaOE9xNTLyRVoOfsERDEwYSVSq1E9MnLsjTX1rQ+XF/ey8LNw6lWNechPmxSRc
dhEcNu/I2fNdnYBRWMqf1qz2wYba1bzl97jceLri3sXsZXqKCioXVJriDWXGdgv0oDpO0BcX5Gq7
G6pUHbLKhoeqty2HB6IAOwIs87UXzfaWa0K7Ck3yACpUmFcbftoqw9llIzpa6Yg2dpkvWZKGbrWq
VW/tjJ4d5spywNWlBE74tysFkQ5iRwGNHxtEFT5xrp/X0EzRPvjjcBRyKo+wsj02i375Blq3A55g
CDaWmbjlRU5Pmd1KuMIA7VDSNkbzwUkqFx2byutNVk49I0Nk2Wdq6Z63iRPP3KYDd3rSm9HH5BcP
5ijlpiZKqKGMJkLW7hlGuQEPDJtAoHbTt+NZwdgIw3Qdo7laJh42MX/PSZ/R+M1MurwU0UDXbasq
9YKwyX2YbFQduD/GZHv9ntd/x72oBem160pbXLduvskEM62YFiGYHZLPvnvRp3a/pqSzZEGtUzpX
S0rXuyvnYTrZFc9uKtNWdwcGP1nGjx8Z1439WEV6EII5JOtzk5qOFSAVnbbzgnYgI29tu2qcd2ZP
Us+0eQcngjvTPGWB3Bfz8Mls6yYe3IcUnAGALf4CnAq1eq5T3jZWUVik9n5wiI0zwmGt3IHxyMNm
14l2Wa6E6htkO/tWOAhC+NvXuTfsw4GgE2nRKU/uObKejSLaVBoQ+CKPKPV1mljZeahBM2rji0YT
6ZHYn3VwU6hlIV/5k1345ktrpmOQSC878JTYl11Y30U5KQslCYCu9WEYWWrFZf0M6C46SUd1V26h
6lOl0bFkQQHxFtkYj0HFRicrSrKxTDbcufVvW/bPKwDOG0f0z70xnMO0OPVjOp/1IrqsmtjgMZuX
kJJIR658mVSg6FLeVCcd4R87udVothdsfpYqHCXCuAMHnpooC9MdcAyuqDKFiwTeOQv0uSN1w9J6
8uoLg6kMy5n0E4OAb29B5PBdzFujuTOjUV7UoMkmc/yeuCoErUOWYwxt42RDAC93w5h0DqCOsXud
eQx9prDNgHKIHGtBDHNAOdAOAhd86D0ocGDFwjc14g5ZYRAwTeSNGkQXqJp1pEY3P7C7hYufwBJ/
5K1nyWOE066VZUuOSY07YTAUmBeaS49jYK302LnTsniCLqXmYofkJYwDM27va8YYUys9AqF2X68A
xj+qBOpoTV+Ud9P6M6+n6b4uAEFxn3e2vZXz9DaJVt+weH2c3OG6Kgc4iGV85h65JZxLWNXsn/Wu
eWhmEvJmmZk3uu1X29Iv1ZbHnn9ZhgV4AYa67nNqI7mrOFZEdvaextYOdc5+bhGxJe5+7MaeaSyE
nWC2iqjglUUhJAL/kzOjq1Ibg6SQe9Af13D/bjMRv/NAI6w9fLQ2JTc0Emd6NBJTs+WvnbTmdxeV
Hs9dTmFhDA/UofXszOqybi2xDlkHUbqw5Dm0423OyDCGZ+i2gR9b/TkSFi3lWtLQ0RgEBSmg/Hve
fr0LNbdLwGbQLO7zPtZCnVOnFZ9FlSUn8N9akAyjuQdnIW44xam7Ks3nrTUQb9Y96GdF+kFrhOfN
ZPU0XUS3lnl/6aRtddRi0hWtTajGpvQRiBqCVWgkC79Un/aEXcQauddryvAOf0+eX3Bz5xFNEx6n
JzsI2TpTUM2xfdGOoX7N8Vse2TQZ+xpjGC2P9FRok3zpQcs/4kj1AmNgEbjKlAaukmX3bcPF8MoP
daC2afXq5SWfr9/UG1TLIXkt58CKDmWB7J4lq2NQlIieDbjqqpA7B0PyMRS69mQnhfdcFqO2SeB0
PpRWExTOsmy3FYvCnG/dJx17ljC0cG9G1o9kz0pi/Ngf2iOOmXzfSdZ1/eDswaE6fFOL6AKxYn3t
ejykgFoGZlf2T5R85QWyg+alSio2ibZcJs2O1HjjWTR0Y4bEJ5QNvzvEbDBjhGugjdqWvZa/nm3L
3tVDHz6UKpY38PS8QMZAJc2mNs/IMmuKEvl4Wxl5+dREDd4PeK90GGx1C94FfXrS5R9Vobs7mTjl
d5+hy24aa2vtSU7QbGisC6gNVDnBABSvcNoRdw5zit+CXSH2aZXcRRGnPOagMnnEUcsjI69Z2/dh
dNZzIXaRWYizjq4i6IfIBM/ftoeQ+voeh3b0rbRmfGOM3AJ0H8WHJXv/jEXFpo+hgwrpgAU4Zt++
AHuLbjNG43d0Vo3j6HkLhlRPBr71jOsYEycbXjHpum2Xh2sZ37SptSU/FXNga9vHniISY89pPLuI
aNfOKMuz1WIcof7qbuYw/BxLts9sxmNnW+aKo9tkhttsdrwXfWpYXZGcvB1np91MnS5PUZs6nD8d
6AWdbX/jyiqXqKL/WXdAnn0ugIdYeTRboiQ5D3qc7G0LXGVnlfJYmb7gqWH526mUzNiM5DrTRopA
ESdzD84fa1GdIRdytrMxN1eFiI2FBNeCo+yo6czQNMk4+oeO4fmFPTbZd75QuQn92j1hEiOSlnc4
tcZcfbfD+b0rsLF7+IpZsHsRW1/gO3wUmF1DxPtnXoanMI7OQ5ZxctT9S6NWWeB4Nv3wzE6eEi1V
wTjnL5U3zHSTUvdyCT4WBNq2Jbu4dWW042m55CMBKj9B2u9wTfqniprOJmxiP6iBBzzGsaGZKxdm
cxDzmgMlxdgeIA5J577RQUxXGZAio3yIOMBT3hfDYyRsZ6VJcZeqKNxa4dYbw52eyewYFsNNOjqB
G428uSiO5EKQzdXVGYOF3MLloN2rpqvUat/49Zyw7RTpGf0LJWHVoFroYEeMPq3iZtZNlgJiwTiZ
/KLmIT72JgWHlMf02sU54v1zk6OsXs4GyZbMDrShWjM23PPCPWAa1nxW0twMdZ7gRGjlfmj9eaOR
ed3zpEiP+sDUWQ6Fd9VTrNy1bPEp00eXg2uKhWkgomMy9UDFUAFhIctSjM90P1tIHb7xZBgcnpaV
scypyWCPiDARUCDk4LuPq4vM85BCRsN4AUMEMbCnTcNda6flSxEavHjMWA/fm7CctVUYu9A4RCwn
sSaUd1M0unZLALnoikNjDR6Fj44lj4V9E31kVp7TLtW/8QRsYPQAs5rjhk88zaS3mhN9IgSg+c89
6cRH8unWRg7cW1Zdgh5lVZSTOmC+1HdI+bodfE2HTM2UHVXn9AdbVfatOVnWrh+M5t1pUvYaaDuS
l4oNInuWAqtiXfNiHHjz5Fvjn0KpVwdyux7B0JFdlmNl66Rqu4C/wHrmLj0+Dn1S3CFUsM6ZawAr
oh4+rxzRXJn8TG+ABvDJgD58jIzxs85TY8NNKDnGgvK40vlvuCLY0prmwNzAXtbWzPuveNpSVLLw
pnD6KGAMaRdaKrCjQhfduhwsVr5OFJUAD3Q5wAHMeGZUQ2dR++6dm08aKS4DPCQcuUtRiA15D0JQ
kc071hAle3i62dFv0HqBhLifnOy1qcfLWSXaKh2Tjyyz0oMrm8tiIDIpWBJQ7JyeWi4/cNlW1JjV
JS7Ob5UstSPOkvjmv2Xuufuszq/FZ/s1UH0HMke8K+5+zFf//X+2/z5vDV6711/+x+YrFnjTfzbq
9rPtc/7o+/R/os9q+Tf/q//wf33+l8KFLo2Ln8bNy0f4808uX8L//d+3r+lr28Wv5S9DzR9/6s+h
pveH4TouwvklC/hTc9zx/7A8brqOjX/A+UEy+reZpvhD15c++V+USsw/yCoCOrZNU1D1tu1/Zajp
LZ2WX6bjuqEzmYeW5PuuCavst+k4HONJI1zUbkXhFPlOCxeVi5HbnPZav3IOWETg9bBfb52d/yWB
kY4xlwGlZBwojU8otoDicDKGzNyOtAQuHFRtyZqbDmIZF7sAOeEv4UzaF0Z/4aOh6d1FSJNJd+x2
0JWZxA0DdGsW8Si8+sVn0zcj1gNqG86BakpN97Ivinrn0KF4mZNpGjkcTpAnEVRzAsyqgoS/KMPo
YvIG581kBb0BckhxbPA9+nX6fClhtG5AM2bg47JqU8s+ux0MXF2DITS4sROqHrLzzluRdeWzwfq/
YVbaLwk7G/TlNrIw/dDCBNMCskiuJIxtJKajC/PEHYrprhWi31EKQRYkSH69UOSjoQhA+gWU1YSR
B6ghElC2xGitvsRDXxKizDBiOIlfciLnS1Q0FPCtV0Oj02aLSrO+4o1X8oai9/5L/SU7QrzNFj75
kiCNmVyg6mQsz46l2y8egmKUTGOss1r2eZ23rZnTbikWvZIGx848eYNq4fmw6tcPFboHOrScK/u+
Y+hgdF3LF8D7FaWGqSm2kijlm9n15ENSq75mPmd9xLo+Pfg9HuxFD0XSYGQdeayBWFcrsx6nTZiP
9WPRltRDvsRRtEDB8ZRKsgIVc28/xl+WKeSowAhnP1mMiFZ1qztRKin0t9PjMHb5dVnL+CbTWXRv
Q+Rj+zhBZmUuWquUTi65MUx2rgcxs8d95ZGlemLsNDRHRx91bc26ExQBu2xl7DULgZbdDqzC/S+v
ls5qlwU2c3h+ZkiGKNsIuKtyYKkeQiaBbQA6hPY9D42QVqbLANP/Mnk5i9Srz8fpJXU67wKbG5gB
wqoIwIYvGVhMVD3kKOSMDJmapDR34w9j2Mide9N9mcREpQ2Y5f3+gvuYsUxwvIcspTrlZxx2eP9v
i2IhUM3X4ZehbIpkxWq/NfeJdMxrHVThaRro9e/ytqS9o9NTeQFcDl3AXQxoetU47wA03QByGIY0
5m/dMQmVg/d6wqnXoInYoNhzXvwohUUEmQf4ZdVr6H65HlCqx0RHU0katPbNqaPS36CQFxUKq/U4
ayjcuOdHt9DlYajLOPWfBfzdpxQs7pszeNbJHQeEFULjL08XQ5xVeU/9AH11XZncKFSnW6+ujQjg
KkLZ6zCjGmmU+Yt5TpbzqIhI9taxGaxFSZVzb9tyRemf7Spu3+I04k6Zfyntmi+9nZHNvbnPlKHs
VeQIPnJIHrGHLMv59iS/NHkon0gjx6YPyGhy/Jom6A+t3pdiDx7uiF5zsvTAqA0kfL7H9nbFbpeX
eSw6BfxH+Ej7COP4r5WlJcDPF6EfrK38g5mPvk0X31/JK5w7NIjD98ZxqrPr1vZuElAXYh9mKlsJ
7IENsNUrT7koBYE4Jw1NYUyD2lyaaOHBXumi8i88sjIP/EYBCC1o2oZfwkIeJuol61V+lpGH0JDM
ieWyxImMHVGwkt67O7ynDflBQDNyrRYzYvklSexTvef60i3yxCh35jvebOzintRy+OqlmneGLo5z
0eH8cKTJkj0jSGW95HVQ7vCHFtoTDbT+jOpKMINnvg8ZpMbqyNEYuRSv7wsB7+ID8JvP5frLB4mn
PfMerS9PZC8KnJEszpS7s75ckihoRIuvkojeZbPoJt1FPOl9OSj1EWp5wQUnsKgyYQr70lXirYw6
BJbmorLsjLp/zRe9ZT8iujRakhewLLU7i7ezgiCCJGFHCZI4Jzx5Y9OreXglBWY6+2RRabIRIAI9
sHln49HZB3eRbna5y05Dhxq/0WuzKvdN2FnJnbCKCdQSZbVHpg2zWPWxl29JHpuHbDJAw4Hc5fxp
jEL/YI7pXpEGNL+BFimuDbXQrOTUP+aYRpPrImaJxCfPmW5l2mP5LV0ko6Q2J3PdL+pRh0DeGpVO
5W3wjDAdB9Y1uvfRoizFcmcQcy4KCZPfWpymbdvE9Huifk3ipurWyRTa7Agqt8Biv3hR7UERrbXn
8Lr/8qbSbcKh6nUu71qWphOkd5CsjmYWAgznUmQUfr62FhlrRovwZGiGsY/6Ib7HEI9ERKf4Xy8i
1zDr+hcwF2O4iopFqo5VhGv/8jrUyM+6Jff+xryikXXbY8YOYJ08VRExUnTI+D5SQhhVYoenBOox
GrfW+pjiVBwi7HMAsMh8dUOtAkslaGu5vobS/US2/tZFFsg2eARBF0YFw2hG1ukKpKL11GVcuDZV
zTsxCZfWJ1lZWaN5AJ7DrJeRV1ofRitktkcKsrLWpubYLJ9yRcUoIhg4bydSrBP1M++jqiRNSEPv
9Me49rR5VYsusfcjkrnpTAir/AipEJDvGjjqUFcHYshVrsLzkrJC8sUSVE21jTHIhN8VRs+ESLzA
5QXRBrmZpIcKi/0mTlP3NrOphNpDCEseDuw78THju5eE3UvumW0wzap906QJAG52LIhagqTpyrJD
5+yyWVkBEChBESMmgqDSgMe5UGmlaQ8WjngJu3VIqrVHUK8MDJkM81ku1YBNwS9MFBQ12S5aWp2p
w/GIpkOdaOZZ6kvOMJ9MqraV3pvkm7hjHvzZbD+pjbJIcnLAPpZX54eiwFay5h2BiqM5Ce9qnukX
40lq/Mtxrv0L0RmkbMCWxG9F3Zr4AxoNpCxhzbfa6GivorpR34RBnz9QVkfMl+0vTPKeZKa74zJV
MHQUhOMOEakbkHHUjbk+d+ml3ngGYuHMdBcAtnPMCvL7RIS43laO0T5yiKJAQbfPeG+lap77qouP
eWF7cVAaHmBfHkrTOWp81qU5+3iNZKEdwp0x9fSqdwG/rih1d+jTtXgO9KxrnAuuYAXIZN0jF8ub
3XYcm+XpxwUda/Ek+Hi0b+ZLO+dlup4IMwAlBzE++nP1aJIpAyPiJdXB01yGwqPs0z2AWXkzQOfG
6EEjQ236hL/ygv2QSq4aPYwup7RFRm5Sz31lPSBvjLpwbsO2canyGE7HBmSYGeWD6eD3ZLAJVWVm
3guqyWnQMP+gFBdTINA4mN7YkT2e+pBvzzqMdWqivI3bj9nIqZi3jBi1aiLKDDpObHkFLNK0+jSa
wsCtSDSOfwVPV7NBRTbjl+67/JWDQnirhokqhYfEWKwq2amZl43PGiUrEtA2THIYrfAGrTo2FHH3
mIWWzsKLZ/RVX6nwVPYD0io9bz6L3tZvx2yI20Cv/fwmnidoOlL4jwbd7J0x+P5nbw6USDVvPHm2
rb0oEcLtDWU634xV2r/w/stxwZKdYa3BiqSYT5f4MkVe7yDKSD1ViSJD3fOMeSJ+UncBsHTg6lEu
0mxHs5A9HeIjsDIRAMKck7Jg7yPYu3mrlnBds2ffUBwdd6B/Uw2xeUhaw8m3UjD4YiTB0w3/bSzV
LmRJlhznzslOdm8peeitxRyZpFQWA/il/veBncJ72zCYXDQppbFpuUs9WqmCgEIke2r0naDToIHJ
aWLrSPmKJomJezrd2vM4DiamtsrXXqumdfcK5e3iuJlzekZxid2FHvvAdScgZFN5z6wJdO/WBsbD
Wp7fNBxVGbVvZFRh/2rj5m1VRMF57BD4dlPubiLDqjSoepZzMHk98Ys5E+2+gEpfE+o2rcE8Uwri
wGpWLnE6z77HJyXnYxYqVFA+Z4LrvNfnEsDX7EfGRW6xa9/FbPXzDfqPfmPATHPMtVkMAzeVnBIa
a7AyllJexnPF8aiuEqxYhl4X1rlLzTI82no7xFfe6PYUfpIwHPdQDDqsfXZ5Q19HajTDOJOA6xao
3n2pbHPbTkBKD6wUE8zSUd0Ue0pCrPnrzFPtt2KGnO9jtHCW/a8dfgOAXyKMnSJYRhG55DDi5z5S
9SHxiKXYAOaRrHVDJeyWImWIbyZQhW7ddA2IJeiGi03TVv4Fj2857jNP748WzAHE2XaLxUUY2a4j
Wkx2InSmu7jsiuKgEicV25gBvAfFs4/Sy4oerLtm5l11my6jC41bZtCCLhqdHQQ2P8SPRSZmW1MY
QxBShm54LGWvpIEk1xDEhCoawxtNc/L2Zco4btdyUsVljlvRpbZG84xIMDnI+liKUvn7EKsBUUS7
cONHHlJOe7CmruSYI8bxgr0O5Ujq0+1QPMQOYp83MMtDdRP1nQpKp16cOzKkciBaZ4AJ5vsvKYc7
BNGKFEDQ8uVgUmkSNe/1iM3MKdbYEGy80HbhzbAN3bpGI3FQeY12IoP94qcsSij319F1nNU8E6G4
fNPMiYExZZrrFOFIikahR5Gdtfzy+CSXV7M5YF+enJocd4jp2SBkD3+O1s53AjeaAZ4q5WbEiIFm
YpfH6l1FjWmSOKTizdl+wAIhh/6up6u07p2IorJhk0kaTKlZq9HKb/uo5b2p9NvsFE28Yjm1hCRN
Qg+U/5p28PDWuh41ahJpsDsrpwH2q7gK5/ukbci8toOKHtsIDgWp1mUnkhPIv1KOmRuXBMSGKOBP
C8bs5SC0QFLaxvi30FnXDH2XQhD2A8lbP6g7abQP2DK4MYHwAWyoOeUByau2zh1YZBTy28VeOcN7
zSMbrdBc2OaVnUfmLbtia5fUaXFI2azOb6bOt8MZnYbI6tTd853395YfCf58BYgVUkN7qEU5vUat
iB6VSronRdMz3empbhwHU3cxdPmKdJtHbDXKBvhoGSF4sXYrXRQgSOwacYpMtfzs9z1hndlk2g8V
Np4w4GT+yWM5ibUrY3OMpDccJfP/zg/aJnRk0NkJnQLcW2IIxt4LeceWvrP5b5lbXibvTdVW37v/
AYNLZoP236LW75IMefbPU8s//8ifrWgPrI23JB1ho1s/YOo/opie94fQhWMIQpe65xK3/HNoaXh/
6Ab/B94TBk02sf3/SGK6fwjXJ6NEBHdh5JjevzK01JeA8n9kiaHvWtShbY4RJEoExOulMv0T7ZJn
q8ByycXEopR3nJsRPmKVXFqhUR/daQRAIWf0OhzINxhAp4dkzKJjqRP6kQJ0o84chaHl4LGMb4mm
8CZ1WxbUGSut7i4LF/7ETyPh638MXP+aff7Hz/e37LOtYapJPAWlIslHSFhLV43nH3SVkHU3UzSC
bOKSikT4Q2H8Y9r9Fx/YtP7Zt4rc7M/fKqKaRc2TRe2TCOLPzCTnTMnO285yqjZpr1UBLTAWpzq1
68ywr6bFtM4EF06360frlDTGXs2lvSjoCsgdktRpE1+Rke0PyKP0wDGnq5zn5GXY9WqduCCscUWI
fTsnt/WQbpo8YbIlmFGh+a4ZnxDAec4STc0Bkkh5XcUFy5eu6O8GU0SUgDlOZDmwkbwGMVj4orqk
DpdcNgyFXuJ+JBag1dUF6Bljowp2dw1qDVG+qyEWh7yMdhRlIe74MVe7URcPuHWngzuU4y43c+pZ
U5RsU7dnRoKrjmGg0T/XiS2oWcCtnKuSI1Ekk02Ddm9XGemD7YRXvQKtyfssz4oAy8ez1Zb+qQOg
f1Sp/9TOMI1svz41yhKBih3jIsUNWxTcXWoyaIGnENwxUN+ZI9y2wXNfu4LFItmIcsXO9siCmVbJ
oK7oUtjbVmbdphehudZihnb1sNAoe5bEYZ6cKwprXFNBGUbVPe29YzgropQNKBaCHwba+CqVzD9D
xmCmkNs0s4BCRUW7TRDV7Uh/WRtjpITDwg1lkhIw3lMSam1Sd9xsHPFtjJpo40Qj1FYGSopUW3Iz
9r555FWzSrT+BLJDcvsziFPG0/00aMPNVEwcwwpLEA3umZSPNZlNOHXlRCO1oVjZ8EQny1nFV34f
mZvBNPMLAidAGqET4MIMaaw7YtcBqj5YVu2t8WXGG0nYcJ0mjs3Ivk6CYTLne5IcR6ZdG60ahjWe
08NsNlivuO1uko7f5slmyjTW1Bx7j2IFVHF1GiPQnFPSJTsxFG+WW953GWc2sF5w8BH+xt49RYmg
BVTFBY7vpc3pZUUjf++Y3bjOpAnS0aX7nhs4F/O+ZhMcrvoB5pXNTxMmZLhz7MeybAkBmwwKY7sm
rJH3acAs1luHeRqwuSep4npAwolX6KUQJy2yeKmN7DImLgCrqu5onMB7uqPOC2nXBWo9WndLvDHI
YLGzUYGikqFxc7zJWKmYDESHPBt1AOAvpRk7bWx2tsG62XKi294gWEpOjYRpdpAgwRMYuSuppnts
fdS3k3XXxagP9ZpsEaQwOsVT+zjn8sqVlJZdAJUxow8uYFmy1V1/gwroNcMdtsiAL5sMBmBR3rca
R9vJ38q4eMcct+k4agW5y4SVEwokR9M6I+eNdzp8lCSVNwnrd5g0VxOQ7hTTJoFaqWHzU8rFXeuU
qC7Nqn1jaWXzfS/F3dTSMjVy41bj+LENkxEUkD9MbG3A6YiycYDtTKb/GkPuwi5UJ2hlW5sflW8p
+v893VtZM8jGxrPOYw5nEyX5fVMnECkgH67qvo2CpsjsGy9EAYCyaL5Mhez3Of10dAhw5WmhPsA1
MIBZSbwGYuzvG9/jzaIjwmdGmqDSopPJ5NbPVbN0xYXuTuLgy765lWHRX4+9We+TynCZx6T8i8wy
CeuT1eloCbMuC69qpY6NYaqN7WT3qkw77lEdz4fMemRsCeSjdjPEqpG+aowS0Y1RN2cDUOxaeFxE
OivPVkYz0vjPYEb6bZscomV3n2qN2GkkSjauIFDmV639XLASQqjJ+x3lsGL2mEGM4NlYYc77ZnTn
laZX392o3DPw6nZgp421RtJj3/rJi0mkeIM248ZNTPLAcahtJyIyK+7s4KW1VD8wUirPhEtu//4B
av66pfx6gnqOznPfxt9Caem36gVc0DEtWzhPvII5YArLYL8D63qZNJKEbVzyZzBT77q57vYZRo1z
uLy6YkZThJJDeaJvBMK6rYjcp81NBm8uIADPO1+kl+XZdudwn+kigfabR3umb4tDewKrRJQvaEtx
bKTw9uQSvhOn01bsS6t10RQ3fB4axJQc/AwFov/0uc0h6vcDzi9f7m8NrdTKc5ADtr6n5hvetg2z
YcXyKWCVM6///kP92o768zvrLhAb/gMGzvLPfzpL6SNXrY5ZwD7p3e8dQ/CVsiHTe2MZwNN8/vsP
Zv4Ks/nHj7ZU0376aFpCEGeqUmNvJ8M1i0DzySzi/pCO0YeeEBeRDtQ3BqaYvjtj3ncaiz00msBu
najDxN3vU36SAdf+HQiraZu2fXckbkuLe+qLIEn4EQIdEwGlEDswVFVe0y8DCpA1RH8nnb+NWBxD
Pu1iWh7UcnlkWzy7//7r/Kufn4daWCdS4XLo/W2prmtWrGvZcuP3qxvYdM6+gFvXJ7H9Tz7Qb0zI
H9/Qnz/Sb0fhrJvKGMCJuUenZe+t0P/U53bgmgx6nGnwm2OQDpxsCxDGclKoXSp3f/+1/tom/PoM
OPHTzHUNz+N3aHnp/vQjzYrRERrPkb0jbXLhC0O1MI2Mo5uzcKo1at+9zLN/8mv7V1/4Lx/2tzO1
0VW8uVVETjXLXuAq9oeb6TyZGxDXCePcY6mmc0id4ppKbrUhapD9ky/8Lz8FfsiopnRajQTdf/3K
c6FPbV0k+t5McrQu/4+981iy3Miy7a+0vTnKAAccYtCTq3VoOYFFRGZCAw449Nf3ukV2NZnkI60m
z96gJ0nSmBFXAHA/fs7ea7MlJlKf0XRAK2glKh/l3uAnoN603XdW/Xrz19/8nzy6BJH8z+v/tEp0
AxG9VgnVss27d1sn46UtQ/tQ1MDdyJg//fWrXU8KPx26+KSm5BpbQvLP33/aeAAU00Jy3klbpyfw
osMi0WH7y1H831n5fvcqP30mbeMWI5jS2RUtiiWC9ujI489vkdL+zeX7k2cU4YuFW5tWsRR/WPhU
0JXz7Jq7OYSZOvjWS+4Ge57bv/lEf3qb/PaFflrzOH90bZg3Dk8nnphkaG9S4Tlb0NQhkKnOfiDq
ncEw4T/xTX0tlIVq1fmvL96fHJkd0wRB6/smuiLO7r+/emE8DjWjP3uH9kbtZuTjj0o41h4mjr1T
9vhUqSBbRT1mmaSfKN+iuF4y1zAXXmF8kAuWQZow2B2oLspjFhUvbmOj7E/EM96p6m8OzPYfbza8
/8xPSbW5vmMYar9bVPCmZ2ExN7y1qDvimKwWVmwm22rOMSYa83kMXDKTOhO8EYCsaACNxSHUIKY7
o3yXZb7uC7aOpi/3lKnhOkUpXSjONNrAQsMh4odSQ7Q364ISDiuL5fX1glBejmeTj9jOSNq1mitq
KxVC+My/i8S0FtNQF0vT7Z2T1vqXEud/PcOPk0In9/GtIIEr0W2TfLW/6zrx5PFo/qs6+oPC7vGj
SPL/uHx86/7kx35tVpn/INQP9ZoI5HUlpr30K7gZRzEGYMJf4N74v6rvfm1XWeS5BCSl4NEMcKSz
if6rXUWHy5OCn3IcaCioq/+tdJbrvfo/C+fVc27TSeMPyaux3Pz06DWkcXdQJps18wcYlAXKN6N+
J0iA8CVGnUabHRzGFNzK2d81ntyfCi7PgQ8DXJg+HvRAFIXuT4sPCigzHegHr63cmHdhC4vLaONp
2VC4L64uSsQ1qTjR24+3nTIToEyW+cVMIFoHaoQnGLeOxmIE5eVCThOZAvMoj0hRIENIiJl1Q5M6
aXRwthONZL+Z4KSFcE0mMnoVVjPl3VGEy+ysrmAUMGCPNhKcpYfi+tJ7c6VoSg3WjVMh/l91rj4z
Y4Wsn3BCryTUwxzGQotHQNsXz5lpKpg1QzYFi/2umRgsCV8bjx7ALAzLVXAz2MCnPM924ExdtV2G
MT2lSY3c2AvzhZWS6hHnbrel9y2PAWKW7TXSeD87yDdxARsGM1y4J5CJvVqcPAgnetUYSYdxmUxg
+1gzcCR41bPDbZQwbMVT6GZLZqf+O85PyCqZUOIejVGklhotM6MGg29N04Gb+lSfWlyIyAg4L99h
ke6/F+FkviH50YzvpVFOS5OZGcncYhhehyiKM1TWQ/FQ2vqlqw0JDBvHcyDao186x4Aw4V2UNnrX
Nz5JA7Xx7nZmcDY7Z3TJ0AXqkne6EyBXUsJW3RQl124uxvHSoWLiYmXZsQfnsc2BfGyFH3GiTGu/
OpUYLPY4rpHa9PHwGNlVukUSEq2SBpmE1kgp547Lra3M/Mhp3azxompyyLxi3GZGcFPQ2zshA402
Ge3HM0Blmmke/S5JsPTCM7S/s1r8TdceNLDrtrNOUzLE6so0gkOXDqHCC4uDKG+KeUP7B8qZB4IG
a3Kw6R0xr9y20y9uZPkvXpaZZ5Uq7ulIHn2rxjd+vc8BJuZLxsfO2Z6a4LGHw7iIi65dUVXotU2A
H0qagLMF2TYcFTlfPXq4lYOFJO/4wY8A3616iABWtZwCA0NaVtVWhyc9Gd5Tv7OtjXLx5fIVm2W9
yjRh2OvYGmS2cea5QN0zCKff0DmYL37p2Z+lE7b3JqEB8cKDTbmdSmxSgx1632dG/w/eoIOnq/qS
4i3ujPc0EeMp6Qrn0cZkC3i6GmsyGuIsQNE19lWDXkSGw8YyjHpLmZ6my4HM0IhJChyzPYSf4VNN
I87lHofAKW2sxnoHPzNtZ09Oy0ASbcBz7aafemzy26FIsXNEXf6oEyF38Pf2ukTyQhzuj/k6Fi6a
cSDd3bZ/oC5S3xLgj7spksm5zrp4T4w6VkKSkyCc1XaPDztWR1MmzH660Wqf3EEEX2loh3ujchGi
SmZVJbAPgDO6kECaiIBaJbh4zzMx7WtoO82LHeY4KbrBwmU2y49w7stNN1TJD+Fa1hr/TXlfGr2P
wyewPopodm+tbu62YcyWPY2+fkJwUG3zXpunFpjUa5zK+rlKbfsJSomzj8moWShmTSGA9Z5E467L
hq3SGr4qgpoRZjg4vuYLsVkZHWO7IbmtSHPfIeInqYa15Cdfmznchszsf4Sh7Xo7ZzK7eW3RPJ53
8FxmB4NDOq2BO238KUYaEzB69Vfg4jFVRGbNfFyOE2w3vBHNakz75IM7bZwWZUi4xXL0gsRcGQmr
MTRODDkxDuR04ynoSCv7ivTrvNoLTi3BGIfZnixGxU7GPN2HiL8PMQu9S0MGSL/mHtK2F75oWzTh
KjX6wVilJTX9Gmcujw1EpPCD4S5SvhBf8xFK0vDcpWXr7UPG3yHjyGy+szBUoU60afeEUTJ+lOmo
Li0eYnGICz9Y98b0NoGEozkY8cUQ2EisLd2v7xjMe+zZNHUHTwC/NruOcyl2eHjSLhXaKzc/Lnb8
vvhEUOYE9pYOGCLnTtbo+uqhd3HnenWrl11bA6Gkx2y9jaq3r/qWzLoSnEpn4XZ1+0ZKjHbWXqac
l8JR5mtNPBLRo7P4SrpWLG1nDlZBC4DezCN9MyAF/abtubrg5A7ItyEHrARBMIfzMp+vsMMIgQGZ
UG5yROqI5itSnv2IoRx24eDw0C8qp61RYDS8Afi02dX1OyOLGywYkGT9pdSYmc4UrITOYb2I8Wvk
W2ChJVC1SHbFUrj2PG58hDjGFsKAzxHguu/4+O+f2XrCaAWH2+uW1dirpyxp52OGB2bDJYMmkPrt
xmFicsIfy4aHiDNYmLXXHvqqh42Ux7bRLouqKG+ZHUMsdXgcMAR5uKiJUSdoKo4xnXg2iV69e2Gm
DKmBdNhTMTWobFAJHQv6nts4Q5q0wEBAiDBjORJ4A2XH94YVWC6qtFlfObmDeX3QsdvObSPWkUmO
cToV3LfdlARQX7NA/2imf+rEsLli1h6NDX1dKiHQw/Erxhln5ZMTdGdkgMVad7yNQQHfz9kQPVut
TBcEjnrLsDHRcauYfi1UUgkNPmhOOo7iG+3BpOXrNJwnYMn9Vz8lGc9M0nhQu6Jp5BThmjMIOMI0
bUc2Z3+OT5AR12hr2JC7Wm/J5lRUECJ+7Md0uPSz4odjp84ugmwa9O+5fXFGy4X3DYfgfmxbc4Fy
zTzG4YSjr7jGFiMVQLCxMK4sO2qyTWJGJWBk+8vpDbli1k46VGQuCsD+2LIVr8cPups+LLwDZvhq
CxFSLAul4g0wquGqtC392yGuMA252rKLVSaglyExUNWxwtL1yi6HeavipqIOohD6UfTxfJm0GvO9
nxjzvStSF7mcDS4RNRZvaC/iAuOfoLvNOb5rvtNo9tut4yftV+fHwB3J9UQa0DdK7XDTAvPPyx4I
n58nTGUKb5IsrcSo4mgqQgIcIOHwqyMasGTwdCUy3Kk+6qklHbPPHe1T8kn2Q9Ul3UuL0/cFWA4R
PJGPFuVaqpAg4XaMCTkQOkQN1Kb7NRMyfefANX22ZkrKZd0n2RXFB0e9FVRf60YTLVoz3oIEPfQ8
TwXhtLe1VvOFdKV+15Se84ukwSTA8wYCnP864k1nHGR1aEgzH47KPhwTB4tW4fJOehZwtbwKhhmW
SFzsQYaHddPPogDTRhTIA7AhidpVj2jMCIIwJVHAVXPqjCDW64lT/ClOC0UrNeJlENeP/fW6INIO
dYwjBuwRixhmaalPTT3kw01ZOC5ZfAh8S6BwfT9DHzSmkPih0S9XKZhPyL/TzBeUZgyQVxkFsdxI
AIEPfRM2Bv1PjziLtBeiPwRu3fsbCzbHxa/y4ND1HlPPuDBHKmB6cwtrcrKDAhZAwjWnItBbg3jx
YtNFEBek/cFyMK8WVjyeZhYdgvVYKp6wsvTlEb8ZTAwzGWpa/iMGpRXm04aSVY3qSAoJAE1Ql+Mq
NGaUf55JGbUemFckCHp93UNic3FRcE2C5hBPYfiS53363Ex5n5zmuAVqKFsO5TmRZcihauO7aaUh
kxCL/oLJrrKfRtQky8qP01c8BODA0fW0L1xtdXasOSVsu7AZY7KY70Kdi+PsYOIJZNieCuzo8F7C
q8aEj76eeBMdLgBnvKhe5vGKqMlQA+DWU7ciKFw+go2uCYD7zcn1T+bxP/WCOI5JQfPF9Wz4a76F
j+v3fQ0cGm2XJ067Di0zRwQcfZZJ+cAQ7tUOigfgu2ysHrMJisx3DSnh7q9f//dtlV9e3jWRTFDd
QbY3r///t73aUIsiG4x23VyTP41ZlSe+/PxvmtI/pZH+8jJEJXHiJPbUJKro9y8z6bkXw+xgiIlQ
PXdkoUVLz7CJk3ZisB/LrFeFYPRdxt9KticBAKvOMbEgdH+Fqiz3k1F2J1cV7X2WeMH5+pUtXZQl
kJohf+CYUsvkKtVbduyL7S1Kwir8pbn6v/2Yv+nHWC5hA4LN6Dd31h97Mt/J0oo+yo/ftmR+85O/
tmWsfyAodCG6ufw+BC10Pn7FuXn/EDDZUAkE/wxPuELb/rstE/yDigE3IiSCa7fSp+utGWPH//l/
LPkPSp4AhJ8PiRcv97/XlgmuD9tvGzOulLblIlmCjOHbjvipyZhkfqJhuESUIO29i0T02nRmzEtN
tgmMYvie+hPhdm4Q7OCHTktGqnrTx669Y6ewN0EFv2Hdc19CxOXcd6eRVG4s2Fj79grhinME5l4Y
uWfbj7w9wrpq0yJ6/NaIsNrM+Zh6/ErVfhJ2ZWqmzszoFoRkuq+cOePnVpX6XFcNB71OtEkITdj0
j944+/tkGFp8CpEM8h3kX5Cq0dBwfHGMHgDP8BUmc8MS5x8pKftXV5AiKyslwMBZbjKzx3nOrnEx
p9csARmDTKfZcyhOn4CFO2pZ1u6AijsfA3C1jm+UyxJB902GA7tapo6l4IYagTx3oZ+U25Fe2lPZ
mP1bYJIEDDAjafcqSMNHJsgMoQVI9on4MDe+TFkDcJdcKQDSbWwnNy07wHNTSrrLZECYRzT0BL4P
08XCk7fjODh8VWZRoP3MWa80UX83zCqJ6xvKvIe5asnn0BzsU2vbxmOceearUZV00dDa9/up7oe7
PozKdWNH0Td/yvnCI3e8vvEcqHnGe++YDQIuanYVCRcnM09o2HCZy0+3U3KvY5MSiWpJ8Cb9ABuU
zYEyM1PrBpsMxXfmTdMqrMClcuKyiWqXbrIV1F8I38m7deLQX/V6OFSexsvdCbLLoyG+70YM2wPQ
e2K8iO86FZj/w2XSzcMHbff0MEzecOaG6lKS0n0OBW7RO+voOuqOmwAhjKZ0MUHoBXPj7jyY+M9K
Vy1wVKM+WoQv3huGV6CAH1FzIPfeVkU10fcb7JsYKhWhjaDF3a4wj1zRcC8MTX7pnJnv9TzPh9iJ
wtvKLtPzRELvpoFg99nCqdqY9qjBbUEEhN/zWNfDcgjILSAROL7NspHgeqgpT9imwk3U+c5HYiG+
ScyGaCn0yhuXKsf2Gv1imuoNOM60QCcBFqjun3XQo70pu5ZRjxdIklDHYdeM6a0SCEsB4bkKmhf5
y5zLwReMuP/qTnU7WbYKNYAQmbdQcPgeeQ5ILAA3fh9k0r2KGMb0kKMBftWe6T9iHKkApduW7W/5
SwkCrdGG9Js0+fSA1aDeEQIlLyZfH53OFucn/alkD+0JHG9Ruc5ziYLqIgvf3lnN1fc2FYAzQm9I
fph9rjYNNOmW5kOoP7HMUX10yJAePZI/gH4nLBSYE5sr79udbsnbi+84WEClSCHIAFn3o1tF+BOn
Z3pX96Pvk6w0TDRh6WD3bypJMRAnznCYzFJeMnJkGzhP/cxvymv4GJ11H4ja2/lzbQfEEMj+0Q9G
8dQV3rBDaDR9BnlSPE6tqJqdcFPnk/s7+RG76LEWwDXRQpWTiD+sMHfonGGlxq0Vex5UDGjDk1mQ
QmqnhV1vMlRm2yGq8Vle3dFb1WXlDS4h+7HHDH4IGykeskLbwLNwkC74UtzbOOmsYiXc2lqbDTau
bWd20c08pNYd5iOXwLGkPbWxKr5SbmGuamiLZzp17QnimU3BNNc7YnKSo0UP5lKWBf4VkNDAemjG
mkcXbO6Og2p0BAHNfNLPMs5NUjLuaQzLejSkO+i15+bGmufXu3hZW9z5TWTeO2IUCmcbQQAHqmH4
gXlhYsaDW/BF1BxJBwU+Rc8EOLYEm7KE/3RIMRfwzDPTRUOIZnIdGlW2TYqh1uss8VEOmWTlDEF5
MdMGZrRlSGPFmI0Y46C1dqNvFXduirhM8uCutVkk24Y/oOTM5YPuaRS1OqHTkgQ3fZpE52ws/K/M
DpLzEIXZxhLVTOu97Y+RWwjYbdL8zOY6O/c9VExS88i5K6R35HTPNRSRewqDGmFWl9JE8BjgldME
ZA2o1LD2iuLT0rDXc8todrZTui9GXG9cv3tJ3VxtefTjvZW567gW8cpIs/6bUyXfU628tauNCTy+
RYBYRec8t2tQNE69lZ10iLtJboTheOT6ucadZZTYVOao3EdGeDCjBv9j5Y7kt+fG9Dqpa1s0tKLm
ToSObQPUNNS6cQRQ4vxxRpNLDgsHmypWr7k5iX2uWrSnTfJ5bWXlB47Dnr1gpEtKOPpDOiAdHZU2
dPp7q3fSMzJFRYNFtZdGiKPny/duVDu6B2qBrAjE+EhrpJiIZ/ErcbLIdseeGPvk87hNQBN+CCos
DF6XHoVd+piB1DwR0yzDfEu2Gf/aVU6xre300BD1QCoOEZfTChwMdFfLb9G30zFUtOnzj2LKcRAx
g3gjVVYHOLGm5Aycr9+WsUUiIdTO+r5GGrada6IAF43jUyf0Y3cs4igrNoJ+ykqTQLKYO8P+XrRR
T+Ri0Uuo9Uw4KWaMCMbj0CX4yJVmHyALiMidSWgC9Zj2uF9lpbsbz22HG0DbeqFKIGrewCYWBGh4
cYmcq8q/4WO5mL4kYYe2JohhGQbtUC1JURufIYt9C7jd32bprih7zjL2u02mIaCyINb3icv5ucJQ
Yv9z0sSHquprHpG4o8U5v0GRNQE05OMhtUlwx14810tzaKelHTREI/iZ/NQiC98xHdRItIil8gPb
JfjB8DaNrZqnCknvDk8gyfCePmC16G5VGkbPmQQTUcyD/GET9vCK8UxthDczebhyvZJdzgBmN5SB
VIueyQTsTcwWC+k45S17wLDtSOi9YCOaD4KC7DnBPnyAbjYeasYjK8AS5l4VsmVD8uSJhnQl0Kom
/j5u+K4kbcUvUUtz50etXtm4bje6ILSUIHu5Bei6ndvsaXKhTuNrWHlyqJeKSE6hyTsxB+IYkYli
uS66dTc0321noJ6ruBWxtWCY4hjMQrwq2qFYYadaYcu6M+zaPnCqdfYwEeUuKcLqQ7KeLbVDSSF1
gVvEL82NapOKHUa08Ox9/86dDesUhfWwwZYZnkt6lWgRQiDueYmWOITIntjiEvXdUYjph2XpGAsU
29RIA9GV37pcQ0WVIN4FpdYlyCpnU0ZDfWznKN4aMwd2PbCrBI3VP7ZkbD0RBYb4Mhn7zWCNFzPC
1UGEIri3GLQfYa/lQg9Ig7MQAPLkqGADwniMl7Y9vvFD/Ynh/PzZ+MBIw9RMN04clSdTZfYL3zc8
PsftymypVOIhS85QFkcg3svEiRE7et6dAs2wCBlwHnEqZTfEPOZX8lN4h1LCPxW4HsH6ArFfxCqT
tzyhdCtpvzUnziHFXRkJ+X2GOwEpIyxv7FFYF9kJ99A1ufwexGFwdsmaXDDBSh5sOMBHaboQiNO6
TN4Mq2jPLJv5Hhr+sCK95ws/dbDzyhRYspN2l9ax/DfHadt1mZYlzWc2euoiO1VnSFi4xRtgtfuq
iLS+SosnVg8c0dE8lhuSCbtd0MCoM6Q33YdpSipl1nQHYAfhqjSC8mCP2fQMDrK8GYv4tcIfdGuG
KnsbTL/e2R7C6imztzZWKrpXaU345RVhxCwNKbsF/9VL2elUGKH/wCdcmizOJMAkAL0y+WJylOFr
9klG6VjwqB+rVzCf8j0o8+xgRSU3cKMdWAaYLBZz1HUKrXkU30WCAVDRud1aqHn8CicUYm7Cvhf6
gleeaBdpj3189GBnVl795LZ99OIbIVVm4V4nxf1b00T7Ocq2jFnV3gLty1Ssv2VHHenuUvKuTNkR
CI6XyjQnhWgwbBe+Gr6IROjgHqjikDZXOBSN7z3CUwvvCO5EoTMTMTt++CH2l4EJhQVaHFyl/NvQ
m8QiQJHfpxW/ihLWpDGVN18TkJEjgDImRE6SZxsxYJ4MiwE8GwrADdYFvj5ncG4M6TN/i7MGUXBZ
LmO3Up8mN8ylyyzCnAU0z0SkaHAsTTlRBwbpVxOeFLLvljgXpocwTDT1Qpp/ZFYw81EY7RdkJn9x
GBP7HnPyCpebs+ixYD4ZxjzcZ/2MV7gubeut9CrjvaDztakTU+2YPP0TXZIrwIBjwaGH5L/bBrwN
aSyaQCi4Opi7g2zjI1D2ltcor5mTXJ8sleZ6SRgCr5BzBu4snIkVgxfmVh3TXhysNVtKReoMOAMy
KhL/R0DB37fBaSwDfr8iXQwA2CpAV015ah4yl0jOwivgwY07gIWPPl3oJZzw5BaEChMU4lJ32vei
zeQ0Na68qt0zvm/farPqP+Yej2VAUPWzQQeOvLMq/AKgyPZJ2isN6EYGWy4P8Mqi984kPqiT2zrF
m+eHHbWRlPvKpKSFXWCwC05wuPCXJOYumOVIUJplMF4pS5b4OimCrSBLfhEPFeZ+gtX8Tdik/peJ
0N2hySunxZSH3jvyR9dbGKafPStKpLUKpuDSwsV7rcc+2U5xCM9L2OOHW8YFe0dWMl3oJtxATjnf
kXzVHzI5j3eG1kwAJMboJQgnQZyMN+9nOhX3AViQDzCnydZtBvWq2N+uSU323pucYu1mA/ONVpg4
1FvlQmS2zJUI6+quhU2N5afqm+8mdOpHo3TxTOne0WdXgmKBvWHj4oEU/4bsot56WvxIsjI4YG3G
EIsH0AawbJlQW+3kmYUDM4VJGORKAVg9j94sDk0oxMaYpuK1kxmV6+xB8+FxB9aeVxeyr+Ulb5or
JhIe+KqKCfVaOGQU3mZeq24orkmhAUAw7ZpUsNTUbKL3UYXYBJayzPfKLfwtVKfmAYNSR2DVnBU7
MrCdFXg1/yQii2FBXuon18QJUl2d95POItzVyCTCJsRpG8w92SOlKxZSD/OhoDw71PU8vKLM7x8D
qtC7TgzsJnNqPxdiTA5Bb6WfkdexF4XDfJGzJAs2U5iWGie1zqVGQgZFziVgK5d7E+NOvZgZO1Z4
clz50TtGrOD72OZH4QIlpHkwjy9OhggGknqgaTy0jklqbkA+ozFra21XDN8XKE7mzcQ488w+rt7i
MVTPvVfL9awcDgZ+q0mVEdUNrjz/Ccind0AMy6Sr6xk1GaK4MEGlxEpbTdSmlyb9q+XB6SUnKr4J
nVFsG23NzMeGzH2bLajHEpLVolV+TiSBpOokLKBaGJ1Trz1gqrhv3YhL63+ogQ5InBrbmabVxpw4
g/M5mHgxqehxy7ihz+pKuznTy/Lae7AKrpLVIqtoDGhbdm7Ctsx0R/odRvlPw+F8Mc4p5VKQEcSI
TKQmd8q2FJLihGYvn5ry1sA4nYRpfk4cyZsVY7mUowPT6J8Nzf9n/d/rC/1/BrOjQUvHFcfkX7V2
kZh8NB8ZRLtvPzV3//tn/9XcResdoLSg8LxaROme/qu5K9G9iz8YRG2LpF00qFeFnkXL4hqg8Wtr
F+/oVZzqklphm7/YTX+yS8AD/L+KiJmn/NTatYDjWfALTJcmMzrxq3T6N4MOZrGqkbYrtlEqodp5
OR3NpSnZlYPQkx+aUvfOQhe+AEHGlC6by3FpZpMrNjaU180gPeRLmoiArIdOR4erXsbqqYN7VzKg
W3oe+XOxW+d7lqv+k9ZGuzfThBNK2kbQ6QNITtA3fTnvjanws6XvJeZ9mFv2pkRDcCNsqoq8dtpd
Wna8C1oK8SJ1u3FtZsPOKFXzPWp6wCle1uHbKZJglQeWfzHbLjlFvrDWkyAShNQ8GnfsRmtYscla
t6l/xDwWLIlfaJa1xbMZp3bwLWXBgWmMkmJj6dDZVlNnPnhzktxkymV9F8JbFdSJ3sJhgzoYqHpX
JsX5RjDIQzGR465dxKL5yFHCo3qIwIgXfu2Az+4nhDOxw2DYkp1/N+RptHJrVd3CAKO0KfL6Qi7F
yZnddxI4zjPhtsCS8t085ae+946cIe5igxOzdLpbr8zOBlduNTpAAShJtzNmM1JG0xF0PTSDHJt9
QVXsj5hA4ix0H1vpuQgLAISZK8tJ7rB3HJvsmqngA7oOSwmqzydTahMzGsaDCumlp9Eoqg/mUdN5
aprwPUhHSdSjr25ZdQl+wM/pYq7ESNmkk96NrmGexzjOOaK2drRiqyPboQ3D9dxWD34acxIrRg+M
K723nNr+qbela+H9lBm+9rkHEM5py/R8Y1+J2vjSdhsuu4zxB0x0cnq7cvBehtwVR+aDw6KIYvLX
Xb6ZdUgKzDfySpq1yd25C+KKwWol43JrVrJ875G1k75AZEGOzPOzUdVbC1XsLQiA53hFmd0XmdPf
gtwiMTcZKONpVpzKpPZOaQ4AqLZc4qz0eAqrMTr1JgcK1KrGLjAHYtgiR9x5xhVIQBYEOk0n486W
pPQSU9ohaYuzcz5ihQVeL8YluTFo+OammvCNpt5zi4RCLHVAOjp10vQwJgCGCAS1bgUWSrrZUvUf
tvQHSFJQ6ewZWgvmu/Z9QE1wCqEs7JDv24/a9IFL+UM13AA/ad5zN6ybZZbO0M360ZD1hXgLgL3h
UBjNygGwtEAQaKwze4B7FQ6+2qGwHbcQbXmZki7gbe+6xTN4Exqx2uBS1NnoxWsdoconE9eujjPJ
g0sb3MXBS0W4NhIUKywbxJ9igEwuhKsEC392EM21c3vq3cC8HS2ElAskjtMDtB/r4GQt9mIHDC2F
oYhuAMjFzEKsVGz6hiZhMnpmw97mGcciBOF4TeaoLF60TG/EbJfnsJ+zWw1WZN2GI8bK3MrpJDnj
zoMNUm9bJqF3HGbCG/Ks1An1FZ5C1Y7hAgO1vfElGLpF4ObJSaQc671qck9WrMcjvdd4a9qiPVFN
DOe4yIt37KoMfNqw6u2lmJ5U6FQBnUk7fMQWLnBjzmQTEixMJnTdPMhSjavEIT0uofO39RKLZ2wa
igzPXT7c+Z013k2EbnFCquDoQbb1Viyta8qOHXDmZudBzjllMqS8zmR/aNnnby03KG4T6cnn2iA0
EIJG9X2wFWLeeazELpx948GbOnHTayGf4ZsT4mupIT22WCqhnngpZ+6AW/oqUCwz5i6VBYNSVign
iUpunhN4wdwUWUeKjJfPa1i47iZ1Amsr0izemDoeMGVGmlimJkW7o0X04HhFuCHMhwYuhrhpXyF/
PEUFURtT4cqtH7Rg4ghjXkXAMPZp0wWvpdF4m1qL7r4GCXnLf4Z71Q7eazJYxZaJQLwhS6W+CFd3
l95l0jR5bb9xLFG8iy4J3gOfDB1Ot8yRRiOhHsoEd7vbrq9MX5cwUZS5TdbXa6suCmcp8yw+ZFPe
HVTv1FdEBmOn2SpuIb4wrMuSL9GMPkFJ+kA741rLtxt6RO/KhgCwnDrvHrf7MirgL/uxFz0i8Ou/
l9ocaK7a47ZtmLQtvE7QtXeJVbiSAGNck40zDBSB9lVmSz/upDxEZvN1Etp0FU5bH4pASELDTqYJ
dMlELhz7tZmagyRv+mxV/a6IfDQitLZHo2l2LNlrAqDKZZEW9Y6jebNuEawuLWZx9IGb9jotMqWd
HzK7BTTFNWHAmiIiXIq4GzcZ7NJ93KXXz0LXYd1wIl3ETfNucmba9R0dhKUPnRa1uSmHh+Z66kCM
N69FPUhSG4r+HnOrRE8ZVcFutNQEpQjPIec7oqfTe282uG+KTt+amn1NdXa2CwOhPmsf5eWo+Hpw
qcjHAsohd6xyzrFWxDRWoVpZupyO1iC2rT3PO7cf5205iBylQ/gtY/PKC5SXo6d3xDWv+VY481d6
0TocYSTTucBi6jo6hn2vZQZOKK3MB2fqNdB/kodvYq+cCEn3ZWcvJPOclVuOyCE7grsYvRo/xrBx
D8wLmmeej/rk+YzNbNqQbDNd9Q2Wd7/zhUJ3Rh/mA+pBBvG7vA0zCyh8Toxq1BfhAxeg4DsV17lb
1vgfvpjataPr+GJFY7riL9Kx16O1VeZc3eZ2aZ50khS0X81+3ceRgiBu9L3aDAID9H+RdyZLkmJp
ln6VfoAmBS5wgS2q6Gij2uwbxMzdjHmeLjx9fXhli3h4REVILXpRUotMSZfIcFVl/IdzvgO2jAmN
J3Xvq9BM5sqa5u0m4NWEJJmt9JPInZIAoim4dcle4FhapXZx4LwnQays8VAqNeiEdZQSYDHQygt1
RlJe5zTNbCiKHHYbj4FNfNRpbch7IJhruvWUak8sLPP7sDeTz4InzoywD11prth8dayWnsyiIBfX
EgAIMnZGTKDynRJ0J/zZMQ9FGCc7E/cW0r5EZyun42hg/HtgdQNg0pnqC5LmW43lf0lvyAd2R0BN
FRLoEdQ6AdB+T4mx6SAYbNpuUj+mRKmvqRY/usRuvzn5+C5rmGMMpKPqFh6YPKBoRrPvJMmG4LTp
yiHxlaJVHxE3iXZbhcxlnC6Gd5nzeur0wTyZjfsolqk4d/R0bJ21NfGn7LZx55DRy5p0a+d2uYsJ
9Dgzb5xue7q+fVhN2kOfFf1+sg25sUQpieeYwx8gpswd92jEfmIxOQ1D8ZgwJrhOkDXcEZBMKMsy
9jstLQzAZbl8iJC+XbE/hhWQioUUd6sHRAm/LTrNmrMO9vo1Fs9pPsAgM9nX6vAOXB+q4KlC/M8j
Cqd2aoPfR72p5aEZRI0Wwb8wh2QzuehbYzwbNMDsm0BIjFpFJMLkBHGox7u0R3JBdTVprG0rOLRu
OwZGq3AUKmk8IG5e7fQ6IgBNhAcbNdw+myfjuYeoAZWlgyIrx+mY5GF150z5bPiDJKiVoBgtebWT
tj80U1aj4zdBXogkurUSmCEuDpRnXnQk80mycLaoIUVgTW52SowC4zhwFB4tdfnllpl7LTs7fxqz
kpQaKFsBwmxxWMjOhRkwW7t1G3wsx9oAThd6vGpmZsJUA+YWOp+6Qqxyb+vdjnoVTaazpIGbty9a
WG1h2UN0mLW3cpygF0aV/WQCFkVCsLK0K5qXWjrdpha6OtU2edlw/olQUlYyBQP6ATabBeMSLgw2
9UUPpwKsnXwkE8ZGz92H/ALl+EjHwtMvHeZfyOLEb5gax/q9X/tdMYa60SQnJT6w792XKzSs5BGs
jZ5zgqOY7AQswlWvrj01nlCPLsl6r7M71rciXqKzO4vmDTZEGpAK4Q7ElYhoHw9z/QgaYtnptoY/
w8nIpIJXfleOrYi5bxOBjJyToG/IYrI3Gpkzr7S5GigBlK6bUPQlUSkOxIMyO7uoaL9DQmcHpKnq
VkMHfyha+Yxk2DhqfW0HYeMZr2IYnHNv2D0+Gq/aIr7gvs1s+wZEQ0bcjtkSkNy4y7Flr/6NYj3a
22JMMSZN79Vo3yEPfLAoUvw5K7Ot54l5ay/xfD8O5VWYZMtVMqLcZqRGkgCsQwg9sBdIIMlVyxZz
3ar+ED2Cd3Q74Lw2c0FdiITTqF4QsOZiWycuUyAyfccr1iLzMW4oeH3iL+R9VXXjbQdHFKgDT4Tr
Oc7Epz3oyY8a58W2tjQngAojLtWSzaTeIwVdQmnqQTWP8mz1g3awWdltO2LBSEuHNrIEc6Wrz7FT
r10Mqacc7GRntQW4U9XkuxGHli9rG10tqM7rcLJd0rCKtocmbMOxYEDJkomohduFpLNdGZfiRA6W
vENSEhLXwRT1wr3uHZWnpiOs1/G46BTZxNp1X6TkUA0W06Qe42JiUASxl3W725RkYLoIDK5Yh6a3
48+qO/9ZgYu1GOdFTF2e1mgFOJBip9PWA7ab4vjWXIt582dd764lvvGz2NdTVkXD2gJM5GFceWtb
wKbPA+5GqzDko4CDF2nubZdOOIYqr3ss1h6j/dluSIoznkdrF2L+bEiGtTcp1i6l+NmwhGvvMrWs
oAs5sWuMoe8EJlawIIo1tNc/ux73ZwdkOC12MIJK1MZtpXFSDL0DVmkpJzzjwvWyOkWhZDjvdakL
H4QJ0gBSFe8s1ab7GR7iwnOMlouh5UPdWjjItPqiiSQ51BoHzIS7dCkGw9pUCcUyGV2KCDOqYfYm
ZXNmf4YsGl6y9JEZ1JuYETFGFM7DJo50Y93T2ZvBNc07D4Tjc8M5mH197RqztX9EXUYrmaVtdh1n
PUMD+kyrXE1NP5tP+bMR9daetDbMbN+sfeqwdqwD1PirhiYWBQfov7WvLdYOly+59rp0ve3a/+Zr
JyzXnthdu2Nbi1x8d80bNqbsA88FsMO1m17WvrpcO2z3Z7O9rH13vHbg3tqLk9hOW56vHTphBuQW
rF17v/bvau3k+59Nfbv29+Xa6S9rz5/ynC5CxrQ9QOYCDf46HMjWOQEAE+dgr7MDfWRdNzNO+PsH
q/HXczBKRLEOcRzzN4mj13bRbKnZ3aOSeVhezdfmXXttLtNNdw8Fo7wFyvf3n/hXT3KkxSRlW5bH
3e/8JjGeGBsU0M5C1i1u+JFXoDo2zMfnm0yBoMLeWK2grKYnxS/K4g/DXnBaWyGRRIZN4ivLhXBX
ptNMPAoKBUXUEpuejahqR98vdqi9dCwzHhGQ8vSGFzQZG7T1bhb02dweVFM1V2bRZidZLurI+5lb
jiGBLx0X1d3i7keKKlroIt3lltHs5o6dtQsA6RsB6+ERmnV+HFko7wln1KD+TAj7+zK7j4sxOouV
aHoeKfMeYk8u79YEOXRLEsC0TVXSPluRud6Shchf/uGgYkX+g1KV84eDw5Ardc/Cv/HbaexwF9Py
rRFfvWudyiw59oLQcXvWvEAIui7hmfadbvWa4RvrSs1OBns/Csd469w4JhGycqIf8zhMpyK35rPm
Gt2dy4z2lTKvejZJ/hsSwEKYRxcWtOZ0aYse5yCxrhm3Z2qyjnbmDDkdIwQMYgiotjLSnFPnRmUV
AMe3TqYnRupk4iDe22WAFFD0Mobdv76Tsp+vp/Tnqwp/H68t6+crLF7fZt76Xvt5wP43D+/XGkkX
9EQCUjSKRuzuv1xEf1JoX73/YIj/6wT/L/+Cf8/y8c8zfDclPQ/iKntN1/73LF/8y0bFv15yFv/j
F522uSIdEUrpJjM1kB0rCPLfw3xT/Gs14yNXxuaAG8Zy/ju0R8Q1f7j6NWHAh5W2Zf9G0bEIJcsA
b8cH+PfF+pz3mK+DbfA2bs1C0De9cjk7WumytyVDT2cWfKqEG+N4lX16A9aaph2TrV1s0fTSAGvM
LTvPnZ/Bn3oMAxO3RLJJCGaOdKPxLkWddvdOpmMmd1IQpshVGVgTeI0arSWByQgDACUhcThpI6KP
0UVVdhxhyV8zlDJP8IWm9zGcyw8kKDbwKLxdSG9L0IqLnXDRY0WFNzLNUn5r54x+w6w8Ne9nQkuB
96GFxnNbgYzbNHNspduhNphBp65M7lXtANdJl7Z5tJ2heBhckPoyG4imU3Mr3wQpmndKGWsw4ihY
Fbfpkuc7MTfxGjMQ629NiszD95hysJ7IeueiymSs2FWa5EXYCJyIqLZOBrk3FyyjZbDWxw+U3cOL
jpzzrtDi4uIUmdxrvQUhNq+X/TowRvi4EmfxSa/TDkLl8FgpVJ4UQ7txQJblR2KIv3uT4jxqeRd7
AbFlI4+WbFrOtSbNrwn1z4PeRAtslAI6QhjVzduCMQ1Y4AwfMO5S9EiFRRqGY+Uj1dZQ9Hdx7ek3
OJTAj3mqXmyQ8fO4z0DqEt4WjdOTY0jtufESKkLW2/oTc0ms555sZiK1qSbuXBmLj9SYGjLdgHAb
Asu0r/Sou0Ouuq6NWag7RAaFHkuVrL9KSwZofmO25cFh0AQjuWDG52ekR0BzyJg+s8PoPgmNVI/2
WAGV6ZALGSRowAB0wsG9JptAghavyjzf9p4l9gQUdt6t7fG45CGasoSyvdGKoffk8EynxVEJlram
snB3lZq5K6zF+SxTk4xp1hE2wPu0JDiJmJbc2GheQf5Ob7f1N4rQ+FUXNZulIlHlbWEre0T7Uswd
ByMvJpTTDuhADqwaNgmVDcdvZFKwMfkgpru4yy42bPqWoy+jV6S84VeS1g6YulyEn2xeeqLsmsH4
XuejziiOgnPcm0WI8ovP6qud06KVvxtzYVwNXgxUO8xzZHLT1H0n4EIFWlsP5VZPCv7ciU67MrSk
wm42DN43q1qW9K6PR0nUAYEW8MHm4qlBNPxjtpfkTUUMeH0i552aTrtYicuVvUt1LbM2llFOxzp2
YhrZVDqYGzVJ5DAzVyLpSCvtjQ2DiGE3e2iCVi+u++mNrRQY+D0jcB0A6v6oeudeH8LuOIL3hqYF
HPZBy73uw2vt7iVNYx0P6LLs7KHrqy0jEMnCqfXGe02zupeptW3oGBOLhIUaY8xZUwYKMjmjrTEc
A4QK6Le0CgCmQHvJsSiqCDhrOtYv5Npn59IgpTqQqYRTmzKMP5Z9BPLRCM3Ft7kqif5jVBIjBiOb
ZkwdiRC3Gr9Df0dyYKSD423g8PfXeZbPF+ktMcLZsKrDILdntW8izd4bda4fnTojaFtwGt9aL1t+
9FoXITTs9ZnwuV67HnDFXXuMHRklAvG+TEWdPIyjhvsWsZNx1CeggVYXtpfEnWgeaSMZRU6lto2q
oXwFaOQE4zKxtA/D8LEfeORskNsvYEmZrCCXrJNAI96hZHTspt8o1qvbNG/tgPBOD5+eUschbJcf
qx7FJcsmrox9liHn8CUelno7ZHVs+tYU1QRjIWlzDML6Tp5p4C22FfEoPMP7J84ONgMdeuItYaYd
btS+mU+arSaShN3O9PYVQm7A7dqQbXSKH5IVoHV90K2zX7TQqIENHjyBdaNJvxmVVb/azYTGuGla
8qzEYGHHtBgSxZsqS8lP7x362b2o9fq5S400uwi3QlPVzyYPnUhnTG9qdGDnOAUmuR05/EuAaUaD
BlrPozqIfDKtY6vPnXlbN3V7HS2QCEBLkpVMgqXwbtrGyT8UjuevWGurLdELWB9ES8ywl5u8bpyc
VLIUtUa8YXfrBOFs4JOISidB84zsfqtVjTpZYwPq2ARRfhqmUS4be8yLbpNXPWb4VCABMyKmhaMb
qjuYsSbYhhmQx4jX/mj04bAdnSG3Ngpxq9o1pplemURE2hTrvXnQcYfvR3XbUnZHsF87NohtNy7k
k+CEH4oCpjDZRTohnrJIP5wmKwM9N8+TQp3ns57k36Klb+5rBOsvoHunE9Utuvxo7vHfItJjbFJB
vNhGpACfuG3s6oXg0iZlid0dHEkNzzQDMamRE6XSAuyVQDmIo/QsPy69/BSbEw0q+xuU8ZDMbOIr
Fsw4/AJt3xoX01X3wqjY9Onj8iPnbcCLOukfc9TS52ip1ulKSM5m2fUXVG/jFyZ8EL9RzwTWk+9O
S9zoQtIDsC0zOgiSep5M6LQHtM0Ot26e5z5yO+uzSbxw3LDBBtNgIBDIgMECSWdQfzJCxu5yTgZ2
DdgffDNJmOTRdWDONRs2eBG5394Ysoi1eZAH6VQ2BJcphFMbiyHHgKXaCHHAMwHad+nspZDUm+y4
JF11EamVnxSX2pXr9umZFDbrPMSDCwerHrpXj+ts29ml+10ilijptazm1iJJHlS27hzSvi+NjVWH
WGSUJn54XDDbsDNKQMmICpt8SaygyIDT6XZfP+kl9K5p4PQDUcXoH2dO4U+kdrG7kxGuZCd1bsrM
k9+NBDNDgCi82si2r7/1rWdvFpgPj43ouu8kM9R3EjLANRlSs0vAUxrddHbnoJZyYmbXetL5Wl6b
gI1AlJPwYKZklQ25eiI+BzeXPRXRZxg38W0RauYVkwoU8tiu0V1PeAp4gVbD8EZeiRPABHMfNIvI
ER4AYfTm6Kv/OUpG9U2TsfYtGyyCIUg9Vc/43eQ+dmvnFpiUeWIglX3xfds7Uriw3SwD6uulnjvK
M7xGaM9bt3/0WJo2ftpNdro1o8RFLGnP870bte4Oe/30vNAL7pyGIGVPSEqNugOEgDMkZLeKpprk
PtGY0Z5TNV0ZUQSBBcRbe5+wKGwoX2SWsm/IeVKJSvU5vLS4TVhpa0O1H3qUD8e67XVSBzxFhklu
xMZNV9fWi3CmERJyx+hjl4zFiEutdclISETrnhN8WMWmstQapso6Jd64i75gl0H2hZlhntq3qU9a
wmeYv1SbZMnDa4bhZrW16QePXCEexhOR9FjdHF5qTP0MNKoOx79zB0TTUQHlU6gif7asuLmgve0y
v6UfuqSzhfnNGEFYCd05J53t3hpsgj7JrkPpyVVAigrv3dUSJEjo8zOUcA/sRpM4SGZKAn9qu7gM
omRB9WxotDB3rl2M4Q5buXVwYK7iq8vgT/N6K11zW/GqGK9F0tUhAtoiIrLbq5y9NAgNh9BaN9vF
m9wFLHpufYH5AGVUeprx5EF8f09cTf/huvkwHCpCFJAKskUbKFbZufiopVW9ydO0xsDQk/dFlMOX
QGZzgWBLmL1XG7gzkw4iAUSGYHGq9n5wWeK0DPmujLJz5W6maku3sChEAMLa5Tk1ZK4vZRe+e1Mj
LnpJiRFQ9Xrapi08Ow9ULVlBsaXXvvIBrpLTDi3BTvxwfxmbagdPRAWtY3KbWLyXt1zZgxE0qV69
m15Tizu0eXkQjiwt+ZO6q/S8njclOevC18ndAnbVtmITFk18FzJwO5qZG91mODhblC6sn+iARLOw
5ZtwgTv8lRFwLovvZLBEfq4nB8Zt44X5V8X09AJgEINBruOQy8NmwHukLVtnUJzkVrElNds+kCEi
gQ32OVRU5Hno26hERz8sOtdinWS2b+tRDR1aa8+ZWgQFvsESVusN72u2nJCgHg1z0TXmX+0RlDl/
ixt39gqbYjgt6DnXte0QnsgGQuadexTNi2VEF97c0AFMKBRnN6xKdvx6VrPxq8y9ruElGhsHTg/v
kCBqRRNIEWfQq1Kku1Yap8iCnSHwKvy6w9wN13xp62RhoX6lDmgCL/PKXWYkJnEl6GV9Z8Kq4HuM
DzepEyEKSLPhUlkD06bCZMQG45p5S9noyb2jk6xi1B6TF1B59nk17QVUcGEgZPhBnertde7JAMc1
w3XPi76R8NR/zDrLdV9LDGDys8jw3VTOfbQYTHvoDnCkwn7cLxqhlCyCoL6r8G6Oe+MNikF8z1aM
+1IotEmhtNXJxXh7sOo8OktZZxx3mZzcOPeQsDuJDflGFy9Nuzg8o5JKrhU6bmqsUqwtHOjvqLSi
lGo2S/QPm0fMIaEsDTJunO4aNcLARWTSHLdjQe2qJWm/jRB0H6tqoIhmE1s9VhEVLyWcvJNSWQ/W
UqGJxqt2BwDbDCZZQZCLUjk+NhrJkD5PXnGUkesG+FHjR2698C0m5JZHG5YRHo+AxHxkquDecgLM
b0pYTCczjOUdJDIJ1h2jZuKbUs+ubc0cDnESmzeJWFChhUywb9u8idjj6IW2jfUBoFIRzd0Wm1j/
MAviEYZ8GO+YS9rfuXcNwj1b77MhamYHNj8kqEfMMcjpyWKG3ldU9QZxbIDp0mtH1/GB6yOzjKLn
eZUMOMUB3xcpSQjosYeyKPah2xDt4GnqKGogqng71Zl4bjfIVrqdH2plQ8m6RnDaLFhfWl51MZ/G
gkbX4SUnep8/hKRLPfZQyYihHViSAt+Z5K4he2YTm0JhF8NiuVkrF3tjOXH5aBRGupOErt5Vlvhy
aAZ5KzcZfh81aD3IHeU8r6/PALS4W17QkU3Pkpcy53JpUNQPY9X/ILtg3vxfmvMcspGZH8zZpqLJ
W6W2ukyJwcODZ9+yUC8H5JEpJs3/L1PE/0Fx1kz4DOZ0/zVs8+Wz6/+P/wnbIf91dvjvf+8/p4We
/i/cS65uMf9DUPwLbdMF0MCkWbq2x7CS/2aO+P/CYVbiA4hxT3dsT7CJ4B/9e1wojH/ZFiBedkuO
S2qNJf4748I/QpEZFIJyWKsh02Zf5zC4/KPy17HwFuYu1T95tdmuYT3nj5FMtjAGXL8v5+Mvh+cv
Vtd/2rDweRYaaItZKGsPfsgfPy8VKkQH4jl7gyiqfSSy9NMyreZ+NBAuqXmctgxFgBcM/L86rtjR
pbON7eF5acN8M43CfMpGQma3//C9VqroH+AWfC8BPsMiKAcsqrOuFH5RQK8hAGxdsEkgNfrWowjY
gnp3fayQ9CLWCYko+SY0i2Qq5Gobz9c2fIl/2OtzTv/0HUzDFmQhSsMUK2H11++QuY0MVTq4+zpR
zT7MEA64Bs/nv/+pf3HGLX6qjXScTBp6qz9+isNBTuMldfdmZR/sbHpxLfrcKaHMbiYSW/7+0/7i
N9loy03OuC3g5f92fbWiNXSV8hr1SkfulKuIWeCR+A+f8ic0CdHv3BGwTuQ6fBe/XVUC/RXCtJA9
ZYxFuUGh4vPmu4xF8v3vf85fHDy2g5IRPr8H+v9vH2RrC0d0vXzDhBl0oaVfU4IXNyMg10yzf1gO
/uWHyXXBYDLNt/XfPkwNVkUzbzn7yrR0RIIolmKm1dtikXhDU3n4+98m/rg4+Pks8AQ4G2KRhOQ5
9du5StDLLq0TOftGA/DVjoQqT06oX2h1JH7KONvWsE52cT+hv6nSakdgWfgh0a8xbFHNJaWB2Jtl
MW5BcDLJ1e2m3kjTzUFML8sdkrmC8oBhAvGO6c/ZVuH2flsvMcwvKFmbul+M7WBTamB+lvcthfA/
EJ1+grt/u8/hZEvhCZ1n8Z+ux4k41wnljLOPylgcmeS7x3m0SV8b7SdtLne4ortj2UZfjhnXgSUy
8YhD3v2HQ/1X16vHkxu9rEOluDo7fr3TacWtEjO8t8/Rdh9RFN2UuvSQbMbyP1/K/6W348+f5IE0
dthXmS5Lhd/PKeLTbvJSz907YVJs1EDj01bFN1AtIvj7ywfAwyo7+uPBXYnNhk5kmUWQrPnbo6Up
DBO9bUditTeKIBu1ZDWkqTssMeoiNS4EwWAigs4QpEPPdK53dfJIgeHSfFYwTLyuBvTqYLmkgLTl
A6Z8+91mrnCYJAzYjdkMCMa73rrq+7E6Z6Qt7cuW0G54FEOqdjk1/IYBIdaDwhmOeAzdQ41ocee1
5bzXmq7Ztm0jAtNucV41g54bhCFXdrifekGscYGQZ4B7elvahko3FJUSRacSjO7c5DbUi/SdiVlx
tEZvYvzmLYeZ5tWvaF+OWdMjWzYX6xakY3JYOqtDJKXnzG2RlEJtD2mbZmQlvRnkYV0cYxoBoMfM
UEDe14/oE2sEUWX9ztDT9SHbEJkYzw3aiGpFcZTjjPK2JB1R79MHTa+bW1fHVgJBqJ4wMasFbdpk
Nq+1GsPrdozD59hjsDoioPoOzENVSIzNt0xLX8pceBFY7Uqe0769BSIALbqIt3REEC204lCOBiG5
7RiJC4ZvOiYzlu5Zt8zudgH550fkVO+7ps32/Jx6446MyqDPJluYpUMOSjNBscpTar7yBiAJgOeG
YtgOIkRNNAC92+fNNH5SMnFMJrO8Yude40oZjJsGowiHzBTDkT1O94IaeHy2GXc32wKrMgV4S8It
ZRsqXhtr7JObF9ZxGHTCy9n4b1o2o1fNKIugojJnXBa5NZaFhVc/IhLQi8xKrWrYZqObHETktbvS
5XwLRq2gi7QObi5OUBJuMTzSKhhJYNW2/RbXYj4jorDezLjBEoOEKL4dwTIQtQJ7H3TKoMNs5OFB
d95a7Bh9kj6856mjI30mvwtJItqo742NH9B3Qpsr3gNw/YCsIiOoJp7qABNSyGC23SBNdb6WyETU
oaMzwEJDsmq6R3dMKgq97HwlsqI5Lcz1KhQ808wtxFAwDpXcCwTbwud5UHwgERw9chJI8fRWD3AL
thSZYzYccP+oa5gGNICpFTHQrzQMUHpWFFu3DG+yQUXEVmA78FVp8H3jqcXhiiJMJuh4ZIycTUuW
KzG1dB5Gc4o9e83DLIsHs5z6TZbMOzaw8SMqDRXgue7ZaCh5mLQq2nlN7x3YkxecX0WUsFRcH/mC
N5kh78D8roqM59F0nbM5N5+VwY40GbA2tXHTfPNCHHYUqGZz1Iy29aWWIveHkAsKZrGnvQZqdUt6
CkcfI/G1S9TmJlZzTMZv6/JbbWYQXVK8622U3qSlMYHIaZGVm0hlEFNNALBSMOw5p/ghxHp3YM6R
BxNheXtkjKZFKdp+H+2ivxdeh8Fo0gr8oIMbsN82dnBSwR5B3KYtnq/VYljnUKCyVA7Sp3ZIsZnX
JxDQ7rmr3AbK7DIhK+giIs/S8Il9rHVuWiO61fASn5l+eQzFpPkkFrtHQxWZbMnClpaubMODwJ13
iFGdBMpOuBVcLTolmOK3sqY4ZooRn6N6fHVdNv1uxdqAtx5xWwPjtRbNyXWf29DLMdkv2wruA6Cl
NsW5oOXpxhpY72AG99iELzc4mpFEMol5EI3TXZN9nXyohCeurokU0yqWlgZH0F3HChdHPuioOtIj
ksYX70k21hKodta25ews15GXviL9w/reFWrN4WW5K5l8FRfsWqSjx4U8TlgF/DBLaWzHcZ8Prrar
TDl9Qq/uAbPXWYHqbtCMV+U15rWVM+MISZl165Rp46TPG2HNxhVRxFaEkDfOd23uZCi4q2lXEVzk
dxhq/dSQOBvadryEHSSdXWs5+Av7RfhpiQVAMieaHPuRImnZDw1DbLviVpaGvjcMaQcT1qNrq+zv
6wThdlpCaDe0mkGXaPdhWL4bVdVuYn652RKuEyFcwLqocBohKk8WK1BiIpp6mMybZhrCS6mHRYAy
cz4Dy7q2KpxCHsFVvjKl2k3T0HwLPTYnzgxZHVPJnbQJpGR3ISdfqkm+lg77YSOPZmbfYWaC643C
hEWLBg6lmsv6ibqM3UyZmIdcAuJvEfltMIOHN0mBfd5oNO8h5vey1JxG8tvQfnA02P4oHudNijc6
xxCydZoq1NFQ4aYJZMUR8TtmoXdo45E/Rzy8Xsa47T4EOnF90zheOxyjFK74TpYYVfpu+ZpFAu48
AQswOcN7seTVkb8OJ5WrOrxFgM8M22uA9eQXnv1b5BLGDTdhs19SYPnC9LI3oZvNSUTY6mGXL74x
E3+boS/cJQnUPAMNHQ7q9gxmXN2iLn8eoRJsI0/DPT3VG5OX/B1aBXfXLWGabTL854Bm5cSVm3Xw
UB2reUBU9OAkXXOoasJlQNToB7zg6UnNHaL4ZhhYsqYITNuhBCQP0HM/NgLnbJUD5QJ9EIQtjhtM
CvnV3BfibqjzZFviEnmrXKsLGgvtszanhELwtFCdV33xQoLgWxJ8TL7O+AQqwCg3KPanzzZfbMuv
9LLYpphw/GXxdGpGe95pmlsBm6+K45R0X5UQ1UlNofGAnZWMT32+S9oxO80LItLKM9XgG4Y2PjM+
ir7sJUOnwLm5xY3DVttuwp1Weu1lIfEYAE/4oyWM78YotWiXJyBRpJsmAH/TITsoRCz7KWVhNhAj
H/SFft+wjN50ZiyQ2I9qt4S2BW3FispTimdt4yqBjdbER6ZEuuwqlWRnC7w16zxcN9NGZeiMyRKv
vsMVy8+EHGY9rl+OiCfTfI+z0ThacYVgIJbnzBpe51ZV16pSN4pR7g/4RQMob7PGVJYDc3bFzWCS
V+CFXfdudtjOCr0Zj4U977NKey7DOcv8YamjoCnD8lSFOFjiGnpLNMjiSXWqv/EI/drrvAQPqiYH
FyD3k1XHwN5iVzBuH9sfTTktvLkpCnyRVAn7smja1oJnc1bJ6Mapy+jeGAGWdDoiBrcQDAIhnFVb
BhnjnYrbl3qGe1dpw1UsxhyS1hSAzxq3GI3YcAxqiw3GhSBUoRry+nGTi9Hvltq5FnjV+Mwkuaew
t7FZpOhgl5DZemmyECtUyQ5dS3a1UzIrJJlEJgcSAfojqAwIQpDnDyz+osA1QOq4JjaPPrGXfa6V
/uA5u66ynd0sUZX6da25J6/CriTMxDmY+SP20WLbQF7Z0kIRUR3Ve0r5LHAjePsyTsmrZ+a7N/l8
vy3s7z2Km1cHdatf47PS0XEFS0pIXd08zT1+LPK92VEPzy6787uYhFcO7ZvXa7yjY+27m1TPwsyu
sYY8gOwiUL0wbnPlfEbZZ8s+ZN8kyQBdOXrs5RD7RVNj0nCuEtu41gQQ7dwZuqu81a5arqArS/ew
6E6m+71SbBoiURAnEG1Kt0aGI5viZTF/MIrLdy7WvY0xpSw5CcJE5DxrnMAuecRd0/EUK58YsD7L
JuU/zXtWh99UZV/FLM0tYffnDkj4ZsjbdFcW8VMsPPTKxSOO7DcEzmw9AAWydrsx0aL5ukBQJusR
NwlJ5z6sxYkBPSmols38AnzcEbdRs5tkfkm5q455Gn8wdjjKad5qbmP7SAFJCR5xAaRxeJCGGG8h
j9q3c+10n7BCPYZm9hFEVHHyEnsFpk/LvpjCjwyO0QawrfXYN8in1iafWxbk3/d4Mepd0YGgDAub
gbqen+aMECkRTvFaSskmsEw8VHHuDttOlenWNdi0kqxyLSwyA7tSUaugAUO4MlmEadIidBMhp4Ot
UcPwg1P8ozwK8Om7UMS2S8X5pm+t/ElzHrAQ3lrmlGykaL+NrNy6njq/lFSfRSYG3w555tcRBb3p
XbBXXZtp+NLP5U0hQ8zIivMeabXup07eHuN4qXnpl096j0KxxbghVFq/psZYbVmg1zDmPhzNepG5
zpaq5Z091x0nrYVAI8wBrNVYPCuGoUQ82jlpn5FxsOCTBDUMOr9uuvQ9GQfQgVaMTJ2ByOk/qDuv
3sbRdM9/lUZf7NXSYA5YzAFWoihZtmyVs31DqByYc+an3x9tV4/lqnbNHA8WProZTMtFUi/f8IR/
MFLIEINR4EafIDrmGeVdirDIkr40vxRnIQwx2lNNKmDSJUq2GJW4eTIwujgNsp7oDmt7h9YSnUUL
h+AhEjcpOYsTkv+su9QlOEIcSJPLbVmTYGi5Wdz4iMjANHObJSWW8wI+puPmBdAU78QkPDytCqFZ
9OwddK9cfZOBAyfo78mbA6ksTkYZ94YSGzBH1EmOzclGBLL4AuKB6MgYAy48KGBzo9P7Cxnhm5mR
ooDblZ3oAJTJ7nt+1NoojdjWe16pLDX5SkagYMl5K57kBdAXDxrwGpZqOsC9AoIub8ShgLlZNeEm
QoXlqpIy/crstUeX3qwtw7FY+rEiXse0k1cpqgzned6W38HzeNu6NPUNgjrog6Jhu0TAr132CcJn
HXAzRMaqZKFSxkGf3Id7W+CmPOuI5lFLkyrjEjzbXGiAnDgiomHIGFLjQ7+vSmAz+HlzWCUYuPVi
fDsUhIoeFa9716MDjlcquo0loVBNiry0QtpiPQ4WNk7dzUovUg2yla6vwQcMtw1cWRImfRGzfB0o
lc3h5HS06EKts8vE6yHkaCHRYoT7uuG3dlrp33wKUfM24Y3joGqt5FaTnJ5aSjQLuwYvoCrYQDsp
D0M8AFLQoQ6tSI1cKimPMOhsF2GA1SxwmWRj4T5NGBv70J4k4FKj6x/mY1suaQTryySuMS8B97No
0DKEISC3KzfqzLVr4tFcNRlgq4BongTsvKtk5S5KQ2iKff3QW0p3I0XeXWqM8QYkFHr0wfhAOl6e
0T+HYOWVAuBIoakcKSrbI0GsLmVZu+a21Tot8QrU0THAdwI8sDpgqeVScpN7dDt5UaV/AvuW2lBa
Il6aNCK1oESQqDoG+hySL9Mny3JH8zPXgzopq9eNh3YXUzC/bkOOaTeaJMbSpp0VPiqj8yHU02/U
KtLLXOisOaqU+Q7iunIWoE+8heKqLPyB1HCmj0G5jWTrO2QTC5hCM9nZAYfBCyWb00gO57VlKBSY
GgO39bQ8xuonWuhWHx2iwkdJtHD1RQGHdQmbNkXpC562YkjBevDBFM60MoPuKGUdMqPjXVep4srD
7evGz6B8A2goqXDo3w1MXgkOLHBIiuQtqkTJJ5f4DLraEBzrLZkWsi3hIdPvG/LhOcbGqVesek/x
j702DRdjlgVHcos4/UyIqKgexWizoU/SKO23IRQBgmIzJCzjIQ9WAoS0ZdvRbZ8r+mjc4DsuIobZ
GXBEy8YPnjJmmjFXcqBnx75XDwiKwtWcxyLsfOinfa1CtSxRi9S1ZiEMHeneWI8Xouypy7yNOSKH
SLVpnZyj0cLGaZXRfeIiRhSaUm+bfe8txBRkb1Tl2qUb4Y9YIyKZSOU6NnASzyIOEBZsPAJaSqxF
iEIDP8UYqwYkWgFqwoizK25UXiZxmt1E0wYqZclJltaRA8LXONZ8SwKhg77gDL+XdII7KutaS+TF
qKLtYKtZ4a4kzW0vu2IYzyO3LS6CCBc0Eem4RSdg8gEcBGUyIaTUXsV5vAIkgLRZbQQNsn0uQLl6
QDnGSEQOYSSkoXqP0OLnntEJi8DICnWm+kI4j+vGdQrDo6A+FND9InTLGhQCGiyi9KKKAZF0+U6P
Jnd13kl0YbAJnTSJ2Twi9C0kM6Cg6bJhqM1jDnE/coAVnblaxRYWnYFPSJZW6wOEpog5A+PtbTqt
2aqepNmUc9p5BfwEtIpwQtUdnTz0AKvWnXjzkuoIWlfCdcuROUBEatJLnjeIfkDprGyhjzRwV8jg
bjRkDmdRUV0ZRRD66MhgGV8lub7TyadWVmvKc8BR9aJDV5CGWd2ckVe6bAIJsje+AJa3yHkqDGug
KRHiaOj2CDihTbqjD2MlI33bt6CCxu6qGXz4wnW3pFyLBa/pitsKR4zFkMjDKg4MdZXWaQy0NSrW
ihmcwQduFlnbrl1VxPKdiYLKLVXhBVWdZmNUofy9zwB52egkJBIx+GAs61IEBozbXn2kguhZGoYG
eh0sjPmghxjcNYOcX1P+yL+lJlhFrzPrG1wUw1MGnbyY0p0jtaVxSizXzfXCM9ECBwgltvJj7aOW
ao1Sf6qNGDrNRCt2QbPhq5ZQL8+PUuCOmPCw54mztjIMw0EIWsD1wytAMUWZVddPGMxI6BpJ7iii
FNvTdky0FHR2peTWJWdpg5SeElPNwlUORRBF1dEYB/V7WFsDAPYyEWmrmjVScZmRbGotCi9haLsL
yTeLY/DKne2KU9cF/O7dAMq1j4F7xX7GHZquOtO6XF0muSSeUhoxyGcqNOS8iqqeZhg9hXTiWQux
ayD0p8iJLhIfiya6Pf08LTHtydX2FOS6XVchaGElXJAFAbsv86dmLC/TurcuEUBMOXq9Ad1GL60g
m0gjNuv99VihaazWkez4LWJNk72jmeNDnw1BsPYy6kI0dQ69OBCuqg6tDwujqqn0Hs0Dfwwwaent
JPFVp87IvApPC1cmEicOQn1AhSu/VA6JYtF3Dkqsaxyx5mSEOG8iLaVhiQbpC1znDPdGpNXR0Glw
hhdF4SSrlCFzRAGW3Iyqhn+uGIp2ROCXHeIRBJkr8PNz8NUJuCPgo2A9kopONUUP3Z2NAEy2lZKq
EvsX8GjAVQXiHR6JZEnGktlQE8q1AJIJFXRxQJjDRIem8Chtip2h3/C7Rgc5ZEQQigZ3KwXlAGXK
WuKtK3pAhIG5Kg/QuQl8hVyw7NxKJSwZzCK/xIyBvTJqpzJypLjKk6pHALo60xSWIX0EjjhqJtda
Hxk3qO0Yx3Slsg0EBOOM5qdxqIMhvBQ1z8ttXRN8uLCCCgS8jivrFtfXjGBGSNJDkVMOC2tVDCip
AaEk0kdceRa2GS5/gqRKj2qqKpfovYqYD4T5U2SkCBnWVpWcAsGSaTOAmBtn4Iyjh0LQRPyFhn4l
0h05D1BL9zCeFyqOnUy/w4jBONXyMP4e40BP1dTzTps+U28aQWnJkBsv2YWaNa5zrLHQreosShGx
QNIE6rpEEDLPtHMrQwB3niWqtKtyT151Zd0mrCbwSZEIKx7Sc+Vt8aKbBKQER0Z48kqsrPopS+Xs
ikaSe514SXYrsP4XQsXIhwxndKgTTa6GNBiv3SHzbxDBncQfEVG9lUtB31EJVu/iagBQn2Om5irA
t9SKMH5UWmORMkXWuaCqnChZuMAuqn+SRxPaMLWbeSqqiFVUpgqeDMWeK0FL/EOlh3dQAqy/DSUZ
JL5RoSI8mMFap9SMpCAse/jTpbsbKbSwALK4uDXT2l2PxNsE1iOS2RFBIADZpPIdr9UuOLvSxzZt
sq2OQ8WShoOASopWegtCvRAHNOEuoOSDuzBQCuo3ogu+1IuXUNPDE7Ac6Nuz60NqyvJkS8sM2ZTe
o+alBfiAzVI5yc9hkKJKiQKPyeBoFCJVuQo3ct3Fh2o3mIe969frQM3yB5SvaQ5mUq0UcwiUMbKP
ZhBfIJElArWMkmzDhmHmNrYA+lbOhzJbkir38ryVCzLpLNFCnB+RlyXWRmbvHuR6942idbcVRbc4
11oje9SKJt6kyBmvx8bVnyD1mRsXj4RjTzUEYS5LrfKkNXX2GMlRp86ENmtQi3DNm7AsKwMBd6PU
cXUqoGQMnaq6syFV9BVT1bJ9mqQXlYaqHLpOsHBmqluJZ3iCq1eekSQPqVdeSRaV0bQiIGkHhDPh
IXgSTH2tiLZj0w27pLJ8FD6onzaEU+hZG5Tfx1VVU9qD+VQlzkQUo56Vt8QXgp6P4jr0EZqzARuK
9Bx6NzgZ+loDTUznlT3CS01H8fwaMgVnmB1Rs3C6sWDqJGkLM0iGqr9E0pdmdM75smkLFalppoR8
AhSPop1Rozqu6Ya3a8rcxQK7rG5UachDG7tB/7BNyuzM50WZjmpW6mVFk3BYiElhPBAZqe3MCpLh
PvQQMJ3HcW6EK/Dkk7+tXA2Dw2wOqyVeT1N1EKE1HdBrqt81mYV5YE7Yf+S5Soe28XSyWXq39MbJ
eUJIJWvtGcP3skQqnO5x189Ir1knhEj8AhoKkqzP0VUDOU91jV6OcevFY/xQep1L2bLGFE8fgItI
0jEmuoBtS1Mt9SWHq4rXFVVseYbgDE0PhS8upLqFkZcPcKcWuTcZYjSSkaHw46PI5VRSeO9WKlqH
aqDJEEpqNLWAHgaLBFjufQkzmFNXxbympX0zHKG+Fs/FrtZvUPXg+Ag9ErikdJNoVcaR8hDGuOUN
pZqS5I6DtBwAci7hN+vgoevB0bF/p6Fnpoed19AsM2iobXXMiD36kA2nSeVW92OYS0R4slBeh4af
2F1LRIE5wJPSStaRJqjWOgRxte1GBUFffna1Hsqq3AxDI9j0a8nzB3xadRFgJR2/JfkNZt9kzvlT
YbYKFrtxGGx9UzuN6f0uZa/w0JFIEISEqtavkLrxW4feve+klbpDZWw4EzDUuBd0yjsS8kcD1JGH
RlPCS8XwY0zmu8yiAKwWNxan+bHgZdJJjKP6mYdT52/AGBPY4j1qQQUJxcEtq0jXTxCKN9AvPxIN
tMsLc8rraaCSNW8NHXP5uM4Dzm0iVXQvhPBSbFuO0o9BE+rPGB8LIApEdVB+MuCbdxifEe1EXOF6
cznoXn1q6Xm5asuKToJI617psD11Sclojoth+9CNHCklfE4nbyOUdnizUV5pc9NMKHjmyCvFKU2m
tNcVpyOKp+csS1uE5hVKM4mO5QMn6rgqdTVbd2o4bnDNOKlkCBudRn1QAa0Vz5suwkK4IwrmrEd1
PGsieZn0kTALQAjZuste1pSNSoSiXfRoiM20bpC2RaDfh2mmzpEsQvRHYMMPMxS0Udma4FK9qfxm
6OT3Yg0YSVnUbWFgKzIVQuMd2iRhKjF8KhE7OErSBnGrgoDNMDkbMNMAttQN4DMUi967NDRY61TN
4Fjxgihgwhl0EHCw/zTmiQ97YdYk+iK0lPZQzCqYab2Au1JDuhtHBMBKGK7SEPL9x29/ApO+n3pY
ywH8xC4GTIM5oefeTL2AsyRvrRKQeZmH4iy12jGGINL7R3Cxz/BC1O2Ww3mOwLu/lkSxeaTr1cB1
mxB7FN00CRV/uepESh9gNz5+up+he5OrGFR1pDAs0KnvxtejjgcDHv1ulKPZQ3vFs45FNy1/cxtp
UmN4t/54kaAeWQJs7dK7++Q0jSFF5taSFugQcXwbWH53ZWP3fax/l8nf2SMjfLYkNwUG3upnAUFo
b1Mcj47A7Vin8WBGQGdYLLmWJqcwEESUlN1RWKiBeJHXUXX18dBI78eG/VqUNNj8kywv9Z93UE34
AyP1COYe+opsCqOcanNDpEAYuvAaqP2rV1Z0molBdotEkDSnByTCK4v99aAOOmj8YHjQYGz+fxZy
eCvC/F//g4Da0iSp8OYV/kLfIar83UP3+Ji/BWq//rsXoLahHkiArnUL5BooyH1ZB163qLNTa8Cl
aUz8BdSWpAMQfOxEigFick+k2TwAxisB8AYXZMgcjta/A9Se3P/eLBMQ2kgvAtEWJ1kTU5SsaTt8
s1eQo7rksCmKaR39nKRawqWKkdcs79jFO/JL0Y50+MkhNQ3X9LAuNsQr39XFY5SqbpQuvG3y8kQv
x2HZ+22D8lG9JRAz8P+VAjtryKiLnM5PqcU3tQk3lpbZTUfoaNGnYx3I6ADrGGzlxMVdePrmbWxf
VvsfaZNssyCtq3/8Oa3xf+4Bzz8O3KnEgqKWR+Pp3Y+jrO3X40DTv09CG2lkJ3Kf0jLfivrv9tz3
d1KnhavTlULzbBLdeSedhjKFZLRIgdq0HahspNRlBRr1tIRyz/74Rz3LBf3zVwGoRb9bBS6sArXi
f+R3kcWgB+hNdbSDUr29N9wC7cEknfpVlN1oa7vtpP2pt5EtFlBNjLap5lAJ2pnhFT5hcIeSYZMv
1cC45a8u8PDaINU2gqYtbzyhO8KcZIcGvKrl6NPr2XdUPIc5PGKgI2kBacTDikELOnJNcZ0oTXWo
AGickzz0C9L1zkb2e6e3421RBHdKAcM0jkTtd0fc9ObejQGgS1GTdV0DDfFsfvpm2rqwd9tBoTSR
mSby2pzFSY+Nj1+TnLpLK7vJE30nEHLLKE/0E3FbbZOHWPAfP34ZzzfafxADPjD+OiJC7CaSd/vr
h2I/pvYeQgGUZIGLFcUwbwXjxvQqBLSl+D5uACaEWC/G8VHZjBcZUtutGxpLJScmTiz5m9JgoNDD
J9OKpeoZuzH07pJBwptSO/vNw05h39uHnZgYbEIqYBPqj2wh+w+LbZ4pRHXvL0SRxBuBiLUhdhdq
K56j97vJ6+CCXs1haOmrEdBfUIhXgk95ulGVmd8jUo2MZCuRC9US2tj0gnxdv+gQKftNDPYTnYPn
xJkXMRyVpaSx0+0/p+bhkhwEhmDTeTjPQWk6XYLeQtH1p9ShMVSrJHqexCeqXiMHXY53LWppQCoW
TfU7t+D36ON3z/I+lBZpi8RoFbvImANcpAscWdIMWzwoofISmN1vfvvznvTuHUE3YDbRkyFIEt9N
KGz0InOMDctWaninyFVChqxxH006ZoV6TmFEdpC7zew2w+GlSIxgq/vDoSr6d8aA2VMIWnThoWJL
3JfeuHDBvMpykrC6oGIcHck+rYfGtXrH1YJvViI2EExBXirjsVkDRQopus5yKcVlDzn5Qc4k6sjN
ESSJcC6kaPOqanEcowTq4BYEGRqKywq89bBAdgZdDMpMM7nEQgqZ3e3Hs3d/i6UGx6Qgo4EdgYWC
QYi+PynQbcBnqeZFjIDdMJV2wvwEDggNic3HN3rmdey/ArRAsCOBt8ONFO3dsaGNSLmkLmtaCSE4
t9EjuG1UKqnpziFqNDY2IddI3pyrBfXxZjhTBvnWBc5B9d29KwHVpVpFYWKcpeKUbcsXdV2CLYqX
Hz+n+vPU3H/OKZx8swmKrmV4ck7fkMbR8SB1ThUZ4VwMkxuXAxrvb0Acft4GM0QB6TH06absoQqb
eXHjjdSIYEQLJ7paCYu+L5SVQst3Q34OKgzNWsRpTHfpFboKJBjwQtOhgJwX9QmIzHamok4wy2t0
gAQ5ByNhcWNQZvSo8RSACavKsBfJwsnywUzLdbNM1ey6r8OdO+Gb+rwb7iASXlGNRKCByOEpofU2
712PImZTeEcooo1O5Me/CbF/nkREO5pK1MMxjf33u8Q4qi3CDSW1bE9zT1C2YhNs54FCKpnLzsev
5znDeDeNppiDwj1FOYlUbP/19HgCNxXiUnaLlvy6acbrMciVo7wcvCu/g3YTFwWKDsOm8p48gxJx
RuVjBoYer84aw2HKMjovRSu3kjX85uHep4gGabkC9xhqE9hmyhT7zxaHrZRoJp3DMAGL4zl0q47G
4vI3I/A+B+MuNEPYxAzuIaG7v3+XUp4EFvXYW4QSXZfe6FcDDEDb1erlGPiZDev6DN2YfIeM0mXY
Dd802vQQ3alXq7TginGiXZVBujCqfouMgH8cYyNAl8lQfxNQ/OpJdShpcCZheEvWu82lRs0pBvLs
2qaesasEidOGmHVAdEFzGLaF7hswcd0jE2rvx4P0vk4EZZEoBtKXoXEqa+83m9ZM6jEDTm8nuXHl
dgZbDDpbyNYqqXzWDmAfkKf4+JbSr+4JcAukscUJizjc/nuxkkFUMU+xbKtwl+AIsb0N8n6d002y
gbYeZ0lz70ftZeGruzDQd/Ikq+MK3+sy8Oa+kGUneCQ+hYZyKKEVHYQXHz+f+lOcYsoE00AO2ISp
FDw//5uNrRcQeRXlWrARo7CDEPyz5jpuyHJBx0inuTzGRyqTqOvlp1Dz1w3GJhXQB6fW3duyGHNs
XNQz8NBPoe87SQ+sqM0KMAzBttOjJbxpjircVKjZ3Ouctwuj8VDCFazDjK9H8OvrMFIQT+wre+ix
d0FI7nFIxItmUG8l1HgqOF1tSe3Sc7tFOwGyPx4BYz8t47AzZZ20xSDIZe3An9t/Q2kQ1GQbPhLM
rXEhJ9q3EWAuZB0BBGUfz2OrLheV5m8oyIK6pjMYI5k6KwccIWuvOqvL7gwHBQ4DCpvzAEWuXi45
4A1KOgn6BoWOPqtVdTNJKY+9qsY/d2DzxriXajlcCDTmjkEXdHbgujtTw0kbZv55q1i3khxsJE8B
Ho0DQshpEIKL6kQI+GMzPlD/RxBKLk7KJrBbHhQu32kc98d9GB5HcaTN+gITrrq2kZz3ABR1y7oG
P4agUUEOsugt7G9w7xodNVVkoO7FIhNwZRYnkaA66e1BinrHhwOlYAiDgIO0lrX8viu90yy+MUZr
EdSPv3kVjPTeLm5SByRJN0jtRAUxhv030egAeg2AgbYiQ/hZaRgZZKtCmUnZa+j3n9bL/B9UQAFX
g9KOyU7D+SeTrU7z+O957/buodz9gefVHyc7b1f+sdq1j3Hwx//lP9i7ZJc+f4V+wttayy9v8Vp5
UQ6oMU5sSJWamsFj/CWoKR6wq5A+GpzOk9MVG+QPirx4QMhHfYUveOypvPIXRR7KvUraDSeY9JtL
mv9O5UVSpl327czSTFOhQCkpkg6Kl2Lo/sxCGAz3eZ1g1u0uG5rk1oXkeA6ixugZBdjQhvNAA+l3
pgBumFnNfAwvqyJwguTaBccZoFBpturEr4LA1NLPhriDjZHgILa/bJHPcSvYgOb3oUenMPfCWRNc
N90doj+gq+gQi+M5OSj6T8Op4peOIqxz8wmwbbzC0anFdvbBx3Uk1ShjRDS9N1nZwAh7QpZxHpVw
CKncS/qhFuIBYonSCf0je+iEeewPy2QSPQK6Oe/V0EHIC6GI0gmlCXXRxCe9f4f8EJFP91200suq
Fr8lxYhqtGeYcPSGfFERTarpfR2f6maLlkYb0c8B+qGgExJDnCnhHBnyVgrDcxpuhwoEeuyoV4Ka
rCOR/EZPjpVegmmZ56dVM0EsPDIoQUDNT9zi4UP8GSL/otCqbVR6pYV6K2LTxWtaUDxZZNAYQ7dz
1CpyKKzOy7q3Q720sUDfKEG9rXXlBBnA+8jQtwCBUMceBo2kSb6CwnQJ682RAZh5qhqCEwOk4etU
QXQEDyG0BFsPbgG4BFA/iAqdFBUYvv43GQwViPdzi3WH0INIceI5c3o3t6JWrPogQ5i4H5PLssac
QVWrbd9qKzRDFogFYFVv6GtsxZdxfor69ZJS01ENQMweRKWdJdVkO+9ah3oQryJBdIKmc8owcmkP
KVulzZy+184hmCPTHiIXpARHRXokNuqyzNMjaXAkwcSMBUf3YPym4cJuGt2ilPDe5BXmQ/CkltqZ
Ft2CUyPe1+agZxwvjBxP8oF91ZxECD+F1TFVclvGuwMU6Io+9LbUSqdV1O0gWsc6zov9MIk54enj
1xchlEym5HLEI1O609HaDMdmXejjiZhRwYQmWNDGRWzPYlZGEyu7DY7NdGMUGJi4iJIl5vekBhFG
p9DryOyR9hHnUTMej8DPTdPdDbnmZCmyqVxwhig/TWJpWLNdXMuyB/PvQi7LTemqq0rqLtL+bgy1
/iiX6R5B4TFuC1fBFsGPbwSAu34uLWlWhrNOVx1Jp9WklA9izzO2yXDqDROU3c0026LvcFR06N/q
492b3XX7stW8LY/KU4K4twMxS6iuoBKCuAE9r3f1oDGDzlgCAV/oWfToCc21y/C5pXQHcnYOunct
GeUZ7K+TsWlPqWgdhl1/EsCagF1aODX67gSRoY0L/WE5Wqc+/IcyqM8q00rBCkTbkLyO3slvZjet
uHfPrbNzM7/ZwDlgJGyo9nfOCjmyHB9Qd1EAEgf7rwDU5YE1LHoaUED4QcMb9tEeZF/MsW8RcNiZ
FVKzkw0opOmy8BG+NAT0assCS8LcMJiznkyiGqywl5dnso4zddCes7GCOQdbHTbnOZpiI85zSSk/
eFp/nqhIPilmjXFqiRJcgH5xqdfZoqfIhsSo/CQi5AenuRYQQ0crLhxz3Ivy7sxv221nNke5Tt81
0NONT0HQofpxVxgjcMKovdCl+LSNVewXtPwpFUJ/oSn5RVcLTxYwvbkZ6E9o8Z9XeniT0NEtWyCf
mvQEJ2zpY5BtpTyBBze3UmejiQ6pr111ibTEP8uaGYDefeFwwBIqS7oFpTRP7OZi6xMnatcp2XkX
+CvV7RdYrG8wXNlWSEHNclG2Q9NaCTQHZ37TXIdlfQnSatIkvBmj4tIL+tMGmx4b9sKcRiOpawFg
TlxpRXqu+d1KxEcsrYExiPk5hfl1Iys2klyoJGu2HppbLxUPs7zbdipuQbF5nkjwk2ig2giiLyxg
sQHgdM8XHV79sSjBoG0nrmJwjeDqqkXKq4Z/oqGamh3X7rioBs2pLSJjg7psdROO566uwCI2bb85
svLoMARzRVMc1wXkvCBZSw7yckszGhf+pF6HgcBT5COXVevbBqpRUYa3RQL42qrCdCXL8FdGNGZI
NYz6OkyMb5mnlBQ8CjsFcUJu0WKlBjc7pvQu4N1rJoeuYF2r9EBcIXswPcHJ8bKcZZl7nLIMYW5n
27qIVjBznTDLz7FzPou88EiVh87G5WNWYHuAFY/Ev69tK2sc3Cxs16tSTqYbajYrpe9XSQOROkKQ
F4X45FLx0xuv0o77UrmKa/gwmn6jjcVFnzT1gll9WLiQwmXlCDwAnsMV5sCx5B0NPa7JaCkMdumZ
8UJTx2NS+VmhZ6fw/sulUYo7tULBTO7Ks0wZdlHh4xvR1Deoh/pTBI/ooDVsS7W+bEdz3Rok0gpg
FSE6BB10pRtwEWuppzwfXgBVv2nk5kjs++9JP1KMTHHZi5WV0PV2L4rbhGwFp7qrBGNus4zmpWqd
6Y2w8aJbXDJmmM3MLdc/qdrgm5Lgd8JsR/T7aQwoYDJifW+d94OC90WwzGpcX6TijGS2jbDDHsW7
Hq1qT+4dqbHuQ1W28bgHcK1pZ671CPpoZliQP05K8yTHb145TZszMGRbUIp2o4C2VkjSZWhW5iXZ
4jwi6shwqoJcBC0bDe7wEd46VmMofVU3hnXRIZsa9OpMifHi9m1Jvm28c8PDhMgs4S59AxE6Axh7
ljUy00XYhOIZBgqTRjJdcoBSgzoDK7UKdPUQjzsNi2nQdjOELzkfTqXu3tJyrLyVm7pBhXBgXUcy
OONt0ndzI/4mejQp2CuvCxdwXxNothd87/AYTZqnPszmSW5979EVcICBfRdyfQXVZRUF0kPbhfUc
CWlEzChogTlH2c7qbKTNwVxm5iHUVfy4WgvOtJdcBYPgLXp5UB+EEiC7ifkVesGm02XjkVamFz4F
fpsG9oUVCbfZMFxn0Xgx9uF2dGsDJCPq6EqK+i5imhBTYpMCkA5Yre3S+6wZl+ZorGpwKMhqoy9g
Ek55fo9GaAGMRcwXnahO3YFdDe6pkUqYba40x0ACIKnxPQHWjR3mozk0F1YKUrkI5VUYDp6dVYQm
FgCphUvPHc4cxbEWpVnknnMJBdhRPQbv/xSJ6P9JS6/W16pKfy8rN1EHh0RSN36hnQxDvTSVQrZV
VyGZVgfAx50m2CjbBzay4MKc/j5ktggewP/2RzTdjIYwLdcs6CKANYjALgIxuSlHL50lGYxgr3LP
FF9aMzbBwiVPn8m5O8wyw6jnRtrA+BOwg8Xv4/w5OvgPpKPTJe4zsI8BmD4sgV8vObXH9/7PIq2D
evgGp2A4e6yauP7427/MhacLPbd0L7KfLvEv/dEPl+JfX+iPx+fnuhjyx3/8yYRJ6+n5vCBL3yaW
zzH1Xq76/EjPv+ajK8Q7fnTzwKVlHBg0mTRRm8rN0+fPP+Is9V6/NqwDTCR0gIMm7R4+1Kq535vB
/Lsx+Pjn/RjqFzGff2EIdg9JgE1oRfXuvt4bApHM/dmu5l8Zh3eXeTMO2oGmaDhncKmXz944WNKB
/FzmAyPx4+svNg7a5Kv9qTGQtANqu5pkIuP140fuzwVLZ4hAh7x8S8T7tcZAlahIfnYQrAOV1HIC
wbzMeKpBbwdBPyCWt4BLvg4RBZOvNQhIJNB8/AkT9Dcbw98vCOOA5ju4HmQcnj8Upt6MgzWNA5Up
ak8vny+3MaDtyCN/akHI2oE+4f8AKP5qLiBiyc/XKba93OgL7YqGJeJZT8r5qd/PhsDuj7rIs77g
9J735gCosQncQsNbfpkDX24tTIZAnxwDWeeAnPBtbIsvn70xsGSETOnIiRNIbfp8uU2R3YADcoJw
fGouKNScAfTBt5+AH3x+2hdpo2r0rY2XcaCM87X2RSaq+B8YBIBJnIAy0+rNbmhoB3iu0UamA/P8
+XqzQEeAV1bFTy8HAiEOFxBPFON+ngamTPthaqKLX25LfFkHkzDjp9YB+4GIPgi1SBrwz5+9mWCp
B7RqAKu+xsuvA/6FjoYpPmAlf3oclANUmgkOFMr2b5bCtCEiYC7D7XgZni+7FD4bLsvKAbhOunDg
op8/+wNBdKDpJBTgJl6+/nI74uvJ8NkoQTYPkMxF+xfU2y+2BMM4QJMSsID2umC+XKQ4BUuy8ulg
UT7QJzlxgEqvn711YaBdbhmsFv7k5fPVDkgQi8AItKmR8akdUjIO2Px0mh77C4JaAv2b6eh43Rn4
+muFCLS/zU/vi9aBZIGxn7h0b7ZFgzBSFTmAkcN//ny5VSCpovLZrUCRDnAd1QgQfhkdsBXIpCUS
uv9fdRB4us+GSJJ6YEgA7ZGaf/mVP0XKElklOeWXzRioBX52E1AUTj/DAoDyyzCJgJkoRJ9w0i+b
4ddbDhPu8LM7oXgANwBMFoSbH3v+/p6gipwHpA4vE+Xrxcxwyz67HAiTNIWIWNNeF/275QBXzIQ9
BgXqZYi+XLyo/MIK5d+upikH5lQ6hdKydyyYxgHQ48lL+XWCfLkSymva9OlZwKYIeZ5y0o+C4d44
WIwPlTbyiR/R01eLDeDHf3pTlMUDDbubCc38q/3AJHfEnURliF72gy83GSCbT+Sxz4WH0oEJVhgN
nV8fj9YBcOoJEvkyBlOd6WtFiSCRtE8vB6rrIN+Ab/5yOZjmATpDMo2W1zH6csfj9II+GyNQStHg
nsgIGPxqORjTnknxkrPjiy4Hcnv9ZY2+62P+3ID92z4LLGraNfRYJnzv2+CAKQA4EjH7l7n2lSpI
r7XEl/ztv//TKSlTHsHxCdjY8+fdCFgH/HqF+srr7Phy2+FrKe3Tm4ECnFtDA2JiUb+ZAjSdMcpB
HO1HNvXlBmBSAfrsLGAXeM4ZYS68fPbjQ5MzU4dEjovPyzT4N+LDf2HN/AXVmPtB/PCM5Ageqzdw
kN/+wQ+gw88XeEVgHD78488JqLH3hxOw4+XS/wR6/NfeJvEMsnjz5Q/QxfN9Xv/56w/8+dZ79/rx
q378x1XwWO7Ke394/mJ4fcyTXQIeBB6DD79hW+4eHit/D2jxDDD45wP948+9x30TFXx4fbTnk7eX
fWnRffays8DflW8v+9L9/exlV7ty2KW7txd+rRF9+spYrdz7u/iXI/1SifnsLda7JGn++F+7JP8/
fxztKgyh9kaIAsQU0H72Lke7MgUKFe0P0ksZ5dPXZp7G7y78nJV/9sLHuw81Ud5Ar/47c3yze/CH
X6+hl3z6s49/+hAg6fLj3U37y2t28tkLb5sHSJP/j7Vr2W0QBoLfVKnnSlUqVY2aHlqqnp1gBQMN
kYFD+vUZgx9sQnJgeiVhbK/t3bU9g7W1JwE+Zv08+KFUWwk8HMmywJ+qVLj6WglqnE9QWewvU1VG
OCyf/rPAmfo1NTRkeT+1iM8oWfDvroM0bcaJ+4DN4v/ou5e/0vMHzhwOq7NijHt2F1v3174EuuAQ
xgMgGrsRNY4sHBYXUTlqCz/Mrtmid9/aGirEdjp6nPwT0vDwaCSPLvFgz7jB53Z4igQztlkb89dY
mQ6k02kWPLPm2MsRlPJ1FnxeBRoMP2R87pgdbNLwbHlnOJ2p6+qA5NEd6xXbAmxLNurg7BSAJuBY
1tDgeo8cR53ErPA7iljrsPAvui5MgEk1d1J9GjrOtwst71j7xwe+iBUiVm6gIZZpdqRrsU1YFYXq
OtNelZCoQGwRQ5xRlWtIsMfQDWmDgC1hjVBwE/8fhlCmMbX2lzl+Ogln6/+ucthnahx8Fg3bfiCO
4ijUybfx8dXw83IfMe+PlqjS78buufVmVANcr0IDy3/uNbnEdv/Y1VrZpzMAAAD//w==</cx:binary>
              </cx:geoCache>
            </cx:geography>
          </cx:layoutPr>
          <cx:valueColors>
            <cx:minColor>
              <a:srgbClr val="75F951"/>
            </cx:minColor>
            <cx:midColor>
              <a:srgbClr val="FFC000"/>
            </cx:midColor>
            <cx:maxColor>
              <a:srgbClr val="C00000"/>
            </cx:maxColor>
          </cx:valueColors>
          <cx:valueColorPositions count="3">
            <cx:minPosition>
              <cx:number val="50"/>
            </cx:minPosition>
            <cx:midPosition>
              <cx:number val="150"/>
            </cx:midPosition>
            <cx:maxPosition>
              <cx:number val="200"/>
            </cx:maxPosition>
          </cx:valueColorPositions>
        </cx:series>
      </cx:plotAreaRegion>
    </cx:plotArea>
    <cx:legend pos="r" align="ctr" overlay="1"/>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microsoft.com/office/2014/relationships/chartEx" Target="../charts/chartEx2.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266700</xdr:colOff>
      <xdr:row>4</xdr:row>
      <xdr:rowOff>83820</xdr:rowOff>
    </xdr:from>
    <xdr:to>
      <xdr:col>10</xdr:col>
      <xdr:colOff>220980</xdr:colOff>
      <xdr:row>30</xdr:row>
      <xdr:rowOff>0</xdr:rowOff>
    </xdr:to>
    <xdr:graphicFrame macro="">
      <xdr:nvGraphicFramePr>
        <xdr:cNvPr id="5" name="Chart 4">
          <a:extLst>
            <a:ext uri="{FF2B5EF4-FFF2-40B4-BE49-F238E27FC236}">
              <a16:creationId xmlns:a16="http://schemas.microsoft.com/office/drawing/2014/main" id="{7DCED9B1-761E-DEF0-FF21-36B33E34E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108957</xdr:colOff>
      <xdr:row>5</xdr:row>
      <xdr:rowOff>146429</xdr:rowOff>
    </xdr:from>
    <xdr:to>
      <xdr:col>20</xdr:col>
      <xdr:colOff>416901</xdr:colOff>
      <xdr:row>20</xdr:row>
      <xdr:rowOff>146429</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F315D91F-9BA9-A153-45F4-992B2E99BD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90978" y="1049831"/>
              <a:ext cx="4597139" cy="27102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99060</xdr:colOff>
      <xdr:row>7</xdr:row>
      <xdr:rowOff>68580</xdr:rowOff>
    </xdr:from>
    <xdr:to>
      <xdr:col>25</xdr:col>
      <xdr:colOff>121920</xdr:colOff>
      <xdr:row>19</xdr:row>
      <xdr:rowOff>53340</xdr:rowOff>
    </xdr:to>
    <xdr:graphicFrame macro="">
      <xdr:nvGraphicFramePr>
        <xdr:cNvPr id="4" name="Chart 3">
          <a:extLst>
            <a:ext uri="{FF2B5EF4-FFF2-40B4-BE49-F238E27FC236}">
              <a16:creationId xmlns:a16="http://schemas.microsoft.com/office/drawing/2014/main" id="{3CB962C4-595E-B27D-3E7B-DB4BF7273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121920</xdr:colOff>
      <xdr:row>1</xdr:row>
      <xdr:rowOff>106680</xdr:rowOff>
    </xdr:from>
    <xdr:to>
      <xdr:col>11</xdr:col>
      <xdr:colOff>548640</xdr:colOff>
      <xdr:row>10</xdr:row>
      <xdr:rowOff>91440</xdr:rowOff>
    </xdr:to>
    <xdr:graphicFrame macro="">
      <xdr:nvGraphicFramePr>
        <xdr:cNvPr id="2" name="Chart 1">
          <a:extLst>
            <a:ext uri="{FF2B5EF4-FFF2-40B4-BE49-F238E27FC236}">
              <a16:creationId xmlns:a16="http://schemas.microsoft.com/office/drawing/2014/main" id="{D5B65A6C-EBE2-625C-5356-C17AAF3C7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20</xdr:row>
      <xdr:rowOff>167640</xdr:rowOff>
    </xdr:from>
    <xdr:to>
      <xdr:col>6</xdr:col>
      <xdr:colOff>60960</xdr:colOff>
      <xdr:row>30</xdr:row>
      <xdr:rowOff>121920</xdr:rowOff>
    </xdr:to>
    <xdr:graphicFrame macro="">
      <xdr:nvGraphicFramePr>
        <xdr:cNvPr id="3" name="Chart 2">
          <a:extLst>
            <a:ext uri="{FF2B5EF4-FFF2-40B4-BE49-F238E27FC236}">
              <a16:creationId xmlns:a16="http://schemas.microsoft.com/office/drawing/2014/main" id="{0062840B-217F-A849-4B22-377D8FFAF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434340</xdr:colOff>
      <xdr:row>1</xdr:row>
      <xdr:rowOff>137160</xdr:rowOff>
    </xdr:from>
    <xdr:to>
      <xdr:col>15</xdr:col>
      <xdr:colOff>358140</xdr:colOff>
      <xdr:row>20</xdr:row>
      <xdr:rowOff>22860</xdr:rowOff>
    </xdr:to>
    <xdr:graphicFrame macro="">
      <xdr:nvGraphicFramePr>
        <xdr:cNvPr id="3" name="Chart 2">
          <a:extLst>
            <a:ext uri="{FF2B5EF4-FFF2-40B4-BE49-F238E27FC236}">
              <a16:creationId xmlns:a16="http://schemas.microsoft.com/office/drawing/2014/main" id="{735271F5-223D-2EE6-B1B2-C94E9FF54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0</xdr:row>
      <xdr:rowOff>0</xdr:rowOff>
    </xdr:from>
    <xdr:to>
      <xdr:col>12</xdr:col>
      <xdr:colOff>45720</xdr:colOff>
      <xdr:row>11</xdr:row>
      <xdr:rowOff>53340</xdr:rowOff>
    </xdr:to>
    <xdr:graphicFrame macro="">
      <xdr:nvGraphicFramePr>
        <xdr:cNvPr id="2" name="Chart 1">
          <a:extLst>
            <a:ext uri="{FF2B5EF4-FFF2-40B4-BE49-F238E27FC236}">
              <a16:creationId xmlns:a16="http://schemas.microsoft.com/office/drawing/2014/main" id="{7CDC30C9-086C-0A64-FC40-5EACC5BBE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365760</xdr:colOff>
      <xdr:row>11</xdr:row>
      <xdr:rowOff>83820</xdr:rowOff>
    </xdr:from>
    <xdr:to>
      <xdr:col>12</xdr:col>
      <xdr:colOff>251460</xdr:colOff>
      <xdr:row>24</xdr:row>
      <xdr:rowOff>76200</xdr:rowOff>
    </xdr:to>
    <xdr:graphicFrame macro="">
      <xdr:nvGraphicFramePr>
        <xdr:cNvPr id="3" name="Chart 2">
          <a:extLst>
            <a:ext uri="{FF2B5EF4-FFF2-40B4-BE49-F238E27FC236}">
              <a16:creationId xmlns:a16="http://schemas.microsoft.com/office/drawing/2014/main" id="{C231971E-35CD-016C-B728-78834EAD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186906</xdr:colOff>
      <xdr:row>5</xdr:row>
      <xdr:rowOff>143774</xdr:rowOff>
    </xdr:from>
    <xdr:to>
      <xdr:col>16</xdr:col>
      <xdr:colOff>503208</xdr:colOff>
      <xdr:row>11</xdr:row>
      <xdr:rowOff>43132</xdr:rowOff>
    </xdr:to>
    <xdr:sp macro="" textlink="">
      <xdr:nvSpPr>
        <xdr:cNvPr id="17" name="Rectangle 16">
          <a:extLst>
            <a:ext uri="{FF2B5EF4-FFF2-40B4-BE49-F238E27FC236}">
              <a16:creationId xmlns:a16="http://schemas.microsoft.com/office/drawing/2014/main" id="{9F3FE435-F391-ED23-FB0E-C78034204BAD}"/>
            </a:ext>
          </a:extLst>
        </xdr:cNvPr>
        <xdr:cNvSpPr/>
      </xdr:nvSpPr>
      <xdr:spPr>
        <a:xfrm>
          <a:off x="7433095" y="1078302"/>
          <a:ext cx="2731698" cy="1020792"/>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600" b="1">
            <a:solidFill>
              <a:schemeClr val="accent4">
                <a:lumMod val="60000"/>
                <a:lumOff val="40000"/>
              </a:schemeClr>
            </a:solidFill>
          </a:endParaRPr>
        </a:p>
      </xdr:txBody>
    </xdr:sp>
    <xdr:clientData/>
  </xdr:twoCellAnchor>
  <xdr:twoCellAnchor>
    <xdr:from>
      <xdr:col>1</xdr:col>
      <xdr:colOff>15239</xdr:colOff>
      <xdr:row>4</xdr:row>
      <xdr:rowOff>22821</xdr:rowOff>
    </xdr:from>
    <xdr:to>
      <xdr:col>4</xdr:col>
      <xdr:colOff>50628</xdr:colOff>
      <xdr:row>9</xdr:row>
      <xdr:rowOff>30707</xdr:rowOff>
    </xdr:to>
    <xdr:sp macro="" textlink="">
      <xdr:nvSpPr>
        <xdr:cNvPr id="3" name="Rectangle 2">
          <a:extLst>
            <a:ext uri="{FF2B5EF4-FFF2-40B4-BE49-F238E27FC236}">
              <a16:creationId xmlns:a16="http://schemas.microsoft.com/office/drawing/2014/main" id="{1B81FEB7-D9F4-A2C7-E403-08939F3BB089}"/>
            </a:ext>
          </a:extLst>
        </xdr:cNvPr>
        <xdr:cNvSpPr/>
      </xdr:nvSpPr>
      <xdr:spPr>
        <a:xfrm>
          <a:off x="627827" y="739997"/>
          <a:ext cx="1873154" cy="904357"/>
        </a:xfrm>
        <a:prstGeom prst="rect">
          <a:avLst/>
        </a:prstGeom>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600" b="1"/>
            <a:t>State</a:t>
          </a:r>
          <a:r>
            <a:rPr lang="en-IN" sz="1600" b="1" baseline="0"/>
            <a:t> with highest AQI</a:t>
          </a:r>
          <a:endParaRPr lang="en-IN" sz="1600" b="1"/>
        </a:p>
      </xdr:txBody>
    </xdr:sp>
    <xdr:clientData/>
  </xdr:twoCellAnchor>
  <xdr:twoCellAnchor>
    <xdr:from>
      <xdr:col>4</xdr:col>
      <xdr:colOff>68493</xdr:colOff>
      <xdr:row>4</xdr:row>
      <xdr:rowOff>30160</xdr:rowOff>
    </xdr:from>
    <xdr:to>
      <xdr:col>7</xdr:col>
      <xdr:colOff>114813</xdr:colOff>
      <xdr:row>8</xdr:row>
      <xdr:rowOff>79525</xdr:rowOff>
    </xdr:to>
    <xdr:sp macro="" textlink="">
      <xdr:nvSpPr>
        <xdr:cNvPr id="4" name="Rectangle 3">
          <a:extLst>
            <a:ext uri="{FF2B5EF4-FFF2-40B4-BE49-F238E27FC236}">
              <a16:creationId xmlns:a16="http://schemas.microsoft.com/office/drawing/2014/main" id="{3F9E280B-5322-4387-9826-066C72B9DB9F}"/>
            </a:ext>
          </a:extLst>
        </xdr:cNvPr>
        <xdr:cNvSpPr/>
      </xdr:nvSpPr>
      <xdr:spPr>
        <a:xfrm>
          <a:off x="2518846" y="747336"/>
          <a:ext cx="1884085" cy="766542"/>
        </a:xfrm>
        <a:prstGeom prst="rect">
          <a:avLst/>
        </a:prstGeom>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600" b="1"/>
            <a:t>State</a:t>
          </a:r>
          <a:r>
            <a:rPr lang="en-IN" sz="1600" b="1" baseline="0"/>
            <a:t> with lowest AQI</a:t>
          </a:r>
          <a:endParaRPr lang="en-IN" sz="1600" b="1"/>
        </a:p>
      </xdr:txBody>
    </xdr:sp>
    <xdr:clientData/>
  </xdr:twoCellAnchor>
  <xdr:twoCellAnchor>
    <xdr:from>
      <xdr:col>1</xdr:col>
      <xdr:colOff>104558</xdr:colOff>
      <xdr:row>7</xdr:row>
      <xdr:rowOff>8470</xdr:rowOff>
    </xdr:from>
    <xdr:to>
      <xdr:col>4</xdr:col>
      <xdr:colOff>42972</xdr:colOff>
      <xdr:row>9</xdr:row>
      <xdr:rowOff>82081</xdr:rowOff>
    </xdr:to>
    <xdr:sp macro="" textlink="'highest and lowest AQI states'!C23">
      <xdr:nvSpPr>
        <xdr:cNvPr id="5" name="Rectangle 4">
          <a:extLst>
            <a:ext uri="{FF2B5EF4-FFF2-40B4-BE49-F238E27FC236}">
              <a16:creationId xmlns:a16="http://schemas.microsoft.com/office/drawing/2014/main" id="{782A21DF-231A-0B4E-9A27-7C3567278052}"/>
            </a:ext>
          </a:extLst>
        </xdr:cNvPr>
        <xdr:cNvSpPr/>
      </xdr:nvSpPr>
      <xdr:spPr>
        <a:xfrm>
          <a:off x="717146" y="1263529"/>
          <a:ext cx="1776179" cy="432199"/>
        </a:xfrm>
        <a:prstGeom prst="rect">
          <a:avLst/>
        </a:prstGeom>
        <a:solidFill>
          <a:srgbClr val="FA583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72BA194-C1F9-49F7-AC62-982CE1D7C522}" type="TxLink">
            <a:rPr lang="en-US" sz="1600" b="0" i="0" u="none" strike="noStrike">
              <a:solidFill>
                <a:srgbClr val="000000"/>
              </a:solidFill>
              <a:latin typeface="Calibri"/>
              <a:ea typeface="Calibri"/>
              <a:cs typeface="Calibri"/>
            </a:rPr>
            <a:pPr algn="ctr"/>
            <a:t>Delhi (UT)</a:t>
          </a:fld>
          <a:endParaRPr lang="en-IN" sz="1600"/>
        </a:p>
      </xdr:txBody>
    </xdr:sp>
    <xdr:clientData/>
  </xdr:twoCellAnchor>
  <xdr:twoCellAnchor>
    <xdr:from>
      <xdr:col>4</xdr:col>
      <xdr:colOff>58284</xdr:colOff>
      <xdr:row>7</xdr:row>
      <xdr:rowOff>15810</xdr:rowOff>
    </xdr:from>
    <xdr:to>
      <xdr:col>6</xdr:col>
      <xdr:colOff>609287</xdr:colOff>
      <xdr:row>9</xdr:row>
      <xdr:rowOff>89421</xdr:rowOff>
    </xdr:to>
    <xdr:sp macro="" textlink="'highest and lowest AQI states'!C24">
      <xdr:nvSpPr>
        <xdr:cNvPr id="6" name="Rectangle 5">
          <a:extLst>
            <a:ext uri="{FF2B5EF4-FFF2-40B4-BE49-F238E27FC236}">
              <a16:creationId xmlns:a16="http://schemas.microsoft.com/office/drawing/2014/main" id="{F454BA4F-8E5D-472D-BD7B-3DCA4F1FB5EA}"/>
            </a:ext>
          </a:extLst>
        </xdr:cNvPr>
        <xdr:cNvSpPr/>
      </xdr:nvSpPr>
      <xdr:spPr>
        <a:xfrm>
          <a:off x="2508637" y="1270869"/>
          <a:ext cx="1776179" cy="432199"/>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B02E20-1849-4861-BF13-201D318E2489}" type="TxLink">
            <a:rPr lang="en-US" sz="1600" b="0" i="0" u="none" strike="noStrike">
              <a:solidFill>
                <a:srgbClr val="000000"/>
              </a:solidFill>
              <a:latin typeface="Calibri"/>
              <a:ea typeface="Calibri"/>
              <a:cs typeface="Calibri"/>
            </a:rPr>
            <a:pPr algn="ctr"/>
            <a:t>Mizoram</a:t>
          </a:fld>
          <a:endParaRPr lang="en-IN" sz="2400"/>
        </a:p>
      </xdr:txBody>
    </xdr:sp>
    <xdr:clientData/>
  </xdr:twoCellAnchor>
  <xdr:twoCellAnchor>
    <xdr:from>
      <xdr:col>7</xdr:col>
      <xdr:colOff>187038</xdr:colOff>
      <xdr:row>4</xdr:row>
      <xdr:rowOff>21772</xdr:rowOff>
    </xdr:from>
    <xdr:to>
      <xdr:col>11</xdr:col>
      <xdr:colOff>219198</xdr:colOff>
      <xdr:row>19</xdr:row>
      <xdr:rowOff>127073</xdr:rowOff>
    </xdr:to>
    <xdr:graphicFrame macro="">
      <xdr:nvGraphicFramePr>
        <xdr:cNvPr id="8" name="Avg National AQI">
          <a:extLst>
            <a:ext uri="{FF2B5EF4-FFF2-40B4-BE49-F238E27FC236}">
              <a16:creationId xmlns:a16="http://schemas.microsoft.com/office/drawing/2014/main" id="{5A5685DB-C2FE-4634-94F7-415B78D73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196118</xdr:colOff>
      <xdr:row>19</xdr:row>
      <xdr:rowOff>157902</xdr:rowOff>
    </xdr:from>
    <xdr:to>
      <xdr:col>16</xdr:col>
      <xdr:colOff>262235</xdr:colOff>
      <xdr:row>49</xdr:row>
      <xdr:rowOff>155510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C38DFFCB-BF6A-48D1-8EDA-AAA3A8040B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63318" y="3632622"/>
              <a:ext cx="5552517" cy="54840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253323</xdr:colOff>
      <xdr:row>15</xdr:row>
      <xdr:rowOff>15112</xdr:rowOff>
    </xdr:from>
    <xdr:to>
      <xdr:col>24</xdr:col>
      <xdr:colOff>530516</xdr:colOff>
      <xdr:row>19</xdr:row>
      <xdr:rowOff>110205</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19CFE435-7A7B-4AB6-BAC8-3689BAC0A20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540323" y="2704524"/>
              <a:ext cx="4513017" cy="812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315034</xdr:colOff>
      <xdr:row>19</xdr:row>
      <xdr:rowOff>154291</xdr:rowOff>
    </xdr:from>
    <xdr:to>
      <xdr:col>24</xdr:col>
      <xdr:colOff>564930</xdr:colOff>
      <xdr:row>49</xdr:row>
      <xdr:rowOff>119614</xdr:rowOff>
    </xdr:to>
    <xdr:graphicFrame macro="">
      <xdr:nvGraphicFramePr>
        <xdr:cNvPr id="13" name="Statewise pollutants AQI">
          <a:extLst>
            <a:ext uri="{FF2B5EF4-FFF2-40B4-BE49-F238E27FC236}">
              <a16:creationId xmlns:a16="http://schemas.microsoft.com/office/drawing/2014/main" id="{BFA6DF64-02DB-42D0-9ED7-F3BDA1607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263955</xdr:colOff>
      <xdr:row>4</xdr:row>
      <xdr:rowOff>34877</xdr:rowOff>
    </xdr:from>
    <xdr:to>
      <xdr:col>24</xdr:col>
      <xdr:colOff>551291</xdr:colOff>
      <xdr:row>15</xdr:row>
      <xdr:rowOff>4045</xdr:rowOff>
    </xdr:to>
    <mc:AlternateContent xmlns:mc="http://schemas.openxmlformats.org/markup-compatibility/2006" xmlns:a14="http://schemas.microsoft.com/office/drawing/2010/main">
      <mc:Choice Requires="a14">
        <xdr:graphicFrame macro="">
          <xdr:nvGraphicFramePr>
            <xdr:cNvPr id="14" name="State / Union Territory 1">
              <a:extLst>
                <a:ext uri="{FF2B5EF4-FFF2-40B4-BE49-F238E27FC236}">
                  <a16:creationId xmlns:a16="http://schemas.microsoft.com/office/drawing/2014/main" id="{C04B7AB4-2166-4844-B196-2798D16FC06F}"/>
                </a:ext>
              </a:extLst>
            </xdr:cNvPr>
            <xdr:cNvGraphicFramePr/>
          </xdr:nvGraphicFramePr>
          <xdr:xfrm>
            <a:off x="0" y="0"/>
            <a:ext cx="0" cy="0"/>
          </xdr:xfrm>
          <a:graphic>
            <a:graphicData uri="http://schemas.microsoft.com/office/drawing/2010/slicer">
              <sle:slicer xmlns:sle="http://schemas.microsoft.com/office/drawing/2010/slicer" name="State / Union Territory 1"/>
            </a:graphicData>
          </a:graphic>
        </xdr:graphicFrame>
      </mc:Choice>
      <mc:Fallback xmlns="">
        <xdr:sp macro="" textlink="">
          <xdr:nvSpPr>
            <xdr:cNvPr id="0" name=""/>
            <xdr:cNvSpPr>
              <a:spLocks noTextEdit="1"/>
            </xdr:cNvSpPr>
          </xdr:nvSpPr>
          <xdr:spPr>
            <a:xfrm>
              <a:off x="10550955" y="752053"/>
              <a:ext cx="4523160" cy="1941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33620</xdr:colOff>
      <xdr:row>19</xdr:row>
      <xdr:rowOff>130038</xdr:rowOff>
    </xdr:from>
    <xdr:to>
      <xdr:col>7</xdr:col>
      <xdr:colOff>155494</xdr:colOff>
      <xdr:row>49</xdr:row>
      <xdr:rowOff>155510</xdr:rowOff>
    </xdr:to>
    <xdr:graphicFrame macro="">
      <xdr:nvGraphicFramePr>
        <xdr:cNvPr id="9" name="Chart 8">
          <a:extLst>
            <a:ext uri="{FF2B5EF4-FFF2-40B4-BE49-F238E27FC236}">
              <a16:creationId xmlns:a16="http://schemas.microsoft.com/office/drawing/2014/main" id="{B1388101-9354-45E1-A7A4-5DFCBD70D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257705</xdr:colOff>
      <xdr:row>4</xdr:row>
      <xdr:rowOff>83699</xdr:rowOff>
    </xdr:from>
    <xdr:to>
      <xdr:col>17</xdr:col>
      <xdr:colOff>184605</xdr:colOff>
      <xdr:row>19</xdr:row>
      <xdr:rowOff>171419</xdr:rowOff>
    </xdr:to>
    <xdr:graphicFrame macro="">
      <xdr:nvGraphicFramePr>
        <xdr:cNvPr id="11" name="Pollutants contributn">
          <a:extLst>
            <a:ext uri="{FF2B5EF4-FFF2-40B4-BE49-F238E27FC236}">
              <a16:creationId xmlns:a16="http://schemas.microsoft.com/office/drawing/2014/main" id="{35373CCC-53E9-4F39-8CE7-169E63A44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57707</xdr:colOff>
      <xdr:row>9</xdr:row>
      <xdr:rowOff>98283</xdr:rowOff>
    </xdr:from>
    <xdr:to>
      <xdr:col>7</xdr:col>
      <xdr:colOff>129257</xdr:colOff>
      <xdr:row>19</xdr:row>
      <xdr:rowOff>85531</xdr:rowOff>
    </xdr:to>
    <xdr:graphicFrame macro="">
      <xdr:nvGraphicFramePr>
        <xdr:cNvPr id="18" name="Chart 17">
          <a:extLst>
            <a:ext uri="{FF2B5EF4-FFF2-40B4-BE49-F238E27FC236}">
              <a16:creationId xmlns:a16="http://schemas.microsoft.com/office/drawing/2014/main" id="{2ACAAF25-B70C-4B41-8985-F9D2CD331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83456</xdr:colOff>
      <xdr:row>20</xdr:row>
      <xdr:rowOff>33868</xdr:rowOff>
    </xdr:from>
    <xdr:to>
      <xdr:col>7</xdr:col>
      <xdr:colOff>72571</xdr:colOff>
      <xdr:row>22</xdr:row>
      <xdr:rowOff>44752</xdr:rowOff>
    </xdr:to>
    <xdr:sp macro="" textlink="">
      <xdr:nvSpPr>
        <xdr:cNvPr id="19" name="TextBox 18">
          <a:extLst>
            <a:ext uri="{FF2B5EF4-FFF2-40B4-BE49-F238E27FC236}">
              <a16:creationId xmlns:a16="http://schemas.microsoft.com/office/drawing/2014/main" id="{0EB03CF3-BD48-58D2-B66D-92053B31386D}"/>
            </a:ext>
          </a:extLst>
        </xdr:cNvPr>
        <xdr:cNvSpPr txBox="1"/>
      </xdr:nvSpPr>
      <xdr:spPr>
        <a:xfrm>
          <a:off x="693056" y="3759201"/>
          <a:ext cx="3646715" cy="383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FFC000">
                  <a:lumMod val="60000"/>
                  <a:lumOff val="40000"/>
                  <a:alpha val="90000"/>
                </a:srgbClr>
              </a:solidFill>
              <a:latin typeface="+mn-lt"/>
              <a:ea typeface="+mn-ea"/>
              <a:cs typeface="+mn-cs"/>
            </a:defRPr>
          </a:pPr>
          <a:r>
            <a:rPr lang="en-US" sz="1400" b="1" i="0" u="none" strike="noStrike" kern="1200" cap="all" spc="100" normalizeH="0" baseline="0" noProof="0">
              <a:solidFill>
                <a:schemeClr val="accent6">
                  <a:lumMod val="50000"/>
                </a:schemeClr>
              </a:solidFill>
              <a:latin typeface="+mn-lt"/>
              <a:ea typeface="+mn-ea"/>
              <a:cs typeface="+mn-cs"/>
            </a:rPr>
            <a:t>AQI change over time 2022-2021 </a:t>
          </a:r>
        </a:p>
        <a:p>
          <a:endParaRPr lang="en-IN" sz="1100"/>
        </a:p>
      </xdr:txBody>
    </xdr:sp>
    <xdr:clientData/>
  </xdr:twoCellAnchor>
  <xdr:twoCellAnchor editAs="oneCell">
    <xdr:from>
      <xdr:col>13</xdr:col>
      <xdr:colOff>20685</xdr:colOff>
      <xdr:row>43</xdr:row>
      <xdr:rowOff>44823</xdr:rowOff>
    </xdr:from>
    <xdr:to>
      <xdr:col>16</xdr:col>
      <xdr:colOff>217817</xdr:colOff>
      <xdr:row>49</xdr:row>
      <xdr:rowOff>78441</xdr:rowOff>
    </xdr:to>
    <xdr:pic>
      <xdr:nvPicPr>
        <xdr:cNvPr id="22" name="Picture 21" descr="AIQ- Check Full Form, Level Chart in India">
          <a:extLst>
            <a:ext uri="{FF2B5EF4-FFF2-40B4-BE49-F238E27FC236}">
              <a16:creationId xmlns:a16="http://schemas.microsoft.com/office/drawing/2014/main" id="{DF6A1C63-CACC-4480-94FC-331A797531A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887214" y="7754470"/>
          <a:ext cx="2012485" cy="1109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312420</xdr:colOff>
      <xdr:row>5</xdr:row>
      <xdr:rowOff>7620</xdr:rowOff>
    </xdr:from>
    <xdr:to>
      <xdr:col>19</xdr:col>
      <xdr:colOff>213360</xdr:colOff>
      <xdr:row>20</xdr:row>
      <xdr:rowOff>7620</xdr:rowOff>
    </xdr:to>
    <xdr:graphicFrame macro="">
      <xdr:nvGraphicFramePr>
        <xdr:cNvPr id="4" name="Chart 3">
          <a:extLst>
            <a:ext uri="{FF2B5EF4-FFF2-40B4-BE49-F238E27FC236}">
              <a16:creationId xmlns:a16="http://schemas.microsoft.com/office/drawing/2014/main" id="{2BFD3F39-9777-3038-795A-E4AFB6BF8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8%20(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8 (2)"/>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YA" refreshedDate="45582.768205092594" createdVersion="8" refreshedVersion="8" minRefreshableVersion="3" recordCount="1139" xr:uid="{B3F9BEC0-B85D-4303-844E-DB0506567DC4}">
  <cacheSource type="worksheet">
    <worksheetSource name="Append1"/>
  </cacheSource>
  <cacheFields count="8">
    <cacheField name="State / Union Territory" numFmtId="0">
      <sharedItems count="41">
        <s v="Andhra Pradesh"/>
        <s v="Assam"/>
        <s v="Bihar"/>
        <s v="Chandigarh (UT)"/>
        <s v="Chattisgarh"/>
        <s v="Dadara &amp; Nagar Haveli and Daman &amp; Diu (UT)"/>
        <s v="Delhi (UT)"/>
        <s v="Goa"/>
        <s v="Gujarat"/>
        <s v="Himachal Pradesh"/>
        <s v="Jammu &amp; Kashmir (UT)"/>
        <s v="Karnataka"/>
        <s v="Kerala"/>
        <s v="Madhya Pradesh"/>
        <s v="Maharashtra"/>
        <s v="Manipur"/>
        <s v="Meghalaya"/>
        <s v="Mizoram"/>
        <s v="Nagaland"/>
        <s v="Odisha"/>
        <s v="Pondicherry (UT)"/>
        <s v="Rajasthan"/>
        <s v="Sikkim"/>
        <s v="Tamilnadu"/>
        <s v="Telangana"/>
        <s v="Tripura"/>
        <s v="Uttar Pradesh"/>
        <s v="Uttarakhand"/>
        <s v="West Bengal"/>
        <s v="Arunachal Pradesh"/>
        <s v="Haryana"/>
        <s v="Jharkhand"/>
        <s v="Punjab"/>
        <s v="Puducherry" u="1"/>
        <s v="Jammu &amp; Kashmir" u="1"/>
        <s v="Gujara" u="1"/>
        <s v="Assam_x000a_Bihar" u="1"/>
        <s v="Chandigarh" u="1"/>
        <s v="Dadra &amp; Nagar Haveli and Daman &amp; Diu" u="1"/>
        <s v="Delhi" u="1"/>
        <s v="Dadara &amp; Nagar Haveli_x000a_and Daman &amp; Diu (UT)" u="1"/>
      </sharedItems>
    </cacheField>
    <cacheField name="City / town" numFmtId="0">
      <sharedItems/>
    </cacheField>
    <cacheField name="Year" numFmtId="0">
      <sharedItems containsSemiMixedTypes="0" containsString="0" containsNumber="1" containsInteger="1" minValue="2020" maxValue="2022" count="3">
        <n v="2020"/>
        <n v="2021"/>
        <n v="2022"/>
      </sharedItems>
    </cacheField>
    <cacheField name="SO2" numFmtId="0">
      <sharedItems containsString="0" containsBlank="1" containsNumber="1" containsInteger="1" minValue="0" maxValue="59"/>
    </cacheField>
    <cacheField name="NO2" numFmtId="0">
      <sharedItems containsString="0" containsBlank="1" containsNumber="1" containsInteger="1" minValue="0" maxValue="71"/>
    </cacheField>
    <cacheField name="PM10" numFmtId="0">
      <sharedItems containsString="0" containsBlank="1" containsNumber="1" containsInteger="1" minValue="0" maxValue="319"/>
    </cacheField>
    <cacheField name="PM2.5" numFmtId="0">
      <sharedItems containsString="0" containsBlank="1" containsNumber="1" containsInteger="1" minValue="0" maxValue="160"/>
    </cacheField>
    <cacheField name="AQI" numFmtId="0">
      <sharedItems containsSemiMixedTypes="0" containsString="0" containsNumber="1" containsInteger="1" minValue="0" maxValue="319"/>
    </cacheField>
  </cacheFields>
  <extLst>
    <ext xmlns:x14="http://schemas.microsoft.com/office/spreadsheetml/2009/9/main" uri="{725AE2AE-9491-48be-B2B4-4EB974FC3084}">
      <x14:pivotCacheDefinition pivotCacheId="1928384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9">
  <r>
    <x v="0"/>
    <s v="Anantapur"/>
    <x v="0"/>
    <n v="6"/>
    <n v="15"/>
    <n v="66"/>
    <n v="31"/>
    <n v="66"/>
  </r>
  <r>
    <x v="0"/>
    <s v="Chitoor"/>
    <x v="0"/>
    <n v="5"/>
    <n v="17"/>
    <n v="48"/>
    <n v="23"/>
    <n v="48"/>
  </r>
  <r>
    <x v="0"/>
    <s v="Eluru"/>
    <x v="0"/>
    <n v="5"/>
    <n v="18"/>
    <n v="61"/>
    <n v="0"/>
    <n v="61"/>
  </r>
  <r>
    <x v="0"/>
    <s v="Guntur"/>
    <x v="0"/>
    <n v="5"/>
    <n v="18"/>
    <n v="62"/>
    <n v="24"/>
    <n v="62"/>
  </r>
  <r>
    <x v="0"/>
    <s v="Kadapa"/>
    <x v="0"/>
    <n v="6"/>
    <n v="14"/>
    <n v="53"/>
    <n v="0"/>
    <n v="53"/>
  </r>
  <r>
    <x v="0"/>
    <s v="Kakinada"/>
    <x v="0"/>
    <n v="8"/>
    <n v="14"/>
    <n v="54"/>
    <n v="0"/>
    <n v="54"/>
  </r>
  <r>
    <x v="0"/>
    <s v="Kurnool"/>
    <x v="0"/>
    <n v="6"/>
    <n v="16"/>
    <n v="69"/>
    <n v="32"/>
    <n v="69"/>
  </r>
  <r>
    <x v="0"/>
    <s v="Nellore"/>
    <x v="0"/>
    <n v="5"/>
    <n v="17"/>
    <n v="60"/>
    <n v="27"/>
    <n v="60"/>
  </r>
  <r>
    <x v="0"/>
    <s v="Ongole"/>
    <x v="0"/>
    <n v="5"/>
    <n v="17"/>
    <n v="51"/>
    <n v="20"/>
    <n v="51"/>
  </r>
  <r>
    <x v="0"/>
    <s v="Rajahmundry"/>
    <x v="0"/>
    <n v="9"/>
    <n v="15"/>
    <n v="61"/>
    <n v="0"/>
    <n v="61"/>
  </r>
  <r>
    <x v="0"/>
    <s v="Srikakulam"/>
    <x v="0"/>
    <n v="7"/>
    <n v="18"/>
    <n v="65"/>
    <n v="34"/>
    <n v="65"/>
  </r>
  <r>
    <x v="0"/>
    <s v="Tirupati"/>
    <x v="0"/>
    <n v="5"/>
    <n v="12"/>
    <n v="49"/>
    <n v="0"/>
    <n v="49"/>
  </r>
  <r>
    <x v="0"/>
    <s v="Vijayawada"/>
    <x v="0"/>
    <n v="5"/>
    <n v="17"/>
    <n v="61"/>
    <n v="0"/>
    <n v="61"/>
  </r>
  <r>
    <x v="0"/>
    <s v="Visakhapatnam"/>
    <x v="0"/>
    <n v="9"/>
    <n v="20"/>
    <n v="91"/>
    <n v="0"/>
    <n v="91"/>
  </r>
  <r>
    <x v="0"/>
    <s v="Vizianagaram"/>
    <x v="0"/>
    <n v="8"/>
    <n v="18"/>
    <n v="65"/>
    <n v="24"/>
    <n v="65"/>
  </r>
  <r>
    <x v="1"/>
    <s v="Bongaigaon"/>
    <x v="0"/>
    <n v="4"/>
    <n v="11"/>
    <n v="52"/>
    <n v="0"/>
    <n v="52"/>
  </r>
  <r>
    <x v="1"/>
    <s v="Daranga"/>
    <x v="0"/>
    <n v="6"/>
    <n v="12"/>
    <n v="29"/>
    <n v="0"/>
    <n v="29"/>
  </r>
  <r>
    <x v="1"/>
    <s v="Dibrugarh"/>
    <x v="0"/>
    <n v="5"/>
    <n v="11"/>
    <n v="26"/>
    <n v="0"/>
    <n v="26"/>
  </r>
  <r>
    <x v="1"/>
    <s v="Golaghat"/>
    <x v="0"/>
    <n v="6"/>
    <n v="12"/>
    <n v="51"/>
    <n v="0"/>
    <n v="51"/>
  </r>
  <r>
    <x v="1"/>
    <s v="Guwahati"/>
    <x v="0"/>
    <n v="8"/>
    <n v="13"/>
    <n v="107"/>
    <n v="57"/>
    <n v="107"/>
  </r>
  <r>
    <x v="1"/>
    <s v="Magherita"/>
    <x v="0"/>
    <n v="6"/>
    <n v="12"/>
    <n v="31"/>
    <n v="0"/>
    <n v="31"/>
  </r>
  <r>
    <x v="1"/>
    <s v="Nagaon"/>
    <x v="0"/>
    <n v="6"/>
    <n v="13"/>
    <n v="74"/>
    <n v="0"/>
    <n v="74"/>
  </r>
  <r>
    <x v="1"/>
    <s v="Nalbari"/>
    <x v="0"/>
    <n v="6"/>
    <n v="13"/>
    <n v="54"/>
    <n v="0"/>
    <n v="54"/>
  </r>
  <r>
    <x v="1"/>
    <s v="North Lakhimpur"/>
    <x v="0"/>
    <n v="5"/>
    <n v="13"/>
    <n v="46"/>
    <n v="0"/>
    <n v="46"/>
  </r>
  <r>
    <x v="1"/>
    <s v="Silcher"/>
    <x v="0"/>
    <n v="7"/>
    <n v="11"/>
    <n v="50"/>
    <n v="0"/>
    <n v="50"/>
  </r>
  <r>
    <x v="1"/>
    <s v="Sivasagar"/>
    <x v="0"/>
    <n v="6"/>
    <n v="12"/>
    <n v="54"/>
    <n v="0"/>
    <n v="54"/>
  </r>
  <r>
    <x v="1"/>
    <s v="Tezpur"/>
    <x v="0"/>
    <n v="6"/>
    <n v="13"/>
    <n v="53"/>
    <n v="0"/>
    <n v="53"/>
  </r>
  <r>
    <x v="1"/>
    <s v="Tinsukia"/>
    <x v="0"/>
    <n v="6"/>
    <n v="12"/>
    <n v="42"/>
    <n v="0"/>
    <n v="42"/>
  </r>
  <r>
    <x v="2"/>
    <s v="Patna"/>
    <x v="0"/>
    <n v="3"/>
    <n v="33"/>
    <n v="150"/>
    <n v="0"/>
    <n v="150"/>
  </r>
  <r>
    <x v="3"/>
    <s v="Chandigarh"/>
    <x v="0"/>
    <n v="2"/>
    <n v="20"/>
    <n v="110"/>
    <n v="71"/>
    <n v="110"/>
  </r>
  <r>
    <x v="4"/>
    <s v="Bilaspur"/>
    <x v="0"/>
    <n v="5"/>
    <n v="12"/>
    <n v="55"/>
    <n v="30"/>
    <n v="55"/>
  </r>
  <r>
    <x v="4"/>
    <s v="Durg-Bhillainagar"/>
    <x v="0"/>
    <n v="7"/>
    <n v="12"/>
    <n v="67"/>
    <n v="37"/>
    <n v="67"/>
  </r>
  <r>
    <x v="4"/>
    <s v="Korba"/>
    <x v="0"/>
    <n v="8"/>
    <n v="18"/>
    <n v="53"/>
    <n v="21"/>
    <n v="53"/>
  </r>
  <r>
    <x v="4"/>
    <s v="Raigarh"/>
    <x v="0"/>
    <n v="0"/>
    <n v="0"/>
    <n v="58"/>
    <n v="22"/>
    <n v="58"/>
  </r>
  <r>
    <x v="4"/>
    <s v="Raipur"/>
    <x v="0"/>
    <n v="13"/>
    <n v="24"/>
    <n v="55"/>
    <n v="0"/>
    <n v="55"/>
  </r>
  <r>
    <x v="5"/>
    <s v="Baldevi (Dadra &amp;_x000a_Nagar Haveli)"/>
    <x v="0"/>
    <n v="11"/>
    <n v="15"/>
    <n v="68"/>
    <n v="0"/>
    <n v="68"/>
  </r>
  <r>
    <x v="5"/>
    <s v="Silvassa"/>
    <x v="0"/>
    <n v="17"/>
    <n v="22"/>
    <n v="96"/>
    <n v="33"/>
    <n v="96"/>
  </r>
  <r>
    <x v="5"/>
    <s v="Daman"/>
    <x v="0"/>
    <n v="16"/>
    <n v="21"/>
    <n v="92"/>
    <n v="32"/>
    <n v="92"/>
  </r>
  <r>
    <x v="5"/>
    <s v="Patlara (Daman)"/>
    <x v="0"/>
    <n v="10"/>
    <n v="14"/>
    <n v="64"/>
    <n v="22"/>
    <n v="64"/>
  </r>
  <r>
    <x v="6"/>
    <s v="Delhi"/>
    <x v="0"/>
    <n v="0"/>
    <n v="71"/>
    <n v="234"/>
    <n v="145"/>
    <n v="234"/>
  </r>
  <r>
    <x v="7"/>
    <s v="Amona"/>
    <x v="0"/>
    <n v="8"/>
    <n v="13"/>
    <n v="57"/>
    <n v="30"/>
    <n v="57"/>
  </r>
  <r>
    <x v="7"/>
    <s v="Assanora"/>
    <x v="0"/>
    <n v="9"/>
    <n v="13"/>
    <n v="56"/>
    <n v="30"/>
    <n v="56"/>
  </r>
  <r>
    <x v="7"/>
    <s v="Bicholim"/>
    <x v="0"/>
    <n v="9"/>
    <n v="13"/>
    <n v="60"/>
    <n v="31"/>
    <n v="60"/>
  </r>
  <r>
    <x v="7"/>
    <s v="Codli"/>
    <x v="0"/>
    <n v="8"/>
    <n v="13"/>
    <n v="56"/>
    <n v="29"/>
    <n v="56"/>
  </r>
  <r>
    <x v="7"/>
    <s v="Cuncolim"/>
    <x v="0"/>
    <n v="9"/>
    <n v="13"/>
    <n v="66"/>
    <n v="33"/>
    <n v="66"/>
  </r>
  <r>
    <x v="7"/>
    <s v="Honda"/>
    <x v="0"/>
    <n v="9"/>
    <n v="13"/>
    <n v="62"/>
    <n v="32"/>
    <n v="62"/>
  </r>
  <r>
    <x v="7"/>
    <s v="Kundaim"/>
    <x v="0"/>
    <n v="9"/>
    <n v="13"/>
    <n v="61"/>
    <n v="32"/>
    <n v="61"/>
  </r>
  <r>
    <x v="7"/>
    <s v="Mapusa"/>
    <x v="0"/>
    <n v="2"/>
    <n v="9"/>
    <n v="40"/>
    <n v="0"/>
    <n v="40"/>
  </r>
  <r>
    <x v="7"/>
    <s v="Margao"/>
    <x v="0"/>
    <n v="8"/>
    <n v="13"/>
    <n v="56"/>
    <n v="29"/>
    <n v="56"/>
  </r>
  <r>
    <x v="7"/>
    <s v="Mormugao"/>
    <x v="0"/>
    <n v="2"/>
    <n v="8"/>
    <n v="49"/>
    <n v="36"/>
    <n v="49"/>
  </r>
  <r>
    <x v="7"/>
    <s v="Panaji"/>
    <x v="0"/>
    <n v="2"/>
    <n v="10"/>
    <n v="56"/>
    <n v="23"/>
    <n v="56"/>
  </r>
  <r>
    <x v="7"/>
    <s v="Ponda"/>
    <x v="0"/>
    <n v="8"/>
    <n v="13"/>
    <n v="57"/>
    <n v="30"/>
    <n v="57"/>
  </r>
  <r>
    <x v="7"/>
    <s v="Sanguem"/>
    <x v="0"/>
    <n v="8"/>
    <n v="13"/>
    <n v="55"/>
    <n v="29"/>
    <n v="55"/>
  </r>
  <r>
    <x v="7"/>
    <s v="Tilamol"/>
    <x v="0"/>
    <n v="9"/>
    <n v="13"/>
    <n v="65"/>
    <n v="34"/>
    <n v="65"/>
  </r>
  <r>
    <x v="7"/>
    <s v="Tuem"/>
    <x v="0"/>
    <n v="8"/>
    <n v="13"/>
    <n v="55"/>
    <n v="28"/>
    <n v="55"/>
  </r>
  <r>
    <x v="7"/>
    <s v="Usgao-pale"/>
    <x v="0"/>
    <n v="0"/>
    <n v="13"/>
    <n v="64"/>
    <n v="33"/>
    <n v="64"/>
  </r>
  <r>
    <x v="7"/>
    <s v="Vasco"/>
    <x v="0"/>
    <n v="2"/>
    <n v="9"/>
    <n v="61"/>
    <n v="0"/>
    <n v="61"/>
  </r>
  <r>
    <x v="8"/>
    <s v="Ahmedabad"/>
    <x v="0"/>
    <n v="15"/>
    <n v="19"/>
    <n v="137"/>
    <n v="41"/>
    <n v="137"/>
  </r>
  <r>
    <x v="8"/>
    <s v="Ankleshwar"/>
    <x v="0"/>
    <n v="15"/>
    <n v="21"/>
    <n v="94"/>
    <n v="0"/>
    <n v="94"/>
  </r>
  <r>
    <x v="8"/>
    <s v="Jamnagar"/>
    <x v="0"/>
    <n v="14"/>
    <n v="17"/>
    <n v="92"/>
    <n v="25"/>
    <n v="92"/>
  </r>
  <r>
    <x v="8"/>
    <s v="Rajkot"/>
    <x v="0"/>
    <n v="15"/>
    <n v="18"/>
    <n v="107"/>
    <n v="29"/>
    <n v="107"/>
  </r>
  <r>
    <x v="8"/>
    <s v="Surat"/>
    <x v="0"/>
    <n v="22"/>
    <n v="27"/>
    <n v="114"/>
    <n v="42"/>
    <n v="114"/>
  </r>
  <r>
    <x v="8"/>
    <s v="Vadodara"/>
    <x v="0"/>
    <n v="15"/>
    <n v="20"/>
    <n v="104"/>
    <n v="30"/>
    <n v="104"/>
  </r>
  <r>
    <x v="8"/>
    <s v="Vapi"/>
    <x v="0"/>
    <n v="20"/>
    <n v="25"/>
    <n v="105"/>
    <n v="41"/>
    <n v="105"/>
  </r>
  <r>
    <x v="9"/>
    <s v="Baddi"/>
    <x v="0"/>
    <n v="0"/>
    <n v="0"/>
    <n v="108"/>
    <n v="0"/>
    <n v="108"/>
  </r>
  <r>
    <x v="9"/>
    <s v="Damtal"/>
    <x v="0"/>
    <n v="2"/>
    <n v="7"/>
    <n v="59"/>
    <n v="0"/>
    <n v="59"/>
  </r>
  <r>
    <x v="9"/>
    <s v="Dharamshala"/>
    <x v="0"/>
    <n v="2"/>
    <n v="6"/>
    <n v="40"/>
    <n v="20"/>
    <n v="40"/>
  </r>
  <r>
    <x v="9"/>
    <s v="Kala Amb"/>
    <x v="0"/>
    <n v="4"/>
    <n v="15"/>
    <n v="95"/>
    <n v="61"/>
    <n v="95"/>
  </r>
  <r>
    <x v="9"/>
    <s v="Manali"/>
    <x v="0"/>
    <n v="2"/>
    <n v="7"/>
    <n v="35"/>
    <n v="0"/>
    <n v="35"/>
  </r>
  <r>
    <x v="9"/>
    <s v="Nalagarh"/>
    <x v="0"/>
    <n v="2"/>
    <n v="16"/>
    <n v="86"/>
    <n v="0"/>
    <n v="86"/>
  </r>
  <r>
    <x v="9"/>
    <s v="Poanta Sahib"/>
    <x v="0"/>
    <n v="3"/>
    <n v="14"/>
    <n v="81"/>
    <n v="0"/>
    <n v="81"/>
  </r>
  <r>
    <x v="9"/>
    <s v="Parwanoo"/>
    <x v="0"/>
    <n v="2"/>
    <n v="5"/>
    <n v="46"/>
    <n v="10"/>
    <n v="46"/>
  </r>
  <r>
    <x v="9"/>
    <s v="Shimla"/>
    <x v="0"/>
    <n v="2"/>
    <n v="12"/>
    <n v="46"/>
    <n v="21"/>
    <n v="46"/>
  </r>
  <r>
    <x v="9"/>
    <s v="Sunder Nagar"/>
    <x v="0"/>
    <n v="2"/>
    <n v="6"/>
    <n v="56"/>
    <n v="0"/>
    <n v="56"/>
  </r>
  <r>
    <x v="9"/>
    <s v="Una"/>
    <x v="0"/>
    <n v="0"/>
    <n v="0"/>
    <n v="53"/>
    <n v="19"/>
    <n v="53"/>
  </r>
  <r>
    <x v="10"/>
    <s v="Jammu"/>
    <x v="0"/>
    <n v="3"/>
    <n v="19"/>
    <n v="171"/>
    <n v="34"/>
    <n v="171"/>
  </r>
  <r>
    <x v="10"/>
    <s v="Pulwama (K)"/>
    <x v="0"/>
    <n v="0"/>
    <n v="0"/>
    <n v="128"/>
    <n v="0"/>
    <n v="128"/>
  </r>
  <r>
    <x v="10"/>
    <s v="Srinagar (K)"/>
    <x v="0"/>
    <n v="0"/>
    <n v="0"/>
    <n v="232"/>
    <n v="0"/>
    <n v="232"/>
  </r>
  <r>
    <x v="10"/>
    <s v="Dhanbad"/>
    <x v="0"/>
    <n v="14"/>
    <n v="36"/>
    <n v="199"/>
    <n v="0"/>
    <n v="199"/>
  </r>
  <r>
    <x v="10"/>
    <s v="Jamshedpur"/>
    <x v="0"/>
    <n v="30"/>
    <n v="37"/>
    <n v="105"/>
    <n v="0"/>
    <n v="105"/>
  </r>
  <r>
    <x v="10"/>
    <s v="Jharia"/>
    <x v="0"/>
    <n v="14"/>
    <n v="36"/>
    <n v="247"/>
    <n v="0"/>
    <n v="247"/>
  </r>
  <r>
    <x v="10"/>
    <s v="Ranchi"/>
    <x v="0"/>
    <n v="17"/>
    <n v="36"/>
    <n v="106"/>
    <n v="0"/>
    <n v="106"/>
  </r>
  <r>
    <x v="10"/>
    <s v="Saraikela"/>
    <x v="0"/>
    <n v="29"/>
    <n v="36"/>
    <n v="108"/>
    <n v="0"/>
    <n v="108"/>
  </r>
  <r>
    <x v="11"/>
    <s v="Bagalkote"/>
    <x v="0"/>
    <n v="2"/>
    <n v="14"/>
    <n v="42"/>
    <n v="35"/>
    <n v="42"/>
  </r>
  <r>
    <x v="11"/>
    <s v="Bangalore"/>
    <x v="0"/>
    <n v="3"/>
    <n v="26"/>
    <n v="92"/>
    <n v="0"/>
    <n v="92"/>
  </r>
  <r>
    <x v="11"/>
    <s v="Belgaum"/>
    <x v="0"/>
    <n v="2"/>
    <n v="12"/>
    <n v="70"/>
    <n v="30"/>
    <n v="70"/>
  </r>
  <r>
    <x v="11"/>
    <s v="Bidar"/>
    <x v="0"/>
    <n v="4"/>
    <n v="7"/>
    <n v="65"/>
    <n v="0"/>
    <n v="65"/>
  </r>
  <r>
    <x v="11"/>
    <s v="Chitradurga"/>
    <x v="0"/>
    <n v="3"/>
    <n v="5"/>
    <n v="41"/>
    <n v="10"/>
    <n v="41"/>
  </r>
  <r>
    <x v="11"/>
    <s v="Devanagere"/>
    <x v="0"/>
    <n v="15"/>
    <n v="19"/>
    <n v="132"/>
    <n v="11"/>
    <n v="132"/>
  </r>
  <r>
    <x v="11"/>
    <s v="Gulbarga / Kalaburgi"/>
    <x v="0"/>
    <n v="3"/>
    <n v="9"/>
    <n v="81"/>
    <n v="0"/>
    <n v="81"/>
  </r>
  <r>
    <x v="11"/>
    <s v="Hassan"/>
    <x v="0"/>
    <n v="3"/>
    <n v="19"/>
    <n v="36"/>
    <n v="22"/>
    <n v="36"/>
  </r>
  <r>
    <x v="11"/>
    <s v="Hubli-Dharwad"/>
    <x v="0"/>
    <n v="5"/>
    <n v="18"/>
    <n v="57"/>
    <n v="18"/>
    <n v="57"/>
  </r>
  <r>
    <x v="11"/>
    <s v="Mandya"/>
    <x v="0"/>
    <n v="2"/>
    <n v="13"/>
    <n v="37"/>
    <n v="0"/>
    <n v="37"/>
  </r>
  <r>
    <x v="11"/>
    <s v="Mangalore"/>
    <x v="0"/>
    <n v="6"/>
    <n v="10"/>
    <n v="47"/>
    <n v="32"/>
    <n v="47"/>
  </r>
  <r>
    <x v="11"/>
    <s v="Mysore"/>
    <x v="0"/>
    <n v="2"/>
    <n v="15"/>
    <n v="47"/>
    <n v="24"/>
    <n v="47"/>
  </r>
  <r>
    <x v="11"/>
    <s v="Shimaga"/>
    <x v="0"/>
    <n v="6"/>
    <n v="11"/>
    <n v="34"/>
    <n v="0"/>
    <n v="34"/>
  </r>
  <r>
    <x v="11"/>
    <s v="Timukuru"/>
    <x v="0"/>
    <n v="2"/>
    <n v="26"/>
    <n v="60"/>
    <n v="66"/>
    <n v="66"/>
  </r>
  <r>
    <x v="12"/>
    <s v="Alappuzha"/>
    <x v="0"/>
    <n v="2"/>
    <n v="5"/>
    <n v="55"/>
    <n v="0"/>
    <n v="55"/>
  </r>
  <r>
    <x v="12"/>
    <s v="Kochi"/>
    <x v="0"/>
    <n v="3"/>
    <n v="24"/>
    <n v="71"/>
    <n v="0"/>
    <n v="71"/>
  </r>
  <r>
    <x v="12"/>
    <s v="Kollam"/>
    <x v="0"/>
    <n v="4"/>
    <n v="7"/>
    <n v="46"/>
    <n v="0"/>
    <n v="46"/>
  </r>
  <r>
    <x v="12"/>
    <s v="Kottayam"/>
    <x v="0"/>
    <n v="2"/>
    <n v="12"/>
    <n v="38"/>
    <n v="0"/>
    <n v="38"/>
  </r>
  <r>
    <x v="12"/>
    <s v="Kozhikode"/>
    <x v="0"/>
    <n v="2"/>
    <n v="5"/>
    <n v="31"/>
    <n v="19"/>
    <n v="31"/>
  </r>
  <r>
    <x v="12"/>
    <s v="Malapuram"/>
    <x v="0"/>
    <n v="2"/>
    <n v="13"/>
    <n v="28"/>
    <n v="22"/>
    <n v="28"/>
  </r>
  <r>
    <x v="12"/>
    <s v="Palakkad"/>
    <x v="0"/>
    <n v="3"/>
    <n v="6"/>
    <n v="52"/>
    <n v="22"/>
    <n v="52"/>
  </r>
  <r>
    <x v="12"/>
    <s v="Pathanamthitta"/>
    <x v="0"/>
    <n v="2"/>
    <n v="16"/>
    <n v="32"/>
    <n v="0"/>
    <n v="32"/>
  </r>
  <r>
    <x v="12"/>
    <s v="Thiruvalla"/>
    <x v="0"/>
    <n v="2"/>
    <n v="16"/>
    <n v="33"/>
    <n v="0"/>
    <n v="33"/>
  </r>
  <r>
    <x v="12"/>
    <s v="Thiruvananthapuram"/>
    <x v="0"/>
    <n v="5"/>
    <n v="9"/>
    <n v="32"/>
    <n v="0"/>
    <n v="32"/>
  </r>
  <r>
    <x v="12"/>
    <s v="Thissur"/>
    <x v="0"/>
    <n v="2"/>
    <n v="5"/>
    <n v="35"/>
    <n v="0"/>
    <n v="35"/>
  </r>
  <r>
    <x v="12"/>
    <s v="Wayanad"/>
    <x v="0"/>
    <n v="2"/>
    <n v="5"/>
    <n v="21"/>
    <n v="0"/>
    <n v="21"/>
  </r>
  <r>
    <x v="13"/>
    <s v="Amlai"/>
    <x v="0"/>
    <n v="11"/>
    <n v="18"/>
    <n v="61"/>
    <n v="67"/>
    <n v="67"/>
  </r>
  <r>
    <x v="13"/>
    <s v="Bhopal"/>
    <x v="0"/>
    <n v="10"/>
    <n v="24"/>
    <n v="188"/>
    <n v="0"/>
    <n v="188"/>
  </r>
  <r>
    <x v="13"/>
    <s v="Chhindwara"/>
    <x v="0"/>
    <n v="3"/>
    <n v="14"/>
    <n v="68"/>
    <n v="25"/>
    <n v="68"/>
  </r>
  <r>
    <x v="13"/>
    <s v="Dewas"/>
    <x v="0"/>
    <n v="17"/>
    <n v="18"/>
    <n v="69"/>
    <n v="41"/>
    <n v="69"/>
  </r>
  <r>
    <x v="13"/>
    <s v="Gwalior"/>
    <x v="0"/>
    <n v="17"/>
    <n v="21"/>
    <n v="140"/>
    <n v="57"/>
    <n v="140"/>
  </r>
  <r>
    <x v="13"/>
    <s v="Indore"/>
    <x v="0"/>
    <n v="11"/>
    <n v="20"/>
    <n v="82"/>
    <n v="37"/>
    <n v="82"/>
  </r>
  <r>
    <x v="13"/>
    <s v="Jabalpur"/>
    <x v="0"/>
    <n v="13"/>
    <n v="17"/>
    <n v="84"/>
    <n v="35"/>
    <n v="84"/>
  </r>
  <r>
    <x v="13"/>
    <s v="Katni"/>
    <x v="0"/>
    <n v="9"/>
    <n v="24"/>
    <n v="100"/>
    <n v="43"/>
    <n v="100"/>
  </r>
  <r>
    <x v="13"/>
    <s v="Nagda"/>
    <x v="0"/>
    <n v="16"/>
    <n v="15"/>
    <n v="58"/>
    <n v="32"/>
    <n v="58"/>
  </r>
  <r>
    <x v="13"/>
    <s v="Prithampur"/>
    <x v="0"/>
    <n v="10"/>
    <n v="19"/>
    <n v="81"/>
    <n v="32"/>
    <n v="81"/>
  </r>
  <r>
    <x v="13"/>
    <s v="Sagar"/>
    <x v="0"/>
    <n v="3"/>
    <n v="14"/>
    <n v="64"/>
    <n v="23"/>
    <n v="64"/>
  </r>
  <r>
    <x v="13"/>
    <s v="Satna"/>
    <x v="0"/>
    <n v="5"/>
    <n v="12"/>
    <n v="104"/>
    <n v="44"/>
    <n v="104"/>
  </r>
  <r>
    <x v="13"/>
    <s v="Singrauli"/>
    <x v="0"/>
    <n v="30"/>
    <n v="37"/>
    <n v="144"/>
    <n v="57"/>
    <n v="144"/>
  </r>
  <r>
    <x v="13"/>
    <s v="Ujjain"/>
    <x v="0"/>
    <n v="10"/>
    <n v="11"/>
    <n v="87"/>
    <n v="38"/>
    <n v="87"/>
  </r>
  <r>
    <x v="14"/>
    <s v="Akola"/>
    <x v="0"/>
    <n v="14"/>
    <n v="14"/>
    <n v="58"/>
    <n v="0"/>
    <n v="58"/>
  </r>
  <r>
    <x v="14"/>
    <s v="Ambernath"/>
    <x v="0"/>
    <n v="18"/>
    <n v="39"/>
    <n v="57"/>
    <n v="0"/>
    <n v="57"/>
  </r>
  <r>
    <x v="14"/>
    <s v="Amravati"/>
    <x v="0"/>
    <n v="14"/>
    <n v="15"/>
    <n v="70"/>
    <n v="0"/>
    <n v="70"/>
  </r>
  <r>
    <x v="14"/>
    <s v="Aurangabad"/>
    <x v="0"/>
    <n v="19"/>
    <n v="45"/>
    <n v="78"/>
    <n v="0"/>
    <n v="78"/>
  </r>
  <r>
    <x v="14"/>
    <s v="Badlapur"/>
    <x v="0"/>
    <n v="18"/>
    <n v="38"/>
    <n v="64"/>
    <n v="0"/>
    <n v="64"/>
  </r>
  <r>
    <x v="14"/>
    <s v="Bhiwandi"/>
    <x v="0"/>
    <n v="29"/>
    <n v="42"/>
    <n v="55"/>
    <n v="0"/>
    <n v="55"/>
  </r>
  <r>
    <x v="14"/>
    <s v="Chandrapur"/>
    <x v="0"/>
    <n v="4"/>
    <n v="28"/>
    <n v="186"/>
    <n v="0"/>
    <n v="186"/>
  </r>
  <r>
    <x v="14"/>
    <s v="Dombivali"/>
    <x v="0"/>
    <n v="21"/>
    <n v="44"/>
    <n v="68"/>
    <n v="0"/>
    <n v="68"/>
  </r>
  <r>
    <x v="14"/>
    <s v="Jalgaon"/>
    <x v="0"/>
    <n v="11"/>
    <n v="24"/>
    <n v="53"/>
    <n v="0"/>
    <n v="53"/>
  </r>
  <r>
    <x v="14"/>
    <s v="Jalna"/>
    <x v="0"/>
    <n v="9"/>
    <n v="34"/>
    <n v="85"/>
    <n v="0"/>
    <n v="85"/>
  </r>
  <r>
    <x v="14"/>
    <s v="Kolhapur"/>
    <x v="0"/>
    <n v="24"/>
    <n v="40"/>
    <n v="107"/>
    <n v="0"/>
    <n v="107"/>
  </r>
  <r>
    <x v="14"/>
    <s v="Latur"/>
    <x v="0"/>
    <n v="0"/>
    <n v="0"/>
    <n v="58"/>
    <n v="0"/>
    <n v="58"/>
  </r>
  <r>
    <x v="14"/>
    <s v="Nagpur"/>
    <x v="0"/>
    <n v="10"/>
    <n v="26"/>
    <n v="107"/>
    <n v="0"/>
    <n v="107"/>
  </r>
  <r>
    <x v="14"/>
    <s v="Nashik"/>
    <x v="0"/>
    <n v="6"/>
    <n v="23"/>
    <n v="39"/>
    <n v="0"/>
    <n v="39"/>
  </r>
  <r>
    <x v="14"/>
    <s v="Navi Mumbai"/>
    <x v="0"/>
    <n v="14"/>
    <n v="46"/>
    <n v="56"/>
    <n v="0"/>
    <n v="56"/>
  </r>
  <r>
    <x v="14"/>
    <s v="Pimpri-Chinchwad"/>
    <x v="0"/>
    <n v="16"/>
    <n v="55"/>
    <n v="83"/>
    <n v="0"/>
    <n v="83"/>
  </r>
  <r>
    <x v="14"/>
    <s v="Pune"/>
    <x v="0"/>
    <n v="16"/>
    <n v="62"/>
    <n v="125"/>
    <n v="0"/>
    <n v="125"/>
  </r>
  <r>
    <x v="14"/>
    <s v="Sangli"/>
    <x v="0"/>
    <n v="9"/>
    <n v="44"/>
    <n v="75"/>
    <n v="0"/>
    <n v="75"/>
  </r>
  <r>
    <x v="14"/>
    <s v="Solapur"/>
    <x v="0"/>
    <n v="9"/>
    <n v="17"/>
    <n v="60"/>
    <n v="0"/>
    <n v="60"/>
  </r>
  <r>
    <x v="14"/>
    <s v="Thane"/>
    <x v="0"/>
    <n v="21"/>
    <n v="30"/>
    <n v="86"/>
    <n v="0"/>
    <n v="86"/>
  </r>
  <r>
    <x v="14"/>
    <s v="Ulhasnagar"/>
    <x v="0"/>
    <n v="19"/>
    <n v="42"/>
    <n v="65"/>
    <n v="0"/>
    <n v="65"/>
  </r>
  <r>
    <x v="15"/>
    <s v="Imphal"/>
    <x v="0"/>
    <n v="5"/>
    <n v="22"/>
    <n v="137"/>
    <n v="69"/>
    <n v="137"/>
  </r>
  <r>
    <x v="16"/>
    <s v="Byrnihat"/>
    <x v="0"/>
    <n v="16"/>
    <n v="15"/>
    <n v="113"/>
    <n v="38"/>
    <n v="113"/>
  </r>
  <r>
    <x v="16"/>
    <s v="Dawki"/>
    <x v="0"/>
    <n v="3"/>
    <n v="13"/>
    <n v="29"/>
    <n v="16"/>
    <n v="29"/>
  </r>
  <r>
    <x v="16"/>
    <s v="Khliehriat"/>
    <x v="0"/>
    <n v="3"/>
    <n v="10"/>
    <n v="37"/>
    <n v="16"/>
    <n v="37"/>
  </r>
  <r>
    <x v="16"/>
    <s v="Nongstoin"/>
    <x v="0"/>
    <n v="2"/>
    <n v="13"/>
    <n v="31"/>
    <n v="18"/>
    <n v="31"/>
  </r>
  <r>
    <x v="16"/>
    <s v="Shillong"/>
    <x v="0"/>
    <n v="7"/>
    <n v="21"/>
    <n v="51"/>
    <n v="23"/>
    <n v="51"/>
  </r>
  <r>
    <x v="16"/>
    <s v="Tura"/>
    <x v="0"/>
    <n v="3"/>
    <n v="12"/>
    <n v="33"/>
    <n v="12"/>
    <n v="33"/>
  </r>
  <r>
    <x v="16"/>
    <s v="Umiam / Umsning"/>
    <x v="0"/>
    <n v="4"/>
    <n v="11"/>
    <n v="72"/>
    <n v="24"/>
    <n v="72"/>
  </r>
  <r>
    <x v="17"/>
    <s v="Aizawl"/>
    <x v="0"/>
    <n v="2"/>
    <n v="9"/>
    <n v="46"/>
    <n v="0"/>
    <n v="46"/>
  </r>
  <r>
    <x v="17"/>
    <s v="Champhai"/>
    <x v="0"/>
    <n v="2"/>
    <n v="5"/>
    <n v="27"/>
    <n v="0"/>
    <n v="27"/>
  </r>
  <r>
    <x v="17"/>
    <s v="Kolasib"/>
    <x v="0"/>
    <n v="2"/>
    <n v="5"/>
    <n v="24"/>
    <n v="0"/>
    <n v="24"/>
  </r>
  <r>
    <x v="17"/>
    <s v="Lunglei"/>
    <x v="0"/>
    <n v="2"/>
    <n v="5"/>
    <n v="11"/>
    <n v="0"/>
    <n v="11"/>
  </r>
  <r>
    <x v="18"/>
    <s v="Dimapur"/>
    <x v="0"/>
    <n v="2"/>
    <n v="9"/>
    <n v="117"/>
    <n v="0"/>
    <n v="117"/>
  </r>
  <r>
    <x v="18"/>
    <s v="Kohima"/>
    <x v="0"/>
    <n v="2"/>
    <n v="5"/>
    <n v="95"/>
    <n v="0"/>
    <n v="95"/>
  </r>
  <r>
    <x v="19"/>
    <s v="Angul"/>
    <x v="0"/>
    <n v="10"/>
    <n v="24"/>
    <n v="91"/>
    <n v="39"/>
    <n v="91"/>
  </r>
  <r>
    <x v="19"/>
    <s v="Balasore"/>
    <x v="0"/>
    <n v="7"/>
    <n v="11"/>
    <n v="85"/>
    <n v="43"/>
    <n v="85"/>
  </r>
  <r>
    <x v="19"/>
    <s v="Berhampur"/>
    <x v="0"/>
    <n v="4"/>
    <n v="17"/>
    <n v="53"/>
    <n v="23"/>
    <n v="53"/>
  </r>
  <r>
    <x v="19"/>
    <s v="Rourkela"/>
    <x v="0"/>
    <n v="7"/>
    <n v="12"/>
    <n v="113"/>
    <n v="39"/>
    <n v="113"/>
  </r>
  <r>
    <x v="19"/>
    <s v="Bonaigarh"/>
    <x v="0"/>
    <n v="7"/>
    <n v="12"/>
    <n v="85"/>
    <n v="37"/>
    <n v="85"/>
  </r>
  <r>
    <x v="19"/>
    <s v="Cuttack"/>
    <x v="0"/>
    <n v="0"/>
    <n v="20"/>
    <n v="96"/>
    <n v="44"/>
    <n v="96"/>
  </r>
  <r>
    <x v="19"/>
    <s v="Jharsuguda"/>
    <x v="0"/>
    <n v="7"/>
    <n v="14"/>
    <n v="90"/>
    <n v="47"/>
    <n v="90"/>
  </r>
  <r>
    <x v="19"/>
    <s v="Kalinga Nagar"/>
    <x v="0"/>
    <n v="2"/>
    <n v="17"/>
    <n v="115"/>
    <n v="0"/>
    <n v="115"/>
  </r>
  <r>
    <x v="19"/>
    <s v="Konark"/>
    <x v="0"/>
    <n v="2"/>
    <n v="12"/>
    <n v="60"/>
    <n v="0"/>
    <n v="60"/>
  </r>
  <r>
    <x v="19"/>
    <s v="Paradeep"/>
    <x v="0"/>
    <n v="18"/>
    <n v="12"/>
    <n v="124"/>
    <n v="0"/>
    <n v="124"/>
  </r>
  <r>
    <x v="19"/>
    <s v="Puri"/>
    <x v="0"/>
    <n v="2"/>
    <n v="14"/>
    <n v="71"/>
    <n v="0"/>
    <n v="71"/>
  </r>
  <r>
    <x v="19"/>
    <s v="Rajgangpur"/>
    <x v="0"/>
    <n v="7"/>
    <n v="11"/>
    <n v="92"/>
    <n v="37"/>
    <n v="92"/>
  </r>
  <r>
    <x v="19"/>
    <s v="Rayagada"/>
    <x v="0"/>
    <n v="4"/>
    <n v="15"/>
    <n v="66"/>
    <n v="34"/>
    <n v="66"/>
  </r>
  <r>
    <x v="19"/>
    <s v="Sambalpur"/>
    <x v="0"/>
    <n v="5"/>
    <n v="22"/>
    <n v="67"/>
    <n v="42"/>
    <n v="67"/>
  </r>
  <r>
    <x v="19"/>
    <s v="Talcher"/>
    <x v="0"/>
    <n v="10"/>
    <n v="27"/>
    <n v="98"/>
    <n v="39"/>
    <n v="98"/>
  </r>
  <r>
    <x v="20"/>
    <s v="Karaikal"/>
    <x v="0"/>
    <n v="2"/>
    <n v="5"/>
    <n v="41"/>
    <n v="0"/>
    <n v="41"/>
  </r>
  <r>
    <x v="20"/>
    <s v="Puducherry"/>
    <x v="0"/>
    <n v="3"/>
    <n v="7"/>
    <n v="38"/>
    <n v="0"/>
    <n v="38"/>
  </r>
  <r>
    <x v="20"/>
    <s v="Amritsar"/>
    <x v="0"/>
    <n v="13"/>
    <n v="33"/>
    <n v="168"/>
    <n v="0"/>
    <n v="168"/>
  </r>
  <r>
    <x v="20"/>
    <s v="Aspal Khurd (Tapa)"/>
    <x v="0"/>
    <n v="7"/>
    <n v="15"/>
    <n v="116"/>
    <n v="0"/>
    <n v="116"/>
  </r>
  <r>
    <x v="20"/>
    <s v="Bara Pind (Goraya)"/>
    <x v="0"/>
    <n v="6"/>
    <n v="17"/>
    <n v="94"/>
    <n v="0"/>
    <n v="94"/>
  </r>
  <r>
    <x v="20"/>
    <s v="Bhatinda"/>
    <x v="0"/>
    <n v="6"/>
    <n v="14"/>
    <n v="114"/>
    <n v="0"/>
    <n v="114"/>
  </r>
  <r>
    <x v="20"/>
    <s v="Binjon (Garshankar)"/>
    <x v="0"/>
    <n v="6"/>
    <n v="19"/>
    <n v="118"/>
    <n v="0"/>
    <n v="118"/>
  </r>
  <r>
    <x v="20"/>
    <s v="Bishanpura (Payal)"/>
    <x v="0"/>
    <n v="9"/>
    <n v="22"/>
    <n v="142"/>
    <n v="0"/>
    <n v="142"/>
  </r>
  <r>
    <x v="20"/>
    <s v="Changal (Sangrur)"/>
    <x v="0"/>
    <n v="6"/>
    <n v="15"/>
    <n v="115"/>
    <n v="0"/>
    <n v="115"/>
  </r>
  <r>
    <x v="20"/>
    <s v="Dera Baba Nanak"/>
    <x v="0"/>
    <n v="7"/>
    <n v="13"/>
    <n v="68"/>
    <n v="0"/>
    <n v="68"/>
  </r>
  <r>
    <x v="20"/>
    <s v="Dera Bassi"/>
    <x v="0"/>
    <n v="7"/>
    <n v="18"/>
    <n v="103"/>
    <n v="0"/>
    <n v="103"/>
  </r>
  <r>
    <x v="20"/>
    <s v="Fatehpur (Samana)"/>
    <x v="0"/>
    <n v="7"/>
    <n v="18"/>
    <n v="98"/>
    <n v="0"/>
    <n v="98"/>
  </r>
  <r>
    <x v="20"/>
    <s v="Gobindgarh"/>
    <x v="0"/>
    <n v="7"/>
    <n v="22"/>
    <n v="110"/>
    <n v="0"/>
    <n v="110"/>
  </r>
  <r>
    <x v="20"/>
    <s v="Guru Ki Dhab_x000a_(Kotkapura)"/>
    <x v="0"/>
    <n v="5"/>
    <n v="13"/>
    <n v="125"/>
    <n v="0"/>
    <n v="125"/>
  </r>
  <r>
    <x v="20"/>
    <s v="Jaito Sarja (Batala)"/>
    <x v="0"/>
    <n v="5"/>
    <n v="17"/>
    <n v="78"/>
    <n v="0"/>
    <n v="78"/>
  </r>
  <r>
    <x v="20"/>
    <s v="Jalandhar"/>
    <x v="0"/>
    <n v="13"/>
    <n v="27"/>
    <n v="187"/>
    <n v="0"/>
    <n v="187"/>
  </r>
  <r>
    <x v="20"/>
    <s v="Kharaori (Sirhind)"/>
    <x v="0"/>
    <n v="7"/>
    <n v="17"/>
    <n v="99"/>
    <n v="0"/>
    <n v="99"/>
  </r>
  <r>
    <x v="20"/>
    <s v="Kotladoom (Ajnala)"/>
    <x v="0"/>
    <n v="7"/>
    <n v="15"/>
    <n v="89"/>
    <n v="0"/>
    <n v="89"/>
  </r>
  <r>
    <x v="20"/>
    <s v="Ludhiana"/>
    <x v="0"/>
    <n v="10"/>
    <n v="29"/>
    <n v="221"/>
    <n v="0"/>
    <n v="221"/>
  </r>
  <r>
    <x v="20"/>
    <s v="Mukandpur_x000a_(Nawashahar)"/>
    <x v="0"/>
    <n v="9"/>
    <n v="20"/>
    <n v="119"/>
    <n v="0"/>
    <n v="119"/>
  </r>
  <r>
    <x v="20"/>
    <s v="Mureedke (Batala)"/>
    <x v="0"/>
    <n v="7"/>
    <n v="25"/>
    <n v="83"/>
    <n v="0"/>
    <n v="83"/>
  </r>
  <r>
    <x v="20"/>
    <s v="Naudhrani_x000a_(Malerkotla)"/>
    <x v="0"/>
    <n v="6"/>
    <n v="16"/>
    <n v="111"/>
    <n v="0"/>
    <n v="111"/>
  </r>
  <r>
    <x v="20"/>
    <s v="Naya Nangal"/>
    <x v="0"/>
    <n v="8"/>
    <n v="19"/>
    <n v="100"/>
    <n v="0"/>
    <n v="100"/>
  </r>
  <r>
    <x v="20"/>
    <s v="Patiala"/>
    <x v="0"/>
    <n v="7"/>
    <n v="18"/>
    <n v="103"/>
    <n v="0"/>
    <n v="103"/>
  </r>
  <r>
    <x v="20"/>
    <s v="Qila Bharian (Sangrur)"/>
    <x v="0"/>
    <n v="6"/>
    <n v="15"/>
    <n v="105"/>
    <n v="0"/>
    <n v="105"/>
  </r>
  <r>
    <x v="20"/>
    <s v="Rakhra (Patiala)"/>
    <x v="0"/>
    <n v="7"/>
    <n v="17"/>
    <n v="102"/>
    <n v="0"/>
    <n v="102"/>
  </r>
  <r>
    <x v="20"/>
    <s v="Rohila (Samrala)"/>
    <x v="0"/>
    <n v="8"/>
    <n v="22"/>
    <n v="151"/>
    <n v="0"/>
    <n v="151"/>
  </r>
  <r>
    <x v="20"/>
    <s v="Tirathpur (Amritsar I)"/>
    <x v="0"/>
    <n v="7"/>
    <n v="14"/>
    <n v="98"/>
    <n v="0"/>
    <n v="98"/>
  </r>
  <r>
    <x v="21"/>
    <s v="Alwar"/>
    <x v="0"/>
    <n v="14"/>
    <n v="36"/>
    <n v="182"/>
    <n v="0"/>
    <n v="182"/>
  </r>
  <r>
    <x v="21"/>
    <s v="Bharatpur"/>
    <x v="0"/>
    <n v="9"/>
    <n v="29"/>
    <n v="190"/>
    <n v="0"/>
    <n v="190"/>
  </r>
  <r>
    <x v="21"/>
    <s v="Bhiwadi"/>
    <x v="0"/>
    <n v="32"/>
    <n v="44"/>
    <n v="203"/>
    <n v="0"/>
    <n v="203"/>
  </r>
  <r>
    <x v="21"/>
    <s v="Chittorgarh"/>
    <x v="0"/>
    <n v="10"/>
    <n v="29"/>
    <n v="130"/>
    <n v="0"/>
    <n v="130"/>
  </r>
  <r>
    <x v="21"/>
    <s v="Jaipur"/>
    <x v="0"/>
    <n v="9"/>
    <n v="27"/>
    <n v="165"/>
    <n v="0"/>
    <n v="165"/>
  </r>
  <r>
    <x v="21"/>
    <s v="Jodhpur"/>
    <x v="0"/>
    <n v="6"/>
    <n v="28"/>
    <n v="211"/>
    <n v="0"/>
    <n v="211"/>
  </r>
  <r>
    <x v="21"/>
    <s v="Kota"/>
    <x v="0"/>
    <n v="6"/>
    <n v="25"/>
    <n v="139"/>
    <n v="0"/>
    <n v="139"/>
  </r>
  <r>
    <x v="21"/>
    <s v="Udaipur"/>
    <x v="0"/>
    <n v="10"/>
    <n v="19"/>
    <n v="141"/>
    <n v="0"/>
    <n v="141"/>
  </r>
  <r>
    <x v="22"/>
    <s v="Chungthang"/>
    <x v="0"/>
    <n v="5"/>
    <n v="5"/>
    <n v="18"/>
    <n v="0"/>
    <n v="18"/>
  </r>
  <r>
    <x v="22"/>
    <s v="Gangtok"/>
    <x v="0"/>
    <n v="6"/>
    <n v="9"/>
    <n v="43"/>
    <n v="0"/>
    <n v="43"/>
  </r>
  <r>
    <x v="22"/>
    <s v="Mangan"/>
    <x v="0"/>
    <n v="4"/>
    <n v="6"/>
    <n v="29"/>
    <n v="0"/>
    <n v="29"/>
  </r>
  <r>
    <x v="22"/>
    <s v="Namchi"/>
    <x v="0"/>
    <n v="5"/>
    <n v="5"/>
    <n v="28"/>
    <n v="0"/>
    <n v="28"/>
  </r>
  <r>
    <x v="22"/>
    <s v="Pelling"/>
    <x v="0"/>
    <n v="4"/>
    <n v="5"/>
    <n v="20"/>
    <n v="0"/>
    <n v="20"/>
  </r>
  <r>
    <x v="22"/>
    <s v="Rangpo"/>
    <x v="0"/>
    <n v="7"/>
    <n v="8"/>
    <n v="53"/>
    <n v="0"/>
    <n v="53"/>
  </r>
  <r>
    <x v="22"/>
    <s v="Ravangla"/>
    <x v="0"/>
    <n v="4"/>
    <n v="5"/>
    <n v="22"/>
    <n v="0"/>
    <n v="22"/>
  </r>
  <r>
    <x v="22"/>
    <s v="Singtam"/>
    <x v="0"/>
    <n v="6"/>
    <n v="7"/>
    <n v="41"/>
    <n v="0"/>
    <n v="41"/>
  </r>
  <r>
    <x v="23"/>
    <s v="Chennai"/>
    <x v="0"/>
    <n v="14"/>
    <n v="20"/>
    <n v="58"/>
    <n v="30"/>
    <n v="58"/>
  </r>
  <r>
    <x v="23"/>
    <s v="Coimbatore"/>
    <x v="0"/>
    <n v="8"/>
    <n v="19"/>
    <n v="59"/>
    <n v="22"/>
    <n v="59"/>
  </r>
  <r>
    <x v="23"/>
    <s v="Cuddalore"/>
    <x v="0"/>
    <n v="16"/>
    <n v="22"/>
    <n v="61"/>
    <n v="35"/>
    <n v="61"/>
  </r>
  <r>
    <x v="23"/>
    <s v="Madurai"/>
    <x v="0"/>
    <n v="13"/>
    <n v="18"/>
    <n v="60"/>
    <n v="0"/>
    <n v="60"/>
  </r>
  <r>
    <x v="23"/>
    <s v="Mettur"/>
    <x v="0"/>
    <n v="7"/>
    <n v="23"/>
    <n v="40"/>
    <n v="0"/>
    <n v="40"/>
  </r>
  <r>
    <x v="23"/>
    <s v="Salem"/>
    <x v="0"/>
    <n v="7"/>
    <n v="21"/>
    <n v="40"/>
    <n v="0"/>
    <n v="40"/>
  </r>
  <r>
    <x v="23"/>
    <s v="Trichy"/>
    <x v="0"/>
    <n v="14"/>
    <n v="18"/>
    <n v="54"/>
    <n v="46"/>
    <n v="54"/>
  </r>
  <r>
    <x v="23"/>
    <s v="Tuticorin"/>
    <x v="0"/>
    <n v="7"/>
    <n v="10"/>
    <n v="73"/>
    <n v="0"/>
    <n v="73"/>
  </r>
  <r>
    <x v="24"/>
    <s v="Adilabad"/>
    <x v="0"/>
    <n v="5"/>
    <n v="24"/>
    <n v="74"/>
    <n v="0"/>
    <n v="74"/>
  </r>
  <r>
    <x v="24"/>
    <s v="Hyderabad"/>
    <x v="0"/>
    <n v="5"/>
    <n v="49"/>
    <n v="114"/>
    <n v="0"/>
    <n v="114"/>
  </r>
  <r>
    <x v="24"/>
    <s v="Karimnagar"/>
    <x v="0"/>
    <n v="7"/>
    <n v="49"/>
    <n v="109"/>
    <n v="0"/>
    <n v="109"/>
  </r>
  <r>
    <x v="24"/>
    <s v="Khammam"/>
    <x v="0"/>
    <n v="7"/>
    <n v="45"/>
    <n v="71"/>
    <n v="0"/>
    <n v="71"/>
  </r>
  <r>
    <x v="24"/>
    <s v="Kothur"/>
    <x v="0"/>
    <n v="8"/>
    <n v="54"/>
    <n v="118"/>
    <n v="0"/>
    <n v="118"/>
  </r>
  <r>
    <x v="24"/>
    <s v="Nalgonda"/>
    <x v="0"/>
    <n v="5"/>
    <n v="24"/>
    <n v="58"/>
    <n v="0"/>
    <n v="58"/>
  </r>
  <r>
    <x v="24"/>
    <s v="Nizamabad"/>
    <x v="0"/>
    <n v="5"/>
    <n v="25"/>
    <n v="62"/>
    <n v="35"/>
    <n v="62"/>
  </r>
  <r>
    <x v="24"/>
    <s v="Patencheru"/>
    <x v="0"/>
    <n v="5"/>
    <n v="24"/>
    <n v="80"/>
    <n v="0"/>
    <n v="80"/>
  </r>
  <r>
    <x v="24"/>
    <s v="Ramagundam"/>
    <x v="0"/>
    <n v="7"/>
    <n v="47"/>
    <n v="79"/>
    <n v="0"/>
    <n v="79"/>
  </r>
  <r>
    <x v="24"/>
    <s v="Sangareddy"/>
    <x v="0"/>
    <n v="6"/>
    <n v="52"/>
    <n v="86"/>
    <n v="36"/>
    <n v="86"/>
  </r>
  <r>
    <x v="24"/>
    <s v="Warangal"/>
    <x v="0"/>
    <n v="7"/>
    <n v="43"/>
    <n v="70"/>
    <n v="0"/>
    <n v="70"/>
  </r>
  <r>
    <x v="25"/>
    <s v="Agartala"/>
    <x v="0"/>
    <n v="8"/>
    <n v="8"/>
    <n v="124"/>
    <n v="62"/>
    <n v="124"/>
  </r>
  <r>
    <x v="26"/>
    <s v="Agra"/>
    <x v="0"/>
    <n v="6"/>
    <n v="27"/>
    <n v="211"/>
    <n v="142"/>
    <n v="211"/>
  </r>
  <r>
    <x v="26"/>
    <s v="Allahabad"/>
    <x v="0"/>
    <n v="0"/>
    <n v="48"/>
    <n v="211"/>
    <n v="0"/>
    <n v="211"/>
  </r>
  <r>
    <x v="26"/>
    <s v="Anpara"/>
    <x v="0"/>
    <n v="16"/>
    <n v="26"/>
    <n v="151"/>
    <n v="0"/>
    <n v="151"/>
  </r>
  <r>
    <x v="26"/>
    <s v="Baghpat"/>
    <x v="0"/>
    <n v="10"/>
    <n v="26"/>
    <n v="196"/>
    <n v="106"/>
    <n v="196"/>
  </r>
  <r>
    <x v="26"/>
    <s v="Bareily"/>
    <x v="0"/>
    <n v="33"/>
    <n v="46"/>
    <n v="218"/>
    <n v="27"/>
    <n v="218"/>
  </r>
  <r>
    <x v="26"/>
    <s v="Firozabad"/>
    <x v="0"/>
    <n v="8"/>
    <n v="28"/>
    <n v="183"/>
    <n v="0"/>
    <n v="183"/>
  </r>
  <r>
    <x v="26"/>
    <s v="Gajraula"/>
    <x v="0"/>
    <n v="18"/>
    <n v="27"/>
    <n v="169"/>
    <n v="0"/>
    <n v="169"/>
  </r>
  <r>
    <x v="26"/>
    <s v="Ghaziabad"/>
    <x v="0"/>
    <n v="11"/>
    <n v="39"/>
    <n v="217"/>
    <n v="114"/>
    <n v="217"/>
  </r>
  <r>
    <x v="26"/>
    <s v="Gorakpur"/>
    <x v="0"/>
    <n v="19"/>
    <n v="31"/>
    <n v="253"/>
    <n v="0"/>
    <n v="253"/>
  </r>
  <r>
    <x v="26"/>
    <s v="Greater Noida"/>
    <x v="0"/>
    <n v="10"/>
    <n v="32"/>
    <n v="224"/>
    <n v="118"/>
    <n v="224"/>
  </r>
  <r>
    <x v="26"/>
    <s v="Hapur"/>
    <x v="0"/>
    <n v="22"/>
    <n v="24"/>
    <n v="229"/>
    <n v="160"/>
    <n v="229"/>
  </r>
  <r>
    <x v="26"/>
    <s v="Jhansi"/>
    <x v="0"/>
    <n v="6"/>
    <n v="17"/>
    <n v="104"/>
    <n v="0"/>
    <n v="104"/>
  </r>
  <r>
    <x v="26"/>
    <s v="Kanpur"/>
    <x v="0"/>
    <n v="12"/>
    <n v="64"/>
    <n v="279"/>
    <n v="40"/>
    <n v="279"/>
  </r>
  <r>
    <x v="26"/>
    <s v="Khurja"/>
    <x v="0"/>
    <n v="20"/>
    <n v="32"/>
    <n v="199"/>
    <n v="0"/>
    <n v="199"/>
  </r>
  <r>
    <x v="26"/>
    <s v="Lucknow"/>
    <x v="0"/>
    <n v="8"/>
    <n v="52"/>
    <n v="229"/>
    <n v="0"/>
    <n v="229"/>
  </r>
  <r>
    <x v="26"/>
    <s v="Mathura"/>
    <x v="0"/>
    <n v="12"/>
    <n v="26"/>
    <n v="154"/>
    <n v="0"/>
    <n v="154"/>
  </r>
  <r>
    <x v="26"/>
    <s v="Moradabad"/>
    <x v="0"/>
    <n v="26"/>
    <n v="39"/>
    <n v="243"/>
    <n v="0"/>
    <n v="243"/>
  </r>
  <r>
    <x v="26"/>
    <s v="Muzaffarnagar"/>
    <x v="0"/>
    <n v="15"/>
    <n v="22"/>
    <n v="147"/>
    <n v="77"/>
    <n v="147"/>
  </r>
  <r>
    <x v="26"/>
    <s v="Noida"/>
    <x v="0"/>
    <n v="12"/>
    <n v="71"/>
    <n v="219"/>
    <n v="120"/>
    <n v="219"/>
  </r>
  <r>
    <x v="26"/>
    <s v="Raebareli"/>
    <x v="0"/>
    <n v="10"/>
    <n v="16"/>
    <n v="115"/>
    <n v="0"/>
    <n v="115"/>
  </r>
  <r>
    <x v="26"/>
    <s v="Saharanpur"/>
    <x v="0"/>
    <n v="13"/>
    <n v="24"/>
    <n v="197"/>
    <n v="0"/>
    <n v="197"/>
  </r>
  <r>
    <x v="26"/>
    <s v="Unnao"/>
    <x v="0"/>
    <n v="9"/>
    <n v="27"/>
    <n v="153"/>
    <n v="0"/>
    <n v="153"/>
  </r>
  <r>
    <x v="26"/>
    <s v="Varanasi"/>
    <x v="0"/>
    <n v="8"/>
    <n v="36"/>
    <n v="182"/>
    <n v="0"/>
    <n v="182"/>
  </r>
  <r>
    <x v="27"/>
    <s v="Dehradun"/>
    <x v="0"/>
    <n v="23"/>
    <n v="27"/>
    <n v="150"/>
    <n v="89"/>
    <n v="150"/>
  </r>
  <r>
    <x v="27"/>
    <s v="Haldwani"/>
    <x v="0"/>
    <n v="8"/>
    <n v="26"/>
    <n v="112"/>
    <n v="0"/>
    <n v="112"/>
  </r>
  <r>
    <x v="27"/>
    <s v="Haridwar"/>
    <x v="0"/>
    <n v="10"/>
    <n v="15"/>
    <n v="106"/>
    <n v="0"/>
    <n v="106"/>
  </r>
  <r>
    <x v="27"/>
    <s v="Kashipur"/>
    <x v="0"/>
    <n v="13"/>
    <n v="19"/>
    <n v="121"/>
    <n v="0"/>
    <n v="121"/>
  </r>
  <r>
    <x v="27"/>
    <s v="Rishikesh"/>
    <x v="0"/>
    <n v="20"/>
    <n v="25"/>
    <n v="112"/>
    <n v="0"/>
    <n v="112"/>
  </r>
  <r>
    <x v="27"/>
    <s v="Rudrapur"/>
    <x v="0"/>
    <n v="13"/>
    <n v="19"/>
    <n v="122"/>
    <n v="0"/>
    <n v="122"/>
  </r>
  <r>
    <x v="28"/>
    <s v="Alipurduar"/>
    <x v="0"/>
    <n v="9"/>
    <n v="36"/>
    <n v="87"/>
    <n v="0"/>
    <n v="87"/>
  </r>
  <r>
    <x v="28"/>
    <s v="Amtala"/>
    <x v="0"/>
    <n v="6"/>
    <n v="49"/>
    <n v="79"/>
    <n v="0"/>
    <n v="79"/>
  </r>
  <r>
    <x v="28"/>
    <s v="Asansol"/>
    <x v="0"/>
    <n v="14"/>
    <n v="32"/>
    <n v="116"/>
    <n v="65"/>
    <n v="116"/>
  </r>
  <r>
    <x v="28"/>
    <s v="Baharampur"/>
    <x v="0"/>
    <n v="2"/>
    <n v="17"/>
    <n v="72"/>
    <n v="0"/>
    <n v="72"/>
  </r>
  <r>
    <x v="28"/>
    <s v="Balurghat"/>
    <x v="0"/>
    <n v="9"/>
    <n v="36"/>
    <n v="98"/>
    <n v="0"/>
    <n v="98"/>
  </r>
  <r>
    <x v="28"/>
    <s v="Bankura"/>
    <x v="0"/>
    <n v="2"/>
    <n v="16"/>
    <n v="78"/>
    <n v="0"/>
    <n v="78"/>
  </r>
  <r>
    <x v="28"/>
    <s v="Barasat"/>
    <x v="0"/>
    <n v="4"/>
    <n v="20"/>
    <n v="79"/>
    <n v="0"/>
    <n v="79"/>
  </r>
  <r>
    <x v="28"/>
    <s v="Bardhaman"/>
    <x v="0"/>
    <n v="2"/>
    <n v="16"/>
    <n v="79"/>
    <n v="0"/>
    <n v="79"/>
  </r>
  <r>
    <x v="28"/>
    <s v="Barrackpore"/>
    <x v="0"/>
    <n v="4"/>
    <n v="20"/>
    <n v="83"/>
    <n v="49"/>
    <n v="83"/>
  </r>
  <r>
    <x v="28"/>
    <s v="Baruipur"/>
    <x v="0"/>
    <n v="9"/>
    <n v="55"/>
    <n v="124"/>
    <n v="0"/>
    <n v="124"/>
  </r>
  <r>
    <x v="28"/>
    <s v="Bolpur"/>
    <x v="0"/>
    <n v="2"/>
    <n v="15"/>
    <n v="74"/>
    <n v="0"/>
    <n v="74"/>
  </r>
  <r>
    <x v="28"/>
    <s v="Chinsura"/>
    <x v="0"/>
    <n v="3"/>
    <n v="18"/>
    <n v="74"/>
    <n v="0"/>
    <n v="74"/>
  </r>
  <r>
    <x v="28"/>
    <s v="Coochbehar"/>
    <x v="0"/>
    <n v="9"/>
    <n v="36"/>
    <n v="89"/>
    <n v="0"/>
    <n v="89"/>
  </r>
  <r>
    <x v="28"/>
    <s v="Dankuni"/>
    <x v="0"/>
    <n v="3"/>
    <n v="17"/>
    <n v="73"/>
    <n v="0"/>
    <n v="73"/>
  </r>
  <r>
    <x v="28"/>
    <s v="Darjeeling"/>
    <x v="0"/>
    <n v="8"/>
    <n v="34"/>
    <n v="57"/>
    <n v="28"/>
    <n v="57"/>
  </r>
  <r>
    <x v="28"/>
    <s v="Durgapur"/>
    <x v="0"/>
    <n v="13"/>
    <n v="32"/>
    <n v="111"/>
    <n v="57"/>
    <n v="111"/>
  </r>
  <r>
    <x v="28"/>
    <s v="Ghatal"/>
    <x v="0"/>
    <n v="12"/>
    <n v="38"/>
    <n v="93"/>
    <n v="0"/>
    <n v="93"/>
  </r>
  <r>
    <x v="28"/>
    <s v="Haldia"/>
    <x v="0"/>
    <n v="13"/>
    <n v="38"/>
    <n v="88"/>
    <n v="44"/>
    <n v="88"/>
  </r>
  <r>
    <x v="28"/>
    <s v="Howrah"/>
    <x v="0"/>
    <n v="15"/>
    <n v="45"/>
    <n v="127"/>
    <n v="67"/>
    <n v="127"/>
  </r>
  <r>
    <x v="28"/>
    <s v="Jalpaiguri"/>
    <x v="0"/>
    <n v="8"/>
    <n v="36"/>
    <n v="84"/>
    <n v="0"/>
    <n v="84"/>
  </r>
  <r>
    <x v="28"/>
    <s v="Jhargram"/>
    <x v="0"/>
    <n v="12"/>
    <n v="39"/>
    <n v="84"/>
    <n v="0"/>
    <n v="84"/>
  </r>
  <r>
    <x v="28"/>
    <s v="Kalimpong"/>
    <x v="0"/>
    <n v="8"/>
    <n v="35"/>
    <n v="60"/>
    <n v="0"/>
    <n v="60"/>
  </r>
  <r>
    <x v="28"/>
    <s v="Kalyani"/>
    <x v="0"/>
    <n v="3"/>
    <n v="17"/>
    <n v="75"/>
    <n v="42"/>
    <n v="75"/>
  </r>
  <r>
    <x v="28"/>
    <s v="Kharagpur"/>
    <x v="0"/>
    <n v="14"/>
    <n v="41"/>
    <n v="117"/>
    <n v="0"/>
    <n v="117"/>
  </r>
  <r>
    <x v="28"/>
    <s v="Kolkata"/>
    <x v="0"/>
    <n v="10"/>
    <n v="56"/>
    <n v="133"/>
    <n v="72"/>
    <n v="133"/>
  </r>
  <r>
    <x v="28"/>
    <s v="Krishnanagar"/>
    <x v="0"/>
    <n v="3"/>
    <n v="17"/>
    <n v="72"/>
    <n v="0"/>
    <n v="72"/>
  </r>
  <r>
    <x v="28"/>
    <s v="Madhyamgram"/>
    <x v="0"/>
    <n v="4"/>
    <n v="19"/>
    <n v="80"/>
    <n v="0"/>
    <n v="80"/>
  </r>
  <r>
    <x v="28"/>
    <s v="Malda"/>
    <x v="0"/>
    <n v="9"/>
    <n v="36"/>
    <n v="102"/>
    <n v="0"/>
    <n v="102"/>
  </r>
  <r>
    <x v="28"/>
    <s v="Medinipur"/>
    <x v="0"/>
    <n v="12"/>
    <n v="38"/>
    <n v="89"/>
    <n v="0"/>
    <n v="89"/>
  </r>
  <r>
    <x v="28"/>
    <s v="Purulia"/>
    <x v="0"/>
    <n v="2"/>
    <n v="15"/>
    <n v="75"/>
    <n v="0"/>
    <n v="75"/>
  </r>
  <r>
    <x v="28"/>
    <s v="Raigunj"/>
    <x v="0"/>
    <n v="9"/>
    <n v="36"/>
    <n v="89"/>
    <n v="0"/>
    <n v="89"/>
  </r>
  <r>
    <x v="28"/>
    <s v="Rampurhat"/>
    <x v="0"/>
    <n v="2"/>
    <n v="16"/>
    <n v="80"/>
    <n v="0"/>
    <n v="80"/>
  </r>
  <r>
    <x v="28"/>
    <s v="Ranaghat"/>
    <x v="0"/>
    <n v="3"/>
    <n v="17"/>
    <n v="74"/>
    <n v="0"/>
    <n v="74"/>
  </r>
  <r>
    <x v="28"/>
    <s v="Raniganj"/>
    <x v="0"/>
    <n v="13"/>
    <n v="32"/>
    <n v="115"/>
    <n v="0"/>
    <n v="115"/>
  </r>
  <r>
    <x v="28"/>
    <s v="Rishra"/>
    <x v="0"/>
    <n v="3"/>
    <n v="19"/>
    <n v="77"/>
    <n v="0"/>
    <n v="77"/>
  </r>
  <r>
    <x v="28"/>
    <s v="Sankrail"/>
    <x v="0"/>
    <n v="14"/>
    <n v="44"/>
    <n v="111"/>
    <n v="0"/>
    <n v="111"/>
  </r>
  <r>
    <x v="28"/>
    <s v="Siliguri"/>
    <x v="0"/>
    <n v="9"/>
    <n v="36"/>
    <n v="94"/>
    <n v="44"/>
    <n v="94"/>
  </r>
  <r>
    <x v="28"/>
    <s v="Suri"/>
    <x v="0"/>
    <n v="2"/>
    <n v="16"/>
    <n v="77"/>
    <n v="0"/>
    <n v="77"/>
  </r>
  <r>
    <x v="28"/>
    <s v="Tamluk"/>
    <x v="0"/>
    <n v="12"/>
    <n v="38"/>
    <n v="110"/>
    <n v="0"/>
    <n v="110"/>
  </r>
  <r>
    <x v="28"/>
    <s v="Tribeni"/>
    <x v="0"/>
    <n v="3"/>
    <n v="17"/>
    <n v="73"/>
    <n v="0"/>
    <n v="73"/>
  </r>
  <r>
    <x v="28"/>
    <s v="Uluberia"/>
    <x v="0"/>
    <n v="13"/>
    <n v="44"/>
    <n v="99"/>
    <n v="0"/>
    <n v="99"/>
  </r>
  <r>
    <x v="0"/>
    <s v="Amaravati"/>
    <x v="1"/>
    <n v="14"/>
    <n v="12"/>
    <n v="55"/>
    <n v="28"/>
    <n v="55"/>
  </r>
  <r>
    <x v="0"/>
    <s v="Anatapur"/>
    <x v="1"/>
    <n v="7"/>
    <n v="16"/>
    <n v="64"/>
    <n v="30"/>
    <n v="64"/>
  </r>
  <r>
    <x v="0"/>
    <s v="Chittor"/>
    <x v="1"/>
    <n v="5"/>
    <n v="14"/>
    <n v="46"/>
    <n v="25"/>
    <n v="46"/>
  </r>
  <r>
    <x v="0"/>
    <s v="Eluru"/>
    <x v="1"/>
    <n v="5"/>
    <n v="17"/>
    <n v="63"/>
    <n v="30"/>
    <n v="63"/>
  </r>
  <r>
    <x v="0"/>
    <s v="Guntur"/>
    <x v="1"/>
    <n v="5"/>
    <n v="17"/>
    <n v="60"/>
    <n v="29"/>
    <n v="60"/>
  </r>
  <r>
    <x v="0"/>
    <s v="Kadapa"/>
    <x v="1"/>
    <n v="5"/>
    <n v="14"/>
    <n v="53"/>
    <n v="26"/>
    <n v="53"/>
  </r>
  <r>
    <x v="0"/>
    <s v="Kakinada"/>
    <x v="1"/>
    <n v="8"/>
    <n v="14"/>
    <n v="61"/>
    <n v="28"/>
    <n v="61"/>
  </r>
  <r>
    <x v="0"/>
    <s v="Kurnool"/>
    <x v="1"/>
    <n v="6"/>
    <n v="15"/>
    <n v="58"/>
    <n v="26"/>
    <n v="58"/>
  </r>
  <r>
    <x v="0"/>
    <s v="Nellore"/>
    <x v="1"/>
    <n v="5"/>
    <n v="17"/>
    <n v="55"/>
    <n v="23"/>
    <n v="55"/>
  </r>
  <r>
    <x v="0"/>
    <s v="Ongole"/>
    <x v="1"/>
    <n v="5"/>
    <n v="17"/>
    <n v="53"/>
    <n v="18"/>
    <n v="53"/>
  </r>
  <r>
    <x v="0"/>
    <s v="Rajahmundry"/>
    <x v="1"/>
    <n v="8"/>
    <n v="15"/>
    <n v="72"/>
    <n v="33"/>
    <n v="72"/>
  </r>
  <r>
    <x v="0"/>
    <s v="Srikakulam"/>
    <x v="1"/>
    <n v="9"/>
    <n v="20"/>
    <n v="77"/>
    <n v="27"/>
    <n v="77"/>
  </r>
  <r>
    <x v="0"/>
    <s v="Tirupati"/>
    <x v="1"/>
    <n v="6"/>
    <n v="22"/>
    <n v="51"/>
    <n v="27"/>
    <n v="51"/>
  </r>
  <r>
    <x v="0"/>
    <s v="Vijayawada"/>
    <x v="1"/>
    <n v="5"/>
    <n v="17"/>
    <n v="65"/>
    <n v="34"/>
    <n v="65"/>
  </r>
  <r>
    <x v="0"/>
    <s v="Visakhapatnam"/>
    <x v="1"/>
    <n v="12"/>
    <n v="35"/>
    <n v="103"/>
    <n v="41"/>
    <n v="103"/>
  </r>
  <r>
    <x v="0"/>
    <s v="Vizianagaram"/>
    <x v="1"/>
    <n v="9"/>
    <n v="19"/>
    <n v="72"/>
    <n v="27"/>
    <n v="72"/>
  </r>
  <r>
    <x v="29"/>
    <s v="Itanagar"/>
    <x v="1"/>
    <n v="3"/>
    <n v="5"/>
    <n v="67"/>
    <n v="0"/>
    <n v="67"/>
  </r>
  <r>
    <x v="29"/>
    <s v="Naharlagun"/>
    <x v="1"/>
    <n v="27"/>
    <n v="6"/>
    <n v="54"/>
    <n v="15"/>
    <n v="54"/>
  </r>
  <r>
    <x v="1"/>
    <s v="Bongaigaon"/>
    <x v="1"/>
    <n v="4"/>
    <n v="11"/>
    <n v="40"/>
    <n v="0"/>
    <n v="40"/>
  </r>
  <r>
    <x v="1"/>
    <s v="Daranga"/>
    <x v="1"/>
    <n v="6"/>
    <n v="13"/>
    <n v="54"/>
    <n v="0"/>
    <n v="54"/>
  </r>
  <r>
    <x v="1"/>
    <s v="Dibrugarh"/>
    <x v="1"/>
    <n v="6"/>
    <n v="11"/>
    <n v="39"/>
    <n v="0"/>
    <n v="39"/>
  </r>
  <r>
    <x v="1"/>
    <s v="Golaghat"/>
    <x v="1"/>
    <n v="6"/>
    <n v="12"/>
    <n v="50"/>
    <n v="0"/>
    <n v="50"/>
  </r>
  <r>
    <x v="1"/>
    <s v="Guwahati"/>
    <x v="1"/>
    <n v="26"/>
    <n v="11"/>
    <n v="114"/>
    <n v="60"/>
    <n v="114"/>
  </r>
  <r>
    <x v="1"/>
    <s v="Magherita"/>
    <x v="1"/>
    <n v="6"/>
    <n v="11"/>
    <n v="41"/>
    <n v="0"/>
    <n v="41"/>
  </r>
  <r>
    <x v="1"/>
    <s v="Nagaon"/>
    <x v="1"/>
    <n v="6"/>
    <n v="14"/>
    <n v="101"/>
    <n v="0"/>
    <n v="101"/>
  </r>
  <r>
    <x v="1"/>
    <s v="Nalbari"/>
    <x v="1"/>
    <n v="6"/>
    <n v="14"/>
    <n v="92"/>
    <n v="42"/>
    <n v="92"/>
  </r>
  <r>
    <x v="1"/>
    <s v="North Lakhimpur"/>
    <x v="1"/>
    <n v="6"/>
    <n v="14"/>
    <n v="57"/>
    <n v="0"/>
    <n v="57"/>
  </r>
  <r>
    <x v="1"/>
    <s v="Silcher"/>
    <x v="1"/>
    <n v="8"/>
    <n v="9"/>
    <n v="46"/>
    <n v="37"/>
    <n v="46"/>
  </r>
  <r>
    <x v="1"/>
    <s v="Sivasagar"/>
    <x v="1"/>
    <n v="6"/>
    <n v="12"/>
    <n v="47"/>
    <n v="0"/>
    <n v="47"/>
  </r>
  <r>
    <x v="1"/>
    <s v="Tezpur"/>
    <x v="1"/>
    <n v="6"/>
    <n v="14"/>
    <n v="97"/>
    <n v="0"/>
    <n v="97"/>
  </r>
  <r>
    <x v="1"/>
    <s v="Tinsukia"/>
    <x v="1"/>
    <n v="6"/>
    <n v="11"/>
    <n v="47"/>
    <n v="0"/>
    <n v="47"/>
  </r>
  <r>
    <x v="2"/>
    <s v="Gaya"/>
    <x v="1"/>
    <n v="11"/>
    <n v="14"/>
    <n v="79"/>
    <n v="52"/>
    <n v="79"/>
  </r>
  <r>
    <x v="2"/>
    <s v="Hajipur"/>
    <x v="1"/>
    <n v="5"/>
    <n v="11"/>
    <n v="148"/>
    <n v="60"/>
    <n v="148"/>
  </r>
  <r>
    <x v="2"/>
    <s v="Muzaffarpur"/>
    <x v="1"/>
    <n v="6"/>
    <n v="13"/>
    <n v="142"/>
    <n v="80"/>
    <n v="142"/>
  </r>
  <r>
    <x v="2"/>
    <s v="Patna"/>
    <x v="1"/>
    <n v="8"/>
    <n v="39"/>
    <n v="150"/>
    <n v="73"/>
    <n v="150"/>
  </r>
  <r>
    <x v="3"/>
    <s v="Chandigarh"/>
    <x v="1"/>
    <n v="6"/>
    <n v="24"/>
    <n v="98"/>
    <n v="49"/>
    <n v="98"/>
  </r>
  <r>
    <x v="4"/>
    <s v="Bilaspur"/>
    <x v="1"/>
    <n v="8"/>
    <n v="13"/>
    <n v="71"/>
    <n v="28"/>
    <n v="71"/>
  </r>
  <r>
    <x v="4"/>
    <s v="Durg0Bhillainagar"/>
    <x v="1"/>
    <n v="7"/>
    <n v="11"/>
    <n v="61"/>
    <n v="31"/>
    <n v="61"/>
  </r>
  <r>
    <x v="4"/>
    <s v="Korba"/>
    <x v="1"/>
    <n v="8"/>
    <n v="18"/>
    <n v="61"/>
    <n v="0"/>
    <n v="61"/>
  </r>
  <r>
    <x v="4"/>
    <s v="Raigarh"/>
    <x v="1"/>
    <n v="0"/>
    <n v="0"/>
    <n v="65"/>
    <n v="28"/>
    <n v="65"/>
  </r>
  <r>
    <x v="4"/>
    <s v="Raipur"/>
    <x v="1"/>
    <n v="13"/>
    <n v="22"/>
    <n v="62"/>
    <n v="35"/>
    <n v="62"/>
  </r>
  <r>
    <x v="5"/>
    <s v="Daman"/>
    <x v="1"/>
    <n v="15"/>
    <n v="20"/>
    <n v="84"/>
    <n v="30"/>
    <n v="84"/>
  </r>
  <r>
    <x v="6"/>
    <s v="Delhi"/>
    <x v="1"/>
    <n v="10"/>
    <n v="42"/>
    <n v="207"/>
    <n v="107"/>
    <n v="207"/>
  </r>
  <r>
    <x v="7"/>
    <s v="Amona"/>
    <x v="1"/>
    <n v="7"/>
    <n v="13"/>
    <n v="59"/>
    <n v="27"/>
    <n v="59"/>
  </r>
  <r>
    <x v="7"/>
    <s v="Assanora"/>
    <x v="1"/>
    <n v="7"/>
    <n v="13"/>
    <n v="58"/>
    <n v="26"/>
    <n v="58"/>
  </r>
  <r>
    <x v="7"/>
    <s v="Bicholim"/>
    <x v="1"/>
    <n v="8"/>
    <n v="13"/>
    <n v="61"/>
    <n v="28"/>
    <n v="61"/>
  </r>
  <r>
    <x v="7"/>
    <s v="Codli"/>
    <x v="1"/>
    <n v="7"/>
    <n v="13"/>
    <n v="62"/>
    <n v="28"/>
    <n v="62"/>
  </r>
  <r>
    <x v="7"/>
    <s v="Cuncolim"/>
    <x v="1"/>
    <n v="6"/>
    <n v="13"/>
    <n v="67"/>
    <n v="32"/>
    <n v="67"/>
  </r>
  <r>
    <x v="7"/>
    <s v="Honda"/>
    <x v="1"/>
    <n v="7"/>
    <n v="13"/>
    <n v="61"/>
    <n v="28"/>
    <n v="61"/>
  </r>
  <r>
    <x v="7"/>
    <s v="Kundaim"/>
    <x v="1"/>
    <n v="7"/>
    <n v="13"/>
    <n v="62"/>
    <n v="28"/>
    <n v="62"/>
  </r>
  <r>
    <x v="7"/>
    <s v="Mapusa"/>
    <x v="1"/>
    <n v="2"/>
    <n v="16"/>
    <n v="57"/>
    <n v="24"/>
    <n v="57"/>
  </r>
  <r>
    <x v="7"/>
    <s v="Margao"/>
    <x v="1"/>
    <n v="7"/>
    <n v="13"/>
    <n v="59"/>
    <n v="27"/>
    <n v="59"/>
  </r>
  <r>
    <x v="7"/>
    <s v="Panaji"/>
    <x v="1"/>
    <n v="2"/>
    <n v="15"/>
    <n v="73"/>
    <n v="26"/>
    <n v="73"/>
  </r>
  <r>
    <x v="7"/>
    <s v="Ponda"/>
    <x v="1"/>
    <n v="8"/>
    <n v="13"/>
    <n v="63"/>
    <n v="28"/>
    <n v="63"/>
  </r>
  <r>
    <x v="7"/>
    <s v="Sanguem"/>
    <x v="1"/>
    <n v="7"/>
    <n v="13"/>
    <n v="60"/>
    <n v="28"/>
    <n v="60"/>
  </r>
  <r>
    <x v="7"/>
    <s v="Tilamol"/>
    <x v="1"/>
    <n v="7"/>
    <n v="13"/>
    <n v="62"/>
    <n v="29"/>
    <n v="62"/>
  </r>
  <r>
    <x v="7"/>
    <s v="Tuem"/>
    <x v="1"/>
    <n v="7"/>
    <n v="13"/>
    <n v="59"/>
    <n v="27"/>
    <n v="59"/>
  </r>
  <r>
    <x v="7"/>
    <s v="Usgao0Pale"/>
    <x v="1"/>
    <n v="8"/>
    <n v="13"/>
    <n v="64"/>
    <n v="29"/>
    <n v="64"/>
  </r>
  <r>
    <x v="7"/>
    <s v="Vasco"/>
    <x v="1"/>
    <n v="2"/>
    <n v="15"/>
    <n v="58"/>
    <n v="32"/>
    <n v="58"/>
  </r>
  <r>
    <x v="8"/>
    <s v="Ahmedabad"/>
    <x v="1"/>
    <n v="17"/>
    <n v="34"/>
    <n v="123"/>
    <n v="46"/>
    <n v="123"/>
  </r>
  <r>
    <x v="8"/>
    <s v="Ankleshwar"/>
    <x v="1"/>
    <n v="40"/>
    <n v="26"/>
    <n v="120"/>
    <n v="63"/>
    <n v="120"/>
  </r>
  <r>
    <x v="8"/>
    <s v="Gandhinagar"/>
    <x v="1"/>
    <n v="9"/>
    <n v="15"/>
    <n v="78"/>
    <n v="40"/>
    <n v="78"/>
  </r>
  <r>
    <x v="8"/>
    <s v="Jamnagar"/>
    <x v="1"/>
    <n v="14"/>
    <n v="18"/>
    <n v="116"/>
    <n v="28"/>
    <n v="116"/>
  </r>
  <r>
    <x v="8"/>
    <s v="Nandesari"/>
    <x v="1"/>
    <n v="6"/>
    <n v="8"/>
    <n v="72"/>
    <n v="51"/>
    <n v="72"/>
  </r>
  <r>
    <x v="8"/>
    <s v="Navarangpur"/>
    <x v="1"/>
    <n v="12"/>
    <n v="16"/>
    <n v="97"/>
    <n v="23"/>
    <n v="97"/>
  </r>
  <r>
    <x v="8"/>
    <s v="Rajkot"/>
    <x v="1"/>
    <n v="14"/>
    <n v="18"/>
    <n v="118"/>
    <n v="30"/>
    <n v="118"/>
  </r>
  <r>
    <x v="8"/>
    <s v="Surat"/>
    <x v="1"/>
    <n v="20"/>
    <n v="24"/>
    <n v="100"/>
    <n v="35"/>
    <n v="100"/>
  </r>
  <r>
    <x v="8"/>
    <s v="Saraspur"/>
    <x v="1"/>
    <n v="13"/>
    <n v="17"/>
    <n v="120"/>
    <n v="27"/>
    <n v="120"/>
  </r>
  <r>
    <x v="8"/>
    <s v="Vadodara"/>
    <x v="1"/>
    <n v="15"/>
    <n v="19"/>
    <n v="111"/>
    <n v="30"/>
    <n v="111"/>
  </r>
  <r>
    <x v="8"/>
    <s v="Vapi"/>
    <x v="1"/>
    <n v="16"/>
    <n v="24"/>
    <n v="114"/>
    <n v="51"/>
    <n v="114"/>
  </r>
  <r>
    <x v="8"/>
    <s v="Vatva"/>
    <x v="1"/>
    <n v="28"/>
    <n v="68"/>
    <n v="160"/>
    <n v="67"/>
    <n v="160"/>
  </r>
  <r>
    <x v="30"/>
    <s v="Ambala"/>
    <x v="1"/>
    <n v="9"/>
    <n v="21"/>
    <n v="122"/>
    <n v="62"/>
    <n v="122"/>
  </r>
  <r>
    <x v="30"/>
    <s v="Bahadurgarh"/>
    <x v="1"/>
    <n v="13"/>
    <n v="28"/>
    <n v="0"/>
    <n v="91"/>
    <n v="91"/>
  </r>
  <r>
    <x v="30"/>
    <s v="Ballabgarh"/>
    <x v="1"/>
    <n v="9"/>
    <n v="35"/>
    <n v="165"/>
    <n v="82"/>
    <n v="165"/>
  </r>
  <r>
    <x v="30"/>
    <s v="Bhiwani"/>
    <x v="1"/>
    <n v="13"/>
    <n v="23"/>
    <n v="135"/>
    <n v="50"/>
    <n v="135"/>
  </r>
  <r>
    <x v="30"/>
    <s v="Charkhi Dadri"/>
    <x v="1"/>
    <n v="5"/>
    <n v="28"/>
    <n v="156"/>
    <n v="79"/>
    <n v="156"/>
  </r>
  <r>
    <x v="30"/>
    <s v="Dharuhera"/>
    <x v="1"/>
    <n v="18"/>
    <n v="26"/>
    <n v="187"/>
    <n v="77"/>
    <n v="187"/>
  </r>
  <r>
    <x v="30"/>
    <s v="Faridabad"/>
    <x v="1"/>
    <n v="10"/>
    <n v="35"/>
    <n v="230"/>
    <n v="98"/>
    <n v="230"/>
  </r>
  <r>
    <x v="30"/>
    <s v="Fatehabad"/>
    <x v="1"/>
    <n v="10"/>
    <n v="22"/>
    <n v="153"/>
    <n v="61"/>
    <n v="153"/>
  </r>
  <r>
    <x v="30"/>
    <s v="Gurgaon"/>
    <x v="1"/>
    <n v="6"/>
    <n v="20"/>
    <n v="174"/>
    <n v="93"/>
    <n v="174"/>
  </r>
  <r>
    <x v="30"/>
    <s v="Hissar"/>
    <x v="1"/>
    <n v="12"/>
    <n v="30"/>
    <n v="162"/>
    <n v="92"/>
    <n v="162"/>
  </r>
  <r>
    <x v="30"/>
    <s v="Jind"/>
    <x v="1"/>
    <n v="10"/>
    <n v="24"/>
    <n v="145"/>
    <n v="88"/>
    <n v="145"/>
  </r>
  <r>
    <x v="30"/>
    <s v="Kaithal"/>
    <x v="1"/>
    <n v="21"/>
    <n v="17"/>
    <n v="144"/>
    <n v="58"/>
    <n v="144"/>
  </r>
  <r>
    <x v="30"/>
    <s v="Karnal"/>
    <x v="1"/>
    <n v="26"/>
    <n v="20"/>
    <n v="119"/>
    <n v="60"/>
    <n v="119"/>
  </r>
  <r>
    <x v="30"/>
    <s v="Kurukshetra"/>
    <x v="1"/>
    <n v="10"/>
    <n v="29"/>
    <n v="142"/>
    <n v="69"/>
    <n v="142"/>
  </r>
  <r>
    <x v="30"/>
    <s v="Mandikhera"/>
    <x v="1"/>
    <n v="15"/>
    <n v="21"/>
    <n v="92"/>
    <n v="52"/>
    <n v="92"/>
  </r>
  <r>
    <x v="30"/>
    <s v="Manesar"/>
    <x v="1"/>
    <n v="8"/>
    <n v="9"/>
    <n v="164"/>
    <n v="96"/>
    <n v="164"/>
  </r>
  <r>
    <x v="30"/>
    <s v="Narnaul"/>
    <x v="1"/>
    <n v="7"/>
    <n v="25"/>
    <n v="175"/>
    <n v="69"/>
    <n v="175"/>
  </r>
  <r>
    <x v="30"/>
    <s v="Palwal"/>
    <x v="1"/>
    <n v="10"/>
    <n v="11"/>
    <n v="127"/>
    <n v="37"/>
    <n v="127"/>
  </r>
  <r>
    <x v="30"/>
    <s v="Panchukula Urban Estate"/>
    <x v="1"/>
    <n v="10"/>
    <n v="23"/>
    <n v="0"/>
    <n v="49"/>
    <n v="49"/>
  </r>
  <r>
    <x v="30"/>
    <s v="Panipat"/>
    <x v="1"/>
    <n v="39"/>
    <n v="15"/>
    <n v="196"/>
    <n v="61"/>
    <n v="196"/>
  </r>
  <r>
    <x v="30"/>
    <s v="Rohtak"/>
    <x v="1"/>
    <n v="10"/>
    <n v="70"/>
    <n v="0"/>
    <n v="90"/>
    <n v="90"/>
  </r>
  <r>
    <x v="30"/>
    <s v="Sirsa"/>
    <x v="1"/>
    <n v="15"/>
    <n v="26"/>
    <n v="129"/>
    <n v="57"/>
    <n v="129"/>
  </r>
  <r>
    <x v="30"/>
    <s v="Sonepat"/>
    <x v="1"/>
    <n v="9"/>
    <n v="24"/>
    <n v="319"/>
    <n v="55"/>
    <n v="319"/>
  </r>
  <r>
    <x v="30"/>
    <s v="Yamuna Nagar"/>
    <x v="1"/>
    <n v="7"/>
    <n v="24"/>
    <n v="166"/>
    <n v="79"/>
    <n v="166"/>
  </r>
  <r>
    <x v="9"/>
    <s v="Baddi"/>
    <x v="1"/>
    <n v="2"/>
    <n v="13"/>
    <n v="139"/>
    <n v="45"/>
    <n v="139"/>
  </r>
  <r>
    <x v="9"/>
    <s v="Damtal"/>
    <x v="1"/>
    <n v="2"/>
    <n v="5"/>
    <n v="67"/>
    <n v="33"/>
    <n v="67"/>
  </r>
  <r>
    <x v="9"/>
    <s v="Dharamshala"/>
    <x v="1"/>
    <n v="2"/>
    <n v="5"/>
    <n v="42"/>
    <n v="22"/>
    <n v="42"/>
  </r>
  <r>
    <x v="9"/>
    <s v="Kala Amb"/>
    <x v="1"/>
    <n v="4"/>
    <n v="15"/>
    <n v="118"/>
    <n v="51"/>
    <n v="118"/>
  </r>
  <r>
    <x v="9"/>
    <s v="Manali"/>
    <x v="1"/>
    <n v="2"/>
    <n v="7"/>
    <n v="41"/>
    <n v="13"/>
    <n v="41"/>
  </r>
  <r>
    <x v="9"/>
    <s v="Nalagarh"/>
    <x v="1"/>
    <n v="2"/>
    <n v="12"/>
    <n v="92"/>
    <n v="29"/>
    <n v="92"/>
  </r>
  <r>
    <x v="9"/>
    <s v="Parwanoo"/>
    <x v="1"/>
    <n v="2"/>
    <n v="5"/>
    <n v="38"/>
    <n v="11"/>
    <n v="38"/>
  </r>
  <r>
    <x v="9"/>
    <s v="Poanta Sahib"/>
    <x v="1"/>
    <n v="3"/>
    <n v="13"/>
    <n v="90"/>
    <n v="44"/>
    <n v="90"/>
  </r>
  <r>
    <x v="9"/>
    <s v="Shimla"/>
    <x v="1"/>
    <n v="2"/>
    <n v="6"/>
    <n v="58"/>
    <n v="22"/>
    <n v="58"/>
  </r>
  <r>
    <x v="9"/>
    <s v="Sunder Nagar"/>
    <x v="1"/>
    <n v="2"/>
    <n v="5"/>
    <n v="52"/>
    <n v="23"/>
    <n v="52"/>
  </r>
  <r>
    <x v="9"/>
    <s v="Una"/>
    <x v="1"/>
    <n v="2"/>
    <n v="7"/>
    <n v="53"/>
    <n v="20"/>
    <n v="53"/>
  </r>
  <r>
    <x v="10"/>
    <s v="Jammu"/>
    <x v="1"/>
    <n v="3"/>
    <n v="20"/>
    <n v="172"/>
    <n v="31"/>
    <n v="172"/>
  </r>
  <r>
    <x v="10"/>
    <s v="Pulwama (K)"/>
    <x v="1"/>
    <n v="5"/>
    <n v="15"/>
    <n v="128"/>
    <n v="0"/>
    <n v="128"/>
  </r>
  <r>
    <x v="10"/>
    <s v="Srinagar (K)"/>
    <x v="1"/>
    <n v="10"/>
    <n v="14"/>
    <n v="97"/>
    <n v="32"/>
    <n v="97"/>
  </r>
  <r>
    <x v="31"/>
    <s v="Barajamda"/>
    <x v="1"/>
    <n v="15"/>
    <n v="20"/>
    <n v="72"/>
    <n v="0"/>
    <n v="72"/>
  </r>
  <r>
    <x v="31"/>
    <s v="Dhanbad"/>
    <x v="1"/>
    <n v="13"/>
    <n v="35"/>
    <n v="247"/>
    <n v="0"/>
    <n v="247"/>
  </r>
  <r>
    <x v="31"/>
    <s v="Jamshedpur"/>
    <x v="1"/>
    <n v="35"/>
    <n v="44"/>
    <n v="112"/>
    <n v="0"/>
    <n v="112"/>
  </r>
  <r>
    <x v="31"/>
    <s v="Jharia"/>
    <x v="1"/>
    <n v="14"/>
    <n v="36"/>
    <n v="314"/>
    <n v="0"/>
    <n v="314"/>
  </r>
  <r>
    <x v="31"/>
    <s v="Jorapokhar"/>
    <x v="1"/>
    <n v="23"/>
    <n v="7"/>
    <n v="97"/>
    <n v="0"/>
    <n v="97"/>
  </r>
  <r>
    <x v="31"/>
    <s v="Ranchi"/>
    <x v="1"/>
    <n v="18"/>
    <n v="36"/>
    <n v="110"/>
    <n v="105"/>
    <n v="110"/>
  </r>
  <r>
    <x v="31"/>
    <s v="Saraikela"/>
    <x v="1"/>
    <n v="36"/>
    <n v="44"/>
    <n v="115"/>
    <n v="0"/>
    <n v="115"/>
  </r>
  <r>
    <x v="31"/>
    <s v="Sindri"/>
    <x v="1"/>
    <n v="14"/>
    <n v="35"/>
    <n v="179"/>
    <n v="0"/>
    <n v="179"/>
  </r>
  <r>
    <x v="11"/>
    <s v="Bagalkote"/>
    <x v="1"/>
    <n v="7"/>
    <n v="11"/>
    <n v="41"/>
    <n v="21"/>
    <n v="41"/>
  </r>
  <r>
    <x v="11"/>
    <s v="Bangalore"/>
    <x v="1"/>
    <n v="5"/>
    <n v="21"/>
    <n v="67"/>
    <n v="31"/>
    <n v="67"/>
  </r>
  <r>
    <x v="11"/>
    <s v="Belgaum"/>
    <x v="1"/>
    <n v="2"/>
    <n v="11"/>
    <n v="81"/>
    <n v="25"/>
    <n v="81"/>
  </r>
  <r>
    <x v="11"/>
    <s v="Bidar"/>
    <x v="1"/>
    <n v="26"/>
    <n v="7"/>
    <n v="71"/>
    <n v="39"/>
    <n v="71"/>
  </r>
  <r>
    <x v="11"/>
    <s v="Bijapur / Vijayapura"/>
    <x v="1"/>
    <n v="5"/>
    <n v="11"/>
    <n v="50"/>
    <n v="23"/>
    <n v="50"/>
  </r>
  <r>
    <x v="11"/>
    <s v="Chamarajanagar"/>
    <x v="1"/>
    <n v="4"/>
    <n v="17"/>
    <n v="49"/>
    <n v="24"/>
    <n v="49"/>
  </r>
  <r>
    <x v="11"/>
    <s v="Chikkaballapur"/>
    <x v="1"/>
    <n v="6"/>
    <n v="25"/>
    <n v="57"/>
    <n v="27"/>
    <n v="57"/>
  </r>
  <r>
    <x v="11"/>
    <s v="Chikkamagaluru"/>
    <x v="1"/>
    <n v="4"/>
    <n v="17"/>
    <n v="40"/>
    <n v="23"/>
    <n v="40"/>
  </r>
  <r>
    <x v="11"/>
    <s v="Chitradurga"/>
    <x v="1"/>
    <n v="2"/>
    <n v="5"/>
    <n v="38"/>
    <n v="9"/>
    <n v="38"/>
  </r>
  <r>
    <x v="11"/>
    <s v="Devanagere"/>
    <x v="1"/>
    <n v="10"/>
    <n v="14"/>
    <n v="54"/>
    <n v="15"/>
    <n v="54"/>
  </r>
  <r>
    <x v="11"/>
    <s v="Gadag"/>
    <x v="1"/>
    <n v="30"/>
    <n v="12"/>
    <n v="32"/>
    <n v="30"/>
    <n v="32"/>
  </r>
  <r>
    <x v="11"/>
    <s v="Gulbarga / Kalaburgi"/>
    <x v="1"/>
    <n v="13"/>
    <n v="24"/>
    <n v="79"/>
    <n v="42"/>
    <n v="79"/>
  </r>
  <r>
    <x v="11"/>
    <s v="Hassan"/>
    <x v="1"/>
    <n v="15"/>
    <n v="21"/>
    <n v="60"/>
    <n v="22"/>
    <n v="60"/>
  </r>
  <r>
    <x v="11"/>
    <s v="Hubli0Dharwad"/>
    <x v="1"/>
    <n v="7"/>
    <n v="22"/>
    <n v="71"/>
    <n v="29"/>
    <n v="71"/>
  </r>
  <r>
    <x v="11"/>
    <s v="Kolar"/>
    <x v="1"/>
    <n v="33"/>
    <n v="14"/>
    <n v="50"/>
    <n v="28"/>
    <n v="50"/>
  </r>
  <r>
    <x v="11"/>
    <s v="Koppal"/>
    <x v="1"/>
    <n v="13"/>
    <n v="12"/>
    <n v="40"/>
    <n v="17"/>
    <n v="40"/>
  </r>
  <r>
    <x v="11"/>
    <s v="Madikeri"/>
    <x v="1"/>
    <n v="15"/>
    <n v="5"/>
    <n v="36"/>
    <n v="18"/>
    <n v="36"/>
  </r>
  <r>
    <x v="11"/>
    <s v="Mandya"/>
    <x v="1"/>
    <n v="2"/>
    <n v="13"/>
    <n v="34"/>
    <n v="19"/>
    <n v="34"/>
  </r>
  <r>
    <x v="11"/>
    <s v="Mangalore"/>
    <x v="1"/>
    <n v="19"/>
    <n v="26"/>
    <n v="51"/>
    <n v="26"/>
    <n v="51"/>
  </r>
  <r>
    <x v="11"/>
    <s v="Mysore"/>
    <x v="1"/>
    <n v="4"/>
    <n v="19"/>
    <n v="46"/>
    <n v="20"/>
    <n v="46"/>
  </r>
  <r>
    <x v="11"/>
    <s v="Raichur"/>
    <x v="1"/>
    <n v="7"/>
    <n v="22"/>
    <n v="90"/>
    <n v="33"/>
    <n v="90"/>
  </r>
  <r>
    <x v="11"/>
    <s v="Ramanagara"/>
    <x v="1"/>
    <n v="18"/>
    <n v="18"/>
    <n v="52"/>
    <n v="27"/>
    <n v="52"/>
  </r>
  <r>
    <x v="11"/>
    <s v="Shimaga / Shivamogga"/>
    <x v="1"/>
    <n v="3"/>
    <n v="21"/>
    <n v="45"/>
    <n v="23"/>
    <n v="45"/>
  </r>
  <r>
    <x v="11"/>
    <s v="Tumkuru"/>
    <x v="1"/>
    <n v="2"/>
    <n v="15"/>
    <n v="62"/>
    <n v="31"/>
    <n v="62"/>
  </r>
  <r>
    <x v="11"/>
    <s v="Udupi"/>
    <x v="1"/>
    <n v="19"/>
    <n v="14"/>
    <n v="33"/>
    <n v="0"/>
    <n v="33"/>
  </r>
  <r>
    <x v="11"/>
    <s v="Yadgir"/>
    <x v="1"/>
    <n v="12"/>
    <n v="14"/>
    <n v="59"/>
    <n v="29"/>
    <n v="59"/>
  </r>
  <r>
    <x v="12"/>
    <s v="Alappuzha"/>
    <x v="1"/>
    <n v="2"/>
    <n v="5"/>
    <n v="52"/>
    <n v="0"/>
    <n v="52"/>
  </r>
  <r>
    <x v="12"/>
    <s v="Eloor"/>
    <x v="1"/>
    <n v="13"/>
    <n v="14"/>
    <n v="47"/>
    <n v="25"/>
    <n v="47"/>
  </r>
  <r>
    <x v="12"/>
    <s v="Ernakulam"/>
    <x v="1"/>
    <n v="5"/>
    <n v="8"/>
    <n v="50"/>
    <n v="26"/>
    <n v="50"/>
  </r>
  <r>
    <x v="12"/>
    <s v="Kannur"/>
    <x v="1"/>
    <n v="2"/>
    <n v="19"/>
    <n v="73"/>
    <n v="34"/>
    <n v="73"/>
  </r>
  <r>
    <x v="12"/>
    <s v="Kochi"/>
    <x v="1"/>
    <n v="6"/>
    <n v="11"/>
    <n v="53"/>
    <n v="30"/>
    <n v="53"/>
  </r>
  <r>
    <x v="12"/>
    <s v="Kollam"/>
    <x v="1"/>
    <n v="3"/>
    <n v="24"/>
    <n v="77"/>
    <n v="38"/>
    <n v="77"/>
  </r>
  <r>
    <x v="12"/>
    <s v="Kottayam"/>
    <x v="1"/>
    <n v="2"/>
    <n v="12"/>
    <n v="38"/>
    <n v="0"/>
    <n v="38"/>
  </r>
  <r>
    <x v="12"/>
    <s v="Kozhikode"/>
    <x v="1"/>
    <n v="3"/>
    <n v="5"/>
    <n v="51"/>
    <n v="19"/>
    <n v="51"/>
  </r>
  <r>
    <x v="12"/>
    <s v="Mallappuram"/>
    <x v="1"/>
    <n v="2"/>
    <n v="16"/>
    <n v="31"/>
    <n v="26"/>
    <n v="31"/>
  </r>
  <r>
    <x v="12"/>
    <s v="Palakkad"/>
    <x v="1"/>
    <n v="2"/>
    <n v="5"/>
    <n v="57"/>
    <n v="33"/>
    <n v="57"/>
  </r>
  <r>
    <x v="12"/>
    <s v="Pathanamthitta"/>
    <x v="1"/>
    <n v="2"/>
    <n v="13"/>
    <n v="33"/>
    <n v="0"/>
    <n v="33"/>
  </r>
  <r>
    <x v="12"/>
    <s v="Thiruvanantapuram"/>
    <x v="1"/>
    <n v="6"/>
    <n v="8"/>
    <n v="47"/>
    <n v="23"/>
    <n v="47"/>
  </r>
  <r>
    <x v="12"/>
    <s v="Thrissur"/>
    <x v="1"/>
    <n v="23"/>
    <n v="5"/>
    <n v="49"/>
    <n v="38"/>
    <n v="49"/>
  </r>
  <r>
    <x v="12"/>
    <s v="Wayanad"/>
    <x v="1"/>
    <n v="2"/>
    <n v="5"/>
    <n v="29"/>
    <n v="14"/>
    <n v="29"/>
  </r>
  <r>
    <x v="13"/>
    <s v="Amlai"/>
    <x v="1"/>
    <n v="10"/>
    <n v="22"/>
    <n v="72"/>
    <n v="31"/>
    <n v="72"/>
  </r>
  <r>
    <x v="13"/>
    <s v="Bhopal"/>
    <x v="1"/>
    <n v="17"/>
    <n v="24"/>
    <n v="119"/>
    <n v="45"/>
    <n v="119"/>
  </r>
  <r>
    <x v="13"/>
    <s v="Chindwara"/>
    <x v="1"/>
    <n v="5"/>
    <n v="13"/>
    <n v="66"/>
    <n v="28"/>
    <n v="66"/>
  </r>
  <r>
    <x v="13"/>
    <s v="Damoh"/>
    <x v="1"/>
    <n v="0"/>
    <n v="14"/>
    <n v="62"/>
    <n v="38"/>
    <n v="62"/>
  </r>
  <r>
    <x v="13"/>
    <s v="Dewas"/>
    <x v="1"/>
    <n v="12"/>
    <n v="20"/>
    <n v="83"/>
    <n v="37"/>
    <n v="83"/>
  </r>
  <r>
    <x v="13"/>
    <s v="Gwalior"/>
    <x v="1"/>
    <n v="16"/>
    <n v="23"/>
    <n v="115"/>
    <n v="50"/>
    <n v="115"/>
  </r>
  <r>
    <x v="13"/>
    <s v="Indore"/>
    <x v="1"/>
    <n v="13"/>
    <n v="35"/>
    <n v="105"/>
    <n v="44"/>
    <n v="105"/>
  </r>
  <r>
    <x v="13"/>
    <s v="Jabalpur"/>
    <x v="1"/>
    <n v="12"/>
    <n v="33"/>
    <n v="114"/>
    <n v="44"/>
    <n v="114"/>
  </r>
  <r>
    <x v="13"/>
    <s v="Katni"/>
    <x v="1"/>
    <n v="14"/>
    <n v="26"/>
    <n v="142"/>
    <n v="55"/>
    <n v="142"/>
  </r>
  <r>
    <x v="13"/>
    <s v="Maihar"/>
    <x v="1"/>
    <n v="11"/>
    <n v="11"/>
    <n v="57"/>
    <n v="33"/>
    <n v="57"/>
  </r>
  <r>
    <x v="13"/>
    <s v="Mandideep"/>
    <x v="1"/>
    <n v="30"/>
    <n v="30"/>
    <n v="98"/>
    <n v="43"/>
    <n v="98"/>
  </r>
  <r>
    <x v="13"/>
    <s v="Nagda"/>
    <x v="1"/>
    <n v="6"/>
    <n v="5"/>
    <n v="41"/>
    <n v="19"/>
    <n v="41"/>
  </r>
  <r>
    <x v="13"/>
    <s v="Pithampur"/>
    <x v="1"/>
    <n v="16"/>
    <n v="21"/>
    <n v="89"/>
    <n v="45"/>
    <n v="89"/>
  </r>
  <r>
    <x v="13"/>
    <s v="Ratlam"/>
    <x v="1"/>
    <n v="13"/>
    <n v="20"/>
    <n v="98"/>
    <n v="42"/>
    <n v="98"/>
  </r>
  <r>
    <x v="13"/>
    <s v="Rewa"/>
    <x v="1"/>
    <n v="9"/>
    <n v="18"/>
    <n v="70"/>
    <n v="34"/>
    <n v="70"/>
  </r>
  <r>
    <x v="13"/>
    <s v="Sagar"/>
    <x v="1"/>
    <n v="7"/>
    <n v="18"/>
    <n v="80"/>
    <n v="34"/>
    <n v="80"/>
  </r>
  <r>
    <x v="13"/>
    <s v="Satna"/>
    <x v="1"/>
    <n v="15"/>
    <n v="9"/>
    <n v="80"/>
    <n v="26"/>
    <n v="80"/>
  </r>
  <r>
    <x v="13"/>
    <s v="Singrauli"/>
    <x v="1"/>
    <n v="29"/>
    <n v="41"/>
    <n v="182"/>
    <n v="77"/>
    <n v="182"/>
  </r>
  <r>
    <x v="13"/>
    <s v="Ujjain"/>
    <x v="1"/>
    <n v="7"/>
    <n v="15"/>
    <n v="113"/>
    <n v="42"/>
    <n v="113"/>
  </r>
  <r>
    <x v="14"/>
    <s v="Akola"/>
    <x v="1"/>
    <n v="14"/>
    <n v="14"/>
    <n v="63"/>
    <n v="0"/>
    <n v="63"/>
  </r>
  <r>
    <x v="14"/>
    <s v="Ambernath"/>
    <x v="1"/>
    <n v="20"/>
    <n v="53"/>
    <n v="77"/>
    <n v="0"/>
    <n v="77"/>
  </r>
  <r>
    <x v="14"/>
    <s v="Amravati"/>
    <x v="1"/>
    <n v="13"/>
    <n v="19"/>
    <n v="64"/>
    <n v="0"/>
    <n v="64"/>
  </r>
  <r>
    <x v="14"/>
    <s v="Aurangabad"/>
    <x v="1"/>
    <n v="17"/>
    <n v="28"/>
    <n v="80"/>
    <n v="34"/>
    <n v="80"/>
  </r>
  <r>
    <x v="14"/>
    <s v="Badlapur"/>
    <x v="1"/>
    <n v="21"/>
    <n v="56"/>
    <n v="96"/>
    <n v="0"/>
    <n v="96"/>
  </r>
  <r>
    <x v="14"/>
    <s v="Bhiwandi"/>
    <x v="1"/>
    <n v="29"/>
    <n v="42"/>
    <n v="62"/>
    <n v="0"/>
    <n v="62"/>
  </r>
  <r>
    <x v="14"/>
    <s v="Chandrapur"/>
    <x v="1"/>
    <n v="9"/>
    <n v="19"/>
    <n v="105"/>
    <n v="44"/>
    <n v="105"/>
  </r>
  <r>
    <x v="14"/>
    <s v="Dombivali / Kalyan"/>
    <x v="1"/>
    <n v="29"/>
    <n v="16"/>
    <n v="121"/>
    <n v="59"/>
    <n v="121"/>
  </r>
  <r>
    <x v="14"/>
    <s v="Jalgaon"/>
    <x v="1"/>
    <n v="12"/>
    <n v="22"/>
    <n v="60"/>
    <n v="0"/>
    <n v="60"/>
  </r>
  <r>
    <x v="14"/>
    <s v="Jalna"/>
    <x v="1"/>
    <n v="10"/>
    <n v="41"/>
    <n v="93"/>
    <n v="0"/>
    <n v="93"/>
  </r>
  <r>
    <x v="14"/>
    <s v="Kolhapur"/>
    <x v="1"/>
    <n v="17"/>
    <n v="28"/>
    <n v="85"/>
    <n v="0"/>
    <n v="85"/>
  </r>
  <r>
    <x v="14"/>
    <s v="Latur"/>
    <x v="1"/>
    <n v="7"/>
    <n v="17"/>
    <n v="57"/>
    <n v="0"/>
    <n v="57"/>
  </r>
  <r>
    <x v="14"/>
    <s v="Mumbai"/>
    <x v="1"/>
    <n v="14"/>
    <n v="23"/>
    <n v="106"/>
    <n v="47"/>
    <n v="106"/>
  </r>
  <r>
    <x v="14"/>
    <s v="Nagpur"/>
    <x v="1"/>
    <n v="10"/>
    <n v="25"/>
    <n v="72"/>
    <n v="36"/>
    <n v="72"/>
  </r>
  <r>
    <x v="14"/>
    <s v="Nanded"/>
    <x v="1"/>
    <n v="18"/>
    <n v="31"/>
    <n v="54"/>
    <n v="0"/>
    <n v="54"/>
  </r>
  <r>
    <x v="14"/>
    <s v="Nashik"/>
    <x v="1"/>
    <n v="4"/>
    <n v="27"/>
    <n v="59"/>
    <n v="40"/>
    <n v="59"/>
  </r>
  <r>
    <x v="14"/>
    <s v="Navi Mumbai"/>
    <x v="1"/>
    <n v="15"/>
    <n v="35"/>
    <n v="92"/>
    <n v="52"/>
    <n v="92"/>
  </r>
  <r>
    <x v="14"/>
    <s v="Pimpri0Chinchwad"/>
    <x v="1"/>
    <n v="21"/>
    <n v="41"/>
    <n v="84"/>
    <n v="0"/>
    <n v="84"/>
  </r>
  <r>
    <x v="14"/>
    <s v="Pune"/>
    <x v="1"/>
    <n v="26"/>
    <n v="38"/>
    <n v="108"/>
    <n v="45"/>
    <n v="108"/>
  </r>
  <r>
    <x v="14"/>
    <s v="Roha"/>
    <x v="1"/>
    <n v="10"/>
    <n v="33"/>
    <n v="128"/>
    <n v="0"/>
    <n v="128"/>
  </r>
  <r>
    <x v="14"/>
    <s v="Sangli"/>
    <x v="1"/>
    <n v="9"/>
    <n v="37"/>
    <n v="72"/>
    <n v="0"/>
    <n v="72"/>
  </r>
  <r>
    <x v="14"/>
    <s v="Solapur"/>
    <x v="1"/>
    <n v="11"/>
    <n v="16"/>
    <n v="72"/>
    <n v="36"/>
    <n v="72"/>
  </r>
  <r>
    <x v="14"/>
    <s v="Thane"/>
    <x v="1"/>
    <n v="11"/>
    <n v="46"/>
    <n v="135"/>
    <n v="0"/>
    <n v="135"/>
  </r>
  <r>
    <x v="14"/>
    <s v="Ulhas Nagar"/>
    <x v="1"/>
    <n v="21"/>
    <n v="56"/>
    <n v="81"/>
    <n v="0"/>
    <n v="81"/>
  </r>
  <r>
    <x v="14"/>
    <s v="Vasai virar"/>
    <x v="1"/>
    <m/>
    <m/>
    <n v="147"/>
    <n v="41"/>
    <n v="147"/>
  </r>
  <r>
    <x v="15"/>
    <s v="Imphal"/>
    <x v="1"/>
    <n v="6"/>
    <n v="26"/>
    <n v="123"/>
    <n v="48"/>
    <n v="123"/>
  </r>
  <r>
    <x v="16"/>
    <s v="Byraihat"/>
    <x v="1"/>
    <n v="13"/>
    <n v="14"/>
    <n v="226"/>
    <n v="30"/>
    <n v="226"/>
  </r>
  <r>
    <x v="16"/>
    <s v="Dawki"/>
    <x v="1"/>
    <n v="0"/>
    <n v="8"/>
    <n v="37"/>
    <n v="8"/>
    <n v="37"/>
  </r>
  <r>
    <x v="16"/>
    <s v="Khlihriat"/>
    <x v="1"/>
    <n v="4"/>
    <n v="7"/>
    <n v="42"/>
    <n v="7"/>
    <n v="42"/>
  </r>
  <r>
    <x v="16"/>
    <s v="Nongstoin"/>
    <x v="1"/>
    <n v="3"/>
    <n v="8"/>
    <n v="35"/>
    <n v="7"/>
    <n v="35"/>
  </r>
  <r>
    <x v="16"/>
    <s v="Shillong"/>
    <x v="1"/>
    <n v="10"/>
    <n v="6"/>
    <n v="27"/>
    <n v="12"/>
    <n v="27"/>
  </r>
  <r>
    <x v="16"/>
    <s v="Tura"/>
    <x v="1"/>
    <n v="3"/>
    <n v="7"/>
    <n v="37"/>
    <n v="6"/>
    <n v="37"/>
  </r>
  <r>
    <x v="16"/>
    <s v="Umaim"/>
    <x v="1"/>
    <n v="4"/>
    <n v="9"/>
    <n v="101"/>
    <n v="12"/>
    <n v="101"/>
  </r>
  <r>
    <x v="17"/>
    <s v="Aizwal"/>
    <x v="1"/>
    <n v="10"/>
    <n v="3"/>
    <n v="41"/>
    <n v="24"/>
    <n v="41"/>
  </r>
  <r>
    <x v="17"/>
    <s v="Champhai"/>
    <x v="1"/>
    <n v="2"/>
    <n v="5"/>
    <n v="22"/>
    <n v="15"/>
    <n v="22"/>
  </r>
  <r>
    <x v="17"/>
    <s v="Khatla"/>
    <x v="1"/>
    <n v="2"/>
    <n v="5"/>
    <n v="25"/>
    <n v="25"/>
    <n v="25"/>
  </r>
  <r>
    <x v="17"/>
    <s v="Kolasib"/>
    <x v="1"/>
    <n v="2"/>
    <n v="5"/>
    <n v="17"/>
    <n v="8"/>
    <n v="17"/>
  </r>
  <r>
    <x v="17"/>
    <s v="Lawngtlai"/>
    <x v="1"/>
    <n v="2"/>
    <n v="6"/>
    <n v="65"/>
    <n v="0"/>
    <n v="65"/>
  </r>
  <r>
    <x v="17"/>
    <s v="Lunglei"/>
    <x v="1"/>
    <n v="2"/>
    <n v="5"/>
    <n v="25"/>
    <n v="6"/>
    <n v="25"/>
  </r>
  <r>
    <x v="17"/>
    <s v="Lengpui"/>
    <x v="1"/>
    <n v="2"/>
    <n v="7"/>
    <n v="39"/>
    <n v="39"/>
    <n v="39"/>
  </r>
  <r>
    <x v="17"/>
    <s v="Mamit"/>
    <x v="1"/>
    <n v="2"/>
    <n v="5"/>
    <n v="32"/>
    <n v="0"/>
    <n v="32"/>
  </r>
  <r>
    <x v="17"/>
    <s v="Saiha"/>
    <x v="1"/>
    <n v="2"/>
    <n v="5"/>
    <n v="37"/>
    <n v="0"/>
    <n v="37"/>
  </r>
  <r>
    <x v="17"/>
    <s v="Serchhip"/>
    <x v="1"/>
    <n v="2"/>
    <n v="5"/>
    <n v="35"/>
    <n v="0"/>
    <n v="35"/>
  </r>
  <r>
    <x v="18"/>
    <s v="Dimapur"/>
    <x v="1"/>
    <n v="2"/>
    <n v="7"/>
    <n v="88"/>
    <n v="0"/>
    <n v="88"/>
  </r>
  <r>
    <x v="18"/>
    <s v="Kohima"/>
    <x v="1"/>
    <n v="20"/>
    <n v="3"/>
    <n v="77"/>
    <n v="33"/>
    <n v="77"/>
  </r>
  <r>
    <x v="19"/>
    <s v="Angul"/>
    <x v="1"/>
    <n v="10"/>
    <n v="27"/>
    <n v="96"/>
    <n v="36"/>
    <n v="96"/>
  </r>
  <r>
    <x v="19"/>
    <s v="Balasore"/>
    <x v="1"/>
    <n v="4"/>
    <n v="11"/>
    <n v="76"/>
    <n v="44"/>
    <n v="76"/>
  </r>
  <r>
    <x v="19"/>
    <s v="Berhampur"/>
    <x v="1"/>
    <n v="5"/>
    <n v="20"/>
    <n v="63"/>
    <n v="25"/>
    <n v="63"/>
  </r>
  <r>
    <x v="19"/>
    <s v="Bhubaneshwar"/>
    <x v="1"/>
    <n v="2"/>
    <n v="16"/>
    <n v="94"/>
    <n v="36"/>
    <n v="94"/>
  </r>
  <r>
    <x v="19"/>
    <s v="Bonaigarh"/>
    <x v="1"/>
    <n v="9"/>
    <n v="12"/>
    <n v="103"/>
    <n v="39"/>
    <n v="103"/>
  </r>
  <r>
    <x v="19"/>
    <s v="Brajrajnagar"/>
    <x v="1"/>
    <n v="25"/>
    <n v="19"/>
    <n v="71"/>
    <n v="34"/>
    <n v="71"/>
  </r>
  <r>
    <x v="19"/>
    <s v="Cuttack"/>
    <x v="1"/>
    <n v="4"/>
    <n v="18"/>
    <n v="87"/>
    <n v="35"/>
    <n v="87"/>
  </r>
  <r>
    <x v="19"/>
    <s v="Jharsuguda"/>
    <x v="1"/>
    <n v="8"/>
    <n v="14"/>
    <n v="102"/>
    <n v="56"/>
    <n v="102"/>
  </r>
  <r>
    <x v="19"/>
    <s v="Kalinga Nagar"/>
    <x v="1"/>
    <n v="2"/>
    <n v="16"/>
    <n v="115"/>
    <n v="68"/>
    <n v="115"/>
  </r>
  <r>
    <x v="19"/>
    <s v="Konark"/>
    <x v="1"/>
    <n v="2"/>
    <n v="13"/>
    <n v="63"/>
    <n v="0"/>
    <n v="63"/>
  </r>
  <r>
    <x v="19"/>
    <s v="Paradeep"/>
    <x v="1"/>
    <n v="16"/>
    <n v="11"/>
    <n v="114"/>
    <n v="0"/>
    <n v="114"/>
  </r>
  <r>
    <x v="19"/>
    <s v="Puri"/>
    <x v="1"/>
    <n v="2"/>
    <n v="4"/>
    <n v="77"/>
    <n v="0"/>
    <n v="77"/>
  </r>
  <r>
    <x v="19"/>
    <s v="Rajgangpur"/>
    <x v="1"/>
    <n v="10"/>
    <n v="13"/>
    <n v="129"/>
    <n v="42"/>
    <n v="129"/>
  </r>
  <r>
    <x v="19"/>
    <s v="Rayagada"/>
    <x v="1"/>
    <n v="5"/>
    <n v="16"/>
    <n v="68"/>
    <n v="33"/>
    <n v="68"/>
  </r>
  <r>
    <x v="19"/>
    <s v="Rourkela"/>
    <x v="1"/>
    <n v="9"/>
    <n v="12"/>
    <n v="125"/>
    <n v="48"/>
    <n v="125"/>
  </r>
  <r>
    <x v="19"/>
    <s v="Sambalpur"/>
    <x v="1"/>
    <n v="7"/>
    <n v="25"/>
    <n v="103"/>
    <n v="42"/>
    <n v="103"/>
  </r>
  <r>
    <x v="19"/>
    <s v="Talcher"/>
    <x v="1"/>
    <n v="16"/>
    <n v="29"/>
    <n v="88"/>
    <n v="40"/>
    <n v="88"/>
  </r>
  <r>
    <x v="20"/>
    <s v="Karaikal"/>
    <x v="1"/>
    <n v="2"/>
    <n v="5"/>
    <n v="41"/>
    <n v="0"/>
    <n v="41"/>
  </r>
  <r>
    <x v="20"/>
    <s v="Pondicherry"/>
    <x v="1"/>
    <n v="7"/>
    <n v="11"/>
    <n v="42"/>
    <n v="20"/>
    <n v="42"/>
  </r>
  <r>
    <x v="32"/>
    <s v="Aligarh (Jagraon)"/>
    <x v="1"/>
    <n v="8"/>
    <n v="16"/>
    <n v="76"/>
    <n v="0"/>
    <n v="76"/>
  </r>
  <r>
    <x v="32"/>
    <s v="Amritsar"/>
    <x v="1"/>
    <n v="14"/>
    <n v="21"/>
    <n v="116"/>
    <n v="51"/>
    <n v="116"/>
  </r>
  <r>
    <x v="32"/>
    <s v="Aspal Khurd (Tapa)"/>
    <x v="1"/>
    <n v="7"/>
    <n v="19"/>
    <n v="106"/>
    <n v="0"/>
    <n v="106"/>
  </r>
  <r>
    <x v="32"/>
    <s v="Bara Pind (Goraya)"/>
    <x v="1"/>
    <n v="7"/>
    <n v="17"/>
    <n v="87"/>
    <n v="0"/>
    <n v="87"/>
  </r>
  <r>
    <x v="32"/>
    <s v="Batala"/>
    <x v="1"/>
    <n v="7"/>
    <n v="19"/>
    <n v="77"/>
    <n v="0"/>
    <n v="77"/>
  </r>
  <r>
    <x v="32"/>
    <s v="Bhatinda"/>
    <x v="1"/>
    <n v="6"/>
    <n v="15"/>
    <n v="105"/>
    <n v="50"/>
    <n v="105"/>
  </r>
  <r>
    <x v="32"/>
    <s v="Binjon (Garshankar)"/>
    <x v="1"/>
    <n v="6"/>
    <n v="15"/>
    <n v="81"/>
    <n v="0"/>
    <n v="81"/>
  </r>
  <r>
    <x v="32"/>
    <s v="Bishanpura (Payal)"/>
    <x v="1"/>
    <n v="8"/>
    <n v="20"/>
    <n v="137"/>
    <n v="0"/>
    <n v="137"/>
  </r>
  <r>
    <x v="32"/>
    <s v="Changal (Sangrur)"/>
    <x v="1"/>
    <n v="6"/>
    <n v="16"/>
    <n v="99"/>
    <n v="0"/>
    <n v="99"/>
  </r>
  <r>
    <x v="32"/>
    <s v="Chowkimann (Jagraon)"/>
    <x v="1"/>
    <n v="7"/>
    <n v="16"/>
    <n v="182"/>
    <n v="0"/>
    <n v="182"/>
  </r>
  <r>
    <x v="32"/>
    <s v="Dera Baba Nanak"/>
    <x v="1"/>
    <n v="7"/>
    <n v="13"/>
    <n v="74"/>
    <n v="0"/>
    <n v="74"/>
  </r>
  <r>
    <x v="32"/>
    <s v="Dera Bassi"/>
    <x v="1"/>
    <n v="7"/>
    <n v="18"/>
    <n v="100"/>
    <n v="0"/>
    <n v="100"/>
  </r>
  <r>
    <x v="32"/>
    <s v="Fatehpur (Samana)"/>
    <x v="1"/>
    <n v="6"/>
    <n v="17"/>
    <n v="91"/>
    <n v="0"/>
    <n v="91"/>
  </r>
  <r>
    <x v="32"/>
    <s v="Gobindgarh Mandi Gobindgarh"/>
    <x v="1"/>
    <n v="10"/>
    <n v="21"/>
    <n v="122"/>
    <n v="63"/>
    <n v="122"/>
  </r>
  <r>
    <x v="32"/>
    <s v="Guru Ki Dhab (Kotkapura)"/>
    <x v="1"/>
    <n v="4"/>
    <n v="11"/>
    <n v="91"/>
    <n v="0"/>
    <n v="91"/>
  </r>
  <r>
    <x v="32"/>
    <s v="Jaito Sarja (Batala)"/>
    <x v="1"/>
    <n v="6"/>
    <n v="14"/>
    <n v="70"/>
    <n v="0"/>
    <n v="70"/>
  </r>
  <r>
    <x v="32"/>
    <s v="Jalandhar"/>
    <x v="1"/>
    <n v="13"/>
    <n v="22"/>
    <n v="120"/>
    <n v="55"/>
    <n v="120"/>
  </r>
  <r>
    <x v="32"/>
    <s v="Khanna"/>
    <x v="1"/>
    <n v="13"/>
    <n v="24"/>
    <n v="105"/>
    <n v="49"/>
    <n v="105"/>
  </r>
  <r>
    <x v="32"/>
    <s v="Kharaori (Sirhind)"/>
    <x v="1"/>
    <n v="6"/>
    <n v="19"/>
    <n v="92"/>
    <n v="0"/>
    <n v="92"/>
  </r>
  <r>
    <x v="32"/>
    <s v="Kotladoom (Ajnala)"/>
    <x v="1"/>
    <n v="8"/>
    <n v="15"/>
    <n v="111"/>
    <n v="0"/>
    <n v="111"/>
  </r>
  <r>
    <x v="32"/>
    <s v="Lakho ke Behram (Ferozpur)"/>
    <x v="1"/>
    <n v="4"/>
    <n v="15"/>
    <n v="91"/>
    <n v="0"/>
    <n v="91"/>
  </r>
  <r>
    <x v="32"/>
    <s v="Ludhiana"/>
    <x v="1"/>
    <n v="10"/>
    <n v="30"/>
    <n v="149"/>
    <n v="54"/>
    <n v="149"/>
  </r>
  <r>
    <x v="32"/>
    <s v="Mrar Kalan (Muktsar)"/>
    <x v="1"/>
    <n v="0"/>
    <n v="0"/>
    <n v="0"/>
    <n v="0"/>
    <n v="0"/>
  </r>
  <r>
    <x v="32"/>
    <s v="Mukandpur (Nawashahar)"/>
    <x v="1"/>
    <n v="7"/>
    <n v="18"/>
    <n v="104"/>
    <n v="0"/>
    <n v="104"/>
  </r>
  <r>
    <x v="32"/>
    <s v="Mureedke (Batala)"/>
    <x v="1"/>
    <n v="6"/>
    <n v="16"/>
    <n v="85"/>
    <n v="0"/>
    <n v="85"/>
  </r>
  <r>
    <x v="32"/>
    <s v="Naudhrani (Malerkotla)"/>
    <x v="1"/>
    <n v="5"/>
    <n v="17"/>
    <n v="95"/>
    <n v="0"/>
    <n v="95"/>
  </r>
  <r>
    <x v="32"/>
    <s v="Naya Nangal"/>
    <x v="1"/>
    <n v="5"/>
    <n v="15"/>
    <n v="78"/>
    <n v="0"/>
    <n v="78"/>
  </r>
  <r>
    <x v="32"/>
    <s v="Patiala"/>
    <x v="1"/>
    <n v="6"/>
    <n v="18"/>
    <n v="110"/>
    <n v="50"/>
    <n v="110"/>
  </r>
  <r>
    <x v="32"/>
    <s v="Peer Mohammad (Jalalabad)"/>
    <x v="1"/>
    <n v="4"/>
    <n v="11"/>
    <n v="85"/>
    <n v="0"/>
    <n v="85"/>
  </r>
  <r>
    <x v="32"/>
    <s v="Poohli (Bhatinda)"/>
    <x v="1"/>
    <n v="0"/>
    <n v="0"/>
    <n v="0"/>
    <n v="0"/>
    <n v="0"/>
  </r>
  <r>
    <x v="32"/>
    <s v="Qila Bharian (Sangrur)"/>
    <x v="1"/>
    <n v="5"/>
    <n v="16"/>
    <n v="94"/>
    <m/>
    <n v="94"/>
  </r>
  <r>
    <x v="32"/>
    <s v="Rakhra (Patiala)"/>
    <x v="1"/>
    <n v="6"/>
    <n v="18"/>
    <n v="90"/>
    <m/>
    <n v="90"/>
  </r>
  <r>
    <x v="32"/>
    <s v="Rohila (Samrala)"/>
    <x v="1"/>
    <n v="8"/>
    <n v="17"/>
    <n v="119"/>
    <m/>
    <n v="119"/>
  </r>
  <r>
    <x v="32"/>
    <s v="Rupnagar"/>
    <x v="1"/>
    <n v="11"/>
    <n v="8"/>
    <n v="126"/>
    <n v="59"/>
    <n v="126"/>
  </r>
  <r>
    <x v="32"/>
    <s v="Subanpur (Dhilwan)"/>
    <x v="1"/>
    <n v="0"/>
    <n v="0"/>
    <n v="0"/>
    <n v="0"/>
    <n v="0"/>
  </r>
  <r>
    <x v="32"/>
    <s v="Tirathpur (Amritsar I)"/>
    <x v="1"/>
    <n v="8"/>
    <n v="18"/>
    <n v="128"/>
    <n v="0"/>
    <n v="128"/>
  </r>
  <r>
    <x v="21"/>
    <s v="Ajmer"/>
    <x v="1"/>
    <n v="13"/>
    <n v="24"/>
    <n v="96"/>
    <n v="45"/>
    <n v="96"/>
  </r>
  <r>
    <x v="21"/>
    <s v="Alwar"/>
    <x v="1"/>
    <n v="12"/>
    <n v="27"/>
    <n v="112"/>
    <n v="43"/>
    <n v="112"/>
  </r>
  <r>
    <x v="21"/>
    <s v="Bharatpur"/>
    <x v="1"/>
    <n v="10"/>
    <n v="35"/>
    <n v="210"/>
    <n v="0"/>
    <n v="210"/>
  </r>
  <r>
    <x v="21"/>
    <s v="Bhiwadi"/>
    <x v="1"/>
    <n v="24"/>
    <n v="39"/>
    <n v="204"/>
    <n v="110"/>
    <n v="204"/>
  </r>
  <r>
    <x v="21"/>
    <s v="Chittorgargh"/>
    <x v="1"/>
    <n v="8"/>
    <n v="24"/>
    <n v="119"/>
    <n v="0"/>
    <n v="119"/>
  </r>
  <r>
    <x v="21"/>
    <s v="Jaipur"/>
    <x v="1"/>
    <n v="10"/>
    <n v="31"/>
    <n v="124"/>
    <n v="58"/>
    <n v="124"/>
  </r>
  <r>
    <x v="21"/>
    <s v="Jodhpur"/>
    <x v="1"/>
    <n v="7"/>
    <n v="25"/>
    <n v="168"/>
    <n v="75"/>
    <n v="168"/>
  </r>
  <r>
    <x v="21"/>
    <s v="Kota"/>
    <x v="1"/>
    <n v="9"/>
    <n v="26"/>
    <n v="114"/>
    <n v="60"/>
    <n v="114"/>
  </r>
  <r>
    <x v="21"/>
    <s v="Pali"/>
    <x v="1"/>
    <n v="9"/>
    <n v="20"/>
    <n v="118"/>
    <n v="58"/>
    <n v="118"/>
  </r>
  <r>
    <x v="21"/>
    <s v="Udaipur"/>
    <x v="1"/>
    <n v="11"/>
    <n v="26"/>
    <n v="120"/>
    <n v="55"/>
    <n v="120"/>
  </r>
  <r>
    <x v="22"/>
    <s v="Chungthang"/>
    <x v="1"/>
    <n v="5"/>
    <n v="5"/>
    <n v="27"/>
    <n v="0"/>
    <n v="27"/>
  </r>
  <r>
    <x v="22"/>
    <s v="Gangtok"/>
    <x v="1"/>
    <n v="5"/>
    <n v="11"/>
    <n v="49"/>
    <n v="31"/>
    <n v="49"/>
  </r>
  <r>
    <x v="22"/>
    <s v="Mangan"/>
    <x v="1"/>
    <n v="5"/>
    <n v="9"/>
    <n v="27"/>
    <n v="0"/>
    <n v="27"/>
  </r>
  <r>
    <x v="22"/>
    <s v="Namchi"/>
    <x v="1"/>
    <n v="5"/>
    <n v="5"/>
    <n v="30"/>
    <n v="0"/>
    <n v="30"/>
  </r>
  <r>
    <x v="22"/>
    <s v="Pelling"/>
    <x v="1"/>
    <n v="6"/>
    <n v="4"/>
    <n v="29"/>
    <n v="0"/>
    <n v="29"/>
  </r>
  <r>
    <x v="22"/>
    <s v="Rangpo"/>
    <x v="1"/>
    <n v="7"/>
    <n v="10"/>
    <n v="64"/>
    <n v="0"/>
    <n v="64"/>
  </r>
  <r>
    <x v="22"/>
    <s v="Ravangla"/>
    <x v="1"/>
    <n v="4"/>
    <n v="3"/>
    <n v="23"/>
    <n v="0"/>
    <n v="23"/>
  </r>
  <r>
    <x v="22"/>
    <s v="Singtam"/>
    <x v="1"/>
    <n v="8"/>
    <n v="9"/>
    <n v="32"/>
    <n v="0"/>
    <n v="32"/>
  </r>
  <r>
    <x v="23"/>
    <s v="Chennai"/>
    <x v="1"/>
    <n v="11"/>
    <n v="13"/>
    <n v="58"/>
    <n v="26"/>
    <n v="58"/>
  </r>
  <r>
    <x v="23"/>
    <s v="Coimbatore"/>
    <x v="1"/>
    <n v="10"/>
    <n v="20"/>
    <n v="47"/>
    <n v="32"/>
    <n v="47"/>
  </r>
  <r>
    <x v="23"/>
    <s v="Cuddalore"/>
    <x v="1"/>
    <n v="13"/>
    <n v="19"/>
    <n v="48"/>
    <n v="25"/>
    <n v="48"/>
  </r>
  <r>
    <x v="23"/>
    <s v="Dharmapuri"/>
    <x v="1"/>
    <n v="8"/>
    <n v="24"/>
    <n v="42"/>
    <n v="23"/>
    <n v="42"/>
  </r>
  <r>
    <x v="23"/>
    <s v="Gummidipoondi"/>
    <x v="1"/>
    <n v="12"/>
    <n v="13"/>
    <n v="105"/>
    <n v="45"/>
    <n v="105"/>
  </r>
  <r>
    <x v="23"/>
    <s v="Madurai"/>
    <x v="1"/>
    <n v="13"/>
    <n v="17"/>
    <n v="54"/>
    <n v="25"/>
    <n v="54"/>
  </r>
  <r>
    <x v="23"/>
    <s v="Mettur"/>
    <x v="1"/>
    <n v="8"/>
    <n v="25"/>
    <n v="39"/>
    <n v="22"/>
    <n v="39"/>
  </r>
  <r>
    <x v="23"/>
    <s v="Nagarcoil"/>
    <x v="1"/>
    <n v="8"/>
    <n v="15"/>
    <n v="39"/>
    <n v="9"/>
    <n v="39"/>
  </r>
  <r>
    <x v="23"/>
    <s v="Perambalur"/>
    <x v="1"/>
    <n v="9"/>
    <n v="13"/>
    <n v="34"/>
    <n v="15"/>
    <n v="34"/>
  </r>
  <r>
    <x v="23"/>
    <s v="Salem"/>
    <x v="1"/>
    <n v="8"/>
    <n v="25"/>
    <n v="40"/>
    <n v="23"/>
    <n v="40"/>
  </r>
  <r>
    <x v="23"/>
    <s v="Sivagangai"/>
    <x v="1"/>
    <n v="9"/>
    <n v="14"/>
    <n v="35"/>
    <n v="15"/>
    <n v="35"/>
  </r>
  <r>
    <x v="23"/>
    <s v="Trichy"/>
    <x v="1"/>
    <n v="12"/>
    <n v="16"/>
    <n v="47"/>
    <n v="19"/>
    <n v="47"/>
  </r>
  <r>
    <x v="23"/>
    <s v="Theni"/>
    <x v="1"/>
    <n v="11"/>
    <n v="17"/>
    <n v="60"/>
    <n v="26"/>
    <n v="60"/>
  </r>
  <r>
    <x v="23"/>
    <s v="Tiruvannamalai"/>
    <x v="1"/>
    <n v="5"/>
    <n v="13"/>
    <n v="52"/>
    <n v="25"/>
    <n v="52"/>
  </r>
  <r>
    <x v="23"/>
    <s v="Tiruvarur"/>
    <x v="1"/>
    <n v="10"/>
    <n v="14"/>
    <n v="35"/>
    <n v="16"/>
    <n v="35"/>
  </r>
  <r>
    <x v="23"/>
    <s v="Villupuram"/>
    <x v="1"/>
    <n v="11"/>
    <n v="16"/>
    <n v="42"/>
    <n v="17"/>
    <n v="42"/>
  </r>
  <r>
    <x v="23"/>
    <s v="Tuticorin / Thoothukudi"/>
    <x v="1"/>
    <n v="5"/>
    <n v="7"/>
    <n v="67"/>
    <n v="21"/>
    <n v="67"/>
  </r>
  <r>
    <x v="24"/>
    <s v="Adilabad"/>
    <x v="1"/>
    <n v="6"/>
    <n v="25"/>
    <n v="71"/>
    <n v="0"/>
    <n v="71"/>
  </r>
  <r>
    <x v="24"/>
    <s v="Hyderabad"/>
    <x v="1"/>
    <n v="6"/>
    <n v="34"/>
    <n v="89"/>
    <n v="39"/>
    <n v="89"/>
  </r>
  <r>
    <x v="24"/>
    <s v="Karimnagar"/>
    <x v="1"/>
    <n v="7"/>
    <n v="39"/>
    <n v="76"/>
    <n v="0"/>
    <n v="76"/>
  </r>
  <r>
    <x v="24"/>
    <s v="Khammam"/>
    <x v="1"/>
    <n v="7"/>
    <n v="39"/>
    <n v="72"/>
    <n v="0"/>
    <n v="72"/>
  </r>
  <r>
    <x v="24"/>
    <s v="Kothur"/>
    <x v="1"/>
    <n v="9"/>
    <n v="46"/>
    <n v="100"/>
    <n v="0"/>
    <n v="100"/>
  </r>
  <r>
    <x v="24"/>
    <s v="Nalgonda"/>
    <x v="1"/>
    <n v="6"/>
    <n v="26"/>
    <n v="71"/>
    <n v="28"/>
    <n v="71"/>
  </r>
  <r>
    <x v="24"/>
    <s v="Nizamabad"/>
    <x v="1"/>
    <n v="6"/>
    <n v="25"/>
    <n v="59"/>
    <n v="31"/>
    <n v="59"/>
  </r>
  <r>
    <x v="24"/>
    <s v="Patencheru"/>
    <x v="1"/>
    <n v="6"/>
    <n v="27"/>
    <n v="78"/>
    <n v="34"/>
    <n v="78"/>
  </r>
  <r>
    <x v="24"/>
    <s v="Ramagundum"/>
    <x v="1"/>
    <n v="8"/>
    <n v="46"/>
    <n v="91"/>
    <n v="97"/>
    <n v="97"/>
  </r>
  <r>
    <x v="24"/>
    <s v="Sangareddy"/>
    <x v="1"/>
    <n v="5"/>
    <n v="45"/>
    <n v="82"/>
    <n v="45"/>
    <n v="82"/>
  </r>
  <r>
    <x v="24"/>
    <s v="Warangal"/>
    <x v="1"/>
    <n v="7"/>
    <n v="35"/>
    <n v="60"/>
    <n v="60"/>
    <n v="60"/>
  </r>
  <r>
    <x v="25"/>
    <s v="Agartala"/>
    <x v="1"/>
    <n v="19"/>
    <n v="9"/>
    <n v="82"/>
    <n v="50"/>
    <n v="82"/>
  </r>
  <r>
    <x v="26"/>
    <s v="Agra"/>
    <x v="1"/>
    <n v="5"/>
    <n v="20"/>
    <n v="164"/>
    <n v="85"/>
    <n v="164"/>
  </r>
  <r>
    <x v="26"/>
    <s v="Aligarh"/>
    <x v="1"/>
    <n v="19"/>
    <n v="31"/>
    <n v="165"/>
    <n v="0"/>
    <n v="165"/>
  </r>
  <r>
    <x v="26"/>
    <s v="Allahabad"/>
    <x v="1"/>
    <n v="8"/>
    <n v="22"/>
    <n v="133"/>
    <n v="53"/>
    <n v="133"/>
  </r>
  <r>
    <x v="26"/>
    <s v="Anpara"/>
    <x v="1"/>
    <n v="17"/>
    <n v="25"/>
    <n v="153"/>
    <n v="0"/>
    <n v="153"/>
  </r>
  <r>
    <x v="26"/>
    <s v="Ayodhya"/>
    <x v="1"/>
    <n v="5"/>
    <n v="18"/>
    <n v="166"/>
    <n v="0"/>
    <n v="166"/>
  </r>
  <r>
    <x v="26"/>
    <s v="Bagpat"/>
    <x v="1"/>
    <n v="13"/>
    <n v="28"/>
    <n v="211"/>
    <n v="94"/>
    <n v="211"/>
  </r>
  <r>
    <x v="26"/>
    <s v="Bareily"/>
    <x v="1"/>
    <n v="26"/>
    <n v="33"/>
    <n v="177"/>
    <n v="0"/>
    <n v="177"/>
  </r>
  <r>
    <x v="26"/>
    <s v="Bulandshahr"/>
    <x v="1"/>
    <n v="15"/>
    <n v="24"/>
    <n v="195"/>
    <n v="93"/>
    <n v="195"/>
  </r>
  <r>
    <x v="26"/>
    <s v="Firozabad"/>
    <x v="1"/>
    <n v="8"/>
    <n v="28"/>
    <n v="162"/>
    <m/>
    <n v="162"/>
  </r>
  <r>
    <x v="26"/>
    <s v="Gajroula"/>
    <x v="1"/>
    <n v="17"/>
    <n v="26"/>
    <n v="174"/>
    <n v="0"/>
    <n v="174"/>
  </r>
  <r>
    <x v="26"/>
    <s v="Ghaziabad"/>
    <x v="1"/>
    <n v="16"/>
    <n v="38"/>
    <n v="233"/>
    <n v="110"/>
    <n v="233"/>
  </r>
  <r>
    <x v="26"/>
    <s v="Gorakhpur"/>
    <x v="1"/>
    <n v="17"/>
    <n v="26"/>
    <n v="241"/>
    <n v="0"/>
    <n v="241"/>
  </r>
  <r>
    <x v="26"/>
    <s v="Greater Noida"/>
    <x v="1"/>
    <n v="12"/>
    <n v="47"/>
    <n v="221"/>
    <n v="96"/>
    <n v="221"/>
  </r>
  <r>
    <x v="26"/>
    <s v="Hapur"/>
    <x v="1"/>
    <n v="13"/>
    <n v="15"/>
    <n v="165"/>
    <n v="70"/>
    <n v="165"/>
  </r>
  <r>
    <x v="26"/>
    <s v="Jhansi"/>
    <x v="1"/>
    <n v="8"/>
    <n v="18"/>
    <n v="117"/>
    <n v="0"/>
    <n v="117"/>
  </r>
  <r>
    <x v="26"/>
    <s v="Kanpur"/>
    <x v="1"/>
    <n v="12"/>
    <n v="44"/>
    <n v="199"/>
    <n v="71"/>
    <n v="199"/>
  </r>
  <r>
    <x v="26"/>
    <s v="Khurja"/>
    <x v="1"/>
    <n v="22"/>
    <n v="28"/>
    <n v="183"/>
    <n v="0"/>
    <n v="183"/>
  </r>
  <r>
    <x v="26"/>
    <s v="Lucknow"/>
    <x v="1"/>
    <n v="9"/>
    <n v="34"/>
    <n v="174"/>
    <n v="80"/>
    <n v="174"/>
  </r>
  <r>
    <x v="26"/>
    <s v="Mathura"/>
    <x v="1"/>
    <n v="12"/>
    <n v="27"/>
    <n v="170"/>
    <n v="0"/>
    <n v="170"/>
  </r>
  <r>
    <x v="26"/>
    <s v="Meerut"/>
    <x v="1"/>
    <n v="15"/>
    <n v="57"/>
    <n v="199"/>
    <n v="86"/>
    <n v="199"/>
  </r>
  <r>
    <x v="26"/>
    <s v="Moradabad"/>
    <x v="1"/>
    <n v="15"/>
    <n v="21"/>
    <n v="184"/>
    <n v="95"/>
    <n v="184"/>
  </r>
  <r>
    <x v="26"/>
    <s v="Muzaffarnagar"/>
    <x v="1"/>
    <n v="19"/>
    <n v="20"/>
    <n v="173"/>
    <n v="80"/>
    <n v="173"/>
  </r>
  <r>
    <x v="26"/>
    <s v="Noida"/>
    <x v="1"/>
    <n v="13"/>
    <n v="40"/>
    <n v="215"/>
    <n v="99"/>
    <n v="215"/>
  </r>
  <r>
    <x v="26"/>
    <s v="Raibareli"/>
    <x v="1"/>
    <n v="6"/>
    <n v="12"/>
    <n v="111"/>
    <n v="0"/>
    <n v="111"/>
  </r>
  <r>
    <x v="26"/>
    <s v="Saharanpur"/>
    <x v="1"/>
    <n v="13"/>
    <n v="22"/>
    <n v="181"/>
    <n v="0"/>
    <n v="181"/>
  </r>
  <r>
    <x v="26"/>
    <s v="Unnao"/>
    <x v="1"/>
    <n v="8"/>
    <n v="25"/>
    <n v="127"/>
    <n v="0"/>
    <n v="127"/>
  </r>
  <r>
    <x v="26"/>
    <s v="Varanasi"/>
    <x v="1"/>
    <n v="12"/>
    <n v="34"/>
    <n v="133"/>
    <n v="60"/>
    <n v="133"/>
  </r>
  <r>
    <x v="27"/>
    <s v="Dehradun"/>
    <x v="1"/>
    <n v="22"/>
    <n v="26"/>
    <n v="154"/>
    <n v="89"/>
    <n v="154"/>
  </r>
  <r>
    <x v="27"/>
    <s v="Haldwani"/>
    <x v="1"/>
    <n v="7"/>
    <n v="25"/>
    <n v="110"/>
    <n v="38"/>
    <n v="110"/>
  </r>
  <r>
    <x v="27"/>
    <s v="Haridwar"/>
    <x v="1"/>
    <n v="13"/>
    <n v="20"/>
    <n v="117"/>
    <n v="81"/>
    <n v="117"/>
  </r>
  <r>
    <x v="27"/>
    <s v="Kashipur"/>
    <x v="1"/>
    <n v="17"/>
    <n v="21"/>
    <n v="118"/>
    <n v="62"/>
    <n v="118"/>
  </r>
  <r>
    <x v="27"/>
    <s v="Rishikesh"/>
    <x v="1"/>
    <n v="20"/>
    <n v="25"/>
    <n v="132"/>
    <n v="76"/>
    <n v="132"/>
  </r>
  <r>
    <x v="27"/>
    <s v="Rudrapur"/>
    <x v="1"/>
    <n v="19"/>
    <n v="22"/>
    <n v="123"/>
    <n v="0"/>
    <n v="123"/>
  </r>
  <r>
    <x v="28"/>
    <s v="Alipurduar"/>
    <x v="1"/>
    <n v="9"/>
    <n v="34"/>
    <n v="97"/>
    <m/>
    <n v="97"/>
  </r>
  <r>
    <x v="28"/>
    <s v="Amtala"/>
    <x v="1"/>
    <n v="6"/>
    <n v="39"/>
    <n v="108"/>
    <n v="0"/>
    <n v="108"/>
  </r>
  <r>
    <x v="28"/>
    <s v="Asansol"/>
    <x v="1"/>
    <n v="9"/>
    <n v="29"/>
    <n v="123"/>
    <n v="59"/>
    <n v="123"/>
  </r>
  <r>
    <x v="28"/>
    <s v="Baharampur"/>
    <x v="1"/>
    <n v="2"/>
    <n v="19"/>
    <n v="79"/>
    <n v="0"/>
    <n v="79"/>
  </r>
  <r>
    <x v="28"/>
    <s v="Balurghat"/>
    <x v="1"/>
    <n v="9"/>
    <n v="34"/>
    <n v="106"/>
    <n v="0"/>
    <n v="106"/>
  </r>
  <r>
    <x v="28"/>
    <s v="Bankura"/>
    <x v="1"/>
    <n v="2"/>
    <n v="15"/>
    <n v="78"/>
    <n v="0"/>
    <n v="78"/>
  </r>
  <r>
    <x v="28"/>
    <s v="Barasat"/>
    <x v="1"/>
    <n v="3"/>
    <n v="23"/>
    <n v="90"/>
    <n v="0"/>
    <n v="90"/>
  </r>
  <r>
    <x v="28"/>
    <s v="Bardhaman"/>
    <x v="1"/>
    <n v="2"/>
    <n v="14"/>
    <n v="77"/>
    <n v="0"/>
    <n v="77"/>
  </r>
  <r>
    <x v="28"/>
    <s v="Barrckpore"/>
    <x v="1"/>
    <n v="4"/>
    <n v="22"/>
    <n v="86"/>
    <n v="54"/>
    <n v="86"/>
  </r>
  <r>
    <x v="28"/>
    <s v="Baruipur"/>
    <x v="1"/>
    <n v="7"/>
    <n v="40"/>
    <n v="121"/>
    <n v="0"/>
    <n v="121"/>
  </r>
  <r>
    <x v="28"/>
    <s v="Bolpur"/>
    <x v="1"/>
    <n v="2"/>
    <n v="14"/>
    <n v="75"/>
    <n v="0"/>
    <n v="75"/>
  </r>
  <r>
    <x v="28"/>
    <s v="Chinsura"/>
    <x v="1"/>
    <n v="2"/>
    <n v="20"/>
    <n v="83"/>
    <n v="0"/>
    <n v="83"/>
  </r>
  <r>
    <x v="28"/>
    <s v="Coochbihar"/>
    <x v="1"/>
    <n v="9"/>
    <n v="34"/>
    <n v="100"/>
    <n v="0"/>
    <n v="100"/>
  </r>
  <r>
    <x v="28"/>
    <s v="Dankuni"/>
    <x v="1"/>
    <n v="2"/>
    <n v="21"/>
    <n v="85"/>
    <n v="0"/>
    <n v="85"/>
  </r>
  <r>
    <x v="28"/>
    <s v="Darjeeling"/>
    <x v="1"/>
    <n v="8"/>
    <n v="32"/>
    <n v="62"/>
    <n v="32"/>
    <n v="62"/>
  </r>
  <r>
    <x v="28"/>
    <s v="Durgapur"/>
    <x v="1"/>
    <n v="19"/>
    <n v="27"/>
    <n v="163"/>
    <n v="78"/>
    <n v="163"/>
  </r>
  <r>
    <x v="28"/>
    <s v="Ghatal"/>
    <x v="1"/>
    <n v="12"/>
    <n v="37"/>
    <n v="106"/>
    <n v="0"/>
    <n v="106"/>
  </r>
  <r>
    <x v="28"/>
    <s v="Haldia"/>
    <x v="1"/>
    <n v="12"/>
    <n v="28"/>
    <n v="97"/>
    <n v="41"/>
    <n v="97"/>
  </r>
  <r>
    <x v="28"/>
    <s v="Howrah"/>
    <x v="1"/>
    <n v="14"/>
    <n v="33"/>
    <n v="129"/>
    <n v="77"/>
    <n v="129"/>
  </r>
  <r>
    <x v="28"/>
    <s v="Jalpaiguri"/>
    <x v="1"/>
    <n v="8"/>
    <n v="34"/>
    <n v="96"/>
    <n v="65"/>
    <n v="96"/>
  </r>
  <r>
    <x v="28"/>
    <s v="Jhargram"/>
    <x v="1"/>
    <n v="12"/>
    <n v="38"/>
    <n v="101"/>
    <n v="0"/>
    <n v="101"/>
  </r>
  <r>
    <x v="28"/>
    <s v="Kalimpong"/>
    <x v="1"/>
    <n v="8"/>
    <n v="32"/>
    <n v="64"/>
    <n v="0"/>
    <n v="64"/>
  </r>
  <r>
    <x v="28"/>
    <s v="Kalyani"/>
    <x v="1"/>
    <n v="2"/>
    <n v="21"/>
    <n v="83"/>
    <n v="48"/>
    <n v="83"/>
  </r>
  <r>
    <x v="28"/>
    <s v="Kharagpur"/>
    <x v="1"/>
    <n v="13"/>
    <n v="39"/>
    <n v="124"/>
    <n v="0"/>
    <n v="124"/>
  </r>
  <r>
    <x v="28"/>
    <s v="Kolkata"/>
    <x v="1"/>
    <n v="9"/>
    <n v="36"/>
    <n v="107"/>
    <n v="48"/>
    <n v="107"/>
  </r>
  <r>
    <x v="28"/>
    <s v="Krishnanagar"/>
    <x v="1"/>
    <n v="2"/>
    <n v="20"/>
    <n v="80"/>
    <n v="0"/>
    <n v="80"/>
  </r>
  <r>
    <x v="28"/>
    <s v="Madhyamgram"/>
    <x v="1"/>
    <n v="3"/>
    <n v="22"/>
    <n v="87"/>
    <n v="0"/>
    <n v="87"/>
  </r>
  <r>
    <x v="28"/>
    <s v="Malda"/>
    <x v="1"/>
    <n v="9"/>
    <n v="35"/>
    <n v="112"/>
    <n v="0"/>
    <n v="112"/>
  </r>
  <r>
    <x v="28"/>
    <s v="Medinipur"/>
    <x v="1"/>
    <n v="12"/>
    <n v="36"/>
    <n v="102"/>
    <n v="0"/>
    <n v="102"/>
  </r>
  <r>
    <x v="28"/>
    <s v="Purulia"/>
    <x v="1"/>
    <n v="2"/>
    <n v="14"/>
    <n v="74"/>
    <n v="0"/>
    <n v="74"/>
  </r>
  <r>
    <x v="28"/>
    <s v="Raigunj"/>
    <x v="1"/>
    <n v="9"/>
    <n v="34"/>
    <n v="104"/>
    <n v="0"/>
    <n v="104"/>
  </r>
  <r>
    <x v="28"/>
    <s v="Rampurhat"/>
    <x v="1"/>
    <n v="2"/>
    <n v="15"/>
    <n v="78"/>
    <m/>
    <n v="78"/>
  </r>
  <r>
    <x v="28"/>
    <s v="Ranaghat"/>
    <x v="1"/>
    <n v="2"/>
    <n v="20"/>
    <n v="83"/>
    <n v="0"/>
    <n v="83"/>
  </r>
  <r>
    <x v="28"/>
    <s v="Raniganj"/>
    <x v="1"/>
    <n v="12"/>
    <n v="31"/>
    <n v="130"/>
    <n v="0"/>
    <n v="130"/>
  </r>
  <r>
    <x v="28"/>
    <s v="Rishra"/>
    <x v="1"/>
    <n v="4"/>
    <n v="23"/>
    <n v="91"/>
    <m/>
    <n v="91"/>
  </r>
  <r>
    <x v="28"/>
    <s v="Sankrail"/>
    <x v="1"/>
    <n v="13"/>
    <n v="40"/>
    <n v="126"/>
    <n v="0"/>
    <n v="126"/>
  </r>
  <r>
    <x v="28"/>
    <s v="Siliguri"/>
    <x v="1"/>
    <n v="5"/>
    <n v="35"/>
    <n v="105"/>
    <n v="59"/>
    <n v="105"/>
  </r>
  <r>
    <x v="28"/>
    <s v="Suri"/>
    <x v="1"/>
    <n v="2"/>
    <n v="31"/>
    <n v="77"/>
    <n v="0"/>
    <n v="77"/>
  </r>
  <r>
    <x v="28"/>
    <s v="Tamluk"/>
    <x v="1"/>
    <n v="13"/>
    <n v="38"/>
    <n v="124"/>
    <n v="0"/>
    <n v="124"/>
  </r>
  <r>
    <x v="28"/>
    <s v="Tribeni"/>
    <x v="1"/>
    <n v="2"/>
    <n v="20"/>
    <n v="86"/>
    <n v="0"/>
    <n v="86"/>
  </r>
  <r>
    <x v="28"/>
    <s v="Uluberia"/>
    <x v="1"/>
    <n v="13"/>
    <n v="41"/>
    <n v="115"/>
    <n v="0"/>
    <n v="115"/>
  </r>
  <r>
    <x v="0"/>
    <s v="Amaravati"/>
    <x v="2"/>
    <n v="12"/>
    <n v="10"/>
    <n v="54"/>
    <n v="30"/>
    <n v="54"/>
  </r>
  <r>
    <x v="0"/>
    <s v="Anantapur"/>
    <x v="2"/>
    <n v="6"/>
    <n v="19"/>
    <n v="61"/>
    <n v="32"/>
    <n v="61"/>
  </r>
  <r>
    <x v="0"/>
    <s v="Chittor"/>
    <x v="2"/>
    <n v="5"/>
    <n v="13"/>
    <n v="55"/>
    <n v="31"/>
    <n v="55"/>
  </r>
  <r>
    <x v="0"/>
    <s v="Eluru"/>
    <x v="2"/>
    <n v="5"/>
    <n v="18"/>
    <n v="67"/>
    <n v="31"/>
    <n v="67"/>
  </r>
  <r>
    <x v="0"/>
    <s v="Guntur"/>
    <x v="2"/>
    <n v="4"/>
    <n v="17"/>
    <n v="60"/>
    <n v="23"/>
    <n v="60"/>
  </r>
  <r>
    <x v="0"/>
    <s v="Kadapa"/>
    <x v="2"/>
    <n v="6"/>
    <n v="16"/>
    <n v="56"/>
    <n v="28"/>
    <n v="56"/>
  </r>
  <r>
    <x v="0"/>
    <s v="Kakinada"/>
    <x v="2"/>
    <n v="8"/>
    <n v="15"/>
    <n v="69"/>
    <n v="24"/>
    <n v="69"/>
  </r>
  <r>
    <x v="0"/>
    <s v="Kurnool"/>
    <x v="2"/>
    <n v="6"/>
    <n v="18"/>
    <n v="64"/>
    <n v="34"/>
    <n v="64"/>
  </r>
  <r>
    <x v="0"/>
    <s v="Nellore"/>
    <x v="2"/>
    <n v="4"/>
    <n v="17"/>
    <n v="55"/>
    <n v="22"/>
    <n v="55"/>
  </r>
  <r>
    <x v="0"/>
    <s v="Ongole"/>
    <x v="2"/>
    <n v="5"/>
    <n v="18"/>
    <n v="50"/>
    <n v="17"/>
    <n v="50"/>
  </r>
  <r>
    <x v="0"/>
    <s v="Rajahmundry"/>
    <x v="2"/>
    <n v="6"/>
    <n v="13"/>
    <n v="66"/>
    <n v="30"/>
    <n v="66"/>
  </r>
  <r>
    <x v="0"/>
    <s v="Srikakulam"/>
    <x v="2"/>
    <n v="9"/>
    <n v="20"/>
    <n v="72"/>
    <n v="26"/>
    <n v="72"/>
  </r>
  <r>
    <x v="0"/>
    <s v="Tirupati"/>
    <x v="2"/>
    <n v="6"/>
    <n v="22"/>
    <n v="58"/>
    <n v="31"/>
    <n v="58"/>
  </r>
  <r>
    <x v="0"/>
    <s v="Vijayawada"/>
    <x v="2"/>
    <n v="4"/>
    <n v="18"/>
    <n v="71"/>
    <n v="36"/>
    <n v="71"/>
  </r>
  <r>
    <x v="0"/>
    <s v="Visakhapatnam"/>
    <x v="2"/>
    <n v="15"/>
    <n v="33"/>
    <n v="108"/>
    <n v="43"/>
    <n v="108"/>
  </r>
  <r>
    <x v="0"/>
    <s v="Vizianagaram"/>
    <x v="2"/>
    <n v="9"/>
    <n v="19"/>
    <n v="70"/>
    <n v="25"/>
    <n v="70"/>
  </r>
  <r>
    <x v="29"/>
    <s v="Itanagar"/>
    <x v="2"/>
    <n v="2"/>
    <n v="11"/>
    <n v="58"/>
    <n v="0"/>
    <n v="58"/>
  </r>
  <r>
    <x v="29"/>
    <s v="Naharlagun"/>
    <x v="2"/>
    <n v="28"/>
    <n v="12"/>
    <n v="57"/>
    <n v="23"/>
    <n v="57"/>
  </r>
  <r>
    <x v="1"/>
    <s v="Bongaigaon"/>
    <x v="2"/>
    <n v="5"/>
    <n v="12"/>
    <n v="56"/>
    <n v="30"/>
    <n v="56"/>
  </r>
  <r>
    <x v="1"/>
    <s v="Brynihat"/>
    <x v="2"/>
    <n v="8"/>
    <n v="16"/>
    <n v="257"/>
    <n v="108"/>
    <n v="257"/>
  </r>
  <r>
    <x v="1"/>
    <s v="Daranga"/>
    <x v="2"/>
    <n v="7"/>
    <n v="15"/>
    <n v="41"/>
    <n v="0"/>
    <n v="41"/>
  </r>
  <r>
    <x v="1"/>
    <s v="Dibrugarh"/>
    <x v="2"/>
    <n v="6"/>
    <n v="11"/>
    <n v="44"/>
    <n v="22"/>
    <n v="44"/>
  </r>
  <r>
    <x v="1"/>
    <s v="Golaghat"/>
    <x v="2"/>
    <n v="6"/>
    <n v="11"/>
    <n v="43"/>
    <n v="18"/>
    <n v="43"/>
  </r>
  <r>
    <x v="1"/>
    <s v="Guwahati"/>
    <x v="2"/>
    <n v="12"/>
    <n v="8"/>
    <n v="101"/>
    <n v="53"/>
    <n v="101"/>
  </r>
  <r>
    <x v="1"/>
    <s v="Magherita"/>
    <x v="2"/>
    <n v="5"/>
    <n v="11"/>
    <n v="39"/>
    <n v="17"/>
    <n v="39"/>
  </r>
  <r>
    <x v="1"/>
    <s v="Nagaon"/>
    <x v="2"/>
    <n v="7"/>
    <n v="15"/>
    <n v="83"/>
    <n v="38"/>
    <n v="83"/>
  </r>
  <r>
    <x v="1"/>
    <s v="Nalbari"/>
    <x v="2"/>
    <n v="7"/>
    <n v="14"/>
    <n v="95"/>
    <n v="47"/>
    <n v="95"/>
  </r>
  <r>
    <x v="1"/>
    <s v="North Lakhimpur"/>
    <x v="2"/>
    <n v="7"/>
    <n v="15"/>
    <n v="60"/>
    <n v="27"/>
    <n v="60"/>
  </r>
  <r>
    <x v="1"/>
    <s v="Silcher"/>
    <x v="2"/>
    <n v="7"/>
    <n v="11"/>
    <n v="45"/>
    <n v="20"/>
    <n v="45"/>
  </r>
  <r>
    <x v="1"/>
    <s v="Sivasagar"/>
    <x v="2"/>
    <n v="5"/>
    <n v="10"/>
    <n v="38"/>
    <n v="19"/>
    <n v="38"/>
  </r>
  <r>
    <x v="1"/>
    <s v="Tezpur"/>
    <x v="2"/>
    <n v="6"/>
    <n v="15"/>
    <n v="57"/>
    <n v="24"/>
    <n v="57"/>
  </r>
  <r>
    <x v="1"/>
    <s v="Tinsukia"/>
    <x v="2"/>
    <n v="5"/>
    <n v="11"/>
    <n v="40"/>
    <n v="17"/>
    <n v="40"/>
  </r>
  <r>
    <x v="2"/>
    <s v="Araria"/>
    <x v="2"/>
    <n v="8"/>
    <n v="46"/>
    <n v="139"/>
    <n v="77"/>
    <n v="139"/>
  </r>
  <r>
    <x v="2"/>
    <s v="Arrah"/>
    <x v="2"/>
    <n v="6"/>
    <n v="65"/>
    <n v="162"/>
    <n v="59"/>
    <n v="162"/>
  </r>
  <r>
    <x v="2"/>
    <s v="Aurangabad"/>
    <x v="2"/>
    <n v="9"/>
    <n v="25"/>
    <n v="187"/>
    <n v="74"/>
    <n v="187"/>
  </r>
  <r>
    <x v="2"/>
    <s v="Begusarai"/>
    <x v="2"/>
    <n v="12"/>
    <n v="16"/>
    <n v="188"/>
    <n v="114"/>
    <n v="188"/>
  </r>
  <r>
    <x v="2"/>
    <s v="Bettiah"/>
    <x v="2"/>
    <n v="3"/>
    <n v="24"/>
    <n v="178"/>
    <n v="95"/>
    <n v="178"/>
  </r>
  <r>
    <x v="2"/>
    <s v="Bhagalpur"/>
    <x v="2"/>
    <n v="15"/>
    <n v="54"/>
    <n v="170"/>
    <n v="82"/>
    <n v="170"/>
  </r>
  <r>
    <x v="2"/>
    <s v="Bihar Sharif"/>
    <x v="2"/>
    <n v="5"/>
    <n v="43"/>
    <n v="209"/>
    <n v="86"/>
    <n v="209"/>
  </r>
  <r>
    <x v="2"/>
    <s v="Buxar"/>
    <x v="2"/>
    <n v="4"/>
    <n v="31"/>
    <n v="213"/>
    <n v="89"/>
    <n v="213"/>
  </r>
  <r>
    <x v="2"/>
    <s v="Chhapra"/>
    <x v="2"/>
    <n v="6"/>
    <n v="37"/>
    <n v="216"/>
    <n v="98"/>
    <n v="216"/>
  </r>
  <r>
    <x v="2"/>
    <s v="Darbhanga"/>
    <x v="2"/>
    <n v="10"/>
    <n v="20"/>
    <n v="202"/>
    <n v="92"/>
    <n v="202"/>
  </r>
  <r>
    <x v="2"/>
    <s v="Gaya"/>
    <x v="2"/>
    <n v="8"/>
    <n v="38"/>
    <n v="149"/>
    <n v="71"/>
    <n v="149"/>
  </r>
  <r>
    <x v="2"/>
    <s v="Hajipur"/>
    <x v="2"/>
    <n v="5"/>
    <n v="24"/>
    <n v="138"/>
    <n v="67"/>
    <n v="138"/>
  </r>
  <r>
    <x v="2"/>
    <s v="Katihar"/>
    <x v="2"/>
    <n v="8"/>
    <n v="32"/>
    <n v="227"/>
    <n v="103"/>
    <n v="227"/>
  </r>
  <r>
    <x v="2"/>
    <s v="Kishanganj"/>
    <x v="2"/>
    <n v="6"/>
    <n v="36"/>
    <n v="142"/>
    <n v="75"/>
    <n v="142"/>
  </r>
  <r>
    <x v="2"/>
    <s v="Manguraha"/>
    <x v="2"/>
    <n v="5"/>
    <n v="26"/>
    <n v="88"/>
    <n v="38"/>
    <n v="88"/>
  </r>
  <r>
    <x v="2"/>
    <s v="Motihari"/>
    <x v="2"/>
    <n v="7"/>
    <n v="31"/>
    <n v="153"/>
    <n v="79"/>
    <n v="153"/>
  </r>
  <r>
    <x v="2"/>
    <s v="Munger"/>
    <x v="2"/>
    <n v="15"/>
    <n v="29"/>
    <n v="201"/>
    <n v="90"/>
    <n v="201"/>
  </r>
  <r>
    <x v="2"/>
    <s v="Muzaffarpur"/>
    <x v="2"/>
    <n v="9"/>
    <n v="24"/>
    <n v="175"/>
    <n v="89"/>
    <n v="175"/>
  </r>
  <r>
    <x v="2"/>
    <s v="Patna"/>
    <x v="2"/>
    <n v="7"/>
    <n v="32"/>
    <n v="175"/>
    <n v="90"/>
    <n v="175"/>
  </r>
  <r>
    <x v="2"/>
    <s v="Purnia"/>
    <x v="2"/>
    <n v="5"/>
    <n v="45"/>
    <n v="167"/>
    <n v="100"/>
    <n v="167"/>
  </r>
  <r>
    <x v="2"/>
    <s v="Rajgir"/>
    <x v="2"/>
    <n v="6"/>
    <n v="35"/>
    <n v="132"/>
    <n v="70"/>
    <n v="132"/>
  </r>
  <r>
    <x v="2"/>
    <s v="Saharsa"/>
    <x v="2"/>
    <n v="4"/>
    <n v="43"/>
    <n v="250"/>
    <n v="103"/>
    <n v="250"/>
  </r>
  <r>
    <x v="2"/>
    <s v="Samastipur"/>
    <x v="2"/>
    <n v="5"/>
    <n v="40"/>
    <n v="220"/>
    <n v="88"/>
    <n v="220"/>
  </r>
  <r>
    <x v="2"/>
    <s v="Sasaram"/>
    <x v="2"/>
    <n v="13"/>
    <n v="53"/>
    <n v="142"/>
    <n v="74"/>
    <n v="142"/>
  </r>
  <r>
    <x v="2"/>
    <s v="Siwan"/>
    <x v="2"/>
    <n v="8"/>
    <n v="56"/>
    <n v="198"/>
    <n v="112"/>
    <n v="198"/>
  </r>
  <r>
    <x v="3"/>
    <s v="Chandigarh"/>
    <x v="2"/>
    <n v="7"/>
    <n v="27"/>
    <n v="113"/>
    <n v="57"/>
    <n v="113"/>
  </r>
  <r>
    <x v="4"/>
    <s v="Bilaspur"/>
    <x v="2"/>
    <n v="8"/>
    <n v="14"/>
    <n v="61"/>
    <n v="27"/>
    <n v="61"/>
  </r>
  <r>
    <x v="4"/>
    <s v="Durg Bhillainagar"/>
    <x v="2"/>
    <n v="10"/>
    <n v="13"/>
    <n v="61"/>
    <n v="26"/>
    <n v="61"/>
  </r>
  <r>
    <x v="4"/>
    <s v="Korba"/>
    <x v="2"/>
    <n v="8"/>
    <n v="18"/>
    <n v="61"/>
    <m/>
    <n v="61"/>
  </r>
  <r>
    <x v="4"/>
    <s v="Raigarh"/>
    <x v="2"/>
    <n v="11"/>
    <n v="13"/>
    <n v="73"/>
    <n v="32"/>
    <n v="73"/>
  </r>
  <r>
    <x v="4"/>
    <s v="Raipur"/>
    <x v="2"/>
    <n v="14"/>
    <n v="20"/>
    <n v="72"/>
    <n v="30"/>
    <n v="72"/>
  </r>
  <r>
    <x v="5"/>
    <s v="Baldevi"/>
    <x v="2"/>
    <n v="15"/>
    <n v="20"/>
    <n v="73"/>
    <n v="29"/>
    <n v="73"/>
  </r>
  <r>
    <x v="5"/>
    <s v="Daman"/>
    <x v="2"/>
    <n v="19"/>
    <n v="24"/>
    <n v="76"/>
    <n v="31"/>
    <n v="76"/>
  </r>
  <r>
    <x v="5"/>
    <s v="Patlara (Daman)"/>
    <x v="2"/>
    <n v="18"/>
    <n v="23"/>
    <n v="76"/>
    <n v="30"/>
    <n v="76"/>
  </r>
  <r>
    <x v="5"/>
    <s v="Silvasa"/>
    <x v="2"/>
    <n v="17"/>
    <n v="22"/>
    <n v="77"/>
    <n v="30"/>
    <n v="77"/>
  </r>
  <r>
    <x v="6"/>
    <s v="Delhi"/>
    <x v="2"/>
    <n v="9"/>
    <n v="41"/>
    <n v="207"/>
    <n v="98"/>
    <n v="207"/>
  </r>
  <r>
    <x v="7"/>
    <s v="Amona"/>
    <x v="2"/>
    <n v="7"/>
    <n v="12"/>
    <n v="58"/>
    <n v="27"/>
    <n v="58"/>
  </r>
  <r>
    <x v="7"/>
    <s v="Assanora"/>
    <x v="2"/>
    <n v="7"/>
    <n v="13"/>
    <n v="57"/>
    <n v="27"/>
    <n v="57"/>
  </r>
  <r>
    <x v="7"/>
    <s v="Bicholim"/>
    <x v="2"/>
    <n v="7"/>
    <n v="13"/>
    <n v="57"/>
    <n v="27"/>
    <n v="57"/>
  </r>
  <r>
    <x v="7"/>
    <s v="Codli"/>
    <x v="2"/>
    <n v="7"/>
    <n v="13"/>
    <n v="58"/>
    <n v="27"/>
    <n v="58"/>
  </r>
  <r>
    <x v="7"/>
    <s v="Cuncolim"/>
    <x v="2"/>
    <n v="7"/>
    <n v="13"/>
    <n v="68"/>
    <n v="31"/>
    <n v="68"/>
  </r>
  <r>
    <x v="7"/>
    <s v="Honda"/>
    <x v="2"/>
    <n v="7"/>
    <n v="13"/>
    <n v="58"/>
    <n v="27"/>
    <n v="58"/>
  </r>
  <r>
    <x v="7"/>
    <s v="Kundaim"/>
    <x v="2"/>
    <n v="7"/>
    <n v="13"/>
    <n v="59"/>
    <n v="28"/>
    <n v="59"/>
  </r>
  <r>
    <x v="7"/>
    <s v="Mapusa"/>
    <x v="2"/>
    <n v="2"/>
    <n v="15"/>
    <n v="43"/>
    <m/>
    <n v="43"/>
  </r>
  <r>
    <x v="7"/>
    <s v="Margao"/>
    <x v="2"/>
    <n v="7"/>
    <n v="13"/>
    <n v="57"/>
    <n v="27"/>
    <n v="57"/>
  </r>
  <r>
    <x v="7"/>
    <s v="Panaji"/>
    <x v="2"/>
    <n v="2"/>
    <n v="16"/>
    <n v="62"/>
    <m/>
    <n v="62"/>
  </r>
  <r>
    <x v="7"/>
    <s v="Ponda"/>
    <x v="2"/>
    <n v="7"/>
    <n v="13"/>
    <n v="59"/>
    <n v="28"/>
    <n v="59"/>
  </r>
  <r>
    <x v="7"/>
    <s v="Sanguem"/>
    <x v="2"/>
    <n v="7"/>
    <n v="13"/>
    <n v="57"/>
    <n v="27"/>
    <n v="57"/>
  </r>
  <r>
    <x v="7"/>
    <s v="Tilamol"/>
    <x v="2"/>
    <n v="7"/>
    <n v="13"/>
    <n v="58"/>
    <n v="27"/>
    <n v="58"/>
  </r>
  <r>
    <x v="7"/>
    <s v="Tuem"/>
    <x v="2"/>
    <n v="7"/>
    <n v="13"/>
    <n v="57"/>
    <n v="27"/>
    <n v="57"/>
  </r>
  <r>
    <x v="7"/>
    <s v="Usgao Pale"/>
    <x v="2"/>
    <n v="7"/>
    <n v="13"/>
    <n v="60"/>
    <n v="28"/>
    <n v="60"/>
  </r>
  <r>
    <x v="7"/>
    <s v="Vasco"/>
    <x v="2"/>
    <n v="2"/>
    <n v="15"/>
    <n v="47"/>
    <n v="26"/>
    <n v="47"/>
  </r>
  <r>
    <x v="8"/>
    <s v="Ahmedabad"/>
    <x v="2"/>
    <n v="22"/>
    <n v="33"/>
    <n v="112"/>
    <n v="41"/>
    <n v="112"/>
  </r>
  <r>
    <x v="8"/>
    <s v="Ankleshwar"/>
    <x v="2"/>
    <n v="38"/>
    <n v="32"/>
    <n v="114"/>
    <n v="59"/>
    <n v="114"/>
  </r>
  <r>
    <x v="8"/>
    <s v="Gandhinagar"/>
    <x v="2"/>
    <n v="16"/>
    <n v="13"/>
    <n v="89"/>
    <n v="47"/>
    <n v="89"/>
  </r>
  <r>
    <x v="8"/>
    <s v="Jamnagar"/>
    <x v="2"/>
    <n v="14"/>
    <n v="19"/>
    <n v="109"/>
    <n v="27"/>
    <n v="109"/>
  </r>
  <r>
    <x v="8"/>
    <s v="Nandesari"/>
    <x v="2"/>
    <n v="10"/>
    <n v="4"/>
    <n v="55"/>
    <n v="45"/>
    <n v="55"/>
  </r>
  <r>
    <x v="8"/>
    <s v="Rajkot"/>
    <x v="2"/>
    <n v="14"/>
    <n v="19"/>
    <n v="108"/>
    <n v="28"/>
    <n v="108"/>
  </r>
  <r>
    <x v="8"/>
    <s v="Surat"/>
    <x v="2"/>
    <n v="19"/>
    <n v="23"/>
    <n v="113"/>
    <n v="49"/>
    <n v="113"/>
  </r>
  <r>
    <x v="8"/>
    <s v="Vadodara"/>
    <x v="2"/>
    <n v="14"/>
    <n v="19"/>
    <n v="110"/>
    <n v="28"/>
    <n v="110"/>
  </r>
  <r>
    <x v="8"/>
    <s v="Vapi"/>
    <x v="2"/>
    <n v="37"/>
    <n v="9"/>
    <n v="119"/>
    <n v="69"/>
    <n v="119"/>
  </r>
  <r>
    <x v="8"/>
    <s v="Vatva"/>
    <x v="2"/>
    <n v="8"/>
    <n v="42"/>
    <n v="113"/>
    <n v="51"/>
    <n v="113"/>
  </r>
  <r>
    <x v="30"/>
    <s v="Ambala"/>
    <x v="2"/>
    <n v="7"/>
    <n v="24"/>
    <n v="136"/>
    <n v="68"/>
    <n v="136"/>
  </r>
  <r>
    <x v="30"/>
    <s v="Bahadurgarh"/>
    <x v="2"/>
    <n v="11"/>
    <n v="26"/>
    <n v="163"/>
    <n v="83"/>
    <n v="163"/>
  </r>
  <r>
    <x v="30"/>
    <s v="Ballabgarh"/>
    <x v="2"/>
    <n v="20"/>
    <n v="14"/>
    <n v="156"/>
    <n v="68"/>
    <n v="156"/>
  </r>
  <r>
    <x v="30"/>
    <s v="Bhiwani"/>
    <x v="2"/>
    <n v="15"/>
    <n v="21"/>
    <n v="117"/>
    <n v="74"/>
    <n v="117"/>
  </r>
  <r>
    <x v="30"/>
    <s v="Charkhi Dadri"/>
    <x v="2"/>
    <n v="7"/>
    <n v="17"/>
    <n v="157"/>
    <n v="77"/>
    <n v="157"/>
  </r>
  <r>
    <x v="30"/>
    <s v="Dharuhera"/>
    <x v="2"/>
    <n v="10"/>
    <n v="19"/>
    <n v="216"/>
    <n v="87"/>
    <n v="216"/>
  </r>
  <r>
    <x v="30"/>
    <s v="Faridabad"/>
    <x v="2"/>
    <n v="15"/>
    <n v="20"/>
    <n v="211"/>
    <n v="92"/>
    <n v="211"/>
  </r>
  <r>
    <x v="30"/>
    <s v="Fatehabad"/>
    <x v="2"/>
    <n v="10"/>
    <n v="22"/>
    <n v="150"/>
    <n v="73"/>
    <n v="150"/>
  </r>
  <r>
    <x v="30"/>
    <s v="Gurgaon"/>
    <x v="2"/>
    <n v="7"/>
    <n v="24"/>
    <n v="197"/>
    <n v="90"/>
    <n v="197"/>
  </r>
  <r>
    <x v="30"/>
    <s v="Hissar"/>
    <x v="2"/>
    <n v="8"/>
    <n v="40"/>
    <n v="153"/>
    <n v="79"/>
    <n v="153"/>
  </r>
  <r>
    <x v="30"/>
    <s v="Jind"/>
    <x v="2"/>
    <n v="8"/>
    <n v="15"/>
    <n v="132"/>
    <n v="78"/>
    <n v="132"/>
  </r>
  <r>
    <x v="30"/>
    <s v="Kaithal"/>
    <x v="2"/>
    <n v="13"/>
    <n v="14"/>
    <n v="142"/>
    <n v="67"/>
    <n v="142"/>
  </r>
  <r>
    <x v="30"/>
    <s v="Karnal"/>
    <x v="2"/>
    <n v="11"/>
    <n v="12"/>
    <n v="113"/>
    <n v="55"/>
    <n v="113"/>
  </r>
  <r>
    <x v="30"/>
    <s v="Kurukshetra"/>
    <x v="2"/>
    <n v="11"/>
    <n v="31"/>
    <n v="132"/>
    <n v="74"/>
    <n v="132"/>
  </r>
  <r>
    <x v="30"/>
    <s v="Mandikhera"/>
    <x v="2"/>
    <n v="13"/>
    <n v="10"/>
    <n v="87"/>
    <n v="28"/>
    <n v="87"/>
  </r>
  <r>
    <x v="30"/>
    <s v="Manesar"/>
    <x v="2"/>
    <n v="13"/>
    <n v="21"/>
    <n v="161"/>
    <n v="91"/>
    <n v="161"/>
  </r>
  <r>
    <x v="30"/>
    <s v="Narnaul"/>
    <x v="2"/>
    <n v="5"/>
    <n v="26"/>
    <n v="114"/>
    <n v="55"/>
    <n v="114"/>
  </r>
  <r>
    <x v="30"/>
    <s v="Palwal"/>
    <x v="2"/>
    <n v="5"/>
    <n v="14"/>
    <n v="116"/>
    <n v="35"/>
    <n v="116"/>
  </r>
  <r>
    <x v="30"/>
    <s v="Panchukula Urban Estate"/>
    <x v="2"/>
    <n v="16"/>
    <n v="23"/>
    <n v="0"/>
    <n v="58"/>
    <n v="58"/>
  </r>
  <r>
    <x v="30"/>
    <s v="Panipat"/>
    <x v="2"/>
    <n v="23"/>
    <n v="19"/>
    <n v="167"/>
    <n v="50"/>
    <n v="167"/>
  </r>
  <r>
    <x v="30"/>
    <s v="Rohtak"/>
    <x v="2"/>
    <n v="15"/>
    <n v="45"/>
    <n v="0"/>
    <n v="82"/>
    <n v="82"/>
  </r>
  <r>
    <x v="30"/>
    <s v="Sirsa"/>
    <x v="2"/>
    <n v="19"/>
    <n v="28"/>
    <n v="130"/>
    <n v="50"/>
    <n v="130"/>
  </r>
  <r>
    <x v="30"/>
    <s v="Sonepat"/>
    <x v="2"/>
    <n v="12"/>
    <n v="19"/>
    <n v="184"/>
    <n v="46"/>
    <n v="184"/>
  </r>
  <r>
    <x v="30"/>
    <s v="Yamuna Nagar"/>
    <x v="2"/>
    <n v="11"/>
    <n v="14"/>
    <n v="168"/>
    <n v="76"/>
    <n v="168"/>
  </r>
  <r>
    <x v="9"/>
    <s v="Baddi"/>
    <x v="2"/>
    <n v="16"/>
    <n v="17"/>
    <n v="126"/>
    <n v="46"/>
    <n v="126"/>
  </r>
  <r>
    <x v="9"/>
    <s v="Damtal"/>
    <x v="2"/>
    <n v="2"/>
    <n v="5"/>
    <n v="67"/>
    <n v="33"/>
    <n v="67"/>
  </r>
  <r>
    <x v="9"/>
    <s v="Dharamshala"/>
    <x v="2"/>
    <n v="2"/>
    <n v="5"/>
    <n v="47"/>
    <n v="22"/>
    <n v="47"/>
  </r>
  <r>
    <x v="9"/>
    <s v="Kala Amb"/>
    <x v="2"/>
    <n v="4"/>
    <n v="12"/>
    <n v="84"/>
    <n v="42"/>
    <n v="84"/>
  </r>
  <r>
    <x v="9"/>
    <s v="Manali"/>
    <x v="2"/>
    <n v="2"/>
    <n v="7"/>
    <n v="43"/>
    <n v="14"/>
    <n v="43"/>
  </r>
  <r>
    <x v="9"/>
    <s v="Nalagarh"/>
    <x v="2"/>
    <n v="2"/>
    <n v="13"/>
    <n v="80"/>
    <n v="25"/>
    <n v="80"/>
  </r>
  <r>
    <x v="9"/>
    <s v="Parwanoo"/>
    <x v="2"/>
    <n v="2"/>
    <n v="5"/>
    <n v="44"/>
    <n v="12"/>
    <n v="44"/>
  </r>
  <r>
    <x v="9"/>
    <s v="Poanta Sahib"/>
    <x v="2"/>
    <n v="4"/>
    <n v="11"/>
    <n v="101"/>
    <n v="47"/>
    <n v="101"/>
  </r>
  <r>
    <x v="9"/>
    <s v="Shimla"/>
    <x v="2"/>
    <n v="2"/>
    <n v="8"/>
    <n v="44"/>
    <n v="20"/>
    <n v="44"/>
  </r>
  <r>
    <x v="9"/>
    <s v="Sunder Nagar"/>
    <x v="2"/>
    <n v="2"/>
    <n v="5"/>
    <n v="47"/>
    <n v="22"/>
    <n v="47"/>
  </r>
  <r>
    <x v="9"/>
    <s v="Una"/>
    <x v="2"/>
    <n v="3"/>
    <n v="8"/>
    <n v="55"/>
    <n v="27"/>
    <n v="55"/>
  </r>
  <r>
    <x v="10"/>
    <s v="Doda (J)"/>
    <x v="2"/>
    <n v="0"/>
    <n v="0"/>
    <m/>
    <n v="23"/>
    <n v="23"/>
  </r>
  <r>
    <x v="10"/>
    <s v="Jammu"/>
    <x v="2"/>
    <n v="3"/>
    <n v="21"/>
    <n v="171"/>
    <n v="32"/>
    <n v="171"/>
  </r>
  <r>
    <x v="10"/>
    <s v="Samba (J)"/>
    <x v="2"/>
    <n v="0"/>
    <n v="0"/>
    <n v="124"/>
    <n v="35"/>
    <n v="124"/>
  </r>
  <r>
    <x v="10"/>
    <s v="Srinagar (K)"/>
    <x v="2"/>
    <n v="22"/>
    <n v="17"/>
    <n v="83"/>
    <n v="27"/>
    <n v="83"/>
  </r>
  <r>
    <x v="10"/>
    <s v="Udhampur (J)"/>
    <x v="2"/>
    <n v="0"/>
    <n v="0"/>
    <n v="179"/>
    <m/>
    <n v="179"/>
  </r>
  <r>
    <x v="31"/>
    <s v="Barajamda"/>
    <x v="2"/>
    <n v="17"/>
    <n v="22"/>
    <n v="78"/>
    <n v="0"/>
    <n v="78"/>
  </r>
  <r>
    <x v="31"/>
    <s v="Dhanbad"/>
    <x v="2"/>
    <n v="13"/>
    <n v="35"/>
    <n v="207"/>
    <n v="0"/>
    <n v="207"/>
  </r>
  <r>
    <x v="31"/>
    <s v="Jamshedpur"/>
    <x v="2"/>
    <n v="37"/>
    <n v="45"/>
    <n v="129"/>
    <n v="0"/>
    <n v="129"/>
  </r>
  <r>
    <x v="31"/>
    <s v="Jharia"/>
    <x v="2"/>
    <n v="14"/>
    <n v="37"/>
    <n v="281"/>
    <n v="0"/>
    <n v="281"/>
  </r>
  <r>
    <x v="31"/>
    <s v="Jorapokhar"/>
    <x v="2"/>
    <n v="13"/>
    <n v="14"/>
    <n v="126"/>
    <n v="0"/>
    <n v="126"/>
  </r>
  <r>
    <x v="31"/>
    <s v="Ranchi"/>
    <x v="2"/>
    <n v="17"/>
    <n v="36"/>
    <n v="106"/>
    <n v="0"/>
    <n v="106"/>
  </r>
  <r>
    <x v="31"/>
    <s v="Saraikela"/>
    <x v="2"/>
    <n v="37"/>
    <n v="45"/>
    <n v="134"/>
    <n v="0"/>
    <n v="134"/>
  </r>
  <r>
    <x v="31"/>
    <s v="Sindri"/>
    <x v="2"/>
    <n v="13"/>
    <n v="22"/>
    <n v="158"/>
    <n v="0"/>
    <n v="158"/>
  </r>
  <r>
    <x v="11"/>
    <s v="Bagalkote"/>
    <x v="2"/>
    <n v="5"/>
    <n v="9"/>
    <n v="47"/>
    <n v="24"/>
    <n v="47"/>
  </r>
  <r>
    <x v="11"/>
    <s v="Bangalore"/>
    <x v="2"/>
    <n v="6"/>
    <n v="19"/>
    <n v="68"/>
    <n v="32"/>
    <n v="68"/>
  </r>
  <r>
    <x v="11"/>
    <s v="Belgaum"/>
    <x v="2"/>
    <n v="21"/>
    <n v="19"/>
    <n v="88"/>
    <n v="37"/>
    <n v="88"/>
  </r>
  <r>
    <x v="11"/>
    <s v="Bidar"/>
    <x v="2"/>
    <n v="38"/>
    <n v="5"/>
    <n v="84"/>
    <m/>
    <n v="84"/>
  </r>
  <r>
    <x v="11"/>
    <s v="Bijapur / Vijayapura"/>
    <x v="2"/>
    <n v="5"/>
    <n v="10"/>
    <n v="50"/>
    <n v="18"/>
    <n v="50"/>
  </r>
  <r>
    <x v="11"/>
    <s v="Chamarajanagar"/>
    <x v="2"/>
    <n v="3"/>
    <n v="17"/>
    <n v="40"/>
    <n v="17"/>
    <n v="40"/>
  </r>
  <r>
    <x v="11"/>
    <s v="Chikkaballapur"/>
    <x v="2"/>
    <n v="9"/>
    <n v="22"/>
    <n v="67"/>
    <n v="33"/>
    <n v="67"/>
  </r>
  <r>
    <x v="11"/>
    <s v="Chikkamagaluru"/>
    <x v="2"/>
    <n v="5"/>
    <n v="17"/>
    <n v="46"/>
    <n v="20"/>
    <n v="46"/>
  </r>
  <r>
    <x v="11"/>
    <s v="Chitradurga"/>
    <x v="2"/>
    <n v="3"/>
    <n v="6"/>
    <n v="41"/>
    <n v="12"/>
    <n v="41"/>
  </r>
  <r>
    <x v="11"/>
    <s v="Devanagere"/>
    <x v="2"/>
    <n v="4"/>
    <n v="16"/>
    <n v="66"/>
    <n v="26"/>
    <n v="66"/>
  </r>
  <r>
    <x v="11"/>
    <s v="Gadag"/>
    <x v="2"/>
    <n v="15"/>
    <n v="13"/>
    <n v="53"/>
    <n v="28"/>
    <n v="53"/>
  </r>
  <r>
    <x v="11"/>
    <s v="Gulbarga / Kalaburgi"/>
    <x v="2"/>
    <n v="17"/>
    <n v="20"/>
    <n v="92"/>
    <n v="38"/>
    <n v="92"/>
  </r>
  <r>
    <x v="11"/>
    <s v="Hassan"/>
    <x v="2"/>
    <n v="17"/>
    <n v="25"/>
    <n v="68"/>
    <n v="27"/>
    <n v="68"/>
  </r>
  <r>
    <x v="11"/>
    <s v="Haveri"/>
    <x v="2"/>
    <n v="13"/>
    <n v="8"/>
    <n v="51"/>
    <n v="25"/>
    <n v="51"/>
  </r>
  <r>
    <x v="11"/>
    <s v="Hubli Dharwad"/>
    <x v="2"/>
    <n v="8"/>
    <n v="15"/>
    <n v="72"/>
    <n v="29"/>
    <n v="72"/>
  </r>
  <r>
    <x v="11"/>
    <s v="Kolar"/>
    <x v="2"/>
    <n v="59"/>
    <n v="13"/>
    <n v="97"/>
    <n v="43"/>
    <n v="97"/>
  </r>
  <r>
    <x v="11"/>
    <s v="Koppal"/>
    <x v="2"/>
    <n v="20"/>
    <n v="13"/>
    <n v="55"/>
    <n v="23"/>
    <n v="55"/>
  </r>
  <r>
    <x v="11"/>
    <s v="Madikeri"/>
    <x v="2"/>
    <n v="16"/>
    <n v="4"/>
    <n v="36"/>
    <n v="19"/>
    <n v="36"/>
  </r>
  <r>
    <x v="11"/>
    <s v="Mandya"/>
    <x v="2"/>
    <n v="2"/>
    <n v="14"/>
    <n v="39"/>
    <m/>
    <n v="39"/>
  </r>
  <r>
    <x v="11"/>
    <s v="Mangalore"/>
    <x v="2"/>
    <n v="8"/>
    <n v="27"/>
    <n v="58"/>
    <n v="22"/>
    <n v="58"/>
  </r>
  <r>
    <x v="11"/>
    <s v="Mysore"/>
    <x v="2"/>
    <n v="3"/>
    <n v="14"/>
    <n v="47"/>
    <n v="20"/>
    <n v="47"/>
  </r>
  <r>
    <x v="11"/>
    <s v="Raichur"/>
    <x v="2"/>
    <n v="16"/>
    <n v="24"/>
    <n v="91"/>
    <n v="31"/>
    <n v="91"/>
  </r>
  <r>
    <x v="11"/>
    <s v="Ramanagara"/>
    <x v="2"/>
    <n v="24"/>
    <n v="19"/>
    <n v="58"/>
    <n v="28"/>
    <n v="58"/>
  </r>
  <r>
    <x v="11"/>
    <s v="Shimaga / Shivamogga"/>
    <x v="2"/>
    <n v="5"/>
    <n v="23"/>
    <n v="52"/>
    <n v="23"/>
    <n v="52"/>
  </r>
  <r>
    <x v="11"/>
    <s v="Tumkuru"/>
    <x v="2"/>
    <n v="2"/>
    <n v="14"/>
    <n v="59"/>
    <n v="34"/>
    <n v="59"/>
  </r>
  <r>
    <x v="11"/>
    <s v="Udupi"/>
    <x v="2"/>
    <n v="25"/>
    <n v="16"/>
    <n v="21"/>
    <n v="0"/>
    <n v="25"/>
  </r>
  <r>
    <x v="11"/>
    <s v="Yadgir"/>
    <x v="2"/>
    <n v="19"/>
    <n v="12"/>
    <n v="62"/>
    <n v="30"/>
    <n v="62"/>
  </r>
  <r>
    <x v="12"/>
    <s v="Alappuzha"/>
    <x v="2"/>
    <n v="2"/>
    <n v="5"/>
    <n v="50"/>
    <n v="0"/>
    <n v="50"/>
  </r>
  <r>
    <x v="12"/>
    <s v="Eloor"/>
    <x v="2"/>
    <n v="12"/>
    <n v="18"/>
    <n v="62"/>
    <n v="31"/>
    <n v="62"/>
  </r>
  <r>
    <x v="12"/>
    <s v="Ernakulam"/>
    <x v="2"/>
    <n v="3"/>
    <n v="26"/>
    <n v="34"/>
    <n v="22"/>
    <n v="34"/>
  </r>
  <r>
    <x v="12"/>
    <s v="Kannur"/>
    <x v="2"/>
    <n v="2"/>
    <n v="14"/>
    <n v="63"/>
    <n v="36"/>
    <n v="63"/>
  </r>
  <r>
    <x v="12"/>
    <s v="Kochi"/>
    <x v="2"/>
    <n v="6"/>
    <n v="17"/>
    <n v="80"/>
    <n v="58"/>
    <n v="80"/>
  </r>
  <r>
    <x v="12"/>
    <s v="Kollam"/>
    <x v="2"/>
    <n v="4"/>
    <n v="16"/>
    <n v="72"/>
    <n v="33"/>
    <n v="72"/>
  </r>
  <r>
    <x v="12"/>
    <s v="Kottayam"/>
    <x v="2"/>
    <n v="2"/>
    <n v="10"/>
    <n v="44"/>
    <n v="0"/>
    <n v="44"/>
  </r>
  <r>
    <x v="12"/>
    <s v="Kozhikode"/>
    <x v="2"/>
    <n v="5"/>
    <n v="14"/>
    <n v="59"/>
    <n v="33"/>
    <n v="59"/>
  </r>
  <r>
    <x v="12"/>
    <s v="Mallappuram"/>
    <x v="2"/>
    <n v="2"/>
    <n v="15"/>
    <n v="31"/>
    <n v="25"/>
    <n v="31"/>
  </r>
  <r>
    <x v="12"/>
    <s v="Palakkad"/>
    <x v="2"/>
    <n v="2"/>
    <n v="5"/>
    <n v="62"/>
    <n v="24"/>
    <n v="62"/>
  </r>
  <r>
    <x v="12"/>
    <s v="Pathanamthitta"/>
    <x v="2"/>
    <n v="2"/>
    <n v="5"/>
    <n v="33"/>
    <n v="0"/>
    <n v="33"/>
  </r>
  <r>
    <x v="12"/>
    <s v="Thiruvalla"/>
    <x v="2"/>
    <n v="2"/>
    <n v="5"/>
    <n v="60"/>
    <n v="0"/>
    <n v="60"/>
  </r>
  <r>
    <x v="12"/>
    <s v="Thiruvanantapuram"/>
    <x v="2"/>
    <n v="5"/>
    <n v="12"/>
    <n v="43"/>
    <n v="27"/>
    <n v="43"/>
  </r>
  <r>
    <x v="12"/>
    <s v="Thrissur"/>
    <x v="2"/>
    <n v="3"/>
    <n v="18"/>
    <n v="54"/>
    <n v="31"/>
    <n v="54"/>
  </r>
  <r>
    <x v="12"/>
    <s v="Wayanad"/>
    <x v="2"/>
    <n v="2"/>
    <n v="5"/>
    <n v="40"/>
    <n v="22"/>
    <n v="40"/>
  </r>
  <r>
    <x v="13"/>
    <s v="Amlai"/>
    <x v="2"/>
    <n v="11"/>
    <n v="18"/>
    <n v="71"/>
    <n v="33"/>
    <n v="71"/>
  </r>
  <r>
    <x v="13"/>
    <s v="Bhopal"/>
    <x v="2"/>
    <n v="16"/>
    <n v="22"/>
    <n v="126"/>
    <n v="52"/>
    <n v="126"/>
  </r>
  <r>
    <x v="13"/>
    <s v="Chindwara"/>
    <x v="2"/>
    <n v="5"/>
    <n v="17"/>
    <n v="78"/>
    <n v="35"/>
    <n v="78"/>
  </r>
  <r>
    <x v="13"/>
    <s v="Damoh"/>
    <x v="2"/>
    <n v="0"/>
    <n v="5"/>
    <n v="56"/>
    <n v="30"/>
    <n v="56"/>
  </r>
  <r>
    <x v="13"/>
    <s v="Dewas"/>
    <x v="2"/>
    <n v="13"/>
    <n v="23"/>
    <n v="102"/>
    <n v="38"/>
    <n v="102"/>
  </r>
  <r>
    <x v="13"/>
    <s v="Gwalior"/>
    <x v="2"/>
    <n v="20"/>
    <n v="27"/>
    <n v="132"/>
    <n v="64"/>
    <n v="132"/>
  </r>
  <r>
    <x v="13"/>
    <s v="Indore"/>
    <x v="2"/>
    <n v="14"/>
    <n v="49"/>
    <n v="111"/>
    <n v="42"/>
    <n v="111"/>
  </r>
  <r>
    <x v="13"/>
    <s v="Jabalpur"/>
    <x v="2"/>
    <n v="10"/>
    <n v="30"/>
    <n v="128"/>
    <n v="46"/>
    <n v="128"/>
  </r>
  <r>
    <x v="13"/>
    <s v="Katni"/>
    <x v="2"/>
    <n v="17"/>
    <n v="27"/>
    <n v="151"/>
    <n v="58"/>
    <n v="151"/>
  </r>
  <r>
    <x v="13"/>
    <s v="Maihar"/>
    <x v="2"/>
    <n v="9"/>
    <n v="10"/>
    <n v="37"/>
    <n v="17"/>
    <n v="37"/>
  </r>
  <r>
    <x v="13"/>
    <s v="Mandideep"/>
    <x v="2"/>
    <n v="37"/>
    <n v="38"/>
    <n v="108"/>
    <n v="39"/>
    <n v="108"/>
  </r>
  <r>
    <x v="13"/>
    <s v="Nagda"/>
    <x v="2"/>
    <n v="7"/>
    <n v="5"/>
    <n v="45"/>
    <n v="23"/>
    <n v="45"/>
  </r>
  <r>
    <x v="13"/>
    <s v="Pithampur"/>
    <x v="2"/>
    <n v="15"/>
    <n v="14"/>
    <n v="106"/>
    <n v="44"/>
    <n v="106"/>
  </r>
  <r>
    <x v="13"/>
    <s v="Ratlam"/>
    <x v="2"/>
    <n v="12"/>
    <n v="27"/>
    <n v="98"/>
    <n v="40"/>
    <n v="98"/>
  </r>
  <r>
    <x v="13"/>
    <s v="Rewa"/>
    <x v="2"/>
    <n v="6"/>
    <n v="21"/>
    <n v="56"/>
    <n v="25"/>
    <n v="56"/>
  </r>
  <r>
    <x v="13"/>
    <s v="Sagar"/>
    <x v="2"/>
    <n v="8"/>
    <n v="19"/>
    <n v="78"/>
    <n v="34"/>
    <n v="78"/>
  </r>
  <r>
    <x v="13"/>
    <s v="Satna"/>
    <x v="2"/>
    <n v="6"/>
    <n v="13"/>
    <n v="62"/>
    <n v="21"/>
    <n v="62"/>
  </r>
  <r>
    <x v="13"/>
    <s v="Singrauli"/>
    <x v="2"/>
    <n v="27"/>
    <n v="71"/>
    <n v="184"/>
    <n v="72"/>
    <n v="184"/>
  </r>
  <r>
    <x v="13"/>
    <s v="Ujjain"/>
    <x v="2"/>
    <n v="8"/>
    <n v="16"/>
    <n v="118"/>
    <n v="46"/>
    <n v="118"/>
  </r>
  <r>
    <x v="14"/>
    <s v="Akola"/>
    <x v="2"/>
    <n v="14"/>
    <n v="14"/>
    <n v="63"/>
    <n v="0"/>
    <n v="63"/>
  </r>
  <r>
    <x v="14"/>
    <s v="Ambernath"/>
    <x v="2"/>
    <n v="21"/>
    <n v="47"/>
    <n v="78"/>
    <n v="0"/>
    <n v="78"/>
  </r>
  <r>
    <x v="14"/>
    <s v="Amravati"/>
    <x v="2"/>
    <n v="13"/>
    <n v="15"/>
    <n v="67"/>
    <n v="0"/>
    <n v="67"/>
  </r>
  <r>
    <x v="14"/>
    <s v="Aurangabad"/>
    <x v="2"/>
    <n v="15"/>
    <n v="26"/>
    <n v="125"/>
    <n v="58"/>
    <n v="125"/>
  </r>
  <r>
    <x v="14"/>
    <s v="Badlapur"/>
    <x v="2"/>
    <n v="22"/>
    <n v="57"/>
    <n v="125"/>
    <n v="0"/>
    <n v="125"/>
  </r>
  <r>
    <x v="14"/>
    <s v="Bhiwandi"/>
    <x v="2"/>
    <n v="29"/>
    <n v="41"/>
    <n v="61"/>
    <n v="0"/>
    <n v="61"/>
  </r>
  <r>
    <x v="14"/>
    <s v="Chandrapur"/>
    <x v="2"/>
    <n v="14"/>
    <n v="27"/>
    <n v="123"/>
    <n v="48"/>
    <n v="123"/>
  </r>
  <r>
    <x v="14"/>
    <s v="Dombivali / Kalyan"/>
    <x v="2"/>
    <n v="21"/>
    <n v="28"/>
    <n v="128"/>
    <n v="54"/>
    <n v="128"/>
  </r>
  <r>
    <x v="14"/>
    <s v="Jalgaon"/>
    <x v="2"/>
    <n v="12"/>
    <n v="20"/>
    <n v="63"/>
    <n v="0"/>
    <n v="63"/>
  </r>
  <r>
    <x v="14"/>
    <s v="Jalna"/>
    <x v="2"/>
    <n v="10"/>
    <n v="45"/>
    <n v="93"/>
    <n v="0"/>
    <n v="93"/>
  </r>
  <r>
    <x v="14"/>
    <s v="Kolhapur"/>
    <x v="2"/>
    <n v="14"/>
    <n v="25"/>
    <n v="80"/>
    <n v="0"/>
    <n v="80"/>
  </r>
  <r>
    <x v="14"/>
    <s v="Latur"/>
    <x v="2"/>
    <n v="8"/>
    <n v="16"/>
    <n v="55"/>
    <n v="0"/>
    <n v="55"/>
  </r>
  <r>
    <x v="14"/>
    <s v="Mumbai"/>
    <x v="2"/>
    <n v="16"/>
    <n v="29"/>
    <n v="114"/>
    <n v="49"/>
    <n v="114"/>
  </r>
  <r>
    <x v="14"/>
    <s v="Nagpur"/>
    <x v="2"/>
    <n v="8"/>
    <n v="22"/>
    <n v="85"/>
    <n v="45"/>
    <n v="85"/>
  </r>
  <r>
    <x v="14"/>
    <s v="Nanded"/>
    <x v="2"/>
    <n v="22"/>
    <n v="42"/>
    <n v="79"/>
    <n v="0"/>
    <n v="79"/>
  </r>
  <r>
    <x v="14"/>
    <s v="Nashik"/>
    <x v="2"/>
    <n v="5"/>
    <n v="27"/>
    <n v="61"/>
    <n v="36"/>
    <n v="61"/>
  </r>
  <r>
    <x v="14"/>
    <s v="Navi Mumbai"/>
    <x v="2"/>
    <n v="21"/>
    <n v="44"/>
    <n v="100"/>
    <n v="50"/>
    <n v="100"/>
  </r>
  <r>
    <x v="14"/>
    <s v="Pimpri Chinchwad"/>
    <x v="2"/>
    <n v="17"/>
    <n v="42"/>
    <n v="84"/>
    <n v="0"/>
    <n v="84"/>
  </r>
  <r>
    <x v="14"/>
    <s v="Pune"/>
    <x v="2"/>
    <n v="47"/>
    <n v="64"/>
    <n v="110"/>
    <n v="73"/>
    <n v="110"/>
  </r>
  <r>
    <x v="14"/>
    <s v="Roha"/>
    <x v="2"/>
    <n v="9"/>
    <n v="24"/>
    <n v="74"/>
    <n v="0"/>
    <n v="74"/>
  </r>
  <r>
    <x v="14"/>
    <s v="Sangli"/>
    <x v="2"/>
    <n v="9"/>
    <n v="35"/>
    <n v="58"/>
    <n v="0"/>
    <n v="58"/>
  </r>
  <r>
    <x v="14"/>
    <s v="Solapur"/>
    <x v="2"/>
    <n v="18"/>
    <n v="24"/>
    <n v="74"/>
    <n v="40"/>
    <n v="74"/>
  </r>
  <r>
    <x v="14"/>
    <s v="Tarapur"/>
    <x v="2"/>
    <n v="22"/>
    <n v="56"/>
    <n v="89"/>
    <n v="0"/>
    <n v="89"/>
  </r>
  <r>
    <x v="14"/>
    <s v="Thane"/>
    <x v="2"/>
    <n v="21"/>
    <n v="42"/>
    <n v="116"/>
    <n v="58"/>
    <n v="116"/>
  </r>
  <r>
    <x v="14"/>
    <s v="Ulhas Nagar"/>
    <x v="2"/>
    <n v="20"/>
    <n v="53"/>
    <n v="79"/>
    <n v="0"/>
    <n v="79"/>
  </r>
  <r>
    <x v="14"/>
    <s v="Vasai virar"/>
    <x v="2"/>
    <n v="22"/>
    <n v="19"/>
    <n v="156"/>
    <n v="40"/>
    <n v="156"/>
  </r>
  <r>
    <x v="15"/>
    <s v="Imphal"/>
    <x v="2"/>
    <n v="51"/>
    <n v="8"/>
    <n v="37"/>
    <n v="12"/>
    <n v="51"/>
  </r>
  <r>
    <x v="16"/>
    <s v="Byraihat"/>
    <x v="2"/>
    <n v="21"/>
    <n v="19"/>
    <n v="152"/>
    <n v="60"/>
    <n v="152"/>
  </r>
  <r>
    <x v="16"/>
    <s v="Dawki"/>
    <x v="2"/>
    <n v="6"/>
    <n v="12"/>
    <n v="39"/>
    <n v="21"/>
    <n v="39"/>
  </r>
  <r>
    <x v="16"/>
    <s v="Khlihriat"/>
    <x v="2"/>
    <n v="5"/>
    <n v="10"/>
    <n v="48"/>
    <n v="25"/>
    <n v="48"/>
  </r>
  <r>
    <x v="16"/>
    <s v="Nongstoin"/>
    <x v="2"/>
    <n v="5"/>
    <n v="11"/>
    <n v="38"/>
    <n v="21"/>
    <n v="38"/>
  </r>
  <r>
    <x v="16"/>
    <s v="Shillong"/>
    <x v="2"/>
    <n v="11"/>
    <n v="13"/>
    <n v="34"/>
    <n v="20"/>
    <n v="34"/>
  </r>
  <r>
    <x v="16"/>
    <s v="Tura"/>
    <x v="2"/>
    <n v="3"/>
    <n v="7"/>
    <n v="36"/>
    <n v="17"/>
    <n v="36"/>
  </r>
  <r>
    <x v="16"/>
    <s v="Umaim"/>
    <x v="2"/>
    <n v="6"/>
    <n v="8"/>
    <n v="96"/>
    <n v="31"/>
    <n v="96"/>
  </r>
  <r>
    <x v="17"/>
    <s v="Aizwal"/>
    <x v="2"/>
    <n v="9"/>
    <n v="4"/>
    <n v="42"/>
    <n v="10"/>
    <n v="42"/>
  </r>
  <r>
    <x v="17"/>
    <s v="Champhai"/>
    <x v="2"/>
    <n v="2"/>
    <n v="5"/>
    <n v="22"/>
    <n v="11"/>
    <n v="22"/>
  </r>
  <r>
    <x v="17"/>
    <s v="Kolasib"/>
    <x v="2"/>
    <n v="2"/>
    <n v="5"/>
    <n v="20"/>
    <n v="9"/>
    <n v="20"/>
  </r>
  <r>
    <x v="17"/>
    <s v="Lawngtlai"/>
    <x v="2"/>
    <n v="2"/>
    <n v="5"/>
    <n v="27"/>
    <n v="0"/>
    <n v="27"/>
  </r>
  <r>
    <x v="17"/>
    <s v="Lunglei"/>
    <x v="2"/>
    <n v="2"/>
    <n v="5"/>
    <n v="19"/>
    <n v="0"/>
    <n v="19"/>
  </r>
  <r>
    <x v="17"/>
    <s v="Mamit"/>
    <x v="2"/>
    <n v="2"/>
    <n v="5"/>
    <n v="25"/>
    <n v="0"/>
    <n v="25"/>
  </r>
  <r>
    <x v="17"/>
    <s v="Saiha"/>
    <x v="2"/>
    <n v="2"/>
    <n v="5"/>
    <n v="27"/>
    <n v="0"/>
    <n v="27"/>
  </r>
  <r>
    <x v="17"/>
    <s v="Serchhip"/>
    <x v="2"/>
    <n v="2"/>
    <n v="5"/>
    <n v="20"/>
    <n v="0"/>
    <n v="20"/>
  </r>
  <r>
    <x v="18"/>
    <s v="Dimapur"/>
    <x v="2"/>
    <n v="2"/>
    <n v="8"/>
    <n v="92"/>
    <n v="0"/>
    <n v="92"/>
  </r>
  <r>
    <x v="18"/>
    <s v="Kohima"/>
    <x v="2"/>
    <n v="41"/>
    <n v="3"/>
    <n v="70"/>
    <n v="27"/>
    <n v="70"/>
  </r>
  <r>
    <x v="19"/>
    <s v="Angul"/>
    <x v="2"/>
    <n v="10"/>
    <n v="27"/>
    <n v="100"/>
    <n v="36"/>
    <n v="100"/>
  </r>
  <r>
    <x v="19"/>
    <s v="Balasore"/>
    <x v="2"/>
    <n v="4"/>
    <n v="11"/>
    <n v="79"/>
    <n v="49"/>
    <n v="79"/>
  </r>
  <r>
    <x v="19"/>
    <s v="Berhampur"/>
    <x v="2"/>
    <n v="5"/>
    <n v="21"/>
    <n v="66"/>
    <n v="29"/>
    <n v="66"/>
  </r>
  <r>
    <x v="19"/>
    <s v="Bhubaneshwar"/>
    <x v="2"/>
    <n v="2"/>
    <n v="17"/>
    <n v="108"/>
    <n v="38"/>
    <n v="108"/>
  </r>
  <r>
    <x v="19"/>
    <s v="Bonaigarh"/>
    <x v="2"/>
    <n v="11"/>
    <n v="14"/>
    <n v="107"/>
    <n v="41"/>
    <n v="107"/>
  </r>
  <r>
    <x v="19"/>
    <s v="Brajrajnagar"/>
    <x v="2"/>
    <n v="24"/>
    <n v="19"/>
    <n v="73"/>
    <n v="34"/>
    <n v="73"/>
  </r>
  <r>
    <x v="19"/>
    <s v="Cuttack"/>
    <x v="2"/>
    <n v="4"/>
    <n v="19"/>
    <n v="103"/>
    <n v="35"/>
    <n v="103"/>
  </r>
  <r>
    <x v="19"/>
    <s v="Jharsuguda"/>
    <x v="2"/>
    <n v="9"/>
    <n v="14"/>
    <n v="111"/>
    <n v="55"/>
    <n v="111"/>
  </r>
  <r>
    <x v="19"/>
    <s v="Kalinga Nagar"/>
    <x v="2"/>
    <n v="6"/>
    <n v="14"/>
    <n v="102"/>
    <n v="59"/>
    <n v="102"/>
  </r>
  <r>
    <x v="19"/>
    <s v="Konark"/>
    <x v="2"/>
    <n v="2"/>
    <n v="13"/>
    <n v="68"/>
    <m/>
    <n v="68"/>
  </r>
  <r>
    <x v="19"/>
    <s v="Paradeep"/>
    <x v="2"/>
    <n v="14"/>
    <n v="9"/>
    <n v="91"/>
    <n v="39"/>
    <n v="91"/>
  </r>
  <r>
    <x v="19"/>
    <s v="Puri"/>
    <x v="2"/>
    <n v="2"/>
    <n v="14"/>
    <n v="92"/>
    <m/>
    <n v="92"/>
  </r>
  <r>
    <x v="19"/>
    <s v="Rajgangpur"/>
    <x v="2"/>
    <n v="11"/>
    <n v="12"/>
    <n v="118"/>
    <n v="29"/>
    <n v="118"/>
  </r>
  <r>
    <x v="19"/>
    <s v="Rayagada"/>
    <x v="2"/>
    <n v="5"/>
    <n v="16"/>
    <n v="72"/>
    <m/>
    <n v="72"/>
  </r>
  <r>
    <x v="19"/>
    <s v="Rourkela"/>
    <x v="2"/>
    <n v="11"/>
    <n v="13"/>
    <n v="110"/>
    <n v="42"/>
    <n v="110"/>
  </r>
  <r>
    <x v="19"/>
    <s v="Sambalpur"/>
    <x v="2"/>
    <n v="7"/>
    <n v="25"/>
    <n v="102"/>
    <n v="36"/>
    <n v="102"/>
  </r>
  <r>
    <x v="19"/>
    <s v="Talcher"/>
    <x v="2"/>
    <n v="24"/>
    <n v="28"/>
    <n v="80"/>
    <n v="39"/>
    <n v="80"/>
  </r>
  <r>
    <x v="20"/>
    <s v="Karaikal"/>
    <x v="2"/>
    <n v="2"/>
    <n v="5"/>
    <n v="42"/>
    <n v="0"/>
    <n v="42"/>
  </r>
  <r>
    <x v="20"/>
    <s v="Pondicherry"/>
    <x v="2"/>
    <n v="9"/>
    <n v="11"/>
    <n v="51"/>
    <n v="25"/>
    <n v="51"/>
  </r>
  <r>
    <x v="32"/>
    <s v="Aligarh (Jagraon)"/>
    <x v="2"/>
    <n v="7"/>
    <n v="17"/>
    <n v="96"/>
    <n v="0"/>
    <n v="96"/>
  </r>
  <r>
    <x v="32"/>
    <s v="Amritsar"/>
    <x v="2"/>
    <n v="14"/>
    <n v="37"/>
    <n v="117"/>
    <n v="51"/>
    <n v="117"/>
  </r>
  <r>
    <x v="32"/>
    <s v="Aspal Khurd (Tapa)"/>
    <x v="2"/>
    <n v="6"/>
    <n v="16"/>
    <n v="94"/>
    <n v="0"/>
    <n v="94"/>
  </r>
  <r>
    <x v="32"/>
    <s v="Batala"/>
    <x v="2"/>
    <n v="7"/>
    <n v="16"/>
    <n v="72"/>
    <n v="0"/>
    <n v="72"/>
  </r>
  <r>
    <x v="32"/>
    <s v="Bhatinda"/>
    <x v="2"/>
    <n v="11"/>
    <n v="21"/>
    <n v="119"/>
    <n v="38"/>
    <n v="119"/>
  </r>
  <r>
    <x v="32"/>
    <s v="Binjon (Garshankar)"/>
    <x v="2"/>
    <n v="7"/>
    <n v="16"/>
    <n v="74"/>
    <n v="0"/>
    <n v="74"/>
  </r>
  <r>
    <x v="32"/>
    <s v="Bishanpura (Payal)"/>
    <x v="2"/>
    <n v="8"/>
    <n v="19"/>
    <n v="96"/>
    <n v="0"/>
    <n v="96"/>
  </r>
  <r>
    <x v="32"/>
    <s v="Changal (Sangrur)"/>
    <x v="2"/>
    <n v="5"/>
    <n v="16"/>
    <n v="92"/>
    <n v="0"/>
    <n v="92"/>
  </r>
  <r>
    <x v="32"/>
    <s v="Dera Baba Nanak"/>
    <x v="2"/>
    <n v="6"/>
    <n v="13"/>
    <n v="59"/>
    <n v="0"/>
    <n v="59"/>
  </r>
  <r>
    <x v="32"/>
    <s v="Dera Bassi"/>
    <x v="2"/>
    <n v="8"/>
    <n v="19"/>
    <n v="105"/>
    <n v="0"/>
    <n v="105"/>
  </r>
  <r>
    <x v="32"/>
    <s v="Fatehpur (Samana)"/>
    <x v="2"/>
    <n v="5"/>
    <n v="15"/>
    <n v="93"/>
    <n v="0"/>
    <n v="93"/>
  </r>
  <r>
    <x v="32"/>
    <s v="Mandi Gobindgarh"/>
    <x v="2"/>
    <n v="11"/>
    <n v="23"/>
    <n v="132"/>
    <n v="72"/>
    <n v="132"/>
  </r>
  <r>
    <x v="32"/>
    <s v="Gurdaspur"/>
    <x v="2"/>
    <n v="7"/>
    <n v="16"/>
    <n v="75"/>
    <m/>
    <n v="75"/>
  </r>
  <r>
    <x v="32"/>
    <s v="Guru Ki Dhab (Kotkapura)"/>
    <x v="2"/>
    <n v="5"/>
    <n v="15"/>
    <n v="87"/>
    <n v="0"/>
    <n v="87"/>
  </r>
  <r>
    <x v="32"/>
    <s v="Jaito Sarja (Batala)"/>
    <x v="2"/>
    <n v="8"/>
    <n v="31"/>
    <n v="59"/>
    <n v="0"/>
    <n v="59"/>
  </r>
  <r>
    <x v="32"/>
    <s v="Jalandhar"/>
    <x v="2"/>
    <n v="13"/>
    <n v="23"/>
    <n v="126"/>
    <n v="46"/>
    <n v="126"/>
  </r>
  <r>
    <x v="32"/>
    <s v="Khanna"/>
    <x v="2"/>
    <n v="13"/>
    <n v="26"/>
    <n v="114"/>
    <n v="47"/>
    <n v="114"/>
  </r>
  <r>
    <x v="32"/>
    <s v="Kharaori (Sirhind)"/>
    <x v="2"/>
    <n v="7"/>
    <n v="18"/>
    <n v="96"/>
    <n v="0"/>
    <n v="96"/>
  </r>
  <r>
    <x v="32"/>
    <s v="Kotladoom (Ajnala)"/>
    <x v="2"/>
    <n v="7"/>
    <n v="17"/>
    <n v="126"/>
    <n v="0"/>
    <n v="126"/>
  </r>
  <r>
    <x v="32"/>
    <s v="Lakho ke Behram (Ferozpur"/>
    <x v="2"/>
    <n v="6"/>
    <n v="16"/>
    <n v="92"/>
    <n v="0"/>
    <n v="92"/>
  </r>
  <r>
    <x v="32"/>
    <s v="Ludhiana"/>
    <x v="2"/>
    <n v="11"/>
    <n v="23"/>
    <n v="172"/>
    <n v="59"/>
    <n v="172"/>
  </r>
  <r>
    <x v="32"/>
    <s v="Mrar Kalan (Muktsar)"/>
    <x v="2"/>
    <n v="5"/>
    <n v="16"/>
    <n v="87"/>
    <n v="0"/>
    <n v="87"/>
  </r>
  <r>
    <x v="32"/>
    <s v="Mukandpur (Nawashahar)"/>
    <x v="2"/>
    <n v="7"/>
    <n v="17"/>
    <n v="79"/>
    <n v="0"/>
    <n v="79"/>
  </r>
  <r>
    <x v="32"/>
    <s v="Mureedke (Batala)"/>
    <x v="2"/>
    <n v="9"/>
    <n v="29"/>
    <n v="67"/>
    <n v="0"/>
    <n v="67"/>
  </r>
  <r>
    <x v="32"/>
    <s v="Naudhrani (Malerkotla)"/>
    <x v="2"/>
    <n v="6"/>
    <n v="16"/>
    <n v="93"/>
    <n v="0"/>
    <n v="93"/>
  </r>
  <r>
    <x v="32"/>
    <s v="Naya Nangal"/>
    <x v="2"/>
    <n v="6"/>
    <n v="14"/>
    <n v="65"/>
    <n v="0"/>
    <n v="65"/>
  </r>
  <r>
    <x v="32"/>
    <s v="Pathankot"/>
    <x v="2"/>
    <n v="7"/>
    <n v="16"/>
    <n v="76"/>
    <n v="0"/>
    <n v="76"/>
  </r>
  <r>
    <x v="32"/>
    <s v="Patiala"/>
    <x v="2"/>
    <n v="6"/>
    <n v="19"/>
    <n v="105"/>
    <n v="48"/>
    <n v="105"/>
  </r>
  <r>
    <x v="32"/>
    <s v="Peer Mohammad (Jalalabad)"/>
    <x v="2"/>
    <n v="5"/>
    <n v="16"/>
    <n v="88"/>
    <n v="0"/>
    <n v="88"/>
  </r>
  <r>
    <x v="32"/>
    <s v="Qila Bharian (Sangrur)"/>
    <x v="2"/>
    <n v="5"/>
    <n v="15"/>
    <n v="89"/>
    <n v="0"/>
    <n v="89"/>
  </r>
  <r>
    <x v="32"/>
    <s v="Rakhra (Patiala)"/>
    <x v="2"/>
    <n v="5"/>
    <n v="16"/>
    <n v="90"/>
    <n v="0"/>
    <n v="90"/>
  </r>
  <r>
    <x v="32"/>
    <s v="Rohila (Samrala)"/>
    <x v="2"/>
    <n v="9"/>
    <n v="19"/>
    <n v="129"/>
    <n v="0"/>
    <n v="129"/>
  </r>
  <r>
    <x v="32"/>
    <s v="Rupnagar"/>
    <x v="2"/>
    <n v="8"/>
    <n v="11"/>
    <n v="119"/>
    <n v="45"/>
    <n v="119"/>
  </r>
  <r>
    <x v="32"/>
    <s v="Sirhind"/>
    <x v="2"/>
    <n v="7"/>
    <n v="20"/>
    <n v="97"/>
    <m/>
    <n v="97"/>
  </r>
  <r>
    <x v="32"/>
    <s v="Tirathpur (Amritsar I)"/>
    <x v="2"/>
    <n v="7"/>
    <n v="17"/>
    <n v="126"/>
    <n v="0"/>
    <n v="126"/>
  </r>
  <r>
    <x v="21"/>
    <s v="Ajmer"/>
    <x v="2"/>
    <n v="18"/>
    <n v="26"/>
    <n v="113"/>
    <n v="51"/>
    <n v="113"/>
  </r>
  <r>
    <x v="21"/>
    <s v="Alwar"/>
    <x v="2"/>
    <n v="13"/>
    <n v="25"/>
    <n v="118"/>
    <n v="41"/>
    <n v="118"/>
  </r>
  <r>
    <x v="21"/>
    <s v="Bharatpur"/>
    <x v="2"/>
    <n v="7"/>
    <n v="25"/>
    <n v="160"/>
    <n v="0"/>
    <n v="160"/>
  </r>
  <r>
    <x v="21"/>
    <s v="Bhiwadi"/>
    <x v="2"/>
    <n v="18"/>
    <n v="58"/>
    <n v="210"/>
    <n v="94"/>
    <n v="210"/>
  </r>
  <r>
    <x v="21"/>
    <s v="Chittorgargh"/>
    <x v="2"/>
    <n v="8"/>
    <n v="23"/>
    <n v="121"/>
    <n v="0"/>
    <n v="121"/>
  </r>
  <r>
    <x v="21"/>
    <s v="Jaipur"/>
    <x v="2"/>
    <n v="11"/>
    <n v="39"/>
    <n v="143"/>
    <n v="57"/>
    <n v="143"/>
  </r>
  <r>
    <x v="21"/>
    <s v="Jodhpur"/>
    <x v="2"/>
    <n v="11"/>
    <n v="32"/>
    <n v="155"/>
    <n v="69"/>
    <n v="155"/>
  </r>
  <r>
    <x v="21"/>
    <s v="Kota"/>
    <x v="2"/>
    <n v="10"/>
    <n v="27"/>
    <n v="126"/>
    <n v="60"/>
    <n v="126"/>
  </r>
  <r>
    <x v="21"/>
    <s v="Pali"/>
    <x v="2"/>
    <n v="9"/>
    <n v="21"/>
    <n v="105"/>
    <n v="58"/>
    <n v="105"/>
  </r>
  <r>
    <x v="21"/>
    <s v="Udaipur"/>
    <x v="2"/>
    <n v="8"/>
    <n v="28"/>
    <n v="130"/>
    <n v="54"/>
    <n v="130"/>
  </r>
  <r>
    <x v="22"/>
    <s v="Chungthang"/>
    <x v="2"/>
    <n v="4"/>
    <n v="5"/>
    <n v="25"/>
    <n v="0"/>
    <n v="25"/>
  </r>
  <r>
    <x v="22"/>
    <s v="Gangtok"/>
    <x v="2"/>
    <n v="9"/>
    <n v="5"/>
    <n v="44"/>
    <n v="13"/>
    <n v="44"/>
  </r>
  <r>
    <x v="22"/>
    <s v="Mangan"/>
    <x v="2"/>
    <n v="3"/>
    <n v="5"/>
    <n v="25"/>
    <n v="0"/>
    <n v="25"/>
  </r>
  <r>
    <x v="22"/>
    <s v="Namchi"/>
    <x v="2"/>
    <n v="4"/>
    <n v="5"/>
    <n v="31"/>
    <n v="0"/>
    <n v="31"/>
  </r>
  <r>
    <x v="22"/>
    <s v="Pelling"/>
    <x v="2"/>
    <n v="5"/>
    <n v="5"/>
    <n v="31"/>
    <n v="0"/>
    <n v="31"/>
  </r>
  <r>
    <x v="22"/>
    <s v="Rangpo"/>
    <x v="2"/>
    <n v="5"/>
    <n v="9"/>
    <n v="64"/>
    <n v="0"/>
    <n v="64"/>
  </r>
  <r>
    <x v="22"/>
    <s v="Ravangla"/>
    <x v="2"/>
    <n v="4"/>
    <n v="5"/>
    <n v="20"/>
    <m/>
    <n v="20"/>
  </r>
  <r>
    <x v="22"/>
    <s v="Singtam"/>
    <x v="2"/>
    <n v="7"/>
    <n v="9"/>
    <n v="60"/>
    <n v="0"/>
    <n v="60"/>
  </r>
  <r>
    <x v="23"/>
    <s v="Ariyalura"/>
    <x v="2"/>
    <m/>
    <m/>
    <n v="53"/>
    <m/>
    <n v="53"/>
  </r>
  <r>
    <x v="23"/>
    <s v="Chengalpattu"/>
    <x v="2"/>
    <n v="49"/>
    <n v="27"/>
    <n v="80"/>
    <n v="41"/>
    <n v="80"/>
  </r>
  <r>
    <x v="23"/>
    <s v="Chennai"/>
    <x v="2"/>
    <n v="11"/>
    <n v="16"/>
    <n v="61"/>
    <n v="27"/>
    <n v="61"/>
  </r>
  <r>
    <x v="23"/>
    <s v="Coimbatore"/>
    <x v="2"/>
    <n v="14"/>
    <n v="16"/>
    <n v="50"/>
    <n v="27"/>
    <n v="50"/>
  </r>
  <r>
    <x v="23"/>
    <s v="Cuddalore"/>
    <x v="2"/>
    <n v="16"/>
    <n v="18"/>
    <n v="45"/>
    <n v="17"/>
    <n v="45"/>
  </r>
  <r>
    <x v="23"/>
    <s v="Dharmapuri"/>
    <x v="2"/>
    <n v="9"/>
    <n v="23"/>
    <n v="44"/>
    <n v="23"/>
    <n v="44"/>
  </r>
  <r>
    <x v="23"/>
    <s v="Dindigul"/>
    <x v="2"/>
    <n v="34"/>
    <n v="45"/>
    <n v="44"/>
    <n v="27"/>
    <n v="45"/>
  </r>
  <r>
    <x v="23"/>
    <s v="Gummidipoondi"/>
    <x v="2"/>
    <n v="8"/>
    <n v="7"/>
    <n v="34"/>
    <n v="20"/>
    <n v="34"/>
  </r>
  <r>
    <x v="23"/>
    <s v="Hosur"/>
    <x v="2"/>
    <n v="26"/>
    <n v="12"/>
    <n v="66"/>
    <n v="35"/>
    <n v="66"/>
  </r>
  <r>
    <x v="23"/>
    <s v="Kanchipuram"/>
    <x v="2"/>
    <n v="44"/>
    <m/>
    <n v="54"/>
    <m/>
    <n v="54"/>
  </r>
  <r>
    <x v="23"/>
    <s v="Madurai"/>
    <x v="2"/>
    <n v="17"/>
    <n v="20"/>
    <n v="67"/>
    <n v="28"/>
    <n v="67"/>
  </r>
  <r>
    <x v="23"/>
    <s v="Mettur"/>
    <x v="2"/>
    <n v="9"/>
    <n v="23"/>
    <n v="43"/>
    <n v="21"/>
    <n v="43"/>
  </r>
  <r>
    <x v="23"/>
    <s v="Nagercoil"/>
    <x v="2"/>
    <n v="8"/>
    <n v="14"/>
    <n v="42"/>
    <n v="12"/>
    <n v="42"/>
  </r>
  <r>
    <x v="23"/>
    <s v="Ooty"/>
    <x v="2"/>
    <n v="39"/>
    <n v="10"/>
    <n v="46"/>
    <n v="21"/>
    <n v="46"/>
  </r>
  <r>
    <x v="23"/>
    <s v="Perambalur"/>
    <x v="2"/>
    <n v="10"/>
    <n v="13"/>
    <n v="34"/>
    <n v="14"/>
    <n v="34"/>
  </r>
  <r>
    <x v="23"/>
    <s v="Ramanathapuram"/>
    <x v="2"/>
    <n v="10"/>
    <n v="3"/>
    <n v="46"/>
    <n v="20"/>
    <n v="46"/>
  </r>
  <r>
    <x v="23"/>
    <s v="Salem"/>
    <x v="2"/>
    <n v="24"/>
    <n v="14"/>
    <n v="48"/>
    <n v="25"/>
    <n v="48"/>
  </r>
  <r>
    <x v="23"/>
    <s v="Sivagangai"/>
    <x v="2"/>
    <n v="12"/>
    <n v="15"/>
    <n v="42"/>
    <n v="24"/>
    <n v="42"/>
  </r>
  <r>
    <x v="23"/>
    <s v="Theni"/>
    <x v="2"/>
    <n v="13"/>
    <n v="19"/>
    <n v="54"/>
    <n v="25"/>
    <n v="54"/>
  </r>
  <r>
    <x v="23"/>
    <s v="Tirupur"/>
    <x v="2"/>
    <n v="17"/>
    <n v="19"/>
    <n v="136"/>
    <n v="42"/>
    <n v="136"/>
  </r>
  <r>
    <x v="23"/>
    <s v="Tiruvannamalai"/>
    <x v="2"/>
    <n v="5"/>
    <n v="14"/>
    <n v="52"/>
    <n v="17"/>
    <n v="52"/>
  </r>
  <r>
    <x v="23"/>
    <s v="Tiruvarur"/>
    <x v="2"/>
    <n v="14"/>
    <n v="16"/>
    <n v="41"/>
    <n v="15"/>
    <n v="41"/>
  </r>
  <r>
    <x v="23"/>
    <s v="Trichy"/>
    <x v="2"/>
    <n v="11"/>
    <n v="15"/>
    <n v="46"/>
    <n v="20"/>
    <n v="46"/>
  </r>
  <r>
    <x v="23"/>
    <s v="Tuticorin"/>
    <x v="2"/>
    <n v="6"/>
    <n v="12"/>
    <n v="56"/>
    <n v="17"/>
    <n v="56"/>
  </r>
  <r>
    <x v="23"/>
    <s v="Vellore"/>
    <x v="2"/>
    <n v="21"/>
    <n v="6"/>
    <n v="69"/>
    <n v="30"/>
    <n v="69"/>
  </r>
  <r>
    <x v="23"/>
    <s v="Villupuram"/>
    <x v="2"/>
    <n v="14"/>
    <n v="17"/>
    <n v="42"/>
    <n v="16"/>
    <n v="42"/>
  </r>
  <r>
    <x v="24"/>
    <s v="Adilabad"/>
    <x v="2"/>
    <n v="9"/>
    <n v="26"/>
    <n v="58"/>
    <m/>
    <n v="58"/>
  </r>
  <r>
    <x v="24"/>
    <s v="Hyderabad"/>
    <x v="2"/>
    <n v="7"/>
    <n v="22"/>
    <n v="88"/>
    <n v="39"/>
    <n v="88"/>
  </r>
  <r>
    <x v="24"/>
    <s v="Karimnagar"/>
    <x v="2"/>
    <n v="6"/>
    <n v="29"/>
    <n v="83"/>
    <n v="40"/>
    <n v="83"/>
  </r>
  <r>
    <x v="24"/>
    <s v="Khammam"/>
    <x v="2"/>
    <n v="7"/>
    <n v="41"/>
    <n v="74"/>
    <m/>
    <n v="74"/>
  </r>
  <r>
    <x v="24"/>
    <s v="Kothur"/>
    <x v="2"/>
    <n v="8"/>
    <n v="42"/>
    <n v="93"/>
    <m/>
    <n v="93"/>
  </r>
  <r>
    <x v="24"/>
    <s v="Nalgonda"/>
    <x v="2"/>
    <n v="11"/>
    <n v="29"/>
    <n v="71"/>
    <n v="30"/>
    <n v="71"/>
  </r>
  <r>
    <x v="24"/>
    <s v="Nizamabad"/>
    <x v="2"/>
    <n v="7"/>
    <n v="25"/>
    <n v="56"/>
    <n v="30"/>
    <n v="56"/>
  </r>
  <r>
    <x v="24"/>
    <s v="Patencheru"/>
    <x v="2"/>
    <n v="9"/>
    <n v="31"/>
    <n v="83"/>
    <n v="37"/>
    <n v="83"/>
  </r>
  <r>
    <x v="24"/>
    <s v="Ramagundum"/>
    <x v="2"/>
    <n v="7"/>
    <n v="31"/>
    <n v="83"/>
    <n v="51"/>
    <n v="83"/>
  </r>
  <r>
    <x v="24"/>
    <s v="Sangareddy"/>
    <x v="2"/>
    <n v="9"/>
    <n v="32"/>
    <n v="88"/>
    <n v="48"/>
    <n v="88"/>
  </r>
  <r>
    <x v="24"/>
    <s v="Warangal"/>
    <x v="2"/>
    <n v="6"/>
    <n v="22"/>
    <n v="62"/>
    <m/>
    <n v="62"/>
  </r>
  <r>
    <x v="25"/>
    <s v="Agartala"/>
    <x v="2"/>
    <n v="31"/>
    <n v="11"/>
    <n v="94"/>
    <n v="53"/>
    <n v="94"/>
  </r>
  <r>
    <x v="26"/>
    <s v="Agra"/>
    <x v="2"/>
    <n v="14"/>
    <n v="21"/>
    <n v="129"/>
    <n v="66"/>
    <n v="129"/>
  </r>
  <r>
    <x v="26"/>
    <s v="Aligarh"/>
    <x v="2"/>
    <n v="16"/>
    <n v="23"/>
    <n v="165"/>
    <n v="0"/>
    <n v="165"/>
  </r>
  <r>
    <x v="26"/>
    <s v="Allahabad"/>
    <x v="2"/>
    <n v="25"/>
    <n v="21"/>
    <n v="124"/>
    <n v="45"/>
    <n v="124"/>
  </r>
  <r>
    <x v="26"/>
    <s v="Anpara"/>
    <x v="2"/>
    <n v="18"/>
    <n v="26"/>
    <n v="169"/>
    <n v="0"/>
    <n v="169"/>
  </r>
  <r>
    <x v="26"/>
    <s v="Ayodhya"/>
    <x v="2"/>
    <n v="6"/>
    <n v="20"/>
    <n v="194"/>
    <n v="0"/>
    <n v="194"/>
  </r>
  <r>
    <x v="26"/>
    <s v="Baghpat"/>
    <x v="2"/>
    <n v="21"/>
    <n v="36"/>
    <n v="145"/>
    <n v="74"/>
    <n v="145"/>
  </r>
  <r>
    <x v="26"/>
    <s v="Bareilly"/>
    <x v="2"/>
    <n v="12"/>
    <n v="26"/>
    <n v="124"/>
    <n v="48"/>
    <n v="124"/>
  </r>
  <r>
    <x v="26"/>
    <s v="Bulandshahr"/>
    <x v="2"/>
    <n v="14"/>
    <n v="26"/>
    <n v="183"/>
    <n v="73"/>
    <n v="183"/>
  </r>
  <r>
    <x v="26"/>
    <s v="Firozabad"/>
    <x v="2"/>
    <n v="14"/>
    <n v="29"/>
    <n v="132"/>
    <n v="51"/>
    <n v="132"/>
  </r>
  <r>
    <x v="26"/>
    <s v="Gajroula"/>
    <x v="2"/>
    <n v="23"/>
    <n v="26"/>
    <n v="204"/>
    <n v="0"/>
    <n v="204"/>
  </r>
  <r>
    <x v="26"/>
    <s v="Ghaziabad"/>
    <x v="2"/>
    <n v="16"/>
    <n v="42"/>
    <n v="211"/>
    <n v="87"/>
    <n v="211"/>
  </r>
  <r>
    <x v="26"/>
    <s v="Gorakhpur"/>
    <x v="2"/>
    <n v="30"/>
    <n v="28"/>
    <n v="97"/>
    <n v="38"/>
    <n v="97"/>
  </r>
  <r>
    <x v="26"/>
    <s v="Greater Noida"/>
    <x v="2"/>
    <n v="17"/>
    <n v="35"/>
    <n v="219"/>
    <n v="80"/>
    <n v="219"/>
  </r>
  <r>
    <x v="26"/>
    <s v="Hapur"/>
    <x v="2"/>
    <n v="12"/>
    <n v="31"/>
    <n v="164"/>
    <n v="74"/>
    <n v="164"/>
  </r>
  <r>
    <x v="26"/>
    <s v="Hatras"/>
    <x v="2"/>
    <n v="17"/>
    <n v="23"/>
    <n v="166"/>
    <n v="0"/>
    <n v="166"/>
  </r>
  <r>
    <x v="26"/>
    <s v="Jhansi"/>
    <x v="2"/>
    <n v="15"/>
    <n v="19"/>
    <n v="129"/>
    <n v="47"/>
    <n v="129"/>
  </r>
  <r>
    <x v="26"/>
    <s v="Kanpur"/>
    <x v="2"/>
    <n v="11"/>
    <n v="33"/>
    <n v="142"/>
    <n v="59"/>
    <n v="142"/>
  </r>
  <r>
    <x v="26"/>
    <s v="Khurja"/>
    <x v="2"/>
    <n v="20"/>
    <n v="24"/>
    <n v="156"/>
    <n v="62"/>
    <n v="156"/>
  </r>
  <r>
    <x v="26"/>
    <s v="Lucknow"/>
    <x v="2"/>
    <n v="10"/>
    <n v="31"/>
    <n v="148"/>
    <n v="63"/>
    <n v="148"/>
  </r>
  <r>
    <x v="26"/>
    <s v="Mathura"/>
    <x v="2"/>
    <n v="12"/>
    <n v="27"/>
    <n v="172"/>
    <n v="0"/>
    <n v="172"/>
  </r>
  <r>
    <x v="26"/>
    <s v="Meerut"/>
    <x v="2"/>
    <n v="15"/>
    <n v="41"/>
    <n v="168"/>
    <n v="78"/>
    <n v="168"/>
  </r>
  <r>
    <x v="26"/>
    <s v="Moradabad"/>
    <x v="2"/>
    <n v="15"/>
    <n v="16"/>
    <n v="124"/>
    <n v="53"/>
    <n v="124"/>
  </r>
  <r>
    <x v="26"/>
    <s v="Muzaffarnagar"/>
    <x v="2"/>
    <n v="15"/>
    <n v="23"/>
    <n v="180"/>
    <n v="93"/>
    <n v="180"/>
  </r>
  <r>
    <x v="26"/>
    <s v="Noida"/>
    <x v="2"/>
    <n v="17"/>
    <n v="40"/>
    <n v="210"/>
    <n v="80"/>
    <n v="210"/>
  </r>
  <r>
    <x v="26"/>
    <s v="Raibareli"/>
    <x v="2"/>
    <n v="7"/>
    <n v="12"/>
    <n v="109"/>
    <n v="0"/>
    <n v="109"/>
  </r>
  <r>
    <x v="26"/>
    <s v="Saharanpur"/>
    <x v="2"/>
    <n v="12"/>
    <n v="21"/>
    <n v="169"/>
    <n v="0"/>
    <n v="169"/>
  </r>
  <r>
    <x v="26"/>
    <s v="Unnao"/>
    <x v="2"/>
    <n v="7"/>
    <n v="26"/>
    <n v="122"/>
    <n v="0"/>
    <n v="122"/>
  </r>
  <r>
    <x v="26"/>
    <s v="Varanasi"/>
    <x v="2"/>
    <n v="20"/>
    <n v="28"/>
    <n v="103"/>
    <n v="38"/>
    <n v="103"/>
  </r>
  <r>
    <x v="26"/>
    <s v="Vrindavan"/>
    <x v="2"/>
    <n v="32"/>
    <n v="12"/>
    <n v="104"/>
    <n v="41"/>
    <n v="104"/>
  </r>
  <r>
    <x v="27"/>
    <s v="Dehradun"/>
    <x v="2"/>
    <n v="11"/>
    <n v="14"/>
    <n v="118"/>
    <n v="59"/>
    <n v="118"/>
  </r>
  <r>
    <x v="27"/>
    <s v="Haldwani"/>
    <x v="2"/>
    <n v="8"/>
    <n v="25"/>
    <n v="114"/>
    <n v="31"/>
    <n v="114"/>
  </r>
  <r>
    <x v="27"/>
    <s v="Haridwar"/>
    <x v="2"/>
    <n v="18"/>
    <n v="26"/>
    <n v="128"/>
    <m/>
    <n v="128"/>
  </r>
  <r>
    <x v="27"/>
    <s v="Kashipur"/>
    <x v="2"/>
    <n v="16"/>
    <n v="20"/>
    <n v="123"/>
    <n v="60"/>
    <n v="123"/>
  </r>
  <r>
    <x v="27"/>
    <s v="Rishikesh"/>
    <x v="2"/>
    <n v="18"/>
    <n v="23"/>
    <n v="136"/>
    <n v="72"/>
    <n v="136"/>
  </r>
  <r>
    <x v="27"/>
    <s v="Rudrapur"/>
    <x v="2"/>
    <n v="17"/>
    <n v="20"/>
    <n v="125"/>
    <m/>
    <n v="125"/>
  </r>
  <r>
    <x v="28"/>
    <s v="Amtala"/>
    <x v="2"/>
    <n v="8"/>
    <n v="46"/>
    <n v="126"/>
    <n v="0"/>
    <n v="126"/>
  </r>
  <r>
    <x v="28"/>
    <s v="Asansol+Raniganj"/>
    <x v="2"/>
    <n v="11"/>
    <n v="35"/>
    <n v="135"/>
    <n v="60"/>
    <n v="135"/>
  </r>
  <r>
    <x v="28"/>
    <s v="Baharampur"/>
    <x v="2"/>
    <n v="2"/>
    <n v="20"/>
    <n v="78"/>
    <n v="0"/>
    <n v="78"/>
  </r>
  <r>
    <x v="28"/>
    <s v="Balurghat"/>
    <x v="2"/>
    <n v="9"/>
    <n v="34"/>
    <n v="107"/>
    <n v="0"/>
    <n v="107"/>
  </r>
  <r>
    <x v="28"/>
    <s v="Bankura"/>
    <x v="2"/>
    <n v="2"/>
    <n v="16"/>
    <n v="86"/>
    <n v="0"/>
    <n v="86"/>
  </r>
  <r>
    <x v="28"/>
    <s v="Barasat"/>
    <x v="2"/>
    <n v="4"/>
    <n v="26"/>
    <n v="90"/>
    <n v="0"/>
    <n v="90"/>
  </r>
  <r>
    <x v="28"/>
    <s v="Bardhaman"/>
    <x v="2"/>
    <n v="2"/>
    <n v="15"/>
    <n v="85"/>
    <n v="0"/>
    <n v="85"/>
  </r>
  <r>
    <x v="28"/>
    <s v="Barrckpore"/>
    <x v="2"/>
    <n v="4"/>
    <n v="24"/>
    <n v="86"/>
    <n v="55"/>
    <n v="86"/>
  </r>
  <r>
    <x v="28"/>
    <s v="Baruipur"/>
    <x v="2"/>
    <n v="8"/>
    <n v="47"/>
    <n v="124"/>
    <n v="0"/>
    <n v="124"/>
  </r>
  <r>
    <x v="28"/>
    <s v="Birpara"/>
    <x v="2"/>
    <n v="9"/>
    <n v="34"/>
    <n v="103"/>
    <n v="0"/>
    <n v="103"/>
  </r>
  <r>
    <x v="28"/>
    <s v="Bolpur"/>
    <x v="2"/>
    <n v="2"/>
    <n v="14"/>
    <n v="83"/>
    <n v="0"/>
    <n v="83"/>
  </r>
  <r>
    <x v="28"/>
    <s v="Chinsura"/>
    <x v="2"/>
    <n v="2"/>
    <n v="22"/>
    <n v="83"/>
    <n v="0"/>
    <n v="83"/>
  </r>
  <r>
    <x v="28"/>
    <s v="Coochbihar"/>
    <x v="2"/>
    <n v="9"/>
    <n v="34"/>
    <n v="103"/>
    <n v="0"/>
    <n v="103"/>
  </r>
  <r>
    <x v="28"/>
    <s v="Dankuni"/>
    <x v="2"/>
    <n v="3"/>
    <n v="24"/>
    <n v="87"/>
    <n v="0"/>
    <n v="87"/>
  </r>
  <r>
    <x v="28"/>
    <s v="Darjeeling"/>
    <x v="2"/>
    <n v="8"/>
    <n v="31"/>
    <n v="64"/>
    <n v="32"/>
    <n v="64"/>
  </r>
  <r>
    <x v="28"/>
    <s v="Durgapur"/>
    <x v="2"/>
    <n v="20"/>
    <n v="26"/>
    <n v="156"/>
    <n v="62"/>
    <n v="156"/>
  </r>
  <r>
    <x v="28"/>
    <s v="Ghatal"/>
    <x v="2"/>
    <n v="12"/>
    <n v="36"/>
    <n v="110"/>
    <n v="0"/>
    <n v="110"/>
  </r>
  <r>
    <x v="28"/>
    <s v="Haldia"/>
    <x v="2"/>
    <n v="14"/>
    <n v="25"/>
    <n v="94"/>
    <n v="36"/>
    <n v="94"/>
  </r>
  <r>
    <x v="28"/>
    <s v="Howrah"/>
    <x v="2"/>
    <n v="14"/>
    <n v="25"/>
    <n v="131"/>
    <n v="65"/>
    <n v="131"/>
  </r>
  <r>
    <x v="28"/>
    <s v="Jaigaon"/>
    <x v="2"/>
    <n v="9"/>
    <n v="34"/>
    <n v="101"/>
    <n v="0"/>
    <n v="101"/>
  </r>
  <r>
    <x v="28"/>
    <s v="Jalpaiguri"/>
    <x v="2"/>
    <n v="9"/>
    <n v="33"/>
    <n v="101"/>
    <n v="0"/>
    <n v="101"/>
  </r>
  <r>
    <x v="28"/>
    <s v="Jhargram"/>
    <x v="2"/>
    <n v="12"/>
    <n v="36"/>
    <n v="99"/>
    <n v="0"/>
    <n v="99"/>
  </r>
  <r>
    <x v="28"/>
    <s v="Kalimpong"/>
    <x v="2"/>
    <n v="8"/>
    <n v="31"/>
    <n v="64"/>
    <n v="0"/>
    <n v="64"/>
  </r>
  <r>
    <x v="28"/>
    <s v="Kalyani"/>
    <x v="2"/>
    <n v="3"/>
    <n v="23"/>
    <n v="84"/>
    <n v="47"/>
    <n v="84"/>
  </r>
  <r>
    <x v="28"/>
    <s v="Kharagpur"/>
    <x v="2"/>
    <n v="13"/>
    <n v="37"/>
    <n v="122"/>
    <n v="0"/>
    <n v="122"/>
  </r>
  <r>
    <x v="28"/>
    <s v="Kolkata"/>
    <x v="2"/>
    <n v="8"/>
    <n v="34"/>
    <n v="101"/>
    <n v="44"/>
    <n v="101"/>
  </r>
  <r>
    <x v="28"/>
    <s v="Krishnanagar"/>
    <x v="2"/>
    <n v="2"/>
    <n v="20"/>
    <n v="78"/>
    <n v="0"/>
    <n v="78"/>
  </r>
  <r>
    <x v="28"/>
    <s v="Madhyamgram"/>
    <x v="2"/>
    <n v="4"/>
    <n v="26"/>
    <n v="90"/>
    <n v="0"/>
    <n v="90"/>
  </r>
  <r>
    <x v="28"/>
    <s v="Makhrapara /Alipurduar"/>
    <x v="2"/>
    <n v="9"/>
    <n v="34"/>
    <n v="99"/>
    <n v="0"/>
    <n v="99"/>
  </r>
  <r>
    <x v="28"/>
    <s v="Malda"/>
    <x v="2"/>
    <n v="9"/>
    <n v="34"/>
    <n v="115"/>
    <n v="0"/>
    <n v="115"/>
  </r>
  <r>
    <x v="28"/>
    <s v="Medinipur"/>
    <x v="2"/>
    <n v="12"/>
    <n v="35"/>
    <n v="105"/>
    <n v="0"/>
    <n v="105"/>
  </r>
  <r>
    <x v="28"/>
    <s v="Purulia"/>
    <x v="2"/>
    <n v="2"/>
    <n v="15"/>
    <n v="84"/>
    <n v="0"/>
    <n v="84"/>
  </r>
  <r>
    <x v="28"/>
    <s v="Raigunj"/>
    <x v="2"/>
    <n v="9"/>
    <n v="33"/>
    <n v="104"/>
    <m/>
    <n v="104"/>
  </r>
  <r>
    <x v="28"/>
    <s v="Rampurhat"/>
    <x v="2"/>
    <n v="2"/>
    <n v="16"/>
    <n v="86"/>
    <n v="0"/>
    <n v="86"/>
  </r>
  <r>
    <x v="28"/>
    <s v="Ranaghat"/>
    <x v="2"/>
    <n v="2"/>
    <n v="21"/>
    <n v="81"/>
    <n v="0"/>
    <n v="81"/>
  </r>
  <r>
    <x v="28"/>
    <s v="Rishra"/>
    <x v="2"/>
    <n v="3"/>
    <n v="25"/>
    <n v="90"/>
    <n v="0"/>
    <n v="90"/>
  </r>
  <r>
    <x v="28"/>
    <s v="Sankrail"/>
    <x v="2"/>
    <n v="13"/>
    <n v="37"/>
    <n v="139"/>
    <n v="0"/>
    <n v="139"/>
  </r>
  <r>
    <x v="28"/>
    <s v="Siliguri"/>
    <x v="2"/>
    <n v="9"/>
    <n v="37"/>
    <n v="111"/>
    <n v="42"/>
    <n v="111"/>
  </r>
  <r>
    <x v="28"/>
    <s v="Suri"/>
    <x v="2"/>
    <n v="2"/>
    <n v="15"/>
    <n v="15"/>
    <n v="0"/>
    <n v="15"/>
  </r>
  <r>
    <x v="28"/>
    <s v="Tamluk"/>
    <x v="2"/>
    <n v="13"/>
    <n v="36"/>
    <n v="123"/>
    <n v="0"/>
    <n v="123"/>
  </r>
  <r>
    <x v="28"/>
    <s v="Tribeni"/>
    <x v="2"/>
    <n v="3"/>
    <n v="23"/>
    <n v="83"/>
    <n v="0"/>
    <n v="83"/>
  </r>
  <r>
    <x v="28"/>
    <s v="Uluberia"/>
    <x v="2"/>
    <n v="13"/>
    <n v="38"/>
    <n v="126"/>
    <m/>
    <n v="126"/>
  </r>
  <r>
    <x v="28"/>
    <s v="Uttarpara"/>
    <x v="2"/>
    <n v="2"/>
    <n v="22"/>
    <n v="82"/>
    <n v="0"/>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136E63-D3BB-47D9-A158-245319F1C43A}"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D37" firstHeaderRow="1" firstDataRow="2" firstDataCol="1"/>
  <pivotFields count="8">
    <pivotField axis="axisRow" multipleItemSelectionAllowed="1"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Col" showAll="0">
      <items count="4">
        <item x="0"/>
        <item x="1"/>
        <item x="2"/>
        <item t="default"/>
      </items>
    </pivotField>
    <pivotField showAll="0"/>
    <pivotField showAll="0"/>
    <pivotField showAll="0"/>
    <pivotField showAll="0"/>
    <pivotField dataField="1" showAll="0"/>
  </pivotFields>
  <rowFields count="1">
    <field x="0"/>
  </rowFields>
  <rowItems count="33">
    <i>
      <x/>
    </i>
    <i>
      <x v="1"/>
    </i>
    <i>
      <x v="2"/>
    </i>
    <i>
      <x v="4"/>
    </i>
    <i>
      <x v="6"/>
    </i>
    <i>
      <x v="7"/>
    </i>
    <i>
      <x v="8"/>
    </i>
    <i>
      <x v="12"/>
    </i>
    <i>
      <x v="13"/>
    </i>
    <i>
      <x v="15"/>
    </i>
    <i>
      <x v="16"/>
    </i>
    <i>
      <x v="17"/>
    </i>
    <i>
      <x v="19"/>
    </i>
    <i>
      <x v="20"/>
    </i>
    <i>
      <x v="21"/>
    </i>
    <i>
      <x v="22"/>
    </i>
    <i>
      <x v="23"/>
    </i>
    <i>
      <x v="24"/>
    </i>
    <i>
      <x v="25"/>
    </i>
    <i>
      <x v="26"/>
    </i>
    <i>
      <x v="27"/>
    </i>
    <i>
      <x v="28"/>
    </i>
    <i>
      <x v="29"/>
    </i>
    <i>
      <x v="30"/>
    </i>
    <i>
      <x v="32"/>
    </i>
    <i>
      <x v="33"/>
    </i>
    <i>
      <x v="34"/>
    </i>
    <i>
      <x v="35"/>
    </i>
    <i>
      <x v="36"/>
    </i>
    <i>
      <x v="37"/>
    </i>
    <i>
      <x v="38"/>
    </i>
    <i>
      <x v="39"/>
    </i>
    <i>
      <x v="40"/>
    </i>
  </rowItems>
  <colFields count="1">
    <field x="2"/>
  </colFields>
  <colItems count="3">
    <i>
      <x/>
    </i>
    <i>
      <x v="1"/>
    </i>
    <i>
      <x v="2"/>
    </i>
  </colItems>
  <dataFields count="1">
    <dataField name="Average of AQI" fld="7" subtotal="average" baseField="0" baseItem="0"/>
  </dataFields>
  <formats count="5">
    <format dxfId="769">
      <pivotArea outline="0" collapsedLevelsAreSubtotals="1" fieldPosition="0"/>
    </format>
    <format dxfId="768">
      <pivotArea outline="0" collapsedLevelsAreSubtotals="1" fieldPosition="0"/>
    </format>
    <format dxfId="767">
      <pivotArea dataOnly="0" labelOnly="1" outline="0" axis="axisValues" fieldPosition="0"/>
    </format>
    <format dxfId="766">
      <pivotArea dataOnly="0" labelOnly="1" outline="0" axis="axisValues" fieldPosition="0"/>
    </format>
    <format dxfId="7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99D363-B3DA-4C2E-A666-9C81104F9874}"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36" firstHeaderRow="1" firstDataRow="1" firstDataCol="1" rowPageCount="1" colPageCount="1"/>
  <pivotFields count="8">
    <pivotField axis="axisRow"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Page" multipleItemSelectionAllowed="1" showAll="0">
      <items count="4">
        <item x="0"/>
        <item x="1"/>
        <item x="2"/>
        <item t="default"/>
      </items>
    </pivotField>
    <pivotField showAll="0"/>
    <pivotField showAll="0"/>
    <pivotField showAll="0"/>
    <pivotField showAll="0"/>
    <pivotField dataField="1" showAll="0"/>
  </pivotFields>
  <rowFields count="1">
    <field x="0"/>
  </rowFields>
  <rowItems count="33">
    <i>
      <x/>
    </i>
    <i>
      <x v="1"/>
    </i>
    <i>
      <x v="2"/>
    </i>
    <i>
      <x v="4"/>
    </i>
    <i>
      <x v="6"/>
    </i>
    <i>
      <x v="7"/>
    </i>
    <i>
      <x v="8"/>
    </i>
    <i>
      <x v="12"/>
    </i>
    <i>
      <x v="13"/>
    </i>
    <i>
      <x v="15"/>
    </i>
    <i>
      <x v="16"/>
    </i>
    <i>
      <x v="17"/>
    </i>
    <i>
      <x v="19"/>
    </i>
    <i>
      <x v="20"/>
    </i>
    <i>
      <x v="21"/>
    </i>
    <i>
      <x v="22"/>
    </i>
    <i>
      <x v="23"/>
    </i>
    <i>
      <x v="24"/>
    </i>
    <i>
      <x v="25"/>
    </i>
    <i>
      <x v="26"/>
    </i>
    <i>
      <x v="27"/>
    </i>
    <i>
      <x v="28"/>
    </i>
    <i>
      <x v="29"/>
    </i>
    <i>
      <x v="30"/>
    </i>
    <i>
      <x v="32"/>
    </i>
    <i>
      <x v="33"/>
    </i>
    <i>
      <x v="34"/>
    </i>
    <i>
      <x v="35"/>
    </i>
    <i>
      <x v="36"/>
    </i>
    <i>
      <x v="37"/>
    </i>
    <i>
      <x v="38"/>
    </i>
    <i>
      <x v="39"/>
    </i>
    <i>
      <x v="40"/>
    </i>
  </rowItems>
  <colItems count="1">
    <i/>
  </colItems>
  <pageFields count="1">
    <pageField fld="2" hier="-1"/>
  </pageFields>
  <dataFields count="1">
    <dataField name="Average of AQI" fld="7" subtotal="average" baseField="0" baseItem="0" numFmtId="164"/>
  </dataFields>
  <formats count="6">
    <format dxfId="764">
      <pivotArea collapsedLevelsAreSubtotals="1" fieldPosition="0">
        <references count="1">
          <reference field="0" count="1">
            <x v="2"/>
          </reference>
        </references>
      </pivotArea>
    </format>
    <format dxfId="763">
      <pivotArea outline="0" collapsedLevelsAreSubtotals="1" fieldPosition="0"/>
    </format>
    <format dxfId="762">
      <pivotArea outline="0" collapsedLevelsAreSubtotals="1" fieldPosition="0"/>
    </format>
    <format dxfId="761">
      <pivotArea dataOnly="0" labelOnly="1" outline="0" axis="axisValues" fieldPosition="0"/>
    </format>
    <format dxfId="760">
      <pivotArea dataOnly="0" labelOnly="1" outline="0" axis="axisValues" fieldPosition="0"/>
    </format>
    <format dxfId="7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318157-50A4-4FBF-A47D-0A6A77FF1CA0}"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5:E8" firstHeaderRow="0" firstDataRow="1" firstDataCol="1" rowPageCount="1" colPageCount="1"/>
  <pivotFields count="8">
    <pivotField axis="axisPage"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Row" showAll="0">
      <items count="4">
        <item x="0"/>
        <item x="1"/>
        <item x="2"/>
        <item t="default"/>
      </items>
    </pivotField>
    <pivotField dataField="1" showAll="0"/>
    <pivotField dataField="1" showAll="0"/>
    <pivotField dataField="1" showAll="0"/>
    <pivotField dataField="1" showAll="0"/>
    <pivotField showAll="0"/>
  </pivotFields>
  <rowFields count="1">
    <field x="2"/>
  </rowFields>
  <rowItems count="3">
    <i>
      <x/>
    </i>
    <i>
      <x v="1"/>
    </i>
    <i>
      <x v="2"/>
    </i>
  </rowItems>
  <colFields count="1">
    <field x="-2"/>
  </colFields>
  <colItems count="4">
    <i>
      <x/>
    </i>
    <i i="1">
      <x v="1"/>
    </i>
    <i i="2">
      <x v="2"/>
    </i>
    <i i="3">
      <x v="3"/>
    </i>
  </colItems>
  <pageFields count="1">
    <pageField fld="0" hier="-1"/>
  </pageFields>
  <dataFields count="4">
    <dataField name="Average of SO2" fld="3" subtotal="average" baseField="0" baseItem="0"/>
    <dataField name="Average of NO2" fld="4" subtotal="average" baseField="0" baseItem="0"/>
    <dataField name="Average of PM10" fld="5" subtotal="average" baseField="0" baseItem="0"/>
    <dataField name="Average of PM2.5" fld="6" subtotal="average" baseField="0" baseItem="0"/>
  </dataFields>
  <formats count="5">
    <format dxfId="758">
      <pivotArea outline="0" collapsedLevelsAreSubtotals="1" fieldPosition="0"/>
    </format>
    <format dxfId="757">
      <pivotArea outline="0" collapsedLevelsAreSubtotals="1" fieldPosition="0"/>
    </format>
    <format dxfId="756">
      <pivotArea dataOnly="0" labelOnly="1" outline="0" axis="axisValues" fieldPosition="0"/>
    </format>
    <format dxfId="755">
      <pivotArea dataOnly="0" labelOnly="1" outline="0" axis="axisValues" fieldPosition="0"/>
    </format>
    <format dxfId="754">
      <pivotArea dataOnly="0" labelOnly="1" outline="0" axis="axisValues" fieldPosition="0"/>
    </format>
  </format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C0B215-4C2E-4559-9677-69A81364ABE3}" name="PivotTable1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B19:C22" firstHeaderRow="1" firstDataRow="1" firstDataCol="1"/>
  <pivotFields count="8">
    <pivotField multipleItemSelectionAllowed="1" showAll="0"/>
    <pivotField showAll="0"/>
    <pivotField axis="axisRow" showAll="0">
      <items count="4">
        <item x="0"/>
        <item x="1"/>
        <item x="2"/>
        <item t="default"/>
      </items>
    </pivotField>
    <pivotField showAll="0"/>
    <pivotField showAll="0"/>
    <pivotField showAll="0"/>
    <pivotField showAll="0"/>
    <pivotField dataField="1" showAll="0"/>
  </pivotFields>
  <rowFields count="1">
    <field x="2"/>
  </rowFields>
  <rowItems count="3">
    <i>
      <x/>
    </i>
    <i>
      <x v="1"/>
    </i>
    <i>
      <x v="2"/>
    </i>
  </rowItems>
  <colItems count="1">
    <i/>
  </colItems>
  <dataFields count="1">
    <dataField name="Average of AQI" fld="7" subtotal="average" baseField="0" baseItem="0"/>
  </dataFields>
  <formats count="5">
    <format dxfId="748">
      <pivotArea outline="0" collapsedLevelsAreSubtotals="1" fieldPosition="0"/>
    </format>
    <format dxfId="747">
      <pivotArea outline="0" collapsedLevelsAreSubtotals="1" fieldPosition="0"/>
    </format>
    <format dxfId="746">
      <pivotArea dataOnly="0" labelOnly="1" outline="0" axis="axisValues" fieldPosition="0"/>
    </format>
    <format dxfId="745">
      <pivotArea dataOnly="0" labelOnly="1" outline="0" axis="axisValues" fieldPosition="0"/>
    </format>
    <format dxfId="74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96321C-F387-4EDB-AC8C-88DE41AEF01B}" name="PivotTable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5:C8" firstHeaderRow="1" firstDataRow="1" firstDataCol="1" rowPageCount="1" colPageCount="1"/>
  <pivotFields count="8">
    <pivotField axis="axisPage" multipleItemSelectionAllowed="1"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Row" showAll="0">
      <items count="4">
        <item x="0"/>
        <item x="1"/>
        <item x="2"/>
        <item t="default"/>
      </items>
    </pivotField>
    <pivotField showAll="0"/>
    <pivotField showAll="0"/>
    <pivotField showAll="0"/>
    <pivotField showAll="0"/>
    <pivotField dataField="1" showAll="0"/>
  </pivotFields>
  <rowFields count="1">
    <field x="2"/>
  </rowFields>
  <rowItems count="3">
    <i>
      <x/>
    </i>
    <i>
      <x v="1"/>
    </i>
    <i>
      <x v="2"/>
    </i>
  </rowItems>
  <colItems count="1">
    <i/>
  </colItems>
  <pageFields count="1">
    <pageField fld="0" hier="-1"/>
  </pageFields>
  <dataFields count="1">
    <dataField name="Average of AQI" fld="7" subtotal="average" baseField="0" baseItem="0"/>
  </dataFields>
  <formats count="5">
    <format dxfId="753">
      <pivotArea outline="0" collapsedLevelsAreSubtotals="1" fieldPosition="0"/>
    </format>
    <format dxfId="752">
      <pivotArea outline="0" collapsedLevelsAreSubtotals="1" fieldPosition="0"/>
    </format>
    <format dxfId="751">
      <pivotArea dataOnly="0" labelOnly="1" outline="0" axis="axisValues" fieldPosition="0"/>
    </format>
    <format dxfId="750">
      <pivotArea dataOnly="0" labelOnly="1" outline="0" axis="axisValues" fieldPosition="0"/>
    </format>
    <format dxfId="74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E4733E-E83C-4151-ADCB-2C9180BB6820}"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3:E36" firstHeaderRow="0" firstDataRow="1" firstDataCol="1" rowPageCount="1" colPageCount="1"/>
  <pivotFields count="8">
    <pivotField axis="axisRow" multipleItemSelectionAllowed="1"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Page" showAll="0">
      <items count="4">
        <item x="0"/>
        <item x="1"/>
        <item x="2"/>
        <item t="default"/>
      </items>
    </pivotField>
    <pivotField dataField="1" showAll="0"/>
    <pivotField dataField="1" showAll="0"/>
    <pivotField dataField="1" showAll="0"/>
    <pivotField dataField="1" showAll="0"/>
    <pivotField showAll="0"/>
  </pivotFields>
  <rowFields count="1">
    <field x="0"/>
  </rowFields>
  <rowItems count="33">
    <i>
      <x/>
    </i>
    <i>
      <x v="1"/>
    </i>
    <i>
      <x v="2"/>
    </i>
    <i>
      <x v="4"/>
    </i>
    <i>
      <x v="6"/>
    </i>
    <i>
      <x v="7"/>
    </i>
    <i>
      <x v="8"/>
    </i>
    <i>
      <x v="12"/>
    </i>
    <i>
      <x v="13"/>
    </i>
    <i>
      <x v="15"/>
    </i>
    <i>
      <x v="16"/>
    </i>
    <i>
      <x v="17"/>
    </i>
    <i>
      <x v="19"/>
    </i>
    <i>
      <x v="20"/>
    </i>
    <i>
      <x v="21"/>
    </i>
    <i>
      <x v="22"/>
    </i>
    <i>
      <x v="23"/>
    </i>
    <i>
      <x v="24"/>
    </i>
    <i>
      <x v="25"/>
    </i>
    <i>
      <x v="26"/>
    </i>
    <i>
      <x v="27"/>
    </i>
    <i>
      <x v="28"/>
    </i>
    <i>
      <x v="29"/>
    </i>
    <i>
      <x v="30"/>
    </i>
    <i>
      <x v="32"/>
    </i>
    <i>
      <x v="33"/>
    </i>
    <i>
      <x v="34"/>
    </i>
    <i>
      <x v="35"/>
    </i>
    <i>
      <x v="36"/>
    </i>
    <i>
      <x v="37"/>
    </i>
    <i>
      <x v="38"/>
    </i>
    <i>
      <x v="39"/>
    </i>
    <i>
      <x v="40"/>
    </i>
  </rowItems>
  <colFields count="1">
    <field x="-2"/>
  </colFields>
  <colItems count="4">
    <i>
      <x/>
    </i>
    <i i="1">
      <x v="1"/>
    </i>
    <i i="2">
      <x v="2"/>
    </i>
    <i i="3">
      <x v="3"/>
    </i>
  </colItems>
  <pageFields count="1">
    <pageField fld="2" hier="-1"/>
  </pageFields>
  <dataFields count="4">
    <dataField name="Average of SO2" fld="3" subtotal="average" baseField="0" baseItem="0"/>
    <dataField name="Average of NO2" fld="4" subtotal="average" baseField="0" baseItem="0"/>
    <dataField name="Average of PM10" fld="5" subtotal="average" baseField="0" baseItem="0"/>
    <dataField name="Average of PM2.5" fld="6" subtotal="average" baseField="0" baseItem="0"/>
  </dataFields>
  <formats count="5">
    <format dxfId="743">
      <pivotArea outline="0" collapsedLevelsAreSubtotals="1" fieldPosition="0"/>
    </format>
    <format dxfId="742">
      <pivotArea outline="0" collapsedLevelsAreSubtotals="1" fieldPosition="0"/>
    </format>
    <format dxfId="741">
      <pivotArea dataOnly="0" labelOnly="1" outline="0" axis="axisValues" fieldPosition="0"/>
    </format>
    <format dxfId="740">
      <pivotArea dataOnly="0" labelOnly="1" outline="0" axis="axisValues" fieldPosition="0"/>
    </format>
    <format dxfId="739">
      <pivotArea dataOnly="0" labelOnly="1" outline="0" axis="axisValues" fieldPosition="0"/>
    </format>
  </format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 chart="12" format="12"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75672E-6483-4B4D-8318-6EA555DBEC37}"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4:C9" firstHeaderRow="1" firstDataRow="1" firstDataCol="1" rowPageCount="1" colPageCount="1"/>
  <pivotFields count="8">
    <pivotField axis="axisRow" showAll="0" measureFilter="1" sortType="descending">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
        <item x="0"/>
        <item x="1"/>
        <item x="2"/>
        <item t="default"/>
      </items>
    </pivotField>
    <pivotField showAll="0"/>
    <pivotField showAll="0"/>
    <pivotField showAll="0"/>
    <pivotField showAll="0"/>
    <pivotField dataField="1" showAll="0"/>
  </pivotFields>
  <rowFields count="1">
    <field x="0"/>
  </rowFields>
  <rowItems count="5">
    <i>
      <x v="12"/>
    </i>
    <i>
      <x v="38"/>
    </i>
    <i>
      <x v="4"/>
    </i>
    <i>
      <x v="20"/>
    </i>
    <i>
      <x v="33"/>
    </i>
  </rowItems>
  <colItems count="1">
    <i/>
  </colItems>
  <pageFields count="1">
    <pageField fld="2" hier="-1"/>
  </pageFields>
  <dataFields count="1">
    <dataField name="Average of AQI" fld="7" subtotal="average" baseField="0" baseItem="0"/>
  </dataFields>
  <formats count="5">
    <format dxfId="733">
      <pivotArea outline="0" collapsedLevelsAreSubtotals="1" fieldPosition="0"/>
    </format>
    <format dxfId="732">
      <pivotArea outline="0" collapsedLevelsAreSubtotals="1" fieldPosition="0"/>
    </format>
    <format dxfId="731">
      <pivotArea dataOnly="0" labelOnly="1" outline="0" axis="axisValues" fieldPosition="0"/>
    </format>
    <format dxfId="730">
      <pivotArea dataOnly="0" labelOnly="1" outline="0" axis="axisValues" fieldPosition="0"/>
    </format>
    <format dxfId="729">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DC5D6E-AD8B-4E32-874E-D646A95B38D3}" name="Lowest AQI"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15:C20" firstHeaderRow="1" firstDataRow="1" firstDataCol="1" rowPageCount="1" colPageCount="1"/>
  <pivotFields count="8">
    <pivotField axis="axisRow" showAll="0" measureFilter="1" sortType="ascending">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axis="axisPage" showAll="0">
      <items count="4">
        <item x="0"/>
        <item x="1"/>
        <item x="2"/>
        <item t="default"/>
      </items>
    </pivotField>
    <pivotField showAll="0"/>
    <pivotField showAll="0"/>
    <pivotField showAll="0"/>
    <pivotField showAll="0"/>
    <pivotField dataField="1" showAll="0"/>
  </pivotFields>
  <rowFields count="1">
    <field x="0"/>
  </rowFields>
  <rowItems count="5">
    <i>
      <x v="27"/>
    </i>
    <i>
      <x v="34"/>
    </i>
    <i>
      <x v="22"/>
    </i>
    <i>
      <x v="35"/>
    </i>
    <i>
      <x v="21"/>
    </i>
  </rowItems>
  <colItems count="1">
    <i/>
  </colItems>
  <pageFields count="1">
    <pageField fld="2" hier="-1"/>
  </pageFields>
  <dataFields count="1">
    <dataField name="Average of AQI" fld="7" subtotal="average" baseField="0" baseItem="0"/>
  </dataFields>
  <formats count="5">
    <format dxfId="738">
      <pivotArea outline="0" collapsedLevelsAreSubtotals="1" fieldPosition="0"/>
    </format>
    <format dxfId="737">
      <pivotArea outline="0" collapsedLevelsAreSubtotals="1" fieldPosition="0"/>
    </format>
    <format dxfId="736">
      <pivotArea dataOnly="0" labelOnly="1" outline="0" axis="axisValues" fieldPosition="0"/>
    </format>
    <format dxfId="735">
      <pivotArea dataOnly="0" labelOnly="1" outline="0" axis="axisValues" fieldPosition="0"/>
    </format>
    <format dxfId="73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325005-21F9-4E42-A9C9-96A9F67B19A1}" name="PivotTable9" cacheId="3"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C5:D9" firstHeaderRow="1" firstDataRow="1" firstDataCol="1" rowPageCount="1" colPageCount="1"/>
  <pivotFields count="8">
    <pivotField multipleItemSelectionAllowed="1" showAll="0">
      <items count="42">
        <item x="0"/>
        <item x="29"/>
        <item x="1"/>
        <item m="1" x="36"/>
        <item x="2"/>
        <item m="1" x="37"/>
        <item x="3"/>
        <item x="4"/>
        <item x="5"/>
        <item m="1" x="40"/>
        <item m="1" x="38"/>
        <item m="1" x="39"/>
        <item x="6"/>
        <item x="7"/>
        <item m="1" x="35"/>
        <item x="8"/>
        <item x="30"/>
        <item x="9"/>
        <item m="1" x="34"/>
        <item x="10"/>
        <item x="31"/>
        <item x="11"/>
        <item x="12"/>
        <item x="13"/>
        <item x="14"/>
        <item x="15"/>
        <item x="16"/>
        <item x="17"/>
        <item x="18"/>
        <item x="19"/>
        <item x="20"/>
        <item m="1" x="33"/>
        <item x="32"/>
        <item x="21"/>
        <item x="22"/>
        <item x="23"/>
        <item x="24"/>
        <item x="25"/>
        <item x="26"/>
        <item x="27"/>
        <item x="28"/>
        <item t="default"/>
      </items>
    </pivotField>
    <pivotField showAll="0"/>
    <pivotField axis="axisPage" showAll="0">
      <items count="4">
        <item x="0"/>
        <item x="1"/>
        <item x="2"/>
        <item t="default"/>
      </items>
    </pivotField>
    <pivotField dataField="1" showAll="0"/>
    <pivotField dataField="1" showAll="0"/>
    <pivotField dataField="1" showAll="0"/>
    <pivotField dataField="1" showAll="0"/>
    <pivotField showAll="0"/>
  </pivotFields>
  <rowFields count="1">
    <field x="-2"/>
  </rowFields>
  <rowItems count="4">
    <i>
      <x/>
    </i>
    <i i="1">
      <x v="1"/>
    </i>
    <i i="2">
      <x v="2"/>
    </i>
    <i i="3">
      <x v="3"/>
    </i>
  </rowItems>
  <colItems count="1">
    <i/>
  </colItems>
  <pageFields count="1">
    <pageField fld="2" hier="-1"/>
  </pageFields>
  <dataFields count="4">
    <dataField name="Average of SO2" fld="3" subtotal="average" baseField="0" baseItem="0"/>
    <dataField name="Average of NO2" fld="4" subtotal="average" baseField="0" baseItem="0"/>
    <dataField name="Average of PM10" fld="5" subtotal="average" baseField="0" baseItem="0"/>
    <dataField name="Average of PM2.5" fld="6" subtotal="average" baseField="0" baseItem="0"/>
  </dataFields>
  <formats count="5">
    <format dxfId="728">
      <pivotArea outline="0" collapsedLevelsAreSubtotals="1" fieldPosition="0"/>
    </format>
    <format dxfId="727">
      <pivotArea outline="0" collapsedLevelsAreSubtotals="1" fieldPosition="0"/>
    </format>
    <format dxfId="726">
      <pivotArea dataOnly="0" labelOnly="1" outline="0" axis="axisValues" fieldPosition="0"/>
    </format>
    <format dxfId="725">
      <pivotArea dataOnly="0" labelOnly="1" outline="0" axis="axisValues" fieldPosition="0"/>
    </format>
    <format dxfId="724">
      <pivotArea dataOnly="0" labelOnly="1" outline="0" axis="axisValues" fieldPosition="0"/>
    </format>
  </formats>
  <chartFormats count="1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1">
          <reference field="4294967294" count="1" selected="0">
            <x v="0"/>
          </reference>
        </references>
      </pivotArea>
    </chartFormat>
    <chartFormat chart="10" format="10">
      <pivotArea type="data" outline="0" fieldPosition="0">
        <references count="1">
          <reference field="4294967294" count="1" selected="0">
            <x v="1"/>
          </reference>
        </references>
      </pivotArea>
    </chartFormat>
    <chartFormat chart="10" format="11">
      <pivotArea type="data" outline="0" fieldPosition="0">
        <references count="1">
          <reference field="4294967294" count="1" selected="0">
            <x v="2"/>
          </reference>
        </references>
      </pivotArea>
    </chartFormat>
    <chartFormat chart="10" format="12">
      <pivotArea type="data" outline="0" fieldPosition="0">
        <references count="1">
          <reference field="4294967294" count="1" selected="0">
            <x v="3"/>
          </reference>
        </references>
      </pivotArea>
    </chartFormat>
    <chartFormat chart="8" format="3">
      <pivotArea type="data" outline="0" fieldPosition="0">
        <references count="1">
          <reference field="4294967294" count="1" selected="0">
            <x v="0"/>
          </reference>
        </references>
      </pivotArea>
    </chartFormat>
    <chartFormat chart="8" format="4">
      <pivotArea type="data" outline="0" fieldPosition="0">
        <references count="1">
          <reference field="4294967294" count="1" selected="0">
            <x v="1"/>
          </reference>
        </references>
      </pivotArea>
    </chartFormat>
    <chartFormat chart="8" format="5">
      <pivotArea type="data" outline="0" fieldPosition="0">
        <references count="1">
          <reference field="4294967294" count="1" selected="0">
            <x v="2"/>
          </reference>
        </references>
      </pivotArea>
    </chartFormat>
    <chartFormat chart="8" format="6">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8F5F9B15-A8FE-4080-AF47-0A3EAE83FDCA}" autoFormatId="16" applyNumberFormats="0" applyBorderFormats="0" applyFontFormats="0" applyPatternFormats="0" applyAlignmentFormats="0" applyWidthHeightFormats="0">
  <queryTableRefresh nextId="9" unboundColumnsRight="1">
    <queryTableFields count="8">
      <queryTableField id="1" name="State / Union Territory" tableColumnId="1"/>
      <queryTableField id="2" name="City / town" tableColumnId="2"/>
      <queryTableField id="3" name="Year" tableColumnId="3"/>
      <queryTableField id="4" name="SO2" tableColumnId="4"/>
      <queryTableField id="5" name="NO2" tableColumnId="5"/>
      <queryTableField id="6" name="PM10" tableColumnId="6"/>
      <queryTableField id="7" name="PM2.5"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A90CDA9-8BF3-4C34-809D-72C51643A3C7}" sourceName="Year">
  <pivotTables>
    <pivotTable tabId="2" name="PivotTable1"/>
    <pivotTable tabId="7" name="PivotTable3"/>
    <pivotTable tabId="10" name="PivotTable9"/>
    <pivotTable tabId="8" name="PivotTable7"/>
    <pivotTable tabId="7" name="Lowest AQI"/>
    <pivotTable tabId="9" name="PivotTable8"/>
  </pivotTables>
  <data>
    <tabular pivotCacheId="192838408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_Union_Territory" xr10:uid="{2E3C1332-8BCF-4307-A24C-7C614EFFFE27}" sourceName="State / Union Territory">
  <pivotTables>
    <pivotTable tabId="10" name="PivotTable9"/>
    <pivotTable tabId="9" name="PivotTable8"/>
  </pivotTables>
  <data>
    <tabular pivotCacheId="1928384083">
      <items count="41">
        <i x="0" s="1"/>
        <i x="29" s="1"/>
        <i x="1" s="1"/>
        <i x="2" s="1"/>
        <i x="3" s="1"/>
        <i x="4" s="1"/>
        <i x="5" s="1"/>
        <i x="6" s="1"/>
        <i x="7" s="1"/>
        <i x="8" s="1"/>
        <i x="30" s="1"/>
        <i x="9" s="1"/>
        <i x="10" s="1"/>
        <i x="31" s="1"/>
        <i x="11" s="1"/>
        <i x="12" s="1"/>
        <i x="13" s="1"/>
        <i x="14" s="1"/>
        <i x="15" s="1"/>
        <i x="16" s="1"/>
        <i x="17" s="1"/>
        <i x="18" s="1"/>
        <i x="19" s="1"/>
        <i x="20" s="1"/>
        <i x="32" s="1"/>
        <i x="21" s="1"/>
        <i x="22" s="1"/>
        <i x="23" s="1"/>
        <i x="24" s="1"/>
        <i x="25" s="1"/>
        <i x="26" s="1"/>
        <i x="27" s="1"/>
        <i x="28" s="1"/>
        <i x="36" s="1" nd="1"/>
        <i x="37" s="1" nd="1"/>
        <i x="40" s="1" nd="1"/>
        <i x="38" s="1" nd="1"/>
        <i x="39" s="1" nd="1"/>
        <i x="35" s="1" nd="1"/>
        <i x="34" s="1" nd="1"/>
        <i x="3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D57EE06-864C-4129-877A-8ECA96C9D5D5}" cache="Slicer_Year" caption="Year" columnCount="3" style="SlicerStyleDark4" rowHeight="432000"/>
  <slicer name="State / Union Territory 1" xr10:uid="{9332028D-B79F-4E8D-9B0E-CCC159F1B5A1}" cache="Slicer_State___Union_Territory" caption="State / Union Territory" columnCount="2" style="SlicerStyleDark6"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F8795E-24FD-4F69-A171-FDF9DDA970D8}" name="Append1" displayName="Append1" ref="A1:H1140" tableType="queryTable" totalsRowShown="0">
  <autoFilter ref="A1:H1140" xr:uid="{C3F8795E-24FD-4F69-A171-FDF9DDA970D8}">
    <filterColumn colId="0">
      <filters>
        <filter val="Puducherry"/>
      </filters>
    </filterColumn>
  </autoFilter>
  <tableColumns count="8">
    <tableColumn id="1" xr3:uid="{2DB48158-19E0-4E09-908C-CF2743E06B03}" uniqueName="1" name="State / Union Territory" queryTableFieldId="1" dataDxfId="723"/>
    <tableColumn id="2" xr3:uid="{4EF6C6F3-9C9C-4CF4-9EF8-D3287C5C180A}" uniqueName="2" name="City / town" queryTableFieldId="2" dataDxfId="722"/>
    <tableColumn id="3" xr3:uid="{421E6B07-BB96-444B-A4B0-EE69DD27E1F0}" uniqueName="3" name="Year" queryTableFieldId="3"/>
    <tableColumn id="4" xr3:uid="{6E871F1F-E28C-4184-9DB5-4BBBF9666B54}" uniqueName="4" name="SO2" queryTableFieldId="4"/>
    <tableColumn id="5" xr3:uid="{33FAA1ED-323D-4D47-9C10-E6734C4A05C0}" uniqueName="5" name="NO2" queryTableFieldId="5"/>
    <tableColumn id="6" xr3:uid="{074EC261-4AFE-4035-86B0-1F86DBF5FD63}" uniqueName="6" name="PM10" queryTableFieldId="6"/>
    <tableColumn id="7" xr3:uid="{A66C7C0B-65FF-4226-9DEE-9E46FA5AA292}" uniqueName="7" name="PM2.5" queryTableFieldId="7"/>
    <tableColumn id="8" xr3:uid="{4047572B-A84E-4047-85C1-F084A8F5951A}" uniqueName="8" name="AQI" queryTableFieldId="8" dataDxfId="721">
      <calculatedColumnFormula>MAX(Append1[[#This Row],[SO2]:[PM2.5]])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BF277-E43A-48CC-99C0-518934FE7F09}">
  <dimension ref="A3:H37"/>
  <sheetViews>
    <sheetView workbookViewId="0">
      <selection activeCell="O21" sqref="O21"/>
    </sheetView>
  </sheetViews>
  <sheetFormatPr defaultRowHeight="14.4" x14ac:dyDescent="0.3"/>
  <cols>
    <col min="1" max="1" width="38.6640625" bestFit="1" customWidth="1"/>
    <col min="2" max="2" width="15.5546875" bestFit="1" customWidth="1"/>
    <col min="3" max="4" width="5" bestFit="1" customWidth="1"/>
    <col min="5" max="5" width="19.77734375" bestFit="1" customWidth="1"/>
    <col min="6" max="6" width="32" customWidth="1"/>
    <col min="7" max="7" width="11.109375" bestFit="1" customWidth="1"/>
    <col min="8" max="8" width="8.88671875" style="4"/>
  </cols>
  <sheetData>
    <row r="3" spans="1:7" x14ac:dyDescent="0.3">
      <c r="A3" s="1" t="s">
        <v>537</v>
      </c>
      <c r="B3" s="1" t="s">
        <v>542</v>
      </c>
    </row>
    <row r="4" spans="1:7" x14ac:dyDescent="0.3">
      <c r="A4" s="1" t="s">
        <v>535</v>
      </c>
      <c r="B4">
        <v>2020</v>
      </c>
      <c r="C4">
        <v>2021</v>
      </c>
      <c r="D4">
        <v>2022</v>
      </c>
      <c r="E4" t="s">
        <v>545</v>
      </c>
      <c r="F4" t="s">
        <v>546</v>
      </c>
      <c r="G4" s="4"/>
    </row>
    <row r="5" spans="1:7" x14ac:dyDescent="0.3">
      <c r="A5" s="2" t="s">
        <v>7</v>
      </c>
      <c r="B5" s="4">
        <v>61.06666666666667</v>
      </c>
      <c r="C5" s="4">
        <v>63</v>
      </c>
      <c r="D5" s="4">
        <v>64.75</v>
      </c>
      <c r="E5" t="str">
        <f>A5</f>
        <v>Andhra Pradesh</v>
      </c>
      <c r="F5" s="4">
        <f>GETPIVOTDATA("AQI",$A$3,"State / Union Territory",A5,"Year",2022)-GETPIVOTDATA("AQI",$A$3,"State / Union Territory",A5,"Year",2021)</f>
        <v>1.75</v>
      </c>
      <c r="G5" s="4"/>
    </row>
    <row r="6" spans="1:7" x14ac:dyDescent="0.3">
      <c r="A6" s="2" t="s">
        <v>342</v>
      </c>
      <c r="B6" s="4"/>
      <c r="C6" s="4">
        <v>60.5</v>
      </c>
      <c r="D6" s="4">
        <v>57.5</v>
      </c>
      <c r="E6" t="str">
        <f t="shared" ref="E6:E37" si="0">A6</f>
        <v>Arunachal Pradesh</v>
      </c>
      <c r="F6" s="4">
        <f t="shared" ref="F6:F37" si="1">GETPIVOTDATA("AQI",$A$3,"State / Union Territory",A6,"Year",2022)-GETPIVOTDATA("AQI",$A$3,"State / Union Territory",A6,"Year",2021)</f>
        <v>-3</v>
      </c>
      <c r="G6" s="4"/>
    </row>
    <row r="7" spans="1:7" x14ac:dyDescent="0.3">
      <c r="A7" s="2" t="s">
        <v>345</v>
      </c>
      <c r="B7" s="4">
        <v>51.46153846153846</v>
      </c>
      <c r="C7" s="4">
        <v>63.46153846153846</v>
      </c>
      <c r="D7" s="4">
        <v>71.357142857142861</v>
      </c>
      <c r="E7" t="str">
        <f t="shared" si="0"/>
        <v>Assam</v>
      </c>
      <c r="F7" s="4">
        <f t="shared" si="1"/>
        <v>7.8956043956044013</v>
      </c>
      <c r="G7" s="4"/>
    </row>
    <row r="8" spans="1:7" x14ac:dyDescent="0.3">
      <c r="A8" s="2" t="s">
        <v>346</v>
      </c>
      <c r="B8" s="4">
        <v>150</v>
      </c>
      <c r="C8" s="4">
        <v>129.75</v>
      </c>
      <c r="D8" s="4">
        <v>176.84</v>
      </c>
      <c r="E8" t="str">
        <f t="shared" si="0"/>
        <v>Bihar</v>
      </c>
      <c r="F8" s="4">
        <f t="shared" si="1"/>
        <v>47.09</v>
      </c>
      <c r="G8" s="4"/>
    </row>
    <row r="9" spans="1:7" x14ac:dyDescent="0.3">
      <c r="A9" s="2" t="s">
        <v>350</v>
      </c>
      <c r="B9" s="4">
        <v>110</v>
      </c>
      <c r="C9" s="4">
        <v>98</v>
      </c>
      <c r="D9" s="4">
        <v>113</v>
      </c>
      <c r="E9" t="str">
        <f t="shared" si="0"/>
        <v>Chandigarh (UT)</v>
      </c>
      <c r="F9" s="4">
        <f t="shared" si="1"/>
        <v>15</v>
      </c>
      <c r="G9" s="4"/>
    </row>
    <row r="10" spans="1:7" x14ac:dyDescent="0.3">
      <c r="A10" s="2" t="s">
        <v>39</v>
      </c>
      <c r="B10" s="4">
        <v>57.6</v>
      </c>
      <c r="C10" s="4">
        <v>64</v>
      </c>
      <c r="D10" s="4">
        <v>65.599999999999994</v>
      </c>
      <c r="E10" t="str">
        <f t="shared" si="0"/>
        <v>Chattisgarh</v>
      </c>
      <c r="F10" s="4">
        <f t="shared" si="1"/>
        <v>1.5999999999999943</v>
      </c>
      <c r="G10" s="4"/>
    </row>
    <row r="11" spans="1:7" x14ac:dyDescent="0.3">
      <c r="A11" s="2" t="s">
        <v>352</v>
      </c>
      <c r="B11" s="4">
        <v>80</v>
      </c>
      <c r="C11" s="4">
        <v>84</v>
      </c>
      <c r="D11" s="4">
        <v>75.5</v>
      </c>
      <c r="E11" t="str">
        <f t="shared" si="0"/>
        <v>Dadara &amp; Nagar Haveli and Daman &amp; Diu (UT)</v>
      </c>
      <c r="F11" s="4">
        <f t="shared" si="1"/>
        <v>-8.5</v>
      </c>
      <c r="G11" s="4"/>
    </row>
    <row r="12" spans="1:7" x14ac:dyDescent="0.3">
      <c r="A12" s="2" t="s">
        <v>353</v>
      </c>
      <c r="B12" s="4">
        <v>234</v>
      </c>
      <c r="C12" s="4">
        <v>207</v>
      </c>
      <c r="D12" s="4">
        <v>207</v>
      </c>
      <c r="E12" t="str">
        <f t="shared" si="0"/>
        <v>Delhi (UT)</v>
      </c>
      <c r="F12" s="4">
        <f t="shared" si="1"/>
        <v>0</v>
      </c>
      <c r="G12" s="4"/>
    </row>
    <row r="13" spans="1:7" x14ac:dyDescent="0.3">
      <c r="A13" s="2" t="s">
        <v>51</v>
      </c>
      <c r="B13" s="4">
        <v>57.411764705882355</v>
      </c>
      <c r="C13" s="4">
        <v>61.5625</v>
      </c>
      <c r="D13" s="4">
        <v>57.1875</v>
      </c>
      <c r="E13" t="str">
        <f t="shared" si="0"/>
        <v>Goa</v>
      </c>
      <c r="F13" s="4">
        <f t="shared" si="1"/>
        <v>-4.375</v>
      </c>
      <c r="G13" s="4"/>
    </row>
    <row r="14" spans="1:7" x14ac:dyDescent="0.3">
      <c r="A14" s="2" t="s">
        <v>69</v>
      </c>
      <c r="B14" s="4">
        <v>107.57142857142857</v>
      </c>
      <c r="C14" s="4">
        <v>110.75</v>
      </c>
      <c r="D14" s="4">
        <v>104.2</v>
      </c>
      <c r="E14" t="str">
        <f t="shared" si="0"/>
        <v>Gujarat</v>
      </c>
      <c r="F14" s="4">
        <f t="shared" si="1"/>
        <v>-6.5499999999999972</v>
      </c>
      <c r="G14" s="4"/>
    </row>
    <row r="15" spans="1:7" x14ac:dyDescent="0.3">
      <c r="A15" s="2" t="s">
        <v>361</v>
      </c>
      <c r="B15" s="4"/>
      <c r="C15" s="4">
        <v>151.33333333333334</v>
      </c>
      <c r="D15" s="4">
        <v>143.41666666666666</v>
      </c>
      <c r="E15" t="str">
        <f t="shared" si="0"/>
        <v>Haryana</v>
      </c>
      <c r="F15" s="4">
        <f t="shared" si="1"/>
        <v>-7.9166666666666856</v>
      </c>
      <c r="G15" s="4"/>
    </row>
    <row r="16" spans="1:7" x14ac:dyDescent="0.3">
      <c r="A16" s="2" t="s">
        <v>77</v>
      </c>
      <c r="B16" s="4">
        <v>64.090909090909093</v>
      </c>
      <c r="C16" s="4">
        <v>71.818181818181813</v>
      </c>
      <c r="D16" s="4">
        <v>67.090909090909093</v>
      </c>
      <c r="E16" t="str">
        <f t="shared" si="0"/>
        <v>Himachal Pradesh</v>
      </c>
      <c r="F16" s="4">
        <f t="shared" si="1"/>
        <v>-4.7272727272727195</v>
      </c>
      <c r="G16" s="4"/>
    </row>
    <row r="17" spans="1:7" x14ac:dyDescent="0.3">
      <c r="A17" s="2" t="s">
        <v>386</v>
      </c>
      <c r="B17" s="4">
        <v>162</v>
      </c>
      <c r="C17" s="4">
        <v>132.33333333333334</v>
      </c>
      <c r="D17" s="4">
        <v>116</v>
      </c>
      <c r="E17" t="str">
        <f t="shared" si="0"/>
        <v>Jammu &amp; Kashmir (UT)</v>
      </c>
      <c r="F17" s="4">
        <f t="shared" si="1"/>
        <v>-16.333333333333343</v>
      </c>
      <c r="G17" s="4"/>
    </row>
    <row r="18" spans="1:7" x14ac:dyDescent="0.3">
      <c r="A18" s="2" t="s">
        <v>387</v>
      </c>
      <c r="B18" s="4"/>
      <c r="C18" s="4">
        <v>155.75</v>
      </c>
      <c r="D18" s="4">
        <v>152.375</v>
      </c>
      <c r="E18" t="str">
        <f t="shared" si="0"/>
        <v>Jharkhand</v>
      </c>
      <c r="F18" s="4">
        <f t="shared" si="1"/>
        <v>-3.375</v>
      </c>
      <c r="G18" s="4"/>
    </row>
    <row r="19" spans="1:7" x14ac:dyDescent="0.3">
      <c r="A19" s="2" t="s">
        <v>98</v>
      </c>
      <c r="B19" s="4">
        <v>60.5</v>
      </c>
      <c r="C19" s="4">
        <v>53.384615384615387</v>
      </c>
      <c r="D19" s="4">
        <v>59.703703703703702</v>
      </c>
      <c r="E19" t="str">
        <f t="shared" si="0"/>
        <v>Karnataka</v>
      </c>
      <c r="F19" s="4">
        <f t="shared" si="1"/>
        <v>6.3190883190883156</v>
      </c>
      <c r="G19" s="4"/>
    </row>
    <row r="20" spans="1:7" x14ac:dyDescent="0.3">
      <c r="A20" s="2" t="s">
        <v>113</v>
      </c>
      <c r="B20" s="4">
        <v>39.5</v>
      </c>
      <c r="C20" s="4">
        <v>49.071428571428569</v>
      </c>
      <c r="D20" s="4">
        <v>52.466666666666669</v>
      </c>
      <c r="E20" t="str">
        <f t="shared" si="0"/>
        <v>Kerala</v>
      </c>
      <c r="F20" s="4">
        <f t="shared" si="1"/>
        <v>3.3952380952380992</v>
      </c>
      <c r="G20" s="4"/>
    </row>
    <row r="21" spans="1:7" x14ac:dyDescent="0.3">
      <c r="A21" s="2" t="s">
        <v>126</v>
      </c>
      <c r="B21" s="4">
        <v>95.428571428571431</v>
      </c>
      <c r="C21" s="4">
        <v>94</v>
      </c>
      <c r="D21" s="4">
        <v>97.21052631578948</v>
      </c>
      <c r="E21" t="str">
        <f t="shared" si="0"/>
        <v>Madhya Pradesh</v>
      </c>
      <c r="F21" s="4">
        <f t="shared" si="1"/>
        <v>3.2105263157894797</v>
      </c>
      <c r="G21" s="4"/>
    </row>
    <row r="22" spans="1:7" x14ac:dyDescent="0.3">
      <c r="A22" s="2" t="s">
        <v>141</v>
      </c>
      <c r="B22" s="4">
        <v>77.857142857142861</v>
      </c>
      <c r="C22" s="4">
        <v>86.92</v>
      </c>
      <c r="D22" s="4">
        <v>90</v>
      </c>
      <c r="E22" t="str">
        <f t="shared" si="0"/>
        <v>Maharashtra</v>
      </c>
      <c r="F22" s="4">
        <f t="shared" si="1"/>
        <v>3.0799999999999983</v>
      </c>
      <c r="G22" s="4"/>
    </row>
    <row r="23" spans="1:7" x14ac:dyDescent="0.3">
      <c r="A23" s="2" t="s">
        <v>163</v>
      </c>
      <c r="B23" s="4">
        <v>137</v>
      </c>
      <c r="C23" s="4">
        <v>123</v>
      </c>
      <c r="D23" s="4">
        <v>51</v>
      </c>
      <c r="E23" t="str">
        <f t="shared" si="0"/>
        <v>Manipur</v>
      </c>
      <c r="F23" s="4">
        <f t="shared" si="1"/>
        <v>-72</v>
      </c>
      <c r="G23" s="4"/>
    </row>
    <row r="24" spans="1:7" x14ac:dyDescent="0.3">
      <c r="A24" s="2" t="s">
        <v>165</v>
      </c>
      <c r="B24" s="4">
        <v>52.285714285714285</v>
      </c>
      <c r="C24" s="4">
        <v>72.142857142857139</v>
      </c>
      <c r="D24" s="4">
        <v>63.285714285714285</v>
      </c>
      <c r="E24" t="str">
        <f t="shared" si="0"/>
        <v>Meghalaya</v>
      </c>
      <c r="F24" s="4">
        <f t="shared" si="1"/>
        <v>-8.8571428571428541</v>
      </c>
      <c r="G24" s="4"/>
    </row>
    <row r="25" spans="1:7" x14ac:dyDescent="0.3">
      <c r="A25" s="2" t="s">
        <v>173</v>
      </c>
      <c r="B25" s="4">
        <v>27</v>
      </c>
      <c r="C25" s="4">
        <v>33.799999999999997</v>
      </c>
      <c r="D25" s="4">
        <v>25.25</v>
      </c>
      <c r="E25" t="str">
        <f t="shared" si="0"/>
        <v>Mizoram</v>
      </c>
      <c r="F25" s="4">
        <f t="shared" si="1"/>
        <v>-8.5499999999999972</v>
      </c>
      <c r="G25" s="4"/>
    </row>
    <row r="26" spans="1:7" x14ac:dyDescent="0.3">
      <c r="A26" s="2" t="s">
        <v>178</v>
      </c>
      <c r="B26" s="4">
        <v>106</v>
      </c>
      <c r="C26" s="4">
        <v>82.5</v>
      </c>
      <c r="D26" s="4">
        <v>81</v>
      </c>
      <c r="E26" t="str">
        <f t="shared" si="0"/>
        <v>Nagaland</v>
      </c>
      <c r="F26" s="4">
        <f t="shared" si="1"/>
        <v>-1.5</v>
      </c>
      <c r="G26" s="4"/>
    </row>
    <row r="27" spans="1:7" x14ac:dyDescent="0.3">
      <c r="A27" s="2" t="s">
        <v>181</v>
      </c>
      <c r="B27" s="4">
        <v>87.066666666666663</v>
      </c>
      <c r="C27" s="4">
        <v>92.588235294117652</v>
      </c>
      <c r="D27" s="4">
        <v>93.058823529411768</v>
      </c>
      <c r="E27" t="str">
        <f t="shared" si="0"/>
        <v>Odisha</v>
      </c>
      <c r="F27" s="4">
        <f t="shared" si="1"/>
        <v>0.47058823529411598</v>
      </c>
      <c r="G27" s="4"/>
    </row>
    <row r="28" spans="1:7" x14ac:dyDescent="0.3">
      <c r="A28" s="2" t="s">
        <v>438</v>
      </c>
      <c r="B28" s="4">
        <v>110.57142857142857</v>
      </c>
      <c r="C28" s="4">
        <v>41.5</v>
      </c>
      <c r="D28" s="4">
        <v>46.5</v>
      </c>
      <c r="E28" t="str">
        <f t="shared" si="0"/>
        <v>Pondicherry (UT)</v>
      </c>
      <c r="F28" s="4">
        <f t="shared" si="1"/>
        <v>5</v>
      </c>
      <c r="G28" s="4"/>
    </row>
    <row r="29" spans="1:7" x14ac:dyDescent="0.3">
      <c r="A29" s="2" t="s">
        <v>440</v>
      </c>
      <c r="B29" s="4"/>
      <c r="C29" s="4">
        <v>94.333333333333329</v>
      </c>
      <c r="D29" s="4">
        <v>97.314285714285717</v>
      </c>
      <c r="E29" t="str">
        <f t="shared" si="0"/>
        <v>Punjab</v>
      </c>
      <c r="F29" s="4">
        <f t="shared" si="1"/>
        <v>2.9809523809523881</v>
      </c>
      <c r="G29" s="4"/>
    </row>
    <row r="30" spans="1:7" x14ac:dyDescent="0.3">
      <c r="A30" s="2" t="s">
        <v>225</v>
      </c>
      <c r="B30" s="4">
        <v>170.125</v>
      </c>
      <c r="C30" s="4">
        <v>138.5</v>
      </c>
      <c r="D30" s="4">
        <v>138.1</v>
      </c>
      <c r="E30" t="str">
        <f t="shared" si="0"/>
        <v>Rajasthan</v>
      </c>
      <c r="F30" s="4">
        <f t="shared" si="1"/>
        <v>-0.40000000000000568</v>
      </c>
      <c r="G30" s="4"/>
    </row>
    <row r="31" spans="1:7" x14ac:dyDescent="0.3">
      <c r="A31" s="2" t="s">
        <v>234</v>
      </c>
      <c r="B31" s="4">
        <v>31.75</v>
      </c>
      <c r="C31" s="4">
        <v>35.125</v>
      </c>
      <c r="D31" s="4">
        <v>37.5</v>
      </c>
      <c r="E31" t="str">
        <f t="shared" si="0"/>
        <v>Sikkim</v>
      </c>
      <c r="F31" s="4">
        <f t="shared" si="1"/>
        <v>2.375</v>
      </c>
      <c r="G31" s="4"/>
    </row>
    <row r="32" spans="1:7" x14ac:dyDescent="0.3">
      <c r="A32" s="2" t="s">
        <v>243</v>
      </c>
      <c r="B32" s="4">
        <v>55.625</v>
      </c>
      <c r="C32" s="4">
        <v>49.647058823529413</v>
      </c>
      <c r="D32" s="4">
        <v>53.692307692307693</v>
      </c>
      <c r="E32" t="str">
        <f t="shared" si="0"/>
        <v>Tamilnadu</v>
      </c>
      <c r="F32" s="4">
        <f t="shared" si="1"/>
        <v>4.0452488687782804</v>
      </c>
      <c r="G32" s="4"/>
    </row>
    <row r="33" spans="1:7" x14ac:dyDescent="0.3">
      <c r="A33" s="2" t="s">
        <v>252</v>
      </c>
      <c r="B33" s="4">
        <v>83.727272727272734</v>
      </c>
      <c r="C33" s="4">
        <v>77.727272727272734</v>
      </c>
      <c r="D33" s="4">
        <v>76.272727272727266</v>
      </c>
      <c r="E33" t="str">
        <f t="shared" si="0"/>
        <v>Telangana</v>
      </c>
      <c r="F33" s="4">
        <f t="shared" si="1"/>
        <v>-1.4545454545454675</v>
      </c>
      <c r="G33" s="4"/>
    </row>
    <row r="34" spans="1:7" x14ac:dyDescent="0.3">
      <c r="A34" s="2" t="s">
        <v>264</v>
      </c>
      <c r="B34" s="4">
        <v>124</v>
      </c>
      <c r="C34" s="4">
        <v>82</v>
      </c>
      <c r="D34" s="4">
        <v>94</v>
      </c>
      <c r="E34" t="str">
        <f t="shared" si="0"/>
        <v>Tripura</v>
      </c>
      <c r="F34" s="4">
        <f t="shared" si="1"/>
        <v>12</v>
      </c>
      <c r="G34" s="4"/>
    </row>
    <row r="35" spans="1:7" x14ac:dyDescent="0.3">
      <c r="A35" s="2" t="s">
        <v>266</v>
      </c>
      <c r="B35" s="4">
        <v>194.91304347826087</v>
      </c>
      <c r="C35" s="4">
        <v>175.03703703703704</v>
      </c>
      <c r="D35" s="4">
        <v>153.86206896551724</v>
      </c>
      <c r="E35" t="str">
        <f t="shared" si="0"/>
        <v>Uttar Pradesh</v>
      </c>
      <c r="F35" s="4">
        <f t="shared" si="1"/>
        <v>-21.1749680715198</v>
      </c>
      <c r="G35" s="4"/>
    </row>
    <row r="36" spans="1:7" x14ac:dyDescent="0.3">
      <c r="A36" s="2" t="s">
        <v>290</v>
      </c>
      <c r="B36" s="4">
        <v>120.5</v>
      </c>
      <c r="C36" s="4">
        <v>125.66666666666667</v>
      </c>
      <c r="D36" s="4">
        <v>124</v>
      </c>
      <c r="E36" t="str">
        <f t="shared" si="0"/>
        <v>Uttarakhand</v>
      </c>
      <c r="F36" s="4">
        <f t="shared" si="1"/>
        <v>-1.6666666666666714</v>
      </c>
      <c r="G36" s="4"/>
    </row>
    <row r="37" spans="1:7" x14ac:dyDescent="0.3">
      <c r="A37" s="2" t="s">
        <v>297</v>
      </c>
      <c r="B37" s="4">
        <v>89.048780487804876</v>
      </c>
      <c r="C37" s="4">
        <v>97.902439024390247</v>
      </c>
      <c r="D37" s="4">
        <v>98</v>
      </c>
      <c r="E37" t="str">
        <f t="shared" si="0"/>
        <v>West Bengal</v>
      </c>
      <c r="F37" s="4">
        <f t="shared" si="1"/>
        <v>9.7560975609752631E-2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84C37-512D-4CED-97A1-90202356E918}">
  <dimension ref="A1:M46"/>
  <sheetViews>
    <sheetView topLeftCell="C2" zoomScale="97" workbookViewId="0">
      <selection activeCell="P6" sqref="P6"/>
    </sheetView>
  </sheetViews>
  <sheetFormatPr defaultRowHeight="14.4" x14ac:dyDescent="0.3"/>
  <cols>
    <col min="1" max="1" width="39.88671875" bestFit="1" customWidth="1"/>
    <col min="2" max="2" width="14.21875" style="3" bestFit="1" customWidth="1"/>
    <col min="3" max="4" width="5" bestFit="1" customWidth="1"/>
    <col min="5" max="5" width="10.77734375" bestFit="1" customWidth="1"/>
    <col min="6" max="6" width="38.6640625" bestFit="1" customWidth="1"/>
    <col min="7" max="8" width="8.88671875" style="4"/>
  </cols>
  <sheetData>
    <row r="1" spans="1:13" x14ac:dyDescent="0.3">
      <c r="A1" s="1" t="s">
        <v>2</v>
      </c>
      <c r="B1" t="s">
        <v>543</v>
      </c>
    </row>
    <row r="3" spans="1:13" x14ac:dyDescent="0.3">
      <c r="A3" s="1" t="s">
        <v>535</v>
      </c>
      <c r="B3" s="3" t="s">
        <v>537</v>
      </c>
      <c r="I3" t="s">
        <v>553</v>
      </c>
      <c r="J3" t="s">
        <v>554</v>
      </c>
      <c r="K3" t="s">
        <v>555</v>
      </c>
      <c r="L3" t="s">
        <v>556</v>
      </c>
      <c r="M3" t="s">
        <v>557</v>
      </c>
    </row>
    <row r="4" spans="1:13" x14ac:dyDescent="0.3">
      <c r="A4" s="2" t="s">
        <v>7</v>
      </c>
      <c r="B4" s="4">
        <v>62.978723404255319</v>
      </c>
      <c r="F4" t="str">
        <f>IF(ISTEXT(A4),A4,"")</f>
        <v>Andhra Pradesh</v>
      </c>
      <c r="G4" s="4">
        <f>GETPIVOTDATA("AQI",$A$3,"State / Union Territory",A4)</f>
        <v>62.978723404255319</v>
      </c>
      <c r="J4" t="str">
        <f>IF(AND(G4&gt;50,G4&lt;100),"yes","")</f>
        <v>yes</v>
      </c>
      <c r="K4" t="str">
        <f>IF(AND(G4&gt;100,G4&lt;150),"yes","")</f>
        <v/>
      </c>
      <c r="L4" t="str">
        <f>IF(AND(G4&gt;150,G4&lt;200),"yes","")</f>
        <v/>
      </c>
      <c r="M4" t="str">
        <f>IF(AND(G4&gt;200,G4&lt;250),"yes","")</f>
        <v/>
      </c>
    </row>
    <row r="5" spans="1:13" x14ac:dyDescent="0.3">
      <c r="A5" s="2" t="s">
        <v>342</v>
      </c>
      <c r="B5" s="4">
        <v>59</v>
      </c>
      <c r="F5" t="str">
        <f t="shared" ref="F5:F36" si="0">IF(ISTEXT(A5),A5,"")</f>
        <v>Arunachal Pradesh</v>
      </c>
      <c r="G5" s="4">
        <f t="shared" ref="G5:G32" si="1">GETPIVOTDATA("AQI",$A$3,"State / Union Territory",A5)</f>
        <v>59</v>
      </c>
      <c r="I5" t="str">
        <f t="shared" ref="I5:I36" si="2">IF(G5&lt;50,"yes","")</f>
        <v/>
      </c>
      <c r="J5" t="str">
        <f t="shared" ref="J5:J36" si="3">IF(AND(G5&gt;50,G5&lt;100),"yes","")</f>
        <v>yes</v>
      </c>
      <c r="K5" t="str">
        <f t="shared" ref="K5:K36" si="4">IF(AND(G5&gt;100,G5&lt;150),"yes","")</f>
        <v/>
      </c>
      <c r="L5" t="str">
        <f t="shared" ref="L5:L36" si="5">IF(AND(G5&gt;150,G5&lt;200),"yes","")</f>
        <v/>
      </c>
      <c r="M5" t="str">
        <f t="shared" ref="M5:M36" si="6">IF(AND(G5&gt;200,G5&lt;250),"yes","")</f>
        <v/>
      </c>
    </row>
    <row r="6" spans="1:13" x14ac:dyDescent="0.3">
      <c r="A6" s="2" t="s">
        <v>345</v>
      </c>
      <c r="B6" s="4">
        <v>62.325000000000003</v>
      </c>
      <c r="F6" t="str">
        <f t="shared" si="0"/>
        <v>Assam</v>
      </c>
      <c r="G6" s="4">
        <f t="shared" si="1"/>
        <v>62.325000000000003</v>
      </c>
      <c r="I6" t="str">
        <f t="shared" si="2"/>
        <v/>
      </c>
      <c r="J6" t="str">
        <f t="shared" si="3"/>
        <v>yes</v>
      </c>
      <c r="K6" t="str">
        <f t="shared" si="4"/>
        <v/>
      </c>
      <c r="L6" t="str">
        <f t="shared" si="5"/>
        <v/>
      </c>
      <c r="M6" t="str">
        <f t="shared" si="6"/>
        <v/>
      </c>
    </row>
    <row r="7" spans="1:13" x14ac:dyDescent="0.3">
      <c r="A7" s="2" t="s">
        <v>346</v>
      </c>
      <c r="B7" s="4">
        <v>169.66666666666666</v>
      </c>
      <c r="F7" t="str">
        <f t="shared" si="0"/>
        <v>Bihar</v>
      </c>
      <c r="G7" s="4">
        <f t="shared" si="1"/>
        <v>169.66666666666666</v>
      </c>
      <c r="I7" t="str">
        <f t="shared" si="2"/>
        <v/>
      </c>
      <c r="J7" t="str">
        <f t="shared" si="3"/>
        <v/>
      </c>
      <c r="K7" t="str">
        <f t="shared" si="4"/>
        <v/>
      </c>
      <c r="L7" t="str">
        <f t="shared" si="5"/>
        <v>yes</v>
      </c>
      <c r="M7" t="str">
        <f t="shared" si="6"/>
        <v/>
      </c>
    </row>
    <row r="8" spans="1:13" x14ac:dyDescent="0.3">
      <c r="A8" s="2" t="s">
        <v>350</v>
      </c>
      <c r="B8" s="4">
        <v>107</v>
      </c>
      <c r="F8" t="str">
        <f t="shared" si="0"/>
        <v>Chandigarh (UT)</v>
      </c>
      <c r="G8" s="4">
        <f t="shared" si="1"/>
        <v>107</v>
      </c>
      <c r="I8" t="str">
        <f t="shared" si="2"/>
        <v/>
      </c>
      <c r="J8" t="str">
        <f t="shared" si="3"/>
        <v/>
      </c>
      <c r="K8" t="str">
        <f t="shared" si="4"/>
        <v>yes</v>
      </c>
      <c r="L8" t="str">
        <f t="shared" si="5"/>
        <v/>
      </c>
      <c r="M8" t="str">
        <f t="shared" si="6"/>
        <v/>
      </c>
    </row>
    <row r="9" spans="1:13" x14ac:dyDescent="0.3">
      <c r="A9" s="2" t="s">
        <v>39</v>
      </c>
      <c r="B9" s="4">
        <v>62.4</v>
      </c>
      <c r="F9" t="str">
        <f t="shared" si="0"/>
        <v>Chattisgarh</v>
      </c>
      <c r="G9" s="4">
        <f t="shared" si="1"/>
        <v>62.4</v>
      </c>
      <c r="I9" t="str">
        <f t="shared" si="2"/>
        <v/>
      </c>
      <c r="J9" t="str">
        <f t="shared" si="3"/>
        <v>yes</v>
      </c>
      <c r="K9" t="str">
        <f t="shared" si="4"/>
        <v/>
      </c>
      <c r="L9" t="str">
        <f t="shared" si="5"/>
        <v/>
      </c>
      <c r="M9" t="str">
        <f t="shared" si="6"/>
        <v/>
      </c>
    </row>
    <row r="10" spans="1:13" x14ac:dyDescent="0.3">
      <c r="A10" s="2" t="s">
        <v>352</v>
      </c>
      <c r="B10" s="4">
        <v>78.444444444444443</v>
      </c>
      <c r="F10" t="str">
        <f t="shared" si="0"/>
        <v>Dadara &amp; Nagar Haveli and Daman &amp; Diu (UT)</v>
      </c>
      <c r="G10" s="4">
        <f t="shared" si="1"/>
        <v>78.444444444444443</v>
      </c>
      <c r="I10" t="str">
        <f t="shared" si="2"/>
        <v/>
      </c>
      <c r="J10" t="str">
        <f t="shared" si="3"/>
        <v>yes</v>
      </c>
      <c r="K10" t="str">
        <f t="shared" si="4"/>
        <v/>
      </c>
      <c r="L10" t="str">
        <f t="shared" si="5"/>
        <v/>
      </c>
      <c r="M10" t="str">
        <f t="shared" si="6"/>
        <v/>
      </c>
    </row>
    <row r="11" spans="1:13" x14ac:dyDescent="0.3">
      <c r="A11" s="2" t="s">
        <v>353</v>
      </c>
      <c r="B11" s="4">
        <v>216</v>
      </c>
      <c r="F11" t="str">
        <f t="shared" si="0"/>
        <v>Delhi (UT)</v>
      </c>
      <c r="G11" s="4">
        <f t="shared" si="1"/>
        <v>216</v>
      </c>
      <c r="I11" t="str">
        <f t="shared" si="2"/>
        <v/>
      </c>
      <c r="J11" t="str">
        <f t="shared" si="3"/>
        <v/>
      </c>
      <c r="K11" t="str">
        <f t="shared" si="4"/>
        <v/>
      </c>
      <c r="L11" t="str">
        <f t="shared" si="5"/>
        <v/>
      </c>
      <c r="M11" t="str">
        <f t="shared" si="6"/>
        <v>yes</v>
      </c>
    </row>
    <row r="12" spans="1:13" x14ac:dyDescent="0.3">
      <c r="A12" s="2" t="s">
        <v>51</v>
      </c>
      <c r="B12" s="4">
        <v>58.693877551020407</v>
      </c>
      <c r="F12" t="str">
        <f t="shared" si="0"/>
        <v>Goa</v>
      </c>
      <c r="G12" s="4">
        <f t="shared" si="1"/>
        <v>58.693877551020407</v>
      </c>
      <c r="I12" t="str">
        <f t="shared" si="2"/>
        <v/>
      </c>
      <c r="J12" t="str">
        <f t="shared" si="3"/>
        <v>yes</v>
      </c>
      <c r="K12" t="str">
        <f t="shared" si="4"/>
        <v/>
      </c>
      <c r="L12" t="str">
        <f t="shared" si="5"/>
        <v/>
      </c>
      <c r="M12" t="str">
        <f t="shared" si="6"/>
        <v/>
      </c>
    </row>
    <row r="13" spans="1:13" x14ac:dyDescent="0.3">
      <c r="A13" s="2" t="s">
        <v>69</v>
      </c>
      <c r="B13" s="4">
        <v>107.72413793103448</v>
      </c>
      <c r="F13" t="str">
        <f t="shared" si="0"/>
        <v>Gujarat</v>
      </c>
      <c r="G13" s="4">
        <f t="shared" si="1"/>
        <v>107.72413793103448</v>
      </c>
      <c r="I13" t="str">
        <f t="shared" si="2"/>
        <v/>
      </c>
      <c r="J13" t="str">
        <f t="shared" si="3"/>
        <v/>
      </c>
      <c r="K13" t="str">
        <f t="shared" si="4"/>
        <v>yes</v>
      </c>
      <c r="L13" t="str">
        <f t="shared" si="5"/>
        <v/>
      </c>
      <c r="M13" t="str">
        <f t="shared" si="6"/>
        <v/>
      </c>
    </row>
    <row r="14" spans="1:13" x14ac:dyDescent="0.3">
      <c r="A14" s="2" t="s">
        <v>361</v>
      </c>
      <c r="B14" s="4">
        <v>147.375</v>
      </c>
      <c r="F14" t="str">
        <f t="shared" si="0"/>
        <v>Haryana</v>
      </c>
      <c r="G14" s="4">
        <f t="shared" si="1"/>
        <v>147.375</v>
      </c>
      <c r="I14" t="str">
        <f t="shared" si="2"/>
        <v/>
      </c>
      <c r="J14" t="str">
        <f t="shared" si="3"/>
        <v/>
      </c>
      <c r="K14" t="str">
        <f t="shared" si="4"/>
        <v>yes</v>
      </c>
      <c r="L14" t="str">
        <f t="shared" si="5"/>
        <v/>
      </c>
      <c r="M14" t="str">
        <f t="shared" si="6"/>
        <v/>
      </c>
    </row>
    <row r="15" spans="1:13" x14ac:dyDescent="0.3">
      <c r="A15" s="2" t="s">
        <v>77</v>
      </c>
      <c r="B15" s="4">
        <v>67.666666666666671</v>
      </c>
      <c r="F15" t="str">
        <f t="shared" si="0"/>
        <v>Himachal Pradesh</v>
      </c>
      <c r="G15" s="4">
        <f t="shared" si="1"/>
        <v>67.666666666666671</v>
      </c>
      <c r="I15" t="str">
        <f t="shared" si="2"/>
        <v/>
      </c>
      <c r="J15" t="str">
        <f t="shared" si="3"/>
        <v>yes</v>
      </c>
      <c r="K15" t="str">
        <f t="shared" si="4"/>
        <v/>
      </c>
      <c r="L15" t="str">
        <f t="shared" si="5"/>
        <v/>
      </c>
      <c r="M15" t="str">
        <f t="shared" si="6"/>
        <v/>
      </c>
    </row>
    <row r="16" spans="1:13" x14ac:dyDescent="0.3">
      <c r="A16" s="2" t="s">
        <v>386</v>
      </c>
      <c r="B16" s="4">
        <v>142.0625</v>
      </c>
      <c r="F16" t="str">
        <f t="shared" si="0"/>
        <v>Jammu &amp; Kashmir (UT)</v>
      </c>
      <c r="G16" s="4">
        <f t="shared" si="1"/>
        <v>142.0625</v>
      </c>
      <c r="I16" t="str">
        <f t="shared" si="2"/>
        <v/>
      </c>
      <c r="J16" t="str">
        <f t="shared" si="3"/>
        <v/>
      </c>
      <c r="K16" t="str">
        <f t="shared" si="4"/>
        <v>yes</v>
      </c>
      <c r="L16" t="str">
        <f t="shared" si="5"/>
        <v/>
      </c>
      <c r="M16" t="str">
        <f t="shared" si="6"/>
        <v/>
      </c>
    </row>
    <row r="17" spans="1:13" x14ac:dyDescent="0.3">
      <c r="A17" s="2" t="s">
        <v>387</v>
      </c>
      <c r="B17" s="4">
        <v>154.0625</v>
      </c>
      <c r="F17" t="str">
        <f t="shared" si="0"/>
        <v>Jharkhand</v>
      </c>
      <c r="G17" s="4">
        <f t="shared" si="1"/>
        <v>154.0625</v>
      </c>
      <c r="I17" t="str">
        <f t="shared" si="2"/>
        <v/>
      </c>
      <c r="J17" t="str">
        <f t="shared" si="3"/>
        <v/>
      </c>
      <c r="K17" t="str">
        <f t="shared" si="4"/>
        <v/>
      </c>
      <c r="L17" t="str">
        <f t="shared" si="5"/>
        <v>yes</v>
      </c>
      <c r="M17" t="str">
        <f t="shared" si="6"/>
        <v/>
      </c>
    </row>
    <row r="18" spans="1:13" x14ac:dyDescent="0.3">
      <c r="A18" s="2" t="s">
        <v>98</v>
      </c>
      <c r="B18" s="4">
        <v>57.417910447761194</v>
      </c>
      <c r="F18" t="str">
        <f t="shared" si="0"/>
        <v>Karnataka</v>
      </c>
      <c r="G18" s="4">
        <f t="shared" si="1"/>
        <v>57.417910447761194</v>
      </c>
      <c r="I18" t="str">
        <f t="shared" si="2"/>
        <v/>
      </c>
      <c r="J18" t="str">
        <f t="shared" si="3"/>
        <v>yes</v>
      </c>
      <c r="K18" t="str">
        <f t="shared" si="4"/>
        <v/>
      </c>
      <c r="L18" t="str">
        <f t="shared" si="5"/>
        <v/>
      </c>
      <c r="M18" t="str">
        <f t="shared" si="6"/>
        <v/>
      </c>
    </row>
    <row r="19" spans="1:13" x14ac:dyDescent="0.3">
      <c r="A19" s="2" t="s">
        <v>113</v>
      </c>
      <c r="B19" s="4">
        <v>47.512195121951223</v>
      </c>
      <c r="F19" t="str">
        <f t="shared" si="0"/>
        <v>Kerala</v>
      </c>
      <c r="G19" s="4">
        <f t="shared" si="1"/>
        <v>47.512195121951223</v>
      </c>
      <c r="I19" t="str">
        <f t="shared" si="2"/>
        <v>yes</v>
      </c>
      <c r="J19" t="str">
        <f t="shared" si="3"/>
        <v/>
      </c>
      <c r="K19" t="str">
        <f t="shared" si="4"/>
        <v/>
      </c>
      <c r="L19" t="str">
        <f t="shared" si="5"/>
        <v/>
      </c>
      <c r="M19" t="str">
        <f t="shared" si="6"/>
        <v/>
      </c>
    </row>
    <row r="20" spans="1:13" x14ac:dyDescent="0.3">
      <c r="A20" s="2" t="s">
        <v>126</v>
      </c>
      <c r="B20" s="4">
        <v>95.557692307692307</v>
      </c>
      <c r="F20" t="str">
        <f t="shared" si="0"/>
        <v>Madhya Pradesh</v>
      </c>
      <c r="G20" s="4">
        <f t="shared" si="1"/>
        <v>95.557692307692307</v>
      </c>
      <c r="I20" t="str">
        <f t="shared" si="2"/>
        <v/>
      </c>
      <c r="J20" t="str">
        <f t="shared" si="3"/>
        <v>yes</v>
      </c>
      <c r="K20" t="str">
        <f t="shared" si="4"/>
        <v/>
      </c>
      <c r="L20" t="str">
        <f t="shared" si="5"/>
        <v/>
      </c>
      <c r="M20" t="str">
        <f t="shared" si="6"/>
        <v/>
      </c>
    </row>
    <row r="21" spans="1:13" x14ac:dyDescent="0.3">
      <c r="A21" s="2" t="s">
        <v>141</v>
      </c>
      <c r="B21" s="4">
        <v>85.388888888888886</v>
      </c>
      <c r="F21" t="str">
        <f t="shared" si="0"/>
        <v>Maharashtra</v>
      </c>
      <c r="G21" s="4">
        <f t="shared" si="1"/>
        <v>85.388888888888886</v>
      </c>
      <c r="I21" t="str">
        <f t="shared" si="2"/>
        <v/>
      </c>
      <c r="J21" t="str">
        <f t="shared" si="3"/>
        <v>yes</v>
      </c>
      <c r="K21" t="str">
        <f t="shared" si="4"/>
        <v/>
      </c>
      <c r="L21" t="str">
        <f t="shared" si="5"/>
        <v/>
      </c>
      <c r="M21" t="str">
        <f t="shared" si="6"/>
        <v/>
      </c>
    </row>
    <row r="22" spans="1:13" x14ac:dyDescent="0.3">
      <c r="A22" s="2" t="s">
        <v>163</v>
      </c>
      <c r="B22" s="4">
        <v>103.66666666666667</v>
      </c>
      <c r="F22" t="str">
        <f t="shared" si="0"/>
        <v>Manipur</v>
      </c>
      <c r="G22" s="4">
        <f t="shared" si="1"/>
        <v>103.66666666666667</v>
      </c>
      <c r="I22" t="str">
        <f t="shared" si="2"/>
        <v/>
      </c>
      <c r="J22" t="str">
        <f t="shared" si="3"/>
        <v/>
      </c>
      <c r="K22" t="str">
        <f t="shared" si="4"/>
        <v>yes</v>
      </c>
      <c r="L22" t="str">
        <f t="shared" si="5"/>
        <v/>
      </c>
      <c r="M22" t="str">
        <f t="shared" si="6"/>
        <v/>
      </c>
    </row>
    <row r="23" spans="1:13" x14ac:dyDescent="0.3">
      <c r="A23" s="2" t="s">
        <v>165</v>
      </c>
      <c r="B23" s="4">
        <v>62.571428571428569</v>
      </c>
      <c r="F23" t="str">
        <f t="shared" si="0"/>
        <v>Meghalaya</v>
      </c>
      <c r="G23" s="4">
        <f t="shared" si="1"/>
        <v>62.571428571428569</v>
      </c>
      <c r="I23" t="str">
        <f t="shared" si="2"/>
        <v/>
      </c>
      <c r="J23" t="str">
        <f t="shared" si="3"/>
        <v>yes</v>
      </c>
      <c r="K23" t="str">
        <f t="shared" si="4"/>
        <v/>
      </c>
      <c r="L23" t="str">
        <f t="shared" si="5"/>
        <v/>
      </c>
      <c r="M23" t="str">
        <f t="shared" si="6"/>
        <v/>
      </c>
    </row>
    <row r="24" spans="1:13" x14ac:dyDescent="0.3">
      <c r="A24" s="2" t="s">
        <v>173</v>
      </c>
      <c r="B24" s="4">
        <v>29.454545454545453</v>
      </c>
      <c r="F24" t="str">
        <f t="shared" si="0"/>
        <v>Mizoram</v>
      </c>
      <c r="G24" s="4">
        <f t="shared" si="1"/>
        <v>29.454545454545453</v>
      </c>
      <c r="I24" t="str">
        <f t="shared" si="2"/>
        <v>yes</v>
      </c>
      <c r="J24" t="str">
        <f t="shared" si="3"/>
        <v/>
      </c>
      <c r="K24" t="str">
        <f t="shared" si="4"/>
        <v/>
      </c>
      <c r="L24" t="str">
        <f t="shared" si="5"/>
        <v/>
      </c>
      <c r="M24" t="str">
        <f t="shared" si="6"/>
        <v/>
      </c>
    </row>
    <row r="25" spans="1:13" x14ac:dyDescent="0.3">
      <c r="A25" s="2" t="s">
        <v>178</v>
      </c>
      <c r="B25" s="4">
        <v>89.833333333333329</v>
      </c>
      <c r="F25" t="str">
        <f t="shared" si="0"/>
        <v>Nagaland</v>
      </c>
      <c r="G25" s="4">
        <f t="shared" si="1"/>
        <v>89.833333333333329</v>
      </c>
      <c r="I25" t="str">
        <f t="shared" si="2"/>
        <v/>
      </c>
      <c r="J25" t="str">
        <f t="shared" si="3"/>
        <v>yes</v>
      </c>
      <c r="K25" t="str">
        <f t="shared" si="4"/>
        <v/>
      </c>
      <c r="L25" t="str">
        <f t="shared" si="5"/>
        <v/>
      </c>
      <c r="M25" t="str">
        <f t="shared" si="6"/>
        <v/>
      </c>
    </row>
    <row r="26" spans="1:13" x14ac:dyDescent="0.3">
      <c r="A26" s="2" t="s">
        <v>181</v>
      </c>
      <c r="B26" s="4">
        <v>91.061224489795919</v>
      </c>
      <c r="F26" t="str">
        <f t="shared" si="0"/>
        <v>Odisha</v>
      </c>
      <c r="G26" s="4">
        <f t="shared" si="1"/>
        <v>91.061224489795919</v>
      </c>
      <c r="I26" t="str">
        <f t="shared" si="2"/>
        <v/>
      </c>
      <c r="J26" t="str">
        <f t="shared" si="3"/>
        <v>yes</v>
      </c>
      <c r="K26" t="str">
        <f t="shared" si="4"/>
        <v/>
      </c>
      <c r="L26" t="str">
        <f t="shared" si="5"/>
        <v/>
      </c>
      <c r="M26" t="str">
        <f t="shared" si="6"/>
        <v/>
      </c>
    </row>
    <row r="27" spans="1:13" x14ac:dyDescent="0.3">
      <c r="A27" s="2" t="s">
        <v>438</v>
      </c>
      <c r="B27" s="4">
        <v>102.25</v>
      </c>
      <c r="F27" t="str">
        <f t="shared" si="0"/>
        <v>Pondicherry (UT)</v>
      </c>
      <c r="G27" s="4">
        <f t="shared" si="1"/>
        <v>102.25</v>
      </c>
      <c r="I27" t="str">
        <f t="shared" si="2"/>
        <v/>
      </c>
      <c r="J27" t="str">
        <f t="shared" si="3"/>
        <v/>
      </c>
      <c r="K27" t="str">
        <f t="shared" si="4"/>
        <v>yes</v>
      </c>
      <c r="L27" t="str">
        <f t="shared" si="5"/>
        <v/>
      </c>
      <c r="M27" t="str">
        <f t="shared" si="6"/>
        <v/>
      </c>
    </row>
    <row r="28" spans="1:13" x14ac:dyDescent="0.3">
      <c r="A28" s="2" t="s">
        <v>440</v>
      </c>
      <c r="B28" s="4">
        <v>95.802816901408448</v>
      </c>
      <c r="F28" t="str">
        <f t="shared" si="0"/>
        <v>Punjab</v>
      </c>
      <c r="G28" s="4">
        <f t="shared" si="1"/>
        <v>95.802816901408448</v>
      </c>
      <c r="I28" t="str">
        <f t="shared" si="2"/>
        <v/>
      </c>
      <c r="J28" t="str">
        <f t="shared" si="3"/>
        <v>yes</v>
      </c>
      <c r="K28" t="str">
        <f t="shared" si="4"/>
        <v/>
      </c>
      <c r="L28" t="str">
        <f t="shared" si="5"/>
        <v/>
      </c>
      <c r="M28" t="str">
        <f t="shared" si="6"/>
        <v/>
      </c>
    </row>
    <row r="29" spans="1:13" x14ac:dyDescent="0.3">
      <c r="A29" s="2" t="s">
        <v>225</v>
      </c>
      <c r="B29" s="4">
        <v>147.39285714285714</v>
      </c>
      <c r="F29" t="str">
        <f t="shared" si="0"/>
        <v>Rajasthan</v>
      </c>
      <c r="G29" s="4">
        <f t="shared" si="1"/>
        <v>147.39285714285714</v>
      </c>
      <c r="I29" t="str">
        <f t="shared" si="2"/>
        <v/>
      </c>
      <c r="J29" t="str">
        <f t="shared" si="3"/>
        <v/>
      </c>
      <c r="K29" t="str">
        <f t="shared" si="4"/>
        <v>yes</v>
      </c>
      <c r="L29" t="str">
        <f t="shared" si="5"/>
        <v/>
      </c>
      <c r="M29" t="str">
        <f t="shared" si="6"/>
        <v/>
      </c>
    </row>
    <row r="30" spans="1:13" x14ac:dyDescent="0.3">
      <c r="A30" s="2" t="s">
        <v>234</v>
      </c>
      <c r="B30" s="4">
        <v>34.791666666666664</v>
      </c>
      <c r="F30" t="str">
        <f t="shared" si="0"/>
        <v>Sikkim</v>
      </c>
      <c r="G30" s="4">
        <f t="shared" si="1"/>
        <v>34.791666666666664</v>
      </c>
      <c r="I30" t="str">
        <f t="shared" si="2"/>
        <v>yes</v>
      </c>
      <c r="J30" t="str">
        <f t="shared" si="3"/>
        <v/>
      </c>
      <c r="K30" t="str">
        <f t="shared" si="4"/>
        <v/>
      </c>
      <c r="L30" t="str">
        <f t="shared" si="5"/>
        <v/>
      </c>
      <c r="M30" t="str">
        <f t="shared" si="6"/>
        <v/>
      </c>
    </row>
    <row r="31" spans="1:13" x14ac:dyDescent="0.3">
      <c r="A31" s="2" t="s">
        <v>243</v>
      </c>
      <c r="B31" s="4">
        <v>52.647058823529413</v>
      </c>
      <c r="F31" t="str">
        <f t="shared" si="0"/>
        <v>Tamilnadu</v>
      </c>
      <c r="G31" s="4">
        <f t="shared" si="1"/>
        <v>52.647058823529413</v>
      </c>
      <c r="I31" t="str">
        <f t="shared" si="2"/>
        <v/>
      </c>
      <c r="J31" t="str">
        <f t="shared" si="3"/>
        <v>yes</v>
      </c>
      <c r="K31" t="str">
        <f t="shared" si="4"/>
        <v/>
      </c>
      <c r="L31" t="str">
        <f t="shared" si="5"/>
        <v/>
      </c>
      <c r="M31" t="str">
        <f t="shared" si="6"/>
        <v/>
      </c>
    </row>
    <row r="32" spans="1:13" x14ac:dyDescent="0.3">
      <c r="A32" s="2" t="s">
        <v>252</v>
      </c>
      <c r="B32" s="4">
        <v>79.242424242424249</v>
      </c>
      <c r="F32" t="str">
        <f t="shared" si="0"/>
        <v>Telangana</v>
      </c>
      <c r="G32" s="4">
        <f t="shared" si="1"/>
        <v>79.242424242424249</v>
      </c>
      <c r="I32" t="str">
        <f t="shared" si="2"/>
        <v/>
      </c>
      <c r="J32" t="str">
        <f t="shared" si="3"/>
        <v>yes</v>
      </c>
      <c r="K32" t="str">
        <f t="shared" si="4"/>
        <v/>
      </c>
      <c r="L32" t="str">
        <f t="shared" si="5"/>
        <v/>
      </c>
      <c r="M32" t="str">
        <f t="shared" si="6"/>
        <v/>
      </c>
    </row>
    <row r="33" spans="1:13" x14ac:dyDescent="0.3">
      <c r="A33" s="2" t="s">
        <v>264</v>
      </c>
      <c r="B33" s="4">
        <v>100</v>
      </c>
      <c r="F33" t="str">
        <f t="shared" si="0"/>
        <v>Tripura</v>
      </c>
      <c r="G33" s="4">
        <f>IFERROR(GETPIVOTDATA("AQI",$A$3,"State / Union Territory",A33),"")</f>
        <v>100</v>
      </c>
      <c r="I33" t="str">
        <f t="shared" si="2"/>
        <v/>
      </c>
      <c r="J33" t="str">
        <f t="shared" si="3"/>
        <v/>
      </c>
      <c r="K33" t="str">
        <f t="shared" si="4"/>
        <v/>
      </c>
      <c r="L33" t="str">
        <f t="shared" si="5"/>
        <v/>
      </c>
      <c r="M33" t="str">
        <f t="shared" si="6"/>
        <v/>
      </c>
    </row>
    <row r="34" spans="1:13" x14ac:dyDescent="0.3">
      <c r="A34" s="2" t="s">
        <v>266</v>
      </c>
      <c r="B34" s="4">
        <v>173.0506329113924</v>
      </c>
      <c r="F34" t="str">
        <f t="shared" si="0"/>
        <v>Uttar Pradesh</v>
      </c>
      <c r="G34" s="4">
        <f t="shared" ref="G34:G36" si="7">IFERROR(GETPIVOTDATA("AQI",$A$3,"State / Union Territory",A34),"")</f>
        <v>173.0506329113924</v>
      </c>
      <c r="I34" t="str">
        <f t="shared" si="2"/>
        <v/>
      </c>
      <c r="J34" t="str">
        <f t="shared" si="3"/>
        <v/>
      </c>
      <c r="K34" t="str">
        <f t="shared" si="4"/>
        <v/>
      </c>
      <c r="L34" t="str">
        <f t="shared" si="5"/>
        <v>yes</v>
      </c>
      <c r="M34" t="str">
        <f t="shared" si="6"/>
        <v/>
      </c>
    </row>
    <row r="35" spans="1:13" x14ac:dyDescent="0.3">
      <c r="A35" s="2" t="s">
        <v>290</v>
      </c>
      <c r="B35" s="4">
        <v>123.38888888888889</v>
      </c>
      <c r="F35" t="str">
        <f t="shared" si="0"/>
        <v>Uttarakhand</v>
      </c>
      <c r="G35" s="4">
        <f t="shared" si="7"/>
        <v>123.38888888888889</v>
      </c>
      <c r="I35" t="str">
        <f t="shared" si="2"/>
        <v/>
      </c>
      <c r="J35" t="str">
        <f t="shared" si="3"/>
        <v/>
      </c>
      <c r="K35" t="str">
        <f t="shared" si="4"/>
        <v>yes</v>
      </c>
      <c r="L35" t="str">
        <f t="shared" si="5"/>
        <v/>
      </c>
      <c r="M35" t="str">
        <f t="shared" si="6"/>
        <v/>
      </c>
    </row>
    <row r="36" spans="1:13" x14ac:dyDescent="0.3">
      <c r="A36" s="2" t="s">
        <v>297</v>
      </c>
      <c r="B36" s="4">
        <v>95.031999999999996</v>
      </c>
      <c r="F36" t="str">
        <f t="shared" si="0"/>
        <v>West Bengal</v>
      </c>
      <c r="G36" s="4">
        <f t="shared" si="7"/>
        <v>95.031999999999996</v>
      </c>
      <c r="I36" t="str">
        <f t="shared" si="2"/>
        <v/>
      </c>
      <c r="J36" t="str">
        <f t="shared" si="3"/>
        <v>yes</v>
      </c>
      <c r="K36" t="str">
        <f t="shared" si="4"/>
        <v/>
      </c>
      <c r="L36" t="str">
        <f t="shared" si="5"/>
        <v/>
      </c>
      <c r="M36" t="str">
        <f t="shared" si="6"/>
        <v/>
      </c>
    </row>
    <row r="37" spans="1:13" x14ac:dyDescent="0.3">
      <c r="B37"/>
    </row>
    <row r="38" spans="1:13" x14ac:dyDescent="0.3">
      <c r="B38"/>
    </row>
    <row r="39" spans="1:13" x14ac:dyDescent="0.3">
      <c r="B39"/>
    </row>
    <row r="40" spans="1:13" x14ac:dyDescent="0.3">
      <c r="B40"/>
    </row>
    <row r="41" spans="1:13" x14ac:dyDescent="0.3">
      <c r="B41"/>
    </row>
    <row r="42" spans="1:13" x14ac:dyDescent="0.3">
      <c r="B42"/>
    </row>
    <row r="43" spans="1:13" x14ac:dyDescent="0.3">
      <c r="B43"/>
    </row>
    <row r="44" spans="1:13" x14ac:dyDescent="0.3">
      <c r="B44"/>
    </row>
    <row r="45" spans="1:13" x14ac:dyDescent="0.3">
      <c r="B45"/>
    </row>
    <row r="46" spans="1:13" x14ac:dyDescent="0.3">
      <c r="B4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1B998-204D-4972-99EC-60D955736AF4}">
  <dimension ref="A1:E38"/>
  <sheetViews>
    <sheetView workbookViewId="0">
      <selection activeCell="F26" sqref="F26"/>
    </sheetView>
  </sheetViews>
  <sheetFormatPr defaultRowHeight="14.4" x14ac:dyDescent="0.3"/>
  <cols>
    <col min="1" max="1" width="19.5546875" bestFit="1" customWidth="1"/>
    <col min="2" max="2" width="14" style="3" bestFit="1" customWidth="1"/>
    <col min="3" max="3" width="14.33203125" bestFit="1" customWidth="1"/>
    <col min="4" max="4" width="15.5546875" bestFit="1" customWidth="1"/>
    <col min="5" max="5" width="16.109375" bestFit="1" customWidth="1"/>
    <col min="6" max="6" width="12.88671875" bestFit="1" customWidth="1"/>
    <col min="7" max="10" width="2" bestFit="1" customWidth="1"/>
    <col min="11" max="47" width="3" bestFit="1" customWidth="1"/>
    <col min="48" max="48" width="7" bestFit="1" customWidth="1"/>
    <col min="49" max="49" width="10.77734375" bestFit="1" customWidth="1"/>
  </cols>
  <sheetData>
    <row r="1" spans="1:5" x14ac:dyDescent="0.3">
      <c r="B1"/>
    </row>
    <row r="2" spans="1:5" x14ac:dyDescent="0.3">
      <c r="B2"/>
    </row>
    <row r="3" spans="1:5" x14ac:dyDescent="0.3">
      <c r="A3" s="1" t="s">
        <v>0</v>
      </c>
      <c r="B3" t="s">
        <v>543</v>
      </c>
    </row>
    <row r="5" spans="1:5" x14ac:dyDescent="0.3">
      <c r="A5" s="1" t="s">
        <v>535</v>
      </c>
      <c r="B5" t="s">
        <v>538</v>
      </c>
      <c r="C5" t="s">
        <v>539</v>
      </c>
      <c r="D5" t="s">
        <v>540</v>
      </c>
      <c r="E5" t="s">
        <v>541</v>
      </c>
    </row>
    <row r="6" spans="1:5" x14ac:dyDescent="0.3">
      <c r="A6" s="2">
        <v>2020</v>
      </c>
      <c r="B6" s="4">
        <v>8.1856677524429973</v>
      </c>
      <c r="C6" s="4">
        <v>21.267100977198698</v>
      </c>
      <c r="D6" s="4">
        <v>90.827361563517911</v>
      </c>
      <c r="E6" s="4">
        <v>15.39413680781759</v>
      </c>
    </row>
    <row r="7" spans="1:5" x14ac:dyDescent="0.3">
      <c r="A7" s="2">
        <v>2021</v>
      </c>
      <c r="B7" s="4">
        <v>9.4848484848484844</v>
      </c>
      <c r="C7" s="4">
        <v>20.176767676767678</v>
      </c>
      <c r="D7" s="4">
        <v>91.899244332493708</v>
      </c>
      <c r="E7" s="4">
        <v>28.543589743589745</v>
      </c>
    </row>
    <row r="8" spans="1:5" x14ac:dyDescent="0.3">
      <c r="A8" s="2">
        <v>2022</v>
      </c>
      <c r="B8" s="4">
        <v>10.711981566820276</v>
      </c>
      <c r="C8" s="4">
        <v>21.242494226327945</v>
      </c>
      <c r="D8" s="4">
        <v>95</v>
      </c>
      <c r="E8" s="4">
        <v>31.89588377723971</v>
      </c>
    </row>
    <row r="9" spans="1:5" x14ac:dyDescent="0.3">
      <c r="B9"/>
    </row>
    <row r="10" spans="1:5" x14ac:dyDescent="0.3">
      <c r="B10"/>
    </row>
    <row r="11" spans="1:5" x14ac:dyDescent="0.3">
      <c r="B11"/>
    </row>
    <row r="12" spans="1:5" x14ac:dyDescent="0.3">
      <c r="B12"/>
    </row>
    <row r="13" spans="1:5" x14ac:dyDescent="0.3">
      <c r="B13"/>
    </row>
    <row r="14" spans="1:5" x14ac:dyDescent="0.3">
      <c r="B14"/>
    </row>
    <row r="15" spans="1:5" x14ac:dyDescent="0.3">
      <c r="B15"/>
    </row>
    <row r="16" spans="1:5"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B607A-6D8A-4753-8085-45E29E866D5B}">
  <dimension ref="B3:C22"/>
  <sheetViews>
    <sheetView workbookViewId="0">
      <selection activeCell="O9" sqref="O9"/>
    </sheetView>
  </sheetViews>
  <sheetFormatPr defaultRowHeight="14.4" x14ac:dyDescent="0.3"/>
  <cols>
    <col min="2" max="2" width="19.5546875" bestFit="1" customWidth="1"/>
    <col min="3" max="3" width="13.77734375" bestFit="1" customWidth="1"/>
  </cols>
  <sheetData>
    <row r="3" spans="2:3" x14ac:dyDescent="0.3">
      <c r="B3" s="1" t="s">
        <v>0</v>
      </c>
      <c r="C3" t="s">
        <v>543</v>
      </c>
    </row>
    <row r="5" spans="2:3" x14ac:dyDescent="0.3">
      <c r="B5" s="1" t="s">
        <v>535</v>
      </c>
      <c r="C5" s="3" t="s">
        <v>537</v>
      </c>
    </row>
    <row r="6" spans="2:3" x14ac:dyDescent="0.3">
      <c r="B6" s="2">
        <v>2020</v>
      </c>
      <c r="C6" s="4">
        <v>90.866449511400646</v>
      </c>
    </row>
    <row r="7" spans="2:3" x14ac:dyDescent="0.3">
      <c r="B7" s="2">
        <v>2021</v>
      </c>
      <c r="C7" s="4">
        <v>92.493702770780857</v>
      </c>
    </row>
    <row r="8" spans="2:3" x14ac:dyDescent="0.3">
      <c r="B8" s="2">
        <v>2022</v>
      </c>
      <c r="C8" s="4">
        <v>95.2</v>
      </c>
    </row>
    <row r="19" spans="2:3" x14ac:dyDescent="0.3">
      <c r="B19" s="1" t="s">
        <v>535</v>
      </c>
      <c r="C19" s="3" t="s">
        <v>537</v>
      </c>
    </row>
    <row r="20" spans="2:3" x14ac:dyDescent="0.3">
      <c r="B20" s="2">
        <v>2020</v>
      </c>
      <c r="C20" s="4">
        <v>90.866449511400646</v>
      </c>
    </row>
    <row r="21" spans="2:3" x14ac:dyDescent="0.3">
      <c r="B21" s="2">
        <v>2021</v>
      </c>
      <c r="C21" s="4">
        <v>92.493702770780857</v>
      </c>
    </row>
    <row r="22" spans="2:3" x14ac:dyDescent="0.3">
      <c r="B22" s="2">
        <v>2022</v>
      </c>
      <c r="C22" s="4">
        <v>95.2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725F-8DD0-43BA-90B9-04D468007C00}">
  <dimension ref="A1:E36"/>
  <sheetViews>
    <sheetView workbookViewId="0">
      <selection activeCell="H27" sqref="H27"/>
    </sheetView>
  </sheetViews>
  <sheetFormatPr defaultRowHeight="14.4" x14ac:dyDescent="0.3"/>
  <cols>
    <col min="1" max="1" width="38.6640625" bestFit="1" customWidth="1"/>
    <col min="2" max="2" width="14" bestFit="1" customWidth="1"/>
    <col min="3" max="3" width="14.33203125" bestFit="1" customWidth="1"/>
    <col min="4" max="4" width="15.5546875" bestFit="1" customWidth="1"/>
    <col min="5" max="5" width="16.109375" bestFit="1" customWidth="1"/>
    <col min="6" max="6" width="11.109375" bestFit="1" customWidth="1"/>
  </cols>
  <sheetData>
    <row r="1" spans="1:5" x14ac:dyDescent="0.3">
      <c r="A1" s="1" t="s">
        <v>2</v>
      </c>
      <c r="B1" t="s">
        <v>543</v>
      </c>
    </row>
    <row r="3" spans="1:5" x14ac:dyDescent="0.3">
      <c r="A3" s="1" t="s">
        <v>535</v>
      </c>
      <c r="B3" t="s">
        <v>538</v>
      </c>
      <c r="C3" t="s">
        <v>539</v>
      </c>
      <c r="D3" t="s">
        <v>540</v>
      </c>
      <c r="E3" t="s">
        <v>541</v>
      </c>
    </row>
    <row r="4" spans="1:5" x14ac:dyDescent="0.3">
      <c r="A4" s="2" t="s">
        <v>7</v>
      </c>
      <c r="B4" s="4">
        <v>6.7659574468085104</v>
      </c>
      <c r="C4" s="4">
        <v>17.297872340425531</v>
      </c>
      <c r="D4" s="4">
        <v>62.978723404255319</v>
      </c>
      <c r="E4" s="4">
        <v>24.042553191489361</v>
      </c>
    </row>
    <row r="5" spans="1:5" x14ac:dyDescent="0.3">
      <c r="A5" s="2" t="s">
        <v>342</v>
      </c>
      <c r="B5" s="4">
        <v>15</v>
      </c>
      <c r="C5" s="4">
        <v>8.5</v>
      </c>
      <c r="D5" s="4">
        <v>59</v>
      </c>
      <c r="E5" s="4">
        <v>9.5</v>
      </c>
    </row>
    <row r="6" spans="1:5" x14ac:dyDescent="0.3">
      <c r="A6" s="2" t="s">
        <v>345</v>
      </c>
      <c r="B6" s="4">
        <v>6.7</v>
      </c>
      <c r="C6" s="4">
        <v>12.25</v>
      </c>
      <c r="D6" s="4">
        <v>62.325000000000003</v>
      </c>
      <c r="E6" s="4">
        <v>15.9</v>
      </c>
    </row>
    <row r="7" spans="1:5" x14ac:dyDescent="0.3">
      <c r="A7" s="2" t="s">
        <v>346</v>
      </c>
      <c r="B7" s="4">
        <v>7.4</v>
      </c>
      <c r="C7" s="4">
        <v>33.833333333333336</v>
      </c>
      <c r="D7" s="4">
        <v>169.66666666666666</v>
      </c>
      <c r="E7" s="4">
        <v>79.333333333333329</v>
      </c>
    </row>
    <row r="8" spans="1:5" x14ac:dyDescent="0.3">
      <c r="A8" s="2" t="s">
        <v>350</v>
      </c>
      <c r="B8" s="4">
        <v>5</v>
      </c>
      <c r="C8" s="4">
        <v>23.666666666666668</v>
      </c>
      <c r="D8" s="4">
        <v>107</v>
      </c>
      <c r="E8" s="4">
        <v>59</v>
      </c>
    </row>
    <row r="9" spans="1:5" x14ac:dyDescent="0.3">
      <c r="A9" s="2" t="s">
        <v>39</v>
      </c>
      <c r="B9" s="4">
        <v>8</v>
      </c>
      <c r="C9" s="4">
        <v>13.866666666666667</v>
      </c>
      <c r="D9" s="4">
        <v>62.4</v>
      </c>
      <c r="E9" s="4">
        <v>24.785714285714285</v>
      </c>
    </row>
    <row r="10" spans="1:5" x14ac:dyDescent="0.3">
      <c r="A10" s="2" t="s">
        <v>352</v>
      </c>
      <c r="B10" s="4">
        <v>15.333333333333334</v>
      </c>
      <c r="C10" s="4">
        <v>20.111111111111111</v>
      </c>
      <c r="D10" s="4">
        <v>78.444444444444443</v>
      </c>
      <c r="E10" s="4">
        <v>26.333333333333332</v>
      </c>
    </row>
    <row r="11" spans="1:5" x14ac:dyDescent="0.3">
      <c r="A11" s="2" t="s">
        <v>353</v>
      </c>
      <c r="B11" s="4">
        <v>6.333333333333333</v>
      </c>
      <c r="C11" s="4">
        <v>51.333333333333336</v>
      </c>
      <c r="D11" s="4">
        <v>216</v>
      </c>
      <c r="E11" s="4">
        <v>116.66666666666667</v>
      </c>
    </row>
    <row r="12" spans="1:5" x14ac:dyDescent="0.3">
      <c r="A12" s="2" t="s">
        <v>51</v>
      </c>
      <c r="B12" s="4">
        <v>6.2448979591836737</v>
      </c>
      <c r="C12" s="4">
        <v>12.938775510204081</v>
      </c>
      <c r="D12" s="4">
        <v>58.693877551020407</v>
      </c>
      <c r="E12" s="4">
        <v>27.446808510638299</v>
      </c>
    </row>
    <row r="13" spans="1:5" x14ac:dyDescent="0.3">
      <c r="A13" s="2" t="s">
        <v>69</v>
      </c>
      <c r="B13" s="4">
        <v>17.655172413793103</v>
      </c>
      <c r="C13" s="4">
        <v>22.310344827586206</v>
      </c>
      <c r="D13" s="4">
        <v>107.72413793103448</v>
      </c>
      <c r="E13" s="4">
        <v>39.413793103448278</v>
      </c>
    </row>
    <row r="14" spans="1:5" x14ac:dyDescent="0.3">
      <c r="A14" s="2" t="s">
        <v>361</v>
      </c>
      <c r="B14" s="4">
        <v>12.229166666666666</v>
      </c>
      <c r="C14" s="4">
        <v>23.416666666666668</v>
      </c>
      <c r="D14" s="4">
        <v>139.66666666666666</v>
      </c>
      <c r="E14" s="4">
        <v>69.604166666666671</v>
      </c>
    </row>
    <row r="15" spans="1:5" x14ac:dyDescent="0.3">
      <c r="A15" s="2" t="s">
        <v>77</v>
      </c>
      <c r="B15" s="4">
        <v>2.6363636363636362</v>
      </c>
      <c r="C15" s="4">
        <v>8.3939393939393945</v>
      </c>
      <c r="D15" s="4">
        <v>67.666666666666671</v>
      </c>
      <c r="E15" s="4">
        <v>22.848484848484848</v>
      </c>
    </row>
    <row r="16" spans="1:5" x14ac:dyDescent="0.3">
      <c r="A16" s="2" t="s">
        <v>386</v>
      </c>
      <c r="B16" s="4">
        <v>9.375</v>
      </c>
      <c r="C16" s="4">
        <v>17.9375</v>
      </c>
      <c r="D16" s="4">
        <v>150</v>
      </c>
      <c r="E16" s="4">
        <v>14.266666666666667</v>
      </c>
    </row>
    <row r="17" spans="1:5" x14ac:dyDescent="0.3">
      <c r="A17" s="2" t="s">
        <v>387</v>
      </c>
      <c r="B17" s="4">
        <v>20.5625</v>
      </c>
      <c r="C17" s="4">
        <v>32.0625</v>
      </c>
      <c r="D17" s="4">
        <v>154.0625</v>
      </c>
      <c r="E17" s="4">
        <v>6.5625</v>
      </c>
    </row>
    <row r="18" spans="1:5" x14ac:dyDescent="0.3">
      <c r="A18" s="2" t="s">
        <v>98</v>
      </c>
      <c r="B18" s="4">
        <v>10.582089552238806</v>
      </c>
      <c r="C18" s="4">
        <v>15.35820895522388</v>
      </c>
      <c r="D18" s="4">
        <v>57.268656716417908</v>
      </c>
      <c r="E18" s="4">
        <v>23.353846153846153</v>
      </c>
    </row>
    <row r="19" spans="1:5" x14ac:dyDescent="0.3">
      <c r="A19" s="2" t="s">
        <v>113</v>
      </c>
      <c r="B19" s="4">
        <v>3.8536585365853657</v>
      </c>
      <c r="C19" s="4">
        <v>11.170731707317072</v>
      </c>
      <c r="D19" s="4">
        <v>47.512195121951223</v>
      </c>
      <c r="E19" s="4">
        <v>17.341463414634145</v>
      </c>
    </row>
    <row r="20" spans="1:5" x14ac:dyDescent="0.3">
      <c r="A20" s="2" t="s">
        <v>126</v>
      </c>
      <c r="B20" s="4">
        <v>12.461538461538462</v>
      </c>
      <c r="C20" s="4">
        <v>21.423076923076923</v>
      </c>
      <c r="D20" s="4">
        <v>95.442307692307693</v>
      </c>
      <c r="E20" s="4">
        <v>39.557692307692307</v>
      </c>
    </row>
    <row r="21" spans="1:5" x14ac:dyDescent="0.3">
      <c r="A21" s="2" t="s">
        <v>141</v>
      </c>
      <c r="B21" s="4">
        <v>15.76056338028169</v>
      </c>
      <c r="C21" s="4">
        <v>33.16901408450704</v>
      </c>
      <c r="D21" s="4">
        <v>85.388888888888886</v>
      </c>
      <c r="E21" s="4">
        <v>13.680555555555555</v>
      </c>
    </row>
    <row r="22" spans="1:5" x14ac:dyDescent="0.3">
      <c r="A22" s="2" t="s">
        <v>163</v>
      </c>
      <c r="B22" s="4">
        <v>20.666666666666668</v>
      </c>
      <c r="C22" s="4">
        <v>18.666666666666668</v>
      </c>
      <c r="D22" s="4">
        <v>99</v>
      </c>
      <c r="E22" s="4">
        <v>43</v>
      </c>
    </row>
    <row r="23" spans="1:5" x14ac:dyDescent="0.3">
      <c r="A23" s="2" t="s">
        <v>165</v>
      </c>
      <c r="B23" s="4">
        <v>6.2857142857142856</v>
      </c>
      <c r="C23" s="4">
        <v>11.142857142857142</v>
      </c>
      <c r="D23" s="4">
        <v>62.571428571428569</v>
      </c>
      <c r="E23" s="4">
        <v>20.19047619047619</v>
      </c>
    </row>
    <row r="24" spans="1:5" x14ac:dyDescent="0.3">
      <c r="A24" s="2" t="s">
        <v>173</v>
      </c>
      <c r="B24" s="4">
        <v>2.6818181818181817</v>
      </c>
      <c r="C24" s="4">
        <v>5.1818181818181817</v>
      </c>
      <c r="D24" s="4">
        <v>29.454545454545453</v>
      </c>
      <c r="E24" s="4">
        <v>6.6818181818181817</v>
      </c>
    </row>
    <row r="25" spans="1:5" x14ac:dyDescent="0.3">
      <c r="A25" s="2" t="s">
        <v>178</v>
      </c>
      <c r="B25" s="4">
        <v>11.5</v>
      </c>
      <c r="C25" s="4">
        <v>5.833333333333333</v>
      </c>
      <c r="D25" s="4">
        <v>89.833333333333329</v>
      </c>
      <c r="E25" s="4">
        <v>10</v>
      </c>
    </row>
    <row r="26" spans="1:5" x14ac:dyDescent="0.3">
      <c r="A26" s="2" t="s">
        <v>181</v>
      </c>
      <c r="B26" s="4">
        <v>7.7346938775510203</v>
      </c>
      <c r="C26" s="4">
        <v>16.367346938775512</v>
      </c>
      <c r="D26" s="4">
        <v>91.061224489795919</v>
      </c>
      <c r="E26" s="4">
        <v>33.978260869565219</v>
      </c>
    </row>
    <row r="27" spans="1:5" x14ac:dyDescent="0.3">
      <c r="A27" s="2" t="s">
        <v>438</v>
      </c>
      <c r="B27" s="4">
        <v>6.8125</v>
      </c>
      <c r="C27" s="4">
        <v>16.6875</v>
      </c>
      <c r="D27" s="4">
        <v>102.25</v>
      </c>
      <c r="E27" s="4">
        <v>1.40625</v>
      </c>
    </row>
    <row r="28" spans="1:5" x14ac:dyDescent="0.3">
      <c r="A28" s="2" t="s">
        <v>440</v>
      </c>
      <c r="B28" s="4">
        <v>7.112676056338028</v>
      </c>
      <c r="C28" s="4">
        <v>17.169014084507044</v>
      </c>
      <c r="D28" s="4">
        <v>95.802816901408448</v>
      </c>
      <c r="E28" s="4">
        <v>12.681818181818182</v>
      </c>
    </row>
    <row r="29" spans="1:5" x14ac:dyDescent="0.3">
      <c r="A29" s="2" t="s">
        <v>225</v>
      </c>
      <c r="B29" s="4">
        <v>11.5</v>
      </c>
      <c r="C29" s="4">
        <v>29.214285714285715</v>
      </c>
      <c r="D29" s="4">
        <v>147.39285714285714</v>
      </c>
      <c r="E29" s="4">
        <v>35.285714285714285</v>
      </c>
    </row>
    <row r="30" spans="1:5" x14ac:dyDescent="0.3">
      <c r="A30" s="2" t="s">
        <v>234</v>
      </c>
      <c r="B30" s="4">
        <v>5.291666666666667</v>
      </c>
      <c r="C30" s="4">
        <v>6.416666666666667</v>
      </c>
      <c r="D30" s="4">
        <v>34.791666666666664</v>
      </c>
      <c r="E30" s="4">
        <v>1.9130434782608696</v>
      </c>
    </row>
    <row r="31" spans="1:5" x14ac:dyDescent="0.3">
      <c r="A31" s="2" t="s">
        <v>243</v>
      </c>
      <c r="B31" s="4">
        <v>13.8</v>
      </c>
      <c r="C31" s="4">
        <v>16.857142857142858</v>
      </c>
      <c r="D31" s="4">
        <v>52.627450980392155</v>
      </c>
      <c r="E31" s="4">
        <v>22.061224489795919</v>
      </c>
    </row>
    <row r="32" spans="1:5" x14ac:dyDescent="0.3">
      <c r="A32" s="2" t="s">
        <v>252</v>
      </c>
      <c r="B32" s="4">
        <v>6.8484848484848486</v>
      </c>
      <c r="C32" s="4">
        <v>34.939393939393938</v>
      </c>
      <c r="D32" s="4">
        <v>79.060606060606062</v>
      </c>
      <c r="E32" s="4">
        <v>23.448275862068964</v>
      </c>
    </row>
    <row r="33" spans="1:5" x14ac:dyDescent="0.3">
      <c r="A33" s="2" t="s">
        <v>264</v>
      </c>
      <c r="B33" s="4">
        <v>19.333333333333332</v>
      </c>
      <c r="C33" s="4">
        <v>9.3333333333333339</v>
      </c>
      <c r="D33" s="4">
        <v>100</v>
      </c>
      <c r="E33" s="4">
        <v>55</v>
      </c>
    </row>
    <row r="34" spans="1:5" x14ac:dyDescent="0.3">
      <c r="A34" s="2" t="s">
        <v>266</v>
      </c>
      <c r="B34" s="4">
        <v>14.20253164556962</v>
      </c>
      <c r="C34" s="4">
        <v>29.227848101265824</v>
      </c>
      <c r="D34" s="4">
        <v>173.0506329113924</v>
      </c>
      <c r="E34" s="4">
        <v>42.641025641025642</v>
      </c>
    </row>
    <row r="35" spans="1:5" x14ac:dyDescent="0.3">
      <c r="A35" s="2" t="s">
        <v>290</v>
      </c>
      <c r="B35" s="4">
        <v>15.166666666666666</v>
      </c>
      <c r="C35" s="4">
        <v>22.111111111111111</v>
      </c>
      <c r="D35" s="4">
        <v>123.38888888888889</v>
      </c>
      <c r="E35" s="4">
        <v>41.0625</v>
      </c>
    </row>
    <row r="36" spans="1:5" x14ac:dyDescent="0.3">
      <c r="A36" s="2" t="s">
        <v>297</v>
      </c>
      <c r="B36" s="4">
        <v>7.2880000000000003</v>
      </c>
      <c r="C36" s="4">
        <v>29.064</v>
      </c>
      <c r="D36" s="4">
        <v>95.031999999999996</v>
      </c>
      <c r="E36" s="4">
        <v>12.266666666666667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FED6-DD51-46BC-A174-98CF14BE33D6}">
  <dimension ref="B2:N24"/>
  <sheetViews>
    <sheetView workbookViewId="0">
      <selection activeCell="N16" sqref="N16"/>
    </sheetView>
  </sheetViews>
  <sheetFormatPr defaultRowHeight="14.4" x14ac:dyDescent="0.3"/>
  <cols>
    <col min="2" max="2" width="12.5546875" bestFit="1" customWidth="1"/>
    <col min="3" max="3" width="13.77734375" bestFit="1" customWidth="1"/>
    <col min="4" max="5" width="5" bestFit="1" customWidth="1"/>
    <col min="6" max="6" width="10.77734375" bestFit="1" customWidth="1"/>
  </cols>
  <sheetData>
    <row r="2" spans="2:14" x14ac:dyDescent="0.3">
      <c r="B2" s="1" t="s">
        <v>2</v>
      </c>
      <c r="C2" t="s">
        <v>543</v>
      </c>
    </row>
    <row r="3" spans="2:14" x14ac:dyDescent="0.3">
      <c r="C3" s="3"/>
    </row>
    <row r="4" spans="2:14" x14ac:dyDescent="0.3">
      <c r="B4" s="1" t="s">
        <v>535</v>
      </c>
      <c r="C4" s="3" t="s">
        <v>537</v>
      </c>
      <c r="N4" t="s">
        <v>551</v>
      </c>
    </row>
    <row r="5" spans="2:14" x14ac:dyDescent="0.3">
      <c r="B5" s="2" t="s">
        <v>353</v>
      </c>
      <c r="C5" s="4">
        <v>216</v>
      </c>
    </row>
    <row r="6" spans="2:14" x14ac:dyDescent="0.3">
      <c r="B6" s="2" t="s">
        <v>266</v>
      </c>
      <c r="C6" s="4">
        <v>173.0506329113924</v>
      </c>
    </row>
    <row r="7" spans="2:14" x14ac:dyDescent="0.3">
      <c r="B7" s="2" t="s">
        <v>346</v>
      </c>
      <c r="C7" s="4">
        <v>169.66666666666666</v>
      </c>
    </row>
    <row r="8" spans="2:14" x14ac:dyDescent="0.3">
      <c r="B8" s="2" t="s">
        <v>387</v>
      </c>
      <c r="C8" s="4">
        <v>154.0625</v>
      </c>
    </row>
    <row r="9" spans="2:14" x14ac:dyDescent="0.3">
      <c r="B9" s="2" t="s">
        <v>225</v>
      </c>
      <c r="C9" s="4">
        <v>147.39285714285714</v>
      </c>
    </row>
    <row r="13" spans="2:14" x14ac:dyDescent="0.3">
      <c r="B13" s="1" t="s">
        <v>2</v>
      </c>
      <c r="C13" t="s">
        <v>543</v>
      </c>
    </row>
    <row r="15" spans="2:14" x14ac:dyDescent="0.3">
      <c r="B15" s="1" t="s">
        <v>535</v>
      </c>
      <c r="C15" s="3" t="s">
        <v>537</v>
      </c>
    </row>
    <row r="16" spans="2:14" x14ac:dyDescent="0.3">
      <c r="B16" s="2" t="s">
        <v>173</v>
      </c>
      <c r="C16" s="4">
        <v>29.454545454545453</v>
      </c>
      <c r="N16" t="s">
        <v>552</v>
      </c>
    </row>
    <row r="17" spans="2:3" x14ac:dyDescent="0.3">
      <c r="B17" s="2" t="s">
        <v>234</v>
      </c>
      <c r="C17" s="4">
        <v>34.791666666666664</v>
      </c>
    </row>
    <row r="18" spans="2:3" x14ac:dyDescent="0.3">
      <c r="B18" s="2" t="s">
        <v>113</v>
      </c>
      <c r="C18" s="4">
        <v>47.512195121951223</v>
      </c>
    </row>
    <row r="19" spans="2:3" x14ac:dyDescent="0.3">
      <c r="B19" s="2" t="s">
        <v>243</v>
      </c>
      <c r="C19" s="4">
        <v>52.647058823529413</v>
      </c>
    </row>
    <row r="20" spans="2:3" x14ac:dyDescent="0.3">
      <c r="B20" s="2" t="s">
        <v>98</v>
      </c>
      <c r="C20" s="4">
        <v>57.417910447761194</v>
      </c>
    </row>
    <row r="23" spans="2:3" x14ac:dyDescent="0.3">
      <c r="B23" s="2" t="s">
        <v>548</v>
      </c>
      <c r="C23" s="4" t="str">
        <f>B5</f>
        <v>Delhi (UT)</v>
      </c>
    </row>
    <row r="24" spans="2:3" x14ac:dyDescent="0.3">
      <c r="B24" s="2" t="s">
        <v>549</v>
      </c>
      <c r="C24" s="4" t="str">
        <f>B16</f>
        <v>Mizoram</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0640A-45A7-4D54-B827-C4186CAC79A3}">
  <dimension ref="B3:AG50"/>
  <sheetViews>
    <sheetView tabSelected="1" zoomScale="60" zoomScaleNormal="60" workbookViewId="0">
      <selection activeCell="AG18" sqref="AG18"/>
    </sheetView>
  </sheetViews>
  <sheetFormatPr defaultRowHeight="14.4" x14ac:dyDescent="0.3"/>
  <cols>
    <col min="9" max="9" width="8.88671875" customWidth="1"/>
  </cols>
  <sheetData>
    <row r="3" spans="2:25" x14ac:dyDescent="0.3">
      <c r="B3" s="9" t="s">
        <v>547</v>
      </c>
      <c r="C3" s="9"/>
      <c r="D3" s="9"/>
      <c r="E3" s="9"/>
      <c r="F3" s="9"/>
      <c r="G3" s="9"/>
      <c r="H3" s="9"/>
      <c r="I3" s="9"/>
      <c r="J3" s="9"/>
      <c r="K3" s="9"/>
      <c r="L3" s="9"/>
      <c r="M3" s="9"/>
      <c r="N3" s="9"/>
      <c r="O3" s="9"/>
      <c r="P3" s="9"/>
      <c r="Q3" s="9"/>
      <c r="R3" s="9"/>
      <c r="S3" s="9"/>
      <c r="T3" s="9"/>
      <c r="U3" s="9"/>
      <c r="V3" s="9"/>
      <c r="W3" s="9"/>
      <c r="X3" s="9"/>
      <c r="Y3" s="9"/>
    </row>
    <row r="4" spans="2:25" x14ac:dyDescent="0.3">
      <c r="B4" s="9"/>
      <c r="C4" s="9"/>
      <c r="D4" s="9"/>
      <c r="E4" s="9"/>
      <c r="F4" s="9"/>
      <c r="G4" s="9"/>
      <c r="H4" s="9"/>
      <c r="I4" s="9"/>
      <c r="J4" s="9"/>
      <c r="K4" s="9"/>
      <c r="L4" s="9"/>
      <c r="M4" s="9"/>
      <c r="N4" s="9"/>
      <c r="O4" s="9"/>
      <c r="P4" s="9"/>
      <c r="Q4" s="9"/>
      <c r="R4" s="9"/>
      <c r="S4" s="9"/>
      <c r="T4" s="9"/>
      <c r="U4" s="9"/>
      <c r="V4" s="9"/>
      <c r="W4" s="9"/>
      <c r="X4" s="9"/>
      <c r="Y4" s="9"/>
    </row>
    <row r="5" spans="2:25" x14ac:dyDescent="0.3">
      <c r="B5" s="6"/>
      <c r="C5" s="7"/>
      <c r="D5" s="7"/>
      <c r="E5" s="7"/>
      <c r="F5" s="7"/>
      <c r="G5" s="7"/>
      <c r="H5" s="7"/>
      <c r="I5" s="7"/>
      <c r="J5" s="7"/>
      <c r="K5" s="7"/>
      <c r="L5" s="7"/>
      <c r="M5" s="7"/>
      <c r="N5" s="7"/>
      <c r="O5" s="7"/>
      <c r="P5" s="7"/>
      <c r="Q5" s="7"/>
      <c r="R5" s="7"/>
      <c r="S5" s="7"/>
      <c r="T5" s="7"/>
      <c r="U5" s="7"/>
      <c r="V5" s="7"/>
      <c r="W5" s="7"/>
      <c r="X5" s="7"/>
      <c r="Y5" s="7"/>
    </row>
    <row r="6" spans="2:25" x14ac:dyDescent="0.3">
      <c r="B6" s="7"/>
      <c r="C6" s="7"/>
      <c r="D6" s="7"/>
      <c r="E6" s="7"/>
      <c r="F6" s="7"/>
      <c r="G6" s="7"/>
      <c r="H6" s="7"/>
      <c r="I6" s="7"/>
      <c r="J6" s="7"/>
      <c r="K6" s="7"/>
      <c r="L6" s="7"/>
      <c r="M6" s="7"/>
      <c r="N6" s="7"/>
      <c r="O6" s="7"/>
      <c r="P6" s="7"/>
      <c r="Q6" s="7"/>
      <c r="R6" s="7"/>
      <c r="S6" s="7"/>
      <c r="T6" s="7"/>
      <c r="U6" s="7"/>
      <c r="V6" s="7"/>
      <c r="W6" s="7"/>
      <c r="X6" s="7"/>
      <c r="Y6" s="7"/>
    </row>
    <row r="7" spans="2:25" x14ac:dyDescent="0.3">
      <c r="B7" s="7"/>
      <c r="C7" s="7"/>
      <c r="D7" s="7"/>
      <c r="E7" s="7"/>
      <c r="F7" s="7"/>
      <c r="G7" s="7"/>
      <c r="H7" s="7"/>
      <c r="I7" s="7"/>
      <c r="J7" s="7"/>
      <c r="K7" s="7"/>
      <c r="L7" s="7"/>
      <c r="M7" s="7"/>
      <c r="N7" s="7"/>
      <c r="O7" s="7"/>
      <c r="P7" s="7"/>
      <c r="Q7" s="7"/>
      <c r="R7" s="7"/>
      <c r="S7" s="7"/>
      <c r="T7" s="7"/>
      <c r="U7" s="7"/>
      <c r="V7" s="7"/>
      <c r="W7" s="7"/>
      <c r="X7" s="7"/>
      <c r="Y7" s="7"/>
    </row>
    <row r="8" spans="2:25" x14ac:dyDescent="0.3">
      <c r="B8" s="7"/>
      <c r="C8" s="7"/>
      <c r="D8" s="7"/>
      <c r="E8" s="7"/>
      <c r="F8" s="7"/>
      <c r="G8" s="7"/>
      <c r="H8" s="7"/>
      <c r="I8" s="7"/>
      <c r="J8" s="7"/>
      <c r="K8" s="7"/>
      <c r="L8" s="7"/>
      <c r="M8" s="7"/>
      <c r="N8" s="7"/>
      <c r="O8" s="7"/>
      <c r="P8" s="7"/>
      <c r="Q8" s="7"/>
      <c r="R8" s="7"/>
      <c r="S8" s="7"/>
      <c r="T8" s="7"/>
      <c r="U8" s="7"/>
      <c r="V8" s="7"/>
      <c r="W8" s="7"/>
      <c r="X8" s="7"/>
      <c r="Y8" s="7"/>
    </row>
    <row r="9" spans="2:25" x14ac:dyDescent="0.3">
      <c r="B9" s="7"/>
      <c r="C9" s="7"/>
      <c r="D9" s="7"/>
      <c r="E9" s="7"/>
      <c r="F9" s="7"/>
      <c r="G9" s="7"/>
      <c r="H9" s="7"/>
      <c r="I9" s="7"/>
      <c r="J9" s="7"/>
      <c r="K9" s="7"/>
      <c r="L9" s="7"/>
      <c r="M9" s="7"/>
      <c r="N9" s="7"/>
      <c r="O9" s="7"/>
      <c r="P9" s="7"/>
      <c r="Q9" s="7"/>
      <c r="R9" s="7"/>
      <c r="S9" s="7"/>
      <c r="T9" s="7"/>
      <c r="U9" s="7"/>
      <c r="V9" s="7"/>
      <c r="W9" s="7"/>
      <c r="X9" s="7"/>
      <c r="Y9" s="7"/>
    </row>
    <row r="10" spans="2:25" x14ac:dyDescent="0.3">
      <c r="B10" s="7"/>
      <c r="C10" s="7"/>
      <c r="D10" s="7"/>
      <c r="E10" s="7"/>
      <c r="F10" s="7"/>
      <c r="G10" s="7"/>
      <c r="H10" s="7"/>
      <c r="I10" s="7"/>
      <c r="J10" s="7"/>
      <c r="K10" s="7"/>
      <c r="L10" s="7"/>
      <c r="M10" s="7"/>
      <c r="N10" s="7"/>
      <c r="O10" s="7"/>
      <c r="P10" s="7"/>
      <c r="Q10" s="7"/>
      <c r="R10" s="7"/>
      <c r="S10" s="7"/>
      <c r="T10" s="7"/>
      <c r="U10" s="7"/>
      <c r="V10" s="7"/>
      <c r="W10" s="7"/>
      <c r="X10" s="7"/>
      <c r="Y10" s="7"/>
    </row>
    <row r="11" spans="2:25" x14ac:dyDescent="0.3">
      <c r="B11" s="7"/>
      <c r="C11" s="7"/>
      <c r="D11" s="7"/>
      <c r="E11" s="7"/>
      <c r="F11" s="7"/>
      <c r="G11" s="7"/>
      <c r="H11" s="7"/>
      <c r="I11" s="7"/>
      <c r="J11" s="7"/>
      <c r="K11" s="7"/>
      <c r="L11" s="7"/>
      <c r="M11" s="7"/>
      <c r="N11" s="7"/>
      <c r="O11" s="7"/>
      <c r="P11" s="7"/>
      <c r="Q11" s="7"/>
      <c r="R11" s="7"/>
      <c r="S11" s="7"/>
      <c r="T11" s="7"/>
      <c r="U11" s="7"/>
      <c r="V11" s="7"/>
      <c r="W11" s="7"/>
      <c r="X11" s="7"/>
      <c r="Y11" s="7"/>
    </row>
    <row r="12" spans="2:25" x14ac:dyDescent="0.3">
      <c r="B12" s="7"/>
      <c r="C12" s="7"/>
      <c r="D12" s="7"/>
      <c r="E12" s="7"/>
      <c r="F12" s="7"/>
      <c r="G12" s="7"/>
      <c r="H12" s="7"/>
      <c r="I12" s="7"/>
      <c r="J12" s="7"/>
      <c r="K12" s="7"/>
      <c r="L12" s="7"/>
      <c r="M12" s="7"/>
      <c r="N12" s="7"/>
      <c r="O12" s="7"/>
      <c r="P12" s="7"/>
      <c r="Q12" s="7"/>
      <c r="R12" s="7"/>
      <c r="S12" s="7"/>
      <c r="T12" s="7"/>
      <c r="U12" s="7"/>
      <c r="V12" s="7"/>
      <c r="W12" s="7"/>
      <c r="X12" s="7"/>
      <c r="Y12" s="7"/>
    </row>
    <row r="13" spans="2:25" x14ac:dyDescent="0.3">
      <c r="B13" s="7"/>
      <c r="C13" s="7"/>
      <c r="D13" s="7"/>
      <c r="E13" s="7"/>
      <c r="F13" s="7"/>
      <c r="G13" s="7"/>
      <c r="H13" s="7"/>
      <c r="I13" s="7"/>
      <c r="J13" s="7"/>
      <c r="K13" s="7"/>
      <c r="L13" s="7"/>
      <c r="M13" s="7"/>
      <c r="N13" s="7"/>
      <c r="O13" s="7"/>
      <c r="P13" s="7"/>
      <c r="Q13" s="7"/>
      <c r="R13" s="7"/>
      <c r="S13" s="7"/>
      <c r="T13" s="7"/>
      <c r="U13" s="7"/>
      <c r="V13" s="7"/>
      <c r="W13" s="7"/>
      <c r="X13" s="7"/>
      <c r="Y13" s="7"/>
    </row>
    <row r="14" spans="2:25" x14ac:dyDescent="0.3">
      <c r="B14" s="7"/>
      <c r="C14" s="7"/>
      <c r="D14" s="7"/>
      <c r="E14" s="7"/>
      <c r="F14" s="7"/>
      <c r="G14" s="7"/>
      <c r="H14" s="7"/>
      <c r="I14" s="7"/>
      <c r="J14" s="7"/>
      <c r="K14" s="7"/>
      <c r="L14" s="7"/>
      <c r="M14" s="7"/>
      <c r="N14" s="7"/>
      <c r="O14" s="7"/>
      <c r="P14" s="7"/>
      <c r="Q14" s="7"/>
      <c r="R14" s="7"/>
      <c r="S14" s="7"/>
      <c r="T14" s="7"/>
      <c r="U14" s="7"/>
      <c r="V14" s="7"/>
      <c r="W14" s="7"/>
      <c r="X14" s="7"/>
      <c r="Y14" s="7"/>
    </row>
    <row r="15" spans="2:25" x14ac:dyDescent="0.3">
      <c r="B15" s="7"/>
      <c r="C15" s="7"/>
      <c r="D15" s="7"/>
      <c r="E15" s="7"/>
      <c r="F15" s="7"/>
      <c r="G15" s="7"/>
      <c r="H15" s="7"/>
      <c r="I15" s="7"/>
      <c r="J15" s="7"/>
      <c r="K15" s="7"/>
      <c r="L15" s="7"/>
      <c r="M15" s="7"/>
      <c r="N15" s="7"/>
      <c r="O15" s="7"/>
      <c r="P15" s="7"/>
      <c r="Q15" s="7"/>
      <c r="R15" s="7"/>
      <c r="S15" s="7"/>
      <c r="T15" s="7"/>
      <c r="U15" s="7"/>
      <c r="V15" s="7"/>
      <c r="W15" s="7"/>
      <c r="X15" s="7"/>
      <c r="Y15" s="7"/>
    </row>
    <row r="16" spans="2:25" x14ac:dyDescent="0.3">
      <c r="B16" s="7"/>
      <c r="C16" s="7"/>
      <c r="D16" s="7"/>
      <c r="E16" s="7"/>
      <c r="F16" s="7"/>
      <c r="G16" s="7"/>
      <c r="H16" s="7"/>
      <c r="I16" s="7"/>
      <c r="J16" s="7"/>
      <c r="K16" s="7"/>
      <c r="L16" s="7"/>
      <c r="M16" s="7"/>
      <c r="N16" s="7"/>
      <c r="O16" s="7"/>
      <c r="P16" s="7"/>
      <c r="Q16" s="7"/>
      <c r="R16" s="7"/>
      <c r="S16" s="7"/>
      <c r="T16" s="7"/>
      <c r="U16" s="7"/>
      <c r="V16" s="7"/>
      <c r="W16" s="7"/>
      <c r="X16" s="7"/>
      <c r="Y16" s="7"/>
    </row>
    <row r="17" spans="2:33" x14ac:dyDescent="0.3">
      <c r="B17" s="7"/>
      <c r="C17" s="7"/>
      <c r="D17" s="7"/>
      <c r="E17" s="7"/>
      <c r="F17" s="7"/>
      <c r="G17" s="7"/>
      <c r="H17" s="7"/>
      <c r="I17" s="7"/>
      <c r="J17" s="7"/>
      <c r="K17" s="7"/>
      <c r="L17" s="7"/>
      <c r="M17" s="7"/>
      <c r="N17" s="7"/>
      <c r="O17" s="7"/>
      <c r="P17" s="7"/>
      <c r="Q17" s="7"/>
      <c r="R17" s="7"/>
      <c r="S17" s="7"/>
      <c r="T17" s="7"/>
      <c r="U17" s="7"/>
      <c r="V17" s="7"/>
      <c r="W17" s="7"/>
      <c r="X17" s="7"/>
      <c r="Y17" s="7"/>
    </row>
    <row r="18" spans="2:33" x14ac:dyDescent="0.3">
      <c r="B18" s="7"/>
      <c r="C18" s="7"/>
      <c r="D18" s="7"/>
      <c r="E18" s="7"/>
      <c r="F18" s="7"/>
      <c r="G18" s="7"/>
      <c r="H18" s="7"/>
      <c r="I18" s="7"/>
      <c r="J18" s="7"/>
      <c r="K18" s="7"/>
      <c r="L18" s="7"/>
      <c r="M18" s="7"/>
      <c r="N18" s="7"/>
      <c r="O18" s="7"/>
      <c r="P18" s="7"/>
      <c r="Q18" s="7"/>
      <c r="R18" s="7"/>
      <c r="S18" s="7"/>
      <c r="T18" s="7"/>
      <c r="U18" s="7"/>
      <c r="V18" s="7"/>
      <c r="W18" s="7"/>
      <c r="X18" s="7"/>
      <c r="Y18" s="7"/>
    </row>
    <row r="19" spans="2:33" x14ac:dyDescent="0.3">
      <c r="B19" s="7"/>
      <c r="C19" s="7"/>
      <c r="D19" s="7"/>
      <c r="E19" s="7"/>
      <c r="F19" s="7"/>
      <c r="G19" s="7"/>
      <c r="H19" s="7"/>
      <c r="I19" s="7"/>
      <c r="J19" s="7"/>
      <c r="K19" s="7"/>
      <c r="L19" s="7"/>
      <c r="M19" s="7"/>
      <c r="N19" s="7"/>
      <c r="O19" s="7"/>
      <c r="P19" s="7"/>
      <c r="Q19" s="7"/>
      <c r="R19" s="7"/>
      <c r="S19" s="7"/>
      <c r="T19" s="7"/>
      <c r="U19" s="7"/>
      <c r="V19" s="7"/>
      <c r="W19" s="7"/>
      <c r="X19" s="7"/>
      <c r="Y19" s="7"/>
    </row>
    <row r="20" spans="2:33" x14ac:dyDescent="0.3">
      <c r="B20" s="7"/>
      <c r="C20" s="7"/>
      <c r="D20" s="7"/>
      <c r="E20" s="7"/>
      <c r="F20" s="7"/>
      <c r="G20" s="7"/>
      <c r="H20" s="7"/>
      <c r="I20" s="7"/>
      <c r="J20" s="7"/>
      <c r="K20" s="7"/>
      <c r="L20" s="7"/>
      <c r="M20" s="7"/>
      <c r="N20" s="7"/>
      <c r="O20" s="7"/>
      <c r="P20" s="7"/>
      <c r="Q20" s="7"/>
      <c r="R20" s="7"/>
      <c r="S20" s="7"/>
      <c r="T20" s="7"/>
      <c r="U20" s="7"/>
      <c r="V20" s="7"/>
      <c r="W20" s="7"/>
      <c r="X20" s="7"/>
      <c r="Y20" s="7"/>
    </row>
    <row r="21" spans="2:33" x14ac:dyDescent="0.3">
      <c r="B21" s="7"/>
      <c r="C21" s="7"/>
      <c r="D21" s="7"/>
      <c r="E21" s="7"/>
      <c r="F21" s="7"/>
      <c r="G21" s="7"/>
      <c r="H21" s="7"/>
      <c r="I21" s="7"/>
      <c r="J21" s="7"/>
      <c r="K21" s="7"/>
      <c r="L21" s="7"/>
      <c r="M21" s="7"/>
      <c r="N21" s="7"/>
      <c r="O21" s="7"/>
      <c r="P21" s="7"/>
      <c r="Q21" s="7"/>
      <c r="R21" s="7"/>
      <c r="S21" s="7"/>
      <c r="T21" s="7"/>
      <c r="U21" s="7"/>
      <c r="V21" s="7"/>
      <c r="W21" s="7"/>
      <c r="X21" s="7"/>
      <c r="Y21" s="7"/>
      <c r="AG21" t="s">
        <v>550</v>
      </c>
    </row>
    <row r="22" spans="2:33" x14ac:dyDescent="0.3">
      <c r="B22" s="7"/>
      <c r="C22" s="7"/>
      <c r="D22" s="7"/>
      <c r="E22" s="7"/>
      <c r="F22" s="7"/>
      <c r="G22" s="7"/>
      <c r="H22" s="7"/>
      <c r="I22" s="7"/>
      <c r="J22" s="7"/>
      <c r="K22" s="7"/>
      <c r="L22" s="7"/>
      <c r="M22" s="7"/>
      <c r="N22" s="7"/>
      <c r="O22" s="7"/>
      <c r="P22" s="7"/>
      <c r="Q22" s="7"/>
      <c r="R22" s="7"/>
      <c r="S22" s="7"/>
      <c r="T22" s="7"/>
      <c r="U22" s="7"/>
      <c r="V22" s="7"/>
      <c r="W22" s="7"/>
      <c r="X22" s="7"/>
      <c r="Y22" s="7"/>
    </row>
    <row r="23" spans="2:33" x14ac:dyDescent="0.3">
      <c r="B23" s="7"/>
      <c r="C23" s="7"/>
      <c r="D23" s="7"/>
      <c r="E23" s="7"/>
      <c r="F23" s="7"/>
      <c r="G23" s="7"/>
      <c r="H23" s="7"/>
      <c r="I23" s="7"/>
      <c r="J23" s="7"/>
      <c r="K23" s="7"/>
      <c r="L23" s="7"/>
      <c r="M23" s="7"/>
      <c r="N23" s="7"/>
      <c r="O23" s="7"/>
      <c r="P23" s="7"/>
      <c r="Q23" s="7"/>
      <c r="R23" s="7"/>
      <c r="S23" s="7"/>
      <c r="T23" s="7"/>
      <c r="U23" s="7"/>
      <c r="V23" s="7"/>
      <c r="W23" s="7"/>
      <c r="X23" s="7"/>
      <c r="Y23" s="7"/>
    </row>
    <row r="24" spans="2:33" x14ac:dyDescent="0.3">
      <c r="B24" s="7"/>
      <c r="C24" s="7"/>
      <c r="D24" s="7"/>
      <c r="E24" s="7"/>
      <c r="F24" s="7"/>
      <c r="G24" s="7"/>
      <c r="H24" s="7"/>
      <c r="I24" s="7"/>
      <c r="J24" s="7"/>
      <c r="K24" s="7"/>
      <c r="L24" s="7"/>
      <c r="M24" s="7"/>
      <c r="N24" s="7"/>
      <c r="O24" s="7"/>
      <c r="P24" s="7"/>
      <c r="Q24" s="7"/>
      <c r="R24" s="7"/>
      <c r="S24" s="7"/>
      <c r="T24" s="7"/>
      <c r="U24" s="7"/>
      <c r="V24" s="7"/>
      <c r="W24" s="7"/>
      <c r="X24" s="7"/>
      <c r="Y24" s="7"/>
    </row>
    <row r="25" spans="2:33" x14ac:dyDescent="0.3">
      <c r="B25" s="7"/>
      <c r="C25" s="7"/>
      <c r="D25" s="7"/>
      <c r="E25" s="7"/>
      <c r="F25" s="7"/>
      <c r="G25" s="7"/>
      <c r="H25" s="7"/>
      <c r="I25" s="7"/>
      <c r="J25" s="7"/>
      <c r="K25" s="7"/>
      <c r="L25" s="7"/>
      <c r="M25" s="7"/>
      <c r="N25" s="7"/>
      <c r="O25" s="7"/>
      <c r="P25" s="7"/>
      <c r="Q25" s="7"/>
      <c r="R25" s="7"/>
      <c r="S25" s="7"/>
      <c r="T25" s="7"/>
      <c r="U25" s="7"/>
      <c r="V25" s="7"/>
      <c r="W25" s="7"/>
      <c r="X25" s="7"/>
      <c r="Y25" s="7"/>
    </row>
    <row r="26" spans="2:33" x14ac:dyDescent="0.3">
      <c r="B26" s="7"/>
      <c r="C26" s="7"/>
      <c r="D26" s="7"/>
      <c r="E26" s="7"/>
      <c r="F26" s="7"/>
      <c r="G26" s="7"/>
      <c r="H26" s="7"/>
      <c r="I26" s="7"/>
      <c r="J26" s="7"/>
      <c r="K26" s="7"/>
      <c r="L26" s="7"/>
      <c r="M26" s="7"/>
      <c r="N26" s="7"/>
      <c r="O26" s="7"/>
      <c r="P26" s="7"/>
      <c r="Q26" s="7"/>
      <c r="R26" s="7"/>
      <c r="S26" s="7"/>
      <c r="T26" s="7"/>
      <c r="U26" s="7"/>
      <c r="V26" s="7"/>
      <c r="W26" s="7"/>
      <c r="X26" s="7"/>
      <c r="Y26" s="7"/>
    </row>
    <row r="27" spans="2:33" x14ac:dyDescent="0.3">
      <c r="B27" s="7"/>
      <c r="C27" s="7"/>
      <c r="D27" s="7"/>
      <c r="E27" s="7"/>
      <c r="F27" s="7"/>
      <c r="G27" s="7"/>
      <c r="H27" s="7"/>
      <c r="I27" s="7"/>
      <c r="J27" s="7"/>
      <c r="K27" s="7"/>
      <c r="L27" s="7"/>
      <c r="M27" s="7"/>
      <c r="N27" s="7"/>
      <c r="O27" s="7"/>
      <c r="P27" s="7"/>
      <c r="Q27" s="7"/>
      <c r="R27" s="7"/>
      <c r="S27" s="7"/>
      <c r="T27" s="7"/>
      <c r="U27" s="7"/>
      <c r="V27" s="7"/>
      <c r="W27" s="7"/>
      <c r="X27" s="7"/>
      <c r="Y27" s="7"/>
    </row>
    <row r="28" spans="2:33" x14ac:dyDescent="0.3">
      <c r="B28" s="7"/>
      <c r="C28" s="7"/>
      <c r="D28" s="7"/>
      <c r="E28" s="7"/>
      <c r="F28" s="7"/>
      <c r="G28" s="7"/>
      <c r="H28" s="7"/>
      <c r="I28" s="7"/>
      <c r="J28" s="7"/>
      <c r="K28" s="7"/>
      <c r="L28" s="7"/>
      <c r="M28" s="7"/>
      <c r="N28" s="7"/>
      <c r="O28" s="7"/>
      <c r="P28" s="7"/>
      <c r="Q28" s="7"/>
      <c r="R28" s="7"/>
      <c r="S28" s="7"/>
      <c r="T28" s="7"/>
      <c r="U28" s="7"/>
      <c r="V28" s="7"/>
      <c r="W28" s="7"/>
      <c r="X28" s="7"/>
      <c r="Y28" s="7"/>
    </row>
    <row r="29" spans="2:33" x14ac:dyDescent="0.3">
      <c r="B29" s="7"/>
      <c r="C29" s="7"/>
      <c r="D29" s="7"/>
      <c r="E29" s="7"/>
      <c r="F29" s="7"/>
      <c r="G29" s="7"/>
      <c r="H29" s="7"/>
      <c r="I29" s="7"/>
      <c r="J29" s="7"/>
      <c r="K29" s="7"/>
      <c r="L29" s="7"/>
      <c r="M29" s="7"/>
      <c r="N29" s="7"/>
      <c r="O29" s="7"/>
      <c r="P29" s="7"/>
      <c r="Q29" s="7"/>
      <c r="R29" s="7"/>
      <c r="S29" s="7"/>
      <c r="T29" s="7"/>
      <c r="U29" s="7"/>
      <c r="V29" s="7"/>
      <c r="W29" s="7"/>
      <c r="X29" s="7"/>
      <c r="Y29" s="7"/>
    </row>
    <row r="30" spans="2:33" x14ac:dyDescent="0.3">
      <c r="B30" s="7"/>
      <c r="C30" s="7"/>
      <c r="D30" s="7"/>
      <c r="E30" s="7"/>
      <c r="F30" s="7"/>
      <c r="G30" s="7"/>
      <c r="H30" s="7"/>
      <c r="I30" s="7"/>
      <c r="J30" s="7"/>
      <c r="K30" s="7"/>
      <c r="L30" s="7"/>
      <c r="M30" s="7"/>
      <c r="N30" s="7"/>
      <c r="O30" s="7"/>
      <c r="P30" s="7"/>
      <c r="Q30" s="7"/>
      <c r="R30" s="7"/>
      <c r="S30" s="7"/>
      <c r="T30" s="7"/>
      <c r="U30" s="7"/>
      <c r="V30" s="7"/>
      <c r="W30" s="7"/>
      <c r="X30" s="7"/>
      <c r="Y30" s="7"/>
    </row>
    <row r="31" spans="2:33" x14ac:dyDescent="0.3">
      <c r="B31" s="7"/>
      <c r="C31" s="7"/>
      <c r="D31" s="7"/>
      <c r="E31" s="7"/>
      <c r="F31" s="7"/>
      <c r="G31" s="7"/>
      <c r="H31" s="7"/>
      <c r="I31" s="7"/>
      <c r="J31" s="7"/>
      <c r="K31" s="7"/>
      <c r="L31" s="7"/>
      <c r="M31" s="7"/>
      <c r="N31" s="7"/>
      <c r="O31" s="7"/>
      <c r="P31" s="7"/>
      <c r="Q31" s="7"/>
      <c r="R31" s="7"/>
      <c r="S31" s="7"/>
      <c r="T31" s="7"/>
      <c r="U31" s="7"/>
      <c r="V31" s="7"/>
      <c r="W31" s="7"/>
      <c r="X31" s="7"/>
      <c r="Y31" s="7"/>
    </row>
    <row r="32" spans="2:33" x14ac:dyDescent="0.3">
      <c r="B32" s="7"/>
      <c r="C32" s="7"/>
      <c r="D32" s="7"/>
      <c r="E32" s="7"/>
      <c r="F32" s="7"/>
      <c r="G32" s="7"/>
      <c r="H32" s="7"/>
      <c r="I32" s="7"/>
      <c r="J32" s="7"/>
      <c r="K32" s="7"/>
      <c r="L32" s="7"/>
      <c r="M32" s="7"/>
      <c r="N32" s="7"/>
      <c r="O32" s="7"/>
      <c r="P32" s="7"/>
      <c r="Q32" s="7"/>
      <c r="R32" s="7"/>
      <c r="S32" s="7"/>
      <c r="T32" s="7"/>
      <c r="U32" s="7"/>
      <c r="V32" s="7"/>
      <c r="W32" s="7"/>
      <c r="X32" s="7"/>
      <c r="Y32" s="7"/>
    </row>
    <row r="33" spans="2:25" x14ac:dyDescent="0.3">
      <c r="B33" s="7"/>
      <c r="C33" s="7"/>
      <c r="D33" s="7"/>
      <c r="E33" s="7"/>
      <c r="F33" s="7"/>
      <c r="G33" s="7"/>
      <c r="H33" s="7"/>
      <c r="I33" s="7"/>
      <c r="J33" s="7"/>
      <c r="K33" s="7"/>
      <c r="L33" s="7"/>
      <c r="M33" s="7"/>
      <c r="N33" s="7"/>
      <c r="O33" s="7"/>
      <c r="P33" s="7"/>
      <c r="Q33" s="7"/>
      <c r="R33" s="7"/>
      <c r="S33" s="7"/>
      <c r="T33" s="7"/>
      <c r="U33" s="7"/>
      <c r="V33" s="7"/>
      <c r="W33" s="7"/>
      <c r="X33" s="7"/>
      <c r="Y33" s="7"/>
    </row>
    <row r="34" spans="2:25" x14ac:dyDescent="0.3">
      <c r="B34" s="7"/>
      <c r="C34" s="7"/>
      <c r="D34" s="7"/>
      <c r="E34" s="7"/>
      <c r="F34" s="7"/>
      <c r="G34" s="7"/>
      <c r="H34" s="7"/>
      <c r="I34" s="7"/>
      <c r="J34" s="7"/>
      <c r="K34" s="7"/>
      <c r="L34" s="7"/>
      <c r="M34" s="7"/>
      <c r="N34" s="7"/>
      <c r="O34" s="7"/>
      <c r="P34" s="7"/>
      <c r="Q34" s="7"/>
      <c r="R34" s="7"/>
      <c r="S34" s="7"/>
      <c r="T34" s="7"/>
      <c r="U34" s="7"/>
      <c r="V34" s="7"/>
      <c r="W34" s="7"/>
      <c r="X34" s="7"/>
      <c r="Y34" s="7"/>
    </row>
    <row r="35" spans="2:25" x14ac:dyDescent="0.3">
      <c r="B35" s="7"/>
      <c r="C35" s="7"/>
      <c r="D35" s="7"/>
      <c r="E35" s="7"/>
      <c r="F35" s="7"/>
      <c r="G35" s="7"/>
      <c r="H35" s="7"/>
      <c r="I35" s="7"/>
      <c r="J35" s="7"/>
      <c r="K35" s="7"/>
      <c r="L35" s="7"/>
      <c r="M35" s="7"/>
      <c r="N35" s="7"/>
      <c r="O35" s="7"/>
      <c r="P35" s="7"/>
      <c r="Q35" s="7"/>
      <c r="R35" s="7"/>
      <c r="S35" s="7"/>
      <c r="T35" s="7"/>
      <c r="U35" s="7"/>
      <c r="V35" s="7"/>
      <c r="W35" s="7"/>
      <c r="X35" s="7"/>
      <c r="Y35" s="7"/>
    </row>
    <row r="36" spans="2:25" x14ac:dyDescent="0.3">
      <c r="B36" s="7"/>
      <c r="C36" s="7"/>
      <c r="D36" s="7"/>
      <c r="E36" s="7"/>
      <c r="F36" s="7"/>
      <c r="G36" s="7"/>
      <c r="H36" s="7"/>
      <c r="I36" s="7"/>
      <c r="J36" s="7"/>
      <c r="K36" s="7"/>
      <c r="L36" s="7"/>
      <c r="M36" s="7"/>
      <c r="N36" s="7"/>
      <c r="O36" s="7"/>
      <c r="P36" s="7"/>
      <c r="Q36" s="7"/>
      <c r="R36" s="7"/>
      <c r="S36" s="7"/>
      <c r="T36" s="7"/>
      <c r="U36" s="7"/>
      <c r="V36" s="7"/>
      <c r="W36" s="7"/>
      <c r="X36" s="7"/>
      <c r="Y36" s="7"/>
    </row>
    <row r="37" spans="2:25" x14ac:dyDescent="0.3">
      <c r="B37" s="7"/>
      <c r="C37" s="7"/>
      <c r="D37" s="7"/>
      <c r="E37" s="7"/>
      <c r="F37" s="7"/>
      <c r="G37" s="7"/>
      <c r="H37" s="7"/>
      <c r="I37" s="7"/>
      <c r="J37" s="7"/>
      <c r="K37" s="7"/>
      <c r="L37" s="7"/>
      <c r="M37" s="7"/>
      <c r="N37" s="7"/>
      <c r="O37" s="7"/>
      <c r="P37" s="7"/>
      <c r="Q37" s="7"/>
      <c r="R37" s="7"/>
      <c r="S37" s="7"/>
      <c r="T37" s="7"/>
      <c r="U37" s="7"/>
      <c r="V37" s="7"/>
      <c r="W37" s="7"/>
      <c r="X37" s="7"/>
      <c r="Y37" s="7"/>
    </row>
    <row r="38" spans="2:25" x14ac:dyDescent="0.3">
      <c r="B38" s="7"/>
      <c r="C38" s="7"/>
      <c r="D38" s="7"/>
      <c r="E38" s="7"/>
      <c r="F38" s="7"/>
      <c r="G38" s="7"/>
      <c r="H38" s="7"/>
      <c r="I38" s="7"/>
      <c r="J38" s="7"/>
      <c r="K38" s="7"/>
      <c r="L38" s="7"/>
      <c r="M38" s="7"/>
      <c r="N38" s="7"/>
      <c r="O38" s="7"/>
      <c r="P38" s="7"/>
      <c r="Q38" s="7"/>
      <c r="R38" s="7"/>
      <c r="S38" s="7"/>
      <c r="T38" s="7"/>
      <c r="U38" s="7"/>
      <c r="V38" s="7"/>
      <c r="W38" s="7"/>
      <c r="X38" s="7"/>
      <c r="Y38" s="7"/>
    </row>
    <row r="39" spans="2:25" x14ac:dyDescent="0.3">
      <c r="B39" s="7"/>
      <c r="C39" s="7"/>
      <c r="D39" s="7"/>
      <c r="E39" s="7"/>
      <c r="F39" s="7"/>
      <c r="G39" s="7"/>
      <c r="H39" s="7"/>
      <c r="I39" s="7"/>
      <c r="J39" s="7"/>
      <c r="K39" s="7"/>
      <c r="L39" s="7"/>
      <c r="M39" s="7"/>
      <c r="N39" s="7"/>
      <c r="O39" s="7"/>
      <c r="P39" s="7"/>
      <c r="Q39" s="7"/>
      <c r="R39" s="7"/>
      <c r="S39" s="7"/>
      <c r="T39" s="7"/>
      <c r="U39" s="7"/>
      <c r="V39" s="7"/>
      <c r="W39" s="7"/>
      <c r="X39" s="7"/>
      <c r="Y39" s="7"/>
    </row>
    <row r="40" spans="2:25" x14ac:dyDescent="0.3">
      <c r="B40" s="7"/>
      <c r="C40" s="7"/>
      <c r="D40" s="7"/>
      <c r="E40" s="7"/>
      <c r="F40" s="7"/>
      <c r="G40" s="7"/>
      <c r="H40" s="7"/>
      <c r="I40" s="7"/>
      <c r="J40" s="7"/>
      <c r="K40" s="7"/>
      <c r="L40" s="7"/>
      <c r="M40" s="7"/>
      <c r="N40" s="7"/>
      <c r="O40" s="7"/>
      <c r="P40" s="7"/>
      <c r="Q40" s="7"/>
      <c r="R40" s="7"/>
      <c r="S40" s="7"/>
      <c r="T40" s="7"/>
      <c r="U40" s="7"/>
      <c r="V40" s="7"/>
      <c r="W40" s="7"/>
      <c r="X40" s="7"/>
      <c r="Y40" s="7"/>
    </row>
    <row r="41" spans="2:25" x14ac:dyDescent="0.3">
      <c r="B41" s="7"/>
      <c r="C41" s="7"/>
      <c r="D41" s="7"/>
      <c r="E41" s="7"/>
      <c r="F41" s="7"/>
      <c r="G41" s="7"/>
      <c r="H41" s="7"/>
      <c r="I41" s="7"/>
      <c r="J41" s="7"/>
      <c r="K41" s="7"/>
      <c r="L41" s="7"/>
      <c r="M41" s="7"/>
      <c r="N41" s="7"/>
      <c r="O41" s="7"/>
      <c r="P41" s="7"/>
      <c r="Q41" s="7"/>
      <c r="R41" s="7"/>
      <c r="S41" s="7"/>
      <c r="T41" s="7"/>
      <c r="U41" s="7"/>
      <c r="V41" s="7"/>
      <c r="W41" s="7"/>
      <c r="X41" s="7"/>
      <c r="Y41" s="7"/>
    </row>
    <row r="42" spans="2:25" x14ac:dyDescent="0.3">
      <c r="B42" s="7"/>
      <c r="C42" s="7"/>
      <c r="D42" s="7"/>
      <c r="E42" s="7"/>
      <c r="F42" s="7"/>
      <c r="G42" s="7"/>
      <c r="H42" s="7"/>
      <c r="I42" s="7"/>
      <c r="J42" s="7"/>
      <c r="K42" s="7"/>
      <c r="L42" s="7"/>
      <c r="M42" s="7"/>
      <c r="N42" s="7"/>
      <c r="O42" s="7"/>
      <c r="P42" s="7"/>
      <c r="Q42" s="7"/>
      <c r="R42" s="7"/>
      <c r="S42" s="7"/>
      <c r="T42" s="7"/>
      <c r="U42" s="7"/>
      <c r="V42" s="7"/>
      <c r="W42" s="7"/>
      <c r="X42" s="7"/>
      <c r="Y42" s="7"/>
    </row>
    <row r="43" spans="2:25" x14ac:dyDescent="0.3">
      <c r="B43" s="7"/>
      <c r="C43" s="7"/>
      <c r="D43" s="7"/>
      <c r="E43" s="7"/>
      <c r="F43" s="7"/>
      <c r="G43" s="7"/>
      <c r="H43" s="7"/>
      <c r="I43" s="7"/>
      <c r="J43" s="7"/>
      <c r="K43" s="7"/>
      <c r="L43" s="7"/>
      <c r="M43" s="7"/>
      <c r="N43" s="7"/>
      <c r="O43" s="7"/>
      <c r="P43" s="7"/>
      <c r="Q43" s="7"/>
      <c r="R43" s="7"/>
      <c r="S43" s="7"/>
      <c r="T43" s="7"/>
      <c r="U43" s="7"/>
      <c r="V43" s="7"/>
      <c r="W43" s="7"/>
      <c r="X43" s="7"/>
      <c r="Y43" s="7"/>
    </row>
    <row r="44" spans="2:25" x14ac:dyDescent="0.3">
      <c r="B44" s="7"/>
      <c r="C44" s="7"/>
      <c r="D44" s="7"/>
      <c r="E44" s="7"/>
      <c r="F44" s="7"/>
      <c r="G44" s="7"/>
      <c r="H44" s="7"/>
      <c r="I44" s="7"/>
      <c r="J44" s="7"/>
      <c r="K44" s="7"/>
      <c r="L44" s="7"/>
      <c r="M44" s="7"/>
      <c r="N44" s="7"/>
      <c r="O44" s="7"/>
      <c r="P44" s="7"/>
      <c r="Q44" s="7"/>
      <c r="R44" s="7"/>
      <c r="S44" s="7"/>
      <c r="T44" s="7"/>
      <c r="U44" s="7"/>
      <c r="V44" s="7"/>
      <c r="W44" s="7"/>
      <c r="X44" s="7"/>
      <c r="Y44" s="7"/>
    </row>
    <row r="45" spans="2:25" x14ac:dyDescent="0.3">
      <c r="B45" s="7"/>
      <c r="C45" s="7"/>
      <c r="D45" s="7"/>
      <c r="E45" s="7"/>
      <c r="F45" s="7"/>
      <c r="G45" s="7"/>
      <c r="H45" s="7"/>
      <c r="I45" s="7"/>
      <c r="J45" s="7"/>
      <c r="K45" s="7"/>
      <c r="L45" s="7"/>
      <c r="M45" s="7"/>
      <c r="N45" s="7"/>
      <c r="O45" s="7"/>
      <c r="P45" s="7"/>
      <c r="Q45" s="7"/>
      <c r="R45" s="7"/>
      <c r="S45" s="7"/>
      <c r="T45" s="7"/>
      <c r="U45" s="7"/>
      <c r="V45" s="7"/>
      <c r="W45" s="7"/>
      <c r="X45" s="7"/>
      <c r="Y45" s="7"/>
    </row>
    <row r="46" spans="2:25" x14ac:dyDescent="0.3">
      <c r="B46" s="7"/>
      <c r="C46" s="7"/>
      <c r="D46" s="7"/>
      <c r="E46" s="7"/>
      <c r="F46" s="7"/>
      <c r="G46" s="7"/>
      <c r="H46" s="7"/>
      <c r="I46" s="7"/>
      <c r="J46" s="7"/>
      <c r="K46" s="7"/>
      <c r="L46" s="7"/>
      <c r="M46" s="7"/>
      <c r="N46" s="7"/>
      <c r="O46" s="7"/>
      <c r="P46" s="7"/>
      <c r="Q46" s="7"/>
      <c r="R46" s="7"/>
      <c r="S46" s="7"/>
      <c r="T46" s="7"/>
      <c r="U46" s="7"/>
      <c r="V46" s="7"/>
      <c r="W46" s="7"/>
      <c r="X46" s="7"/>
      <c r="Y46" s="7"/>
    </row>
    <row r="47" spans="2:25" x14ac:dyDescent="0.3">
      <c r="B47" s="7"/>
      <c r="C47" s="7"/>
      <c r="D47" s="7"/>
      <c r="E47" s="7"/>
      <c r="F47" s="7"/>
      <c r="G47" s="7"/>
      <c r="H47" s="7"/>
      <c r="I47" s="7"/>
      <c r="J47" s="7"/>
      <c r="K47" s="7"/>
      <c r="L47" s="7"/>
      <c r="M47" s="7"/>
      <c r="N47" s="7"/>
      <c r="O47" s="7"/>
      <c r="P47" s="7"/>
      <c r="Q47" s="7"/>
      <c r="R47" s="7"/>
      <c r="S47" s="7"/>
      <c r="T47" s="7"/>
      <c r="U47" s="7"/>
      <c r="V47" s="7"/>
      <c r="W47" s="7"/>
      <c r="X47" s="7"/>
      <c r="Y47" s="7"/>
    </row>
    <row r="48" spans="2:25" x14ac:dyDescent="0.3">
      <c r="B48" s="8"/>
      <c r="C48" s="8"/>
      <c r="D48" s="8"/>
      <c r="E48" s="8"/>
      <c r="F48" s="8"/>
      <c r="G48" s="8"/>
      <c r="H48" s="8"/>
      <c r="I48" s="8"/>
      <c r="J48" s="8"/>
      <c r="K48" s="8"/>
      <c r="L48" s="8"/>
      <c r="M48" s="8"/>
      <c r="N48" s="8"/>
      <c r="O48" s="8"/>
      <c r="P48" s="8"/>
      <c r="Q48" s="8"/>
      <c r="R48" s="8"/>
      <c r="S48" s="8"/>
      <c r="T48" s="8"/>
      <c r="U48" s="8"/>
      <c r="V48" s="8"/>
      <c r="W48" s="8"/>
      <c r="X48" s="8"/>
      <c r="Y48" s="8"/>
    </row>
    <row r="49" spans="2:25" x14ac:dyDescent="0.3">
      <c r="B49" s="8"/>
      <c r="C49" s="8"/>
      <c r="D49" s="8"/>
      <c r="E49" s="8"/>
      <c r="F49" s="8"/>
      <c r="G49" s="8"/>
      <c r="H49" s="8"/>
      <c r="I49" s="8"/>
      <c r="J49" s="8"/>
      <c r="K49" s="8"/>
      <c r="L49" s="8"/>
      <c r="M49" s="8"/>
      <c r="N49" s="8"/>
      <c r="O49" s="8"/>
      <c r="P49" s="8"/>
      <c r="Q49" s="8"/>
      <c r="R49" s="8"/>
      <c r="S49" s="8"/>
      <c r="T49" s="8"/>
      <c r="U49" s="8"/>
      <c r="V49" s="8"/>
      <c r="W49" s="8"/>
      <c r="X49" s="8"/>
      <c r="Y49" s="8"/>
    </row>
    <row r="50" spans="2:25" x14ac:dyDescent="0.3">
      <c r="B50" s="8"/>
      <c r="C50" s="8"/>
      <c r="D50" s="8"/>
      <c r="E50" s="8"/>
      <c r="F50" s="8"/>
      <c r="G50" s="8"/>
      <c r="H50" s="8"/>
      <c r="I50" s="8"/>
      <c r="J50" s="8"/>
      <c r="K50" s="8"/>
      <c r="L50" s="8"/>
      <c r="M50" s="8"/>
      <c r="N50" s="8"/>
      <c r="O50" s="8"/>
      <c r="P50" s="8"/>
      <c r="Q50" s="8"/>
      <c r="R50" s="8"/>
      <c r="S50" s="8"/>
      <c r="T50" s="8"/>
      <c r="U50" s="8"/>
      <c r="V50" s="8"/>
      <c r="W50" s="8"/>
      <c r="X50" s="8"/>
      <c r="Y50" s="8"/>
    </row>
  </sheetData>
  <mergeCells count="1">
    <mergeCell ref="B3: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5A6DB-30AC-4D89-9AE8-B3D6A8A77F56}">
  <dimension ref="C3:D9"/>
  <sheetViews>
    <sheetView topLeftCell="B2" workbookViewId="0">
      <selection activeCell="G22" sqref="G22"/>
    </sheetView>
  </sheetViews>
  <sheetFormatPr defaultRowHeight="14.4" x14ac:dyDescent="0.3"/>
  <cols>
    <col min="3" max="3" width="15.5546875" bestFit="1" customWidth="1"/>
    <col min="4" max="4" width="6.33203125" bestFit="1" customWidth="1"/>
    <col min="5" max="7" width="5" bestFit="1" customWidth="1"/>
    <col min="8" max="15" width="4" bestFit="1" customWidth="1"/>
    <col min="16" max="22" width="5" bestFit="1" customWidth="1"/>
    <col min="23" max="23" width="4" bestFit="1" customWidth="1"/>
    <col min="24" max="24" width="5" bestFit="1" customWidth="1"/>
    <col min="25" max="25" width="4" bestFit="1" customWidth="1"/>
    <col min="26" max="29" width="5" bestFit="1" customWidth="1"/>
    <col min="30" max="35" width="4" bestFit="1" customWidth="1"/>
    <col min="36" max="38" width="5" bestFit="1" customWidth="1"/>
    <col min="39" max="62" width="4" bestFit="1" customWidth="1"/>
    <col min="63" max="63" width="3" bestFit="1" customWidth="1"/>
    <col min="64" max="64" width="4" bestFit="1" customWidth="1"/>
    <col min="65" max="65" width="7" bestFit="1" customWidth="1"/>
  </cols>
  <sheetData>
    <row r="3" spans="3:4" x14ac:dyDescent="0.3">
      <c r="C3" s="1" t="s">
        <v>2</v>
      </c>
      <c r="D3" t="s">
        <v>543</v>
      </c>
    </row>
    <row r="5" spans="3:4" x14ac:dyDescent="0.3">
      <c r="C5" s="1" t="s">
        <v>544</v>
      </c>
    </row>
    <row r="6" spans="3:4" x14ac:dyDescent="0.3">
      <c r="C6" s="2" t="s">
        <v>538</v>
      </c>
      <c r="D6" s="4">
        <v>9.6024626209322772</v>
      </c>
    </row>
    <row r="7" spans="3:4" x14ac:dyDescent="0.3">
      <c r="C7" s="2" t="s">
        <v>539</v>
      </c>
      <c r="D7" s="4">
        <v>20.877640845070424</v>
      </c>
    </row>
    <row r="8" spans="3:4" x14ac:dyDescent="0.3">
      <c r="C8" s="2" t="s">
        <v>540</v>
      </c>
      <c r="D8" s="4">
        <v>92.792618629173987</v>
      </c>
    </row>
    <row r="9" spans="3:4" x14ac:dyDescent="0.3">
      <c r="C9" s="2" t="s">
        <v>541</v>
      </c>
      <c r="D9" s="4">
        <v>26.154054054054054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8CC7A-B2ED-4714-858B-EDB7E4051865}">
  <dimension ref="A1:H1140"/>
  <sheetViews>
    <sheetView workbookViewId="0">
      <selection activeCell="I1" sqref="I1"/>
    </sheetView>
  </sheetViews>
  <sheetFormatPr defaultRowHeight="14.4" x14ac:dyDescent="0.3"/>
  <cols>
    <col min="1" max="1" width="39.21875" bestFit="1" customWidth="1"/>
    <col min="2" max="2" width="26.88671875" bestFit="1" customWidth="1"/>
    <col min="3" max="3" width="6.88671875" bestFit="1" customWidth="1"/>
    <col min="4" max="4" width="6.5546875" bestFit="1" customWidth="1"/>
    <col min="5" max="5" width="6.88671875" bestFit="1" customWidth="1"/>
    <col min="6" max="6" width="8.109375" bestFit="1" customWidth="1"/>
    <col min="7" max="7" width="8.6640625" bestFit="1" customWidth="1"/>
    <col min="8" max="8" width="6.33203125" bestFit="1" customWidth="1"/>
  </cols>
  <sheetData>
    <row r="1" spans="1:8" x14ac:dyDescent="0.3">
      <c r="A1" t="s">
        <v>0</v>
      </c>
      <c r="B1" t="s">
        <v>1</v>
      </c>
      <c r="C1" t="s">
        <v>2</v>
      </c>
      <c r="D1" t="s">
        <v>3</v>
      </c>
      <c r="E1" t="s">
        <v>4</v>
      </c>
      <c r="F1" t="s">
        <v>5</v>
      </c>
      <c r="G1" t="s">
        <v>6</v>
      </c>
      <c r="H1" t="s">
        <v>536</v>
      </c>
    </row>
    <row r="2" spans="1:8" hidden="1" x14ac:dyDescent="0.3">
      <c r="A2" t="s">
        <v>7</v>
      </c>
      <c r="B2" t="s">
        <v>8</v>
      </c>
      <c r="C2">
        <v>2020</v>
      </c>
      <c r="D2">
        <v>6</v>
      </c>
      <c r="E2">
        <v>15</v>
      </c>
      <c r="F2">
        <v>66</v>
      </c>
      <c r="G2">
        <v>31</v>
      </c>
      <c r="H2">
        <f>MAX(Append1[[#This Row],[SO2]:[PM2.5]])</f>
        <v>66</v>
      </c>
    </row>
    <row r="3" spans="1:8" hidden="1" x14ac:dyDescent="0.3">
      <c r="A3" t="s">
        <v>7</v>
      </c>
      <c r="B3" t="s">
        <v>9</v>
      </c>
      <c r="C3">
        <v>2020</v>
      </c>
      <c r="D3">
        <v>5</v>
      </c>
      <c r="E3">
        <v>17</v>
      </c>
      <c r="F3">
        <v>48</v>
      </c>
      <c r="G3">
        <v>23</v>
      </c>
      <c r="H3">
        <f>MAX(Append1[[#This Row],[SO2]:[PM2.5]])</f>
        <v>48</v>
      </c>
    </row>
    <row r="4" spans="1:8" hidden="1" x14ac:dyDescent="0.3">
      <c r="A4" t="s">
        <v>7</v>
      </c>
      <c r="B4" t="s">
        <v>10</v>
      </c>
      <c r="C4">
        <v>2020</v>
      </c>
      <c r="D4">
        <v>5</v>
      </c>
      <c r="E4">
        <v>18</v>
      </c>
      <c r="F4">
        <v>61</v>
      </c>
      <c r="G4">
        <v>0</v>
      </c>
      <c r="H4">
        <f>MAX(Append1[[#This Row],[SO2]:[PM2.5]])</f>
        <v>61</v>
      </c>
    </row>
    <row r="5" spans="1:8" hidden="1" x14ac:dyDescent="0.3">
      <c r="A5" t="s">
        <v>7</v>
      </c>
      <c r="B5" t="s">
        <v>11</v>
      </c>
      <c r="C5">
        <v>2020</v>
      </c>
      <c r="D5">
        <v>5</v>
      </c>
      <c r="E5">
        <v>18</v>
      </c>
      <c r="F5">
        <v>62</v>
      </c>
      <c r="G5">
        <v>24</v>
      </c>
      <c r="H5">
        <f>MAX(Append1[[#This Row],[SO2]:[PM2.5]])</f>
        <v>62</v>
      </c>
    </row>
    <row r="6" spans="1:8" hidden="1" x14ac:dyDescent="0.3">
      <c r="A6" t="s">
        <v>7</v>
      </c>
      <c r="B6" t="s">
        <v>12</v>
      </c>
      <c r="C6">
        <v>2020</v>
      </c>
      <c r="D6">
        <v>6</v>
      </c>
      <c r="E6">
        <v>14</v>
      </c>
      <c r="F6">
        <v>53</v>
      </c>
      <c r="G6">
        <v>0</v>
      </c>
      <c r="H6">
        <f>MAX(Append1[[#This Row],[SO2]:[PM2.5]])</f>
        <v>53</v>
      </c>
    </row>
    <row r="7" spans="1:8" hidden="1" x14ac:dyDescent="0.3">
      <c r="A7" t="s">
        <v>7</v>
      </c>
      <c r="B7" t="s">
        <v>13</v>
      </c>
      <c r="C7">
        <v>2020</v>
      </c>
      <c r="D7">
        <v>8</v>
      </c>
      <c r="E7">
        <v>14</v>
      </c>
      <c r="F7">
        <v>54</v>
      </c>
      <c r="G7">
        <v>0</v>
      </c>
      <c r="H7">
        <f>MAX(Append1[[#This Row],[SO2]:[PM2.5]])</f>
        <v>54</v>
      </c>
    </row>
    <row r="8" spans="1:8" hidden="1" x14ac:dyDescent="0.3">
      <c r="A8" t="s">
        <v>7</v>
      </c>
      <c r="B8" t="s">
        <v>14</v>
      </c>
      <c r="C8">
        <v>2020</v>
      </c>
      <c r="D8">
        <v>6</v>
      </c>
      <c r="E8">
        <v>16</v>
      </c>
      <c r="F8">
        <v>69</v>
      </c>
      <c r="G8">
        <v>32</v>
      </c>
      <c r="H8">
        <f>MAX(Append1[[#This Row],[SO2]:[PM2.5]])</f>
        <v>69</v>
      </c>
    </row>
    <row r="9" spans="1:8" hidden="1" x14ac:dyDescent="0.3">
      <c r="A9" t="s">
        <v>7</v>
      </c>
      <c r="B9" t="s">
        <v>15</v>
      </c>
      <c r="C9">
        <v>2020</v>
      </c>
      <c r="D9">
        <v>5</v>
      </c>
      <c r="E9">
        <v>17</v>
      </c>
      <c r="F9">
        <v>60</v>
      </c>
      <c r="G9">
        <v>27</v>
      </c>
      <c r="H9">
        <f>MAX(Append1[[#This Row],[SO2]:[PM2.5]])</f>
        <v>60</v>
      </c>
    </row>
    <row r="10" spans="1:8" hidden="1" x14ac:dyDescent="0.3">
      <c r="A10" t="s">
        <v>7</v>
      </c>
      <c r="B10" t="s">
        <v>16</v>
      </c>
      <c r="C10">
        <v>2020</v>
      </c>
      <c r="D10">
        <v>5</v>
      </c>
      <c r="E10">
        <v>17</v>
      </c>
      <c r="F10">
        <v>51</v>
      </c>
      <c r="G10">
        <v>20</v>
      </c>
      <c r="H10">
        <f>MAX(Append1[[#This Row],[SO2]:[PM2.5]])</f>
        <v>51</v>
      </c>
    </row>
    <row r="11" spans="1:8" hidden="1" x14ac:dyDescent="0.3">
      <c r="A11" t="s">
        <v>7</v>
      </c>
      <c r="B11" t="s">
        <v>17</v>
      </c>
      <c r="C11">
        <v>2020</v>
      </c>
      <c r="D11">
        <v>9</v>
      </c>
      <c r="E11">
        <v>15</v>
      </c>
      <c r="F11">
        <v>61</v>
      </c>
      <c r="G11">
        <v>0</v>
      </c>
      <c r="H11">
        <f>MAX(Append1[[#This Row],[SO2]:[PM2.5]])</f>
        <v>61</v>
      </c>
    </row>
    <row r="12" spans="1:8" hidden="1" x14ac:dyDescent="0.3">
      <c r="A12" t="s">
        <v>7</v>
      </c>
      <c r="B12" t="s">
        <v>18</v>
      </c>
      <c r="C12">
        <v>2020</v>
      </c>
      <c r="D12">
        <v>7</v>
      </c>
      <c r="E12">
        <v>18</v>
      </c>
      <c r="F12">
        <v>65</v>
      </c>
      <c r="G12">
        <v>34</v>
      </c>
      <c r="H12">
        <f>MAX(Append1[[#This Row],[SO2]:[PM2.5]])</f>
        <v>65</v>
      </c>
    </row>
    <row r="13" spans="1:8" hidden="1" x14ac:dyDescent="0.3">
      <c r="A13" t="s">
        <v>7</v>
      </c>
      <c r="B13" t="s">
        <v>19</v>
      </c>
      <c r="C13">
        <v>2020</v>
      </c>
      <c r="D13">
        <v>5</v>
      </c>
      <c r="E13">
        <v>12</v>
      </c>
      <c r="F13">
        <v>49</v>
      </c>
      <c r="G13">
        <v>0</v>
      </c>
      <c r="H13">
        <f>MAX(Append1[[#This Row],[SO2]:[PM2.5]])</f>
        <v>49</v>
      </c>
    </row>
    <row r="14" spans="1:8" hidden="1" x14ac:dyDescent="0.3">
      <c r="A14" t="s">
        <v>7</v>
      </c>
      <c r="B14" t="s">
        <v>20</v>
      </c>
      <c r="C14">
        <v>2020</v>
      </c>
      <c r="D14">
        <v>5</v>
      </c>
      <c r="E14">
        <v>17</v>
      </c>
      <c r="F14">
        <v>61</v>
      </c>
      <c r="G14">
        <v>0</v>
      </c>
      <c r="H14">
        <f>MAX(Append1[[#This Row],[SO2]:[PM2.5]])</f>
        <v>61</v>
      </c>
    </row>
    <row r="15" spans="1:8" hidden="1" x14ac:dyDescent="0.3">
      <c r="A15" t="s">
        <v>7</v>
      </c>
      <c r="B15" t="s">
        <v>21</v>
      </c>
      <c r="C15">
        <v>2020</v>
      </c>
      <c r="D15">
        <v>9</v>
      </c>
      <c r="E15">
        <v>20</v>
      </c>
      <c r="F15">
        <v>91</v>
      </c>
      <c r="G15">
        <v>0</v>
      </c>
      <c r="H15">
        <f>MAX(Append1[[#This Row],[SO2]:[PM2.5]])</f>
        <v>91</v>
      </c>
    </row>
    <row r="16" spans="1:8" hidden="1" x14ac:dyDescent="0.3">
      <c r="A16" t="s">
        <v>7</v>
      </c>
      <c r="B16" t="s">
        <v>22</v>
      </c>
      <c r="C16">
        <v>2020</v>
      </c>
      <c r="D16">
        <v>8</v>
      </c>
      <c r="E16">
        <v>18</v>
      </c>
      <c r="F16">
        <v>65</v>
      </c>
      <c r="G16">
        <v>24</v>
      </c>
      <c r="H16">
        <f>MAX(Append1[[#This Row],[SO2]:[PM2.5]])</f>
        <v>65</v>
      </c>
    </row>
    <row r="17" spans="1:8" ht="28.8" hidden="1" x14ac:dyDescent="0.3">
      <c r="A17" s="5" t="s">
        <v>23</v>
      </c>
      <c r="B17" t="s">
        <v>24</v>
      </c>
      <c r="C17">
        <v>2020</v>
      </c>
      <c r="D17">
        <v>4</v>
      </c>
      <c r="E17">
        <v>11</v>
      </c>
      <c r="F17">
        <v>52</v>
      </c>
      <c r="G17">
        <v>0</v>
      </c>
      <c r="H17">
        <f>MAX(Append1[[#This Row],[SO2]:[PM2.5]])</f>
        <v>52</v>
      </c>
    </row>
    <row r="18" spans="1:8" ht="28.8" hidden="1" x14ac:dyDescent="0.3">
      <c r="A18" s="5" t="s">
        <v>23</v>
      </c>
      <c r="B18" t="s">
        <v>25</v>
      </c>
      <c r="C18">
        <v>2020</v>
      </c>
      <c r="D18">
        <v>6</v>
      </c>
      <c r="E18">
        <v>12</v>
      </c>
      <c r="F18">
        <v>29</v>
      </c>
      <c r="G18">
        <v>0</v>
      </c>
      <c r="H18">
        <f>MAX(Append1[[#This Row],[SO2]:[PM2.5]])</f>
        <v>29</v>
      </c>
    </row>
    <row r="19" spans="1:8" ht="28.8" hidden="1" x14ac:dyDescent="0.3">
      <c r="A19" s="5" t="s">
        <v>23</v>
      </c>
      <c r="B19" t="s">
        <v>26</v>
      </c>
      <c r="C19">
        <v>2020</v>
      </c>
      <c r="D19">
        <v>5</v>
      </c>
      <c r="E19">
        <v>11</v>
      </c>
      <c r="F19">
        <v>26</v>
      </c>
      <c r="G19">
        <v>0</v>
      </c>
      <c r="H19">
        <f>MAX(Append1[[#This Row],[SO2]:[PM2.5]])</f>
        <v>26</v>
      </c>
    </row>
    <row r="20" spans="1:8" ht="28.8" hidden="1" x14ac:dyDescent="0.3">
      <c r="A20" s="5" t="s">
        <v>23</v>
      </c>
      <c r="B20" t="s">
        <v>27</v>
      </c>
      <c r="C20">
        <v>2020</v>
      </c>
      <c r="D20">
        <v>6</v>
      </c>
      <c r="E20">
        <v>12</v>
      </c>
      <c r="F20">
        <v>51</v>
      </c>
      <c r="G20">
        <v>0</v>
      </c>
      <c r="H20">
        <f>MAX(Append1[[#This Row],[SO2]:[PM2.5]])</f>
        <v>51</v>
      </c>
    </row>
    <row r="21" spans="1:8" ht="28.8" hidden="1" x14ac:dyDescent="0.3">
      <c r="A21" s="5" t="s">
        <v>23</v>
      </c>
      <c r="B21" t="s">
        <v>28</v>
      </c>
      <c r="C21">
        <v>2020</v>
      </c>
      <c r="D21">
        <v>8</v>
      </c>
      <c r="E21">
        <v>13</v>
      </c>
      <c r="F21">
        <v>107</v>
      </c>
      <c r="G21">
        <v>57</v>
      </c>
      <c r="H21">
        <f>MAX(Append1[[#This Row],[SO2]:[PM2.5]])</f>
        <v>107</v>
      </c>
    </row>
    <row r="22" spans="1:8" ht="28.8" hidden="1" x14ac:dyDescent="0.3">
      <c r="A22" s="5" t="s">
        <v>23</v>
      </c>
      <c r="B22" t="s">
        <v>29</v>
      </c>
      <c r="C22">
        <v>2020</v>
      </c>
      <c r="D22">
        <v>6</v>
      </c>
      <c r="E22">
        <v>12</v>
      </c>
      <c r="F22">
        <v>31</v>
      </c>
      <c r="G22">
        <v>0</v>
      </c>
      <c r="H22">
        <f>MAX(Append1[[#This Row],[SO2]:[PM2.5]])</f>
        <v>31</v>
      </c>
    </row>
    <row r="23" spans="1:8" ht="28.8" hidden="1" x14ac:dyDescent="0.3">
      <c r="A23" s="5" t="s">
        <v>23</v>
      </c>
      <c r="B23" t="s">
        <v>30</v>
      </c>
      <c r="C23">
        <v>2020</v>
      </c>
      <c r="D23">
        <v>6</v>
      </c>
      <c r="E23">
        <v>13</v>
      </c>
      <c r="F23">
        <v>74</v>
      </c>
      <c r="G23">
        <v>0</v>
      </c>
      <c r="H23">
        <f>MAX(Append1[[#This Row],[SO2]:[PM2.5]])</f>
        <v>74</v>
      </c>
    </row>
    <row r="24" spans="1:8" ht="28.8" hidden="1" x14ac:dyDescent="0.3">
      <c r="A24" s="5" t="s">
        <v>23</v>
      </c>
      <c r="B24" t="s">
        <v>31</v>
      </c>
      <c r="C24">
        <v>2020</v>
      </c>
      <c r="D24">
        <v>6</v>
      </c>
      <c r="E24">
        <v>13</v>
      </c>
      <c r="F24">
        <v>54</v>
      </c>
      <c r="G24">
        <v>0</v>
      </c>
      <c r="H24">
        <f>MAX(Append1[[#This Row],[SO2]:[PM2.5]])</f>
        <v>54</v>
      </c>
    </row>
    <row r="25" spans="1:8" ht="28.8" hidden="1" x14ac:dyDescent="0.3">
      <c r="A25" s="5" t="s">
        <v>23</v>
      </c>
      <c r="B25" t="s">
        <v>32</v>
      </c>
      <c r="C25">
        <v>2020</v>
      </c>
      <c r="D25">
        <v>5</v>
      </c>
      <c r="E25">
        <v>13</v>
      </c>
      <c r="F25">
        <v>46</v>
      </c>
      <c r="G25">
        <v>0</v>
      </c>
      <c r="H25">
        <f>MAX(Append1[[#This Row],[SO2]:[PM2.5]])</f>
        <v>46</v>
      </c>
    </row>
    <row r="26" spans="1:8" ht="28.8" hidden="1" x14ac:dyDescent="0.3">
      <c r="A26" s="5" t="s">
        <v>23</v>
      </c>
      <c r="B26" t="s">
        <v>33</v>
      </c>
      <c r="C26">
        <v>2020</v>
      </c>
      <c r="D26">
        <v>7</v>
      </c>
      <c r="E26">
        <v>11</v>
      </c>
      <c r="F26">
        <v>50</v>
      </c>
      <c r="G26">
        <v>0</v>
      </c>
      <c r="H26">
        <f>MAX(Append1[[#This Row],[SO2]:[PM2.5]])</f>
        <v>50</v>
      </c>
    </row>
    <row r="27" spans="1:8" ht="28.8" hidden="1" x14ac:dyDescent="0.3">
      <c r="A27" s="5" t="s">
        <v>23</v>
      </c>
      <c r="B27" t="s">
        <v>34</v>
      </c>
      <c r="C27">
        <v>2020</v>
      </c>
      <c r="D27">
        <v>6</v>
      </c>
      <c r="E27">
        <v>12</v>
      </c>
      <c r="F27">
        <v>54</v>
      </c>
      <c r="G27">
        <v>0</v>
      </c>
      <c r="H27">
        <f>MAX(Append1[[#This Row],[SO2]:[PM2.5]])</f>
        <v>54</v>
      </c>
    </row>
    <row r="28" spans="1:8" ht="28.8" hidden="1" x14ac:dyDescent="0.3">
      <c r="A28" s="5" t="s">
        <v>23</v>
      </c>
      <c r="B28" t="s">
        <v>35</v>
      </c>
      <c r="C28">
        <v>2020</v>
      </c>
      <c r="D28">
        <v>6</v>
      </c>
      <c r="E28">
        <v>13</v>
      </c>
      <c r="F28">
        <v>53</v>
      </c>
      <c r="G28">
        <v>0</v>
      </c>
      <c r="H28">
        <f>MAX(Append1[[#This Row],[SO2]:[PM2.5]])</f>
        <v>53</v>
      </c>
    </row>
    <row r="29" spans="1:8" ht="28.8" hidden="1" x14ac:dyDescent="0.3">
      <c r="A29" s="5" t="s">
        <v>23</v>
      </c>
      <c r="B29" t="s">
        <v>36</v>
      </c>
      <c r="C29">
        <v>2020</v>
      </c>
      <c r="D29">
        <v>6</v>
      </c>
      <c r="E29">
        <v>12</v>
      </c>
      <c r="F29">
        <v>42</v>
      </c>
      <c r="G29">
        <v>0</v>
      </c>
      <c r="H29">
        <f>MAX(Append1[[#This Row],[SO2]:[PM2.5]])</f>
        <v>42</v>
      </c>
    </row>
    <row r="30" spans="1:8" hidden="1" x14ac:dyDescent="0.3">
      <c r="A30" t="s">
        <v>23</v>
      </c>
      <c r="B30" t="s">
        <v>37</v>
      </c>
      <c r="C30">
        <v>2020</v>
      </c>
      <c r="D30">
        <v>3</v>
      </c>
      <c r="E30">
        <v>33</v>
      </c>
      <c r="F30">
        <v>150</v>
      </c>
      <c r="G30">
        <v>0</v>
      </c>
      <c r="H30">
        <f>MAX(Append1[[#This Row],[SO2]:[PM2.5]])</f>
        <v>150</v>
      </c>
    </row>
    <row r="31" spans="1:8" hidden="1" x14ac:dyDescent="0.3">
      <c r="A31" s="2" t="s">
        <v>38</v>
      </c>
      <c r="B31" t="s">
        <v>38</v>
      </c>
      <c r="C31">
        <v>2020</v>
      </c>
      <c r="D31">
        <v>2</v>
      </c>
      <c r="E31">
        <v>20</v>
      </c>
      <c r="F31">
        <v>110</v>
      </c>
      <c r="G31">
        <v>71</v>
      </c>
      <c r="H31">
        <f>MAX(Append1[[#This Row],[SO2]:[PM2.5]])</f>
        <v>110</v>
      </c>
    </row>
    <row r="32" spans="1:8" hidden="1" x14ac:dyDescent="0.3">
      <c r="A32" t="s">
        <v>39</v>
      </c>
      <c r="B32" t="s">
        <v>40</v>
      </c>
      <c r="C32">
        <v>2020</v>
      </c>
      <c r="D32">
        <v>5</v>
      </c>
      <c r="E32">
        <v>12</v>
      </c>
      <c r="F32">
        <v>55</v>
      </c>
      <c r="G32">
        <v>30</v>
      </c>
      <c r="H32">
        <f>MAX(Append1[[#This Row],[SO2]:[PM2.5]])</f>
        <v>55</v>
      </c>
    </row>
    <row r="33" spans="1:8" hidden="1" x14ac:dyDescent="0.3">
      <c r="A33" t="s">
        <v>39</v>
      </c>
      <c r="B33" t="s">
        <v>41</v>
      </c>
      <c r="C33">
        <v>2020</v>
      </c>
      <c r="D33">
        <v>7</v>
      </c>
      <c r="E33">
        <v>12</v>
      </c>
      <c r="F33">
        <v>67</v>
      </c>
      <c r="G33">
        <v>37</v>
      </c>
      <c r="H33">
        <f>MAX(Append1[[#This Row],[SO2]:[PM2.5]])</f>
        <v>67</v>
      </c>
    </row>
    <row r="34" spans="1:8" hidden="1" x14ac:dyDescent="0.3">
      <c r="A34" t="s">
        <v>39</v>
      </c>
      <c r="B34" t="s">
        <v>42</v>
      </c>
      <c r="C34">
        <v>2020</v>
      </c>
      <c r="D34">
        <v>8</v>
      </c>
      <c r="E34">
        <v>18</v>
      </c>
      <c r="F34">
        <v>53</v>
      </c>
      <c r="G34">
        <v>21</v>
      </c>
      <c r="H34">
        <f>MAX(Append1[[#This Row],[SO2]:[PM2.5]])</f>
        <v>53</v>
      </c>
    </row>
    <row r="35" spans="1:8" hidden="1" x14ac:dyDescent="0.3">
      <c r="A35" t="s">
        <v>39</v>
      </c>
      <c r="B35" t="s">
        <v>43</v>
      </c>
      <c r="C35">
        <v>2020</v>
      </c>
      <c r="D35">
        <v>0</v>
      </c>
      <c r="E35">
        <v>0</v>
      </c>
      <c r="F35">
        <v>58</v>
      </c>
      <c r="G35">
        <v>22</v>
      </c>
      <c r="H35">
        <f>MAX(Append1[[#This Row],[SO2]:[PM2.5]])</f>
        <v>58</v>
      </c>
    </row>
    <row r="36" spans="1:8" hidden="1" x14ac:dyDescent="0.3">
      <c r="A36" t="s">
        <v>39</v>
      </c>
      <c r="B36" t="s">
        <v>44</v>
      </c>
      <c r="C36">
        <v>2020</v>
      </c>
      <c r="D36">
        <v>13</v>
      </c>
      <c r="E36">
        <v>24</v>
      </c>
      <c r="F36">
        <v>55</v>
      </c>
      <c r="G36">
        <v>0</v>
      </c>
      <c r="H36">
        <f>MAX(Append1[[#This Row],[SO2]:[PM2.5]])</f>
        <v>55</v>
      </c>
    </row>
    <row r="37" spans="1:8" hidden="1" x14ac:dyDescent="0.3">
      <c r="A37" s="2" t="s">
        <v>45</v>
      </c>
      <c r="B37" t="s">
        <v>46</v>
      </c>
      <c r="C37">
        <v>2020</v>
      </c>
      <c r="D37">
        <v>11</v>
      </c>
      <c r="E37">
        <v>15</v>
      </c>
      <c r="F37">
        <v>68</v>
      </c>
      <c r="G37">
        <v>0</v>
      </c>
      <c r="H37">
        <f>MAX(Append1[[#This Row],[SO2]:[PM2.5]])</f>
        <v>68</v>
      </c>
    </row>
    <row r="38" spans="1:8" hidden="1" x14ac:dyDescent="0.3">
      <c r="A38" s="2" t="s">
        <v>45</v>
      </c>
      <c r="B38" t="s">
        <v>47</v>
      </c>
      <c r="C38">
        <v>2020</v>
      </c>
      <c r="D38">
        <v>17</v>
      </c>
      <c r="E38">
        <v>22</v>
      </c>
      <c r="F38">
        <v>96</v>
      </c>
      <c r="G38">
        <v>33</v>
      </c>
      <c r="H38">
        <f>MAX(Append1[[#This Row],[SO2]:[PM2.5]])</f>
        <v>96</v>
      </c>
    </row>
    <row r="39" spans="1:8" hidden="1" x14ac:dyDescent="0.3">
      <c r="A39" s="2" t="s">
        <v>45</v>
      </c>
      <c r="B39" t="s">
        <v>48</v>
      </c>
      <c r="C39">
        <v>2020</v>
      </c>
      <c r="D39">
        <v>16</v>
      </c>
      <c r="E39">
        <v>21</v>
      </c>
      <c r="F39">
        <v>92</v>
      </c>
      <c r="G39">
        <v>32</v>
      </c>
      <c r="H39">
        <f>MAX(Append1[[#This Row],[SO2]:[PM2.5]])</f>
        <v>92</v>
      </c>
    </row>
    <row r="40" spans="1:8" hidden="1" x14ac:dyDescent="0.3">
      <c r="A40" s="2" t="s">
        <v>45</v>
      </c>
      <c r="B40" t="s">
        <v>49</v>
      </c>
      <c r="C40">
        <v>2020</v>
      </c>
      <c r="D40">
        <v>10</v>
      </c>
      <c r="E40">
        <v>14</v>
      </c>
      <c r="F40">
        <v>64</v>
      </c>
      <c r="G40">
        <v>22</v>
      </c>
      <c r="H40">
        <f>MAX(Append1[[#This Row],[SO2]:[PM2.5]])</f>
        <v>64</v>
      </c>
    </row>
    <row r="41" spans="1:8" hidden="1" x14ac:dyDescent="0.3">
      <c r="A41" t="s">
        <v>50</v>
      </c>
      <c r="B41" t="s">
        <v>50</v>
      </c>
      <c r="C41">
        <v>2020</v>
      </c>
      <c r="D41">
        <v>0</v>
      </c>
      <c r="E41">
        <v>71</v>
      </c>
      <c r="F41">
        <v>234</v>
      </c>
      <c r="G41">
        <v>145</v>
      </c>
      <c r="H41">
        <f>MAX(Append1[[#This Row],[SO2]:[PM2.5]])</f>
        <v>234</v>
      </c>
    </row>
    <row r="42" spans="1:8" hidden="1" x14ac:dyDescent="0.3">
      <c r="A42" t="s">
        <v>51</v>
      </c>
      <c r="B42" t="s">
        <v>52</v>
      </c>
      <c r="C42">
        <v>2020</v>
      </c>
      <c r="D42">
        <v>8</v>
      </c>
      <c r="E42">
        <v>13</v>
      </c>
      <c r="F42">
        <v>57</v>
      </c>
      <c r="G42">
        <v>30</v>
      </c>
      <c r="H42">
        <f>MAX(Append1[[#This Row],[SO2]:[PM2.5]])</f>
        <v>57</v>
      </c>
    </row>
    <row r="43" spans="1:8" hidden="1" x14ac:dyDescent="0.3">
      <c r="A43" t="s">
        <v>51</v>
      </c>
      <c r="B43" t="s">
        <v>53</v>
      </c>
      <c r="C43">
        <v>2020</v>
      </c>
      <c r="D43">
        <v>9</v>
      </c>
      <c r="E43">
        <v>13</v>
      </c>
      <c r="F43">
        <v>56</v>
      </c>
      <c r="G43">
        <v>30</v>
      </c>
      <c r="H43">
        <f>MAX(Append1[[#This Row],[SO2]:[PM2.5]])</f>
        <v>56</v>
      </c>
    </row>
    <row r="44" spans="1:8" hidden="1" x14ac:dyDescent="0.3">
      <c r="A44" t="s">
        <v>51</v>
      </c>
      <c r="B44" t="s">
        <v>54</v>
      </c>
      <c r="C44">
        <v>2020</v>
      </c>
      <c r="D44">
        <v>9</v>
      </c>
      <c r="E44">
        <v>13</v>
      </c>
      <c r="F44">
        <v>60</v>
      </c>
      <c r="G44">
        <v>31</v>
      </c>
      <c r="H44">
        <f>MAX(Append1[[#This Row],[SO2]:[PM2.5]])</f>
        <v>60</v>
      </c>
    </row>
    <row r="45" spans="1:8" hidden="1" x14ac:dyDescent="0.3">
      <c r="A45" t="s">
        <v>51</v>
      </c>
      <c r="B45" t="s">
        <v>55</v>
      </c>
      <c r="C45">
        <v>2020</v>
      </c>
      <c r="D45">
        <v>8</v>
      </c>
      <c r="E45">
        <v>13</v>
      </c>
      <c r="F45">
        <v>56</v>
      </c>
      <c r="G45">
        <v>29</v>
      </c>
      <c r="H45">
        <f>MAX(Append1[[#This Row],[SO2]:[PM2.5]])</f>
        <v>56</v>
      </c>
    </row>
    <row r="46" spans="1:8" hidden="1" x14ac:dyDescent="0.3">
      <c r="A46" t="s">
        <v>51</v>
      </c>
      <c r="B46" t="s">
        <v>56</v>
      </c>
      <c r="C46">
        <v>2020</v>
      </c>
      <c r="D46">
        <v>9</v>
      </c>
      <c r="E46">
        <v>13</v>
      </c>
      <c r="F46">
        <v>66</v>
      </c>
      <c r="G46">
        <v>33</v>
      </c>
      <c r="H46">
        <f>MAX(Append1[[#This Row],[SO2]:[PM2.5]])</f>
        <v>66</v>
      </c>
    </row>
    <row r="47" spans="1:8" hidden="1" x14ac:dyDescent="0.3">
      <c r="A47" t="s">
        <v>51</v>
      </c>
      <c r="B47" t="s">
        <v>57</v>
      </c>
      <c r="C47">
        <v>2020</v>
      </c>
      <c r="D47">
        <v>9</v>
      </c>
      <c r="E47">
        <v>13</v>
      </c>
      <c r="F47">
        <v>62</v>
      </c>
      <c r="G47">
        <v>32</v>
      </c>
      <c r="H47">
        <f>MAX(Append1[[#This Row],[SO2]:[PM2.5]])</f>
        <v>62</v>
      </c>
    </row>
    <row r="48" spans="1:8" hidden="1" x14ac:dyDescent="0.3">
      <c r="A48" t="s">
        <v>51</v>
      </c>
      <c r="B48" t="s">
        <v>58</v>
      </c>
      <c r="C48">
        <v>2020</v>
      </c>
      <c r="D48">
        <v>9</v>
      </c>
      <c r="E48">
        <v>13</v>
      </c>
      <c r="F48">
        <v>61</v>
      </c>
      <c r="G48">
        <v>32</v>
      </c>
      <c r="H48">
        <f>MAX(Append1[[#This Row],[SO2]:[PM2.5]])</f>
        <v>61</v>
      </c>
    </row>
    <row r="49" spans="1:8" hidden="1" x14ac:dyDescent="0.3">
      <c r="A49" t="s">
        <v>51</v>
      </c>
      <c r="B49" t="s">
        <v>59</v>
      </c>
      <c r="C49">
        <v>2020</v>
      </c>
      <c r="D49">
        <v>2</v>
      </c>
      <c r="E49">
        <v>9</v>
      </c>
      <c r="F49">
        <v>40</v>
      </c>
      <c r="G49">
        <v>0</v>
      </c>
      <c r="H49">
        <f>MAX(Append1[[#This Row],[SO2]:[PM2.5]])</f>
        <v>40</v>
      </c>
    </row>
    <row r="50" spans="1:8" hidden="1" x14ac:dyDescent="0.3">
      <c r="A50" t="s">
        <v>51</v>
      </c>
      <c r="B50" t="s">
        <v>60</v>
      </c>
      <c r="C50">
        <v>2020</v>
      </c>
      <c r="D50">
        <v>8</v>
      </c>
      <c r="E50">
        <v>13</v>
      </c>
      <c r="F50">
        <v>56</v>
      </c>
      <c r="G50">
        <v>29</v>
      </c>
      <c r="H50">
        <f>MAX(Append1[[#This Row],[SO2]:[PM2.5]])</f>
        <v>56</v>
      </c>
    </row>
    <row r="51" spans="1:8" hidden="1" x14ac:dyDescent="0.3">
      <c r="A51" t="s">
        <v>51</v>
      </c>
      <c r="B51" t="s">
        <v>61</v>
      </c>
      <c r="C51">
        <v>2020</v>
      </c>
      <c r="D51">
        <v>2</v>
      </c>
      <c r="E51">
        <v>8</v>
      </c>
      <c r="F51">
        <v>49</v>
      </c>
      <c r="G51">
        <v>36</v>
      </c>
      <c r="H51">
        <f>MAX(Append1[[#This Row],[SO2]:[PM2.5]])</f>
        <v>49</v>
      </c>
    </row>
    <row r="52" spans="1:8" hidden="1" x14ac:dyDescent="0.3">
      <c r="A52" t="s">
        <v>51</v>
      </c>
      <c r="B52" t="s">
        <v>62</v>
      </c>
      <c r="C52">
        <v>2020</v>
      </c>
      <c r="D52">
        <v>2</v>
      </c>
      <c r="E52">
        <v>10</v>
      </c>
      <c r="F52">
        <v>56</v>
      </c>
      <c r="G52">
        <v>23</v>
      </c>
      <c r="H52">
        <f>MAX(Append1[[#This Row],[SO2]:[PM2.5]])</f>
        <v>56</v>
      </c>
    </row>
    <row r="53" spans="1:8" hidden="1" x14ac:dyDescent="0.3">
      <c r="A53" t="s">
        <v>51</v>
      </c>
      <c r="B53" t="s">
        <v>63</v>
      </c>
      <c r="C53">
        <v>2020</v>
      </c>
      <c r="D53">
        <v>8</v>
      </c>
      <c r="E53">
        <v>13</v>
      </c>
      <c r="F53">
        <v>57</v>
      </c>
      <c r="G53">
        <v>30</v>
      </c>
      <c r="H53">
        <f>MAX(Append1[[#This Row],[SO2]:[PM2.5]])</f>
        <v>57</v>
      </c>
    </row>
    <row r="54" spans="1:8" hidden="1" x14ac:dyDescent="0.3">
      <c r="A54" t="s">
        <v>51</v>
      </c>
      <c r="B54" t="s">
        <v>64</v>
      </c>
      <c r="C54">
        <v>2020</v>
      </c>
      <c r="D54">
        <v>8</v>
      </c>
      <c r="E54">
        <v>13</v>
      </c>
      <c r="F54">
        <v>55</v>
      </c>
      <c r="G54">
        <v>29</v>
      </c>
      <c r="H54">
        <f>MAX(Append1[[#This Row],[SO2]:[PM2.5]])</f>
        <v>55</v>
      </c>
    </row>
    <row r="55" spans="1:8" hidden="1" x14ac:dyDescent="0.3">
      <c r="A55" t="s">
        <v>51</v>
      </c>
      <c r="B55" t="s">
        <v>65</v>
      </c>
      <c r="C55">
        <v>2020</v>
      </c>
      <c r="D55">
        <v>9</v>
      </c>
      <c r="E55">
        <v>13</v>
      </c>
      <c r="F55">
        <v>65</v>
      </c>
      <c r="G55">
        <v>34</v>
      </c>
      <c r="H55">
        <f>MAX(Append1[[#This Row],[SO2]:[PM2.5]])</f>
        <v>65</v>
      </c>
    </row>
    <row r="56" spans="1:8" hidden="1" x14ac:dyDescent="0.3">
      <c r="A56" t="s">
        <v>51</v>
      </c>
      <c r="B56" t="s">
        <v>66</v>
      </c>
      <c r="C56">
        <v>2020</v>
      </c>
      <c r="D56">
        <v>8</v>
      </c>
      <c r="E56">
        <v>13</v>
      </c>
      <c r="F56">
        <v>55</v>
      </c>
      <c r="G56">
        <v>28</v>
      </c>
      <c r="H56">
        <f>MAX(Append1[[#This Row],[SO2]:[PM2.5]])</f>
        <v>55</v>
      </c>
    </row>
    <row r="57" spans="1:8" hidden="1" x14ac:dyDescent="0.3">
      <c r="A57" t="s">
        <v>51</v>
      </c>
      <c r="B57" t="s">
        <v>67</v>
      </c>
      <c r="C57">
        <v>2020</v>
      </c>
      <c r="D57">
        <v>0</v>
      </c>
      <c r="E57">
        <v>13</v>
      </c>
      <c r="F57">
        <v>64</v>
      </c>
      <c r="G57">
        <v>33</v>
      </c>
      <c r="H57">
        <f>MAX(Append1[[#This Row],[SO2]:[PM2.5]])</f>
        <v>64</v>
      </c>
    </row>
    <row r="58" spans="1:8" hidden="1" x14ac:dyDescent="0.3">
      <c r="A58" t="s">
        <v>51</v>
      </c>
      <c r="B58" t="s">
        <v>68</v>
      </c>
      <c r="C58">
        <v>2020</v>
      </c>
      <c r="D58">
        <v>2</v>
      </c>
      <c r="E58">
        <v>9</v>
      </c>
      <c r="F58">
        <v>61</v>
      </c>
      <c r="G58">
        <v>0</v>
      </c>
      <c r="H58">
        <f>MAX(Append1[[#This Row],[SO2]:[PM2.5]])</f>
        <v>61</v>
      </c>
    </row>
    <row r="59" spans="1:8" hidden="1" x14ac:dyDescent="0.3">
      <c r="A59" t="s">
        <v>69</v>
      </c>
      <c r="B59" t="s">
        <v>70</v>
      </c>
      <c r="C59">
        <v>2020</v>
      </c>
      <c r="D59">
        <v>15</v>
      </c>
      <c r="E59">
        <v>19</v>
      </c>
      <c r="F59">
        <v>137</v>
      </c>
      <c r="G59">
        <v>41</v>
      </c>
      <c r="H59">
        <f>MAX(Append1[[#This Row],[SO2]:[PM2.5]])</f>
        <v>137</v>
      </c>
    </row>
    <row r="60" spans="1:8" hidden="1" x14ac:dyDescent="0.3">
      <c r="A60" t="s">
        <v>69</v>
      </c>
      <c r="B60" t="s">
        <v>71</v>
      </c>
      <c r="C60">
        <v>2020</v>
      </c>
      <c r="D60">
        <v>15</v>
      </c>
      <c r="E60">
        <v>21</v>
      </c>
      <c r="F60">
        <v>94</v>
      </c>
      <c r="G60">
        <v>0</v>
      </c>
      <c r="H60">
        <f>MAX(Append1[[#This Row],[SO2]:[PM2.5]])</f>
        <v>94</v>
      </c>
    </row>
    <row r="61" spans="1:8" hidden="1" x14ac:dyDescent="0.3">
      <c r="A61" t="s">
        <v>69</v>
      </c>
      <c r="B61" t="s">
        <v>72</v>
      </c>
      <c r="C61">
        <v>2020</v>
      </c>
      <c r="D61">
        <v>14</v>
      </c>
      <c r="E61">
        <v>17</v>
      </c>
      <c r="F61">
        <v>92</v>
      </c>
      <c r="G61">
        <v>25</v>
      </c>
      <c r="H61">
        <f>MAX(Append1[[#This Row],[SO2]:[PM2.5]])</f>
        <v>92</v>
      </c>
    </row>
    <row r="62" spans="1:8" hidden="1" x14ac:dyDescent="0.3">
      <c r="A62" t="s">
        <v>69</v>
      </c>
      <c r="B62" t="s">
        <v>73</v>
      </c>
      <c r="C62">
        <v>2020</v>
      </c>
      <c r="D62">
        <v>15</v>
      </c>
      <c r="E62">
        <v>18</v>
      </c>
      <c r="F62">
        <v>107</v>
      </c>
      <c r="G62">
        <v>29</v>
      </c>
      <c r="H62">
        <f>MAX(Append1[[#This Row],[SO2]:[PM2.5]])</f>
        <v>107</v>
      </c>
    </row>
    <row r="63" spans="1:8" hidden="1" x14ac:dyDescent="0.3">
      <c r="A63" t="s">
        <v>69</v>
      </c>
      <c r="B63" t="s">
        <v>74</v>
      </c>
      <c r="C63">
        <v>2020</v>
      </c>
      <c r="D63">
        <v>22</v>
      </c>
      <c r="E63">
        <v>27</v>
      </c>
      <c r="F63">
        <v>114</v>
      </c>
      <c r="G63">
        <v>42</v>
      </c>
      <c r="H63">
        <f>MAX(Append1[[#This Row],[SO2]:[PM2.5]])</f>
        <v>114</v>
      </c>
    </row>
    <row r="64" spans="1:8" hidden="1" x14ac:dyDescent="0.3">
      <c r="A64" t="s">
        <v>69</v>
      </c>
      <c r="B64" t="s">
        <v>75</v>
      </c>
      <c r="C64">
        <v>2020</v>
      </c>
      <c r="D64">
        <v>15</v>
      </c>
      <c r="E64">
        <v>20</v>
      </c>
      <c r="F64">
        <v>104</v>
      </c>
      <c r="G64">
        <v>30</v>
      </c>
      <c r="H64">
        <f>MAX(Append1[[#This Row],[SO2]:[PM2.5]])</f>
        <v>104</v>
      </c>
    </row>
    <row r="65" spans="1:8" hidden="1" x14ac:dyDescent="0.3">
      <c r="A65" t="s">
        <v>69</v>
      </c>
      <c r="B65" t="s">
        <v>76</v>
      </c>
      <c r="C65">
        <v>2020</v>
      </c>
      <c r="D65">
        <v>20</v>
      </c>
      <c r="E65">
        <v>25</v>
      </c>
      <c r="F65">
        <v>105</v>
      </c>
      <c r="G65">
        <v>41</v>
      </c>
      <c r="H65">
        <f>MAX(Append1[[#This Row],[SO2]:[PM2.5]])</f>
        <v>105</v>
      </c>
    </row>
    <row r="66" spans="1:8" hidden="1" x14ac:dyDescent="0.3">
      <c r="A66" t="s">
        <v>77</v>
      </c>
      <c r="B66" t="s">
        <v>78</v>
      </c>
      <c r="C66">
        <v>2020</v>
      </c>
      <c r="D66">
        <v>0</v>
      </c>
      <c r="E66">
        <v>0</v>
      </c>
      <c r="F66">
        <v>108</v>
      </c>
      <c r="G66">
        <v>0</v>
      </c>
      <c r="H66">
        <f>MAX(Append1[[#This Row],[SO2]:[PM2.5]])</f>
        <v>108</v>
      </c>
    </row>
    <row r="67" spans="1:8" hidden="1" x14ac:dyDescent="0.3">
      <c r="A67" t="s">
        <v>77</v>
      </c>
      <c r="B67" t="s">
        <v>79</v>
      </c>
      <c r="C67">
        <v>2020</v>
      </c>
      <c r="D67">
        <v>2</v>
      </c>
      <c r="E67">
        <v>7</v>
      </c>
      <c r="F67">
        <v>59</v>
      </c>
      <c r="G67">
        <v>0</v>
      </c>
      <c r="H67">
        <f>MAX(Append1[[#This Row],[SO2]:[PM2.5]])</f>
        <v>59</v>
      </c>
    </row>
    <row r="68" spans="1:8" hidden="1" x14ac:dyDescent="0.3">
      <c r="A68" t="s">
        <v>77</v>
      </c>
      <c r="B68" t="s">
        <v>80</v>
      </c>
      <c r="C68">
        <v>2020</v>
      </c>
      <c r="D68">
        <v>2</v>
      </c>
      <c r="E68">
        <v>6</v>
      </c>
      <c r="F68">
        <v>40</v>
      </c>
      <c r="G68">
        <v>20</v>
      </c>
      <c r="H68">
        <f>MAX(Append1[[#This Row],[SO2]:[PM2.5]])</f>
        <v>40</v>
      </c>
    </row>
    <row r="69" spans="1:8" hidden="1" x14ac:dyDescent="0.3">
      <c r="A69" t="s">
        <v>77</v>
      </c>
      <c r="B69" t="s">
        <v>81</v>
      </c>
      <c r="C69">
        <v>2020</v>
      </c>
      <c r="D69">
        <v>4</v>
      </c>
      <c r="E69">
        <v>15</v>
      </c>
      <c r="F69">
        <v>95</v>
      </c>
      <c r="G69">
        <v>61</v>
      </c>
      <c r="H69">
        <f>MAX(Append1[[#This Row],[SO2]:[PM2.5]])</f>
        <v>95</v>
      </c>
    </row>
    <row r="70" spans="1:8" hidden="1" x14ac:dyDescent="0.3">
      <c r="A70" t="s">
        <v>77</v>
      </c>
      <c r="B70" t="s">
        <v>82</v>
      </c>
      <c r="C70">
        <v>2020</v>
      </c>
      <c r="D70">
        <v>2</v>
      </c>
      <c r="E70">
        <v>7</v>
      </c>
      <c r="F70">
        <v>35</v>
      </c>
      <c r="G70">
        <v>0</v>
      </c>
      <c r="H70">
        <f>MAX(Append1[[#This Row],[SO2]:[PM2.5]])</f>
        <v>35</v>
      </c>
    </row>
    <row r="71" spans="1:8" hidden="1" x14ac:dyDescent="0.3">
      <c r="A71" t="s">
        <v>77</v>
      </c>
      <c r="B71" t="s">
        <v>83</v>
      </c>
      <c r="C71">
        <v>2020</v>
      </c>
      <c r="D71">
        <v>2</v>
      </c>
      <c r="E71">
        <v>16</v>
      </c>
      <c r="F71">
        <v>86</v>
      </c>
      <c r="G71">
        <v>0</v>
      </c>
      <c r="H71">
        <f>MAX(Append1[[#This Row],[SO2]:[PM2.5]])</f>
        <v>86</v>
      </c>
    </row>
    <row r="72" spans="1:8" hidden="1" x14ac:dyDescent="0.3">
      <c r="A72" t="s">
        <v>77</v>
      </c>
      <c r="B72" t="s">
        <v>84</v>
      </c>
      <c r="C72">
        <v>2020</v>
      </c>
      <c r="D72">
        <v>3</v>
      </c>
      <c r="E72">
        <v>14</v>
      </c>
      <c r="F72">
        <v>81</v>
      </c>
      <c r="G72">
        <v>0</v>
      </c>
      <c r="H72">
        <f>MAX(Append1[[#This Row],[SO2]:[PM2.5]])</f>
        <v>81</v>
      </c>
    </row>
    <row r="73" spans="1:8" hidden="1" x14ac:dyDescent="0.3">
      <c r="A73" t="s">
        <v>77</v>
      </c>
      <c r="B73" t="s">
        <v>85</v>
      </c>
      <c r="C73">
        <v>2020</v>
      </c>
      <c r="D73">
        <v>2</v>
      </c>
      <c r="E73">
        <v>5</v>
      </c>
      <c r="F73">
        <v>46</v>
      </c>
      <c r="G73">
        <v>10</v>
      </c>
      <c r="H73">
        <f>MAX(Append1[[#This Row],[SO2]:[PM2.5]])</f>
        <v>46</v>
      </c>
    </row>
    <row r="74" spans="1:8" hidden="1" x14ac:dyDescent="0.3">
      <c r="A74" t="s">
        <v>77</v>
      </c>
      <c r="B74" t="s">
        <v>86</v>
      </c>
      <c r="C74">
        <v>2020</v>
      </c>
      <c r="D74">
        <v>2</v>
      </c>
      <c r="E74">
        <v>12</v>
      </c>
      <c r="F74">
        <v>46</v>
      </c>
      <c r="G74">
        <v>21</v>
      </c>
      <c r="H74">
        <f>MAX(Append1[[#This Row],[SO2]:[PM2.5]])</f>
        <v>46</v>
      </c>
    </row>
    <row r="75" spans="1:8" hidden="1" x14ac:dyDescent="0.3">
      <c r="A75" t="s">
        <v>77</v>
      </c>
      <c r="B75" t="s">
        <v>87</v>
      </c>
      <c r="C75">
        <v>2020</v>
      </c>
      <c r="D75">
        <v>2</v>
      </c>
      <c r="E75">
        <v>6</v>
      </c>
      <c r="F75">
        <v>56</v>
      </c>
      <c r="G75">
        <v>0</v>
      </c>
      <c r="H75">
        <f>MAX(Append1[[#This Row],[SO2]:[PM2.5]])</f>
        <v>56</v>
      </c>
    </row>
    <row r="76" spans="1:8" hidden="1" x14ac:dyDescent="0.3">
      <c r="A76" t="s">
        <v>77</v>
      </c>
      <c r="B76" t="s">
        <v>88</v>
      </c>
      <c r="C76">
        <v>2020</v>
      </c>
      <c r="D76">
        <v>0</v>
      </c>
      <c r="E76">
        <v>0</v>
      </c>
      <c r="F76">
        <v>53</v>
      </c>
      <c r="G76">
        <v>19</v>
      </c>
      <c r="H76">
        <f>MAX(Append1[[#This Row],[SO2]:[PM2.5]])</f>
        <v>53</v>
      </c>
    </row>
    <row r="77" spans="1:8" hidden="1" x14ac:dyDescent="0.3">
      <c r="A77" s="2" t="s">
        <v>89</v>
      </c>
      <c r="B77" t="s">
        <v>90</v>
      </c>
      <c r="C77">
        <v>2020</v>
      </c>
      <c r="D77">
        <v>3</v>
      </c>
      <c r="E77">
        <v>19</v>
      </c>
      <c r="F77">
        <v>171</v>
      </c>
      <c r="G77">
        <v>34</v>
      </c>
      <c r="H77">
        <f>MAX(Append1[[#This Row],[SO2]:[PM2.5]])</f>
        <v>171</v>
      </c>
    </row>
    <row r="78" spans="1:8" hidden="1" x14ac:dyDescent="0.3">
      <c r="A78" s="2" t="s">
        <v>89</v>
      </c>
      <c r="B78" t="s">
        <v>91</v>
      </c>
      <c r="C78">
        <v>2020</v>
      </c>
      <c r="D78">
        <v>0</v>
      </c>
      <c r="E78">
        <v>0</v>
      </c>
      <c r="F78">
        <v>128</v>
      </c>
      <c r="G78">
        <v>0</v>
      </c>
      <c r="H78">
        <f>MAX(Append1[[#This Row],[SO2]:[PM2.5]])</f>
        <v>128</v>
      </c>
    </row>
    <row r="79" spans="1:8" hidden="1" x14ac:dyDescent="0.3">
      <c r="A79" s="2" t="s">
        <v>89</v>
      </c>
      <c r="B79" t="s">
        <v>92</v>
      </c>
      <c r="C79">
        <v>2020</v>
      </c>
      <c r="D79">
        <v>0</v>
      </c>
      <c r="E79">
        <v>0</v>
      </c>
      <c r="F79">
        <v>232</v>
      </c>
      <c r="G79">
        <v>0</v>
      </c>
      <c r="H79">
        <f>MAX(Append1[[#This Row],[SO2]:[PM2.5]])</f>
        <v>232</v>
      </c>
    </row>
    <row r="80" spans="1:8" hidden="1" x14ac:dyDescent="0.3">
      <c r="A80" s="2" t="s">
        <v>89</v>
      </c>
      <c r="B80" t="s">
        <v>93</v>
      </c>
      <c r="C80">
        <v>2020</v>
      </c>
      <c r="D80">
        <v>14</v>
      </c>
      <c r="E80">
        <v>36</v>
      </c>
      <c r="F80">
        <v>199</v>
      </c>
      <c r="G80">
        <v>0</v>
      </c>
      <c r="H80">
        <f>MAX(Append1[[#This Row],[SO2]:[PM2.5]])</f>
        <v>199</v>
      </c>
    </row>
    <row r="81" spans="1:8" hidden="1" x14ac:dyDescent="0.3">
      <c r="A81" s="2" t="s">
        <v>89</v>
      </c>
      <c r="B81" t="s">
        <v>94</v>
      </c>
      <c r="C81">
        <v>2020</v>
      </c>
      <c r="D81">
        <v>30</v>
      </c>
      <c r="E81">
        <v>37</v>
      </c>
      <c r="F81">
        <v>105</v>
      </c>
      <c r="G81">
        <v>0</v>
      </c>
      <c r="H81">
        <f>MAX(Append1[[#This Row],[SO2]:[PM2.5]])</f>
        <v>105</v>
      </c>
    </row>
    <row r="82" spans="1:8" hidden="1" x14ac:dyDescent="0.3">
      <c r="A82" s="2" t="s">
        <v>89</v>
      </c>
      <c r="B82" t="s">
        <v>95</v>
      </c>
      <c r="C82">
        <v>2020</v>
      </c>
      <c r="D82">
        <v>14</v>
      </c>
      <c r="E82">
        <v>36</v>
      </c>
      <c r="F82">
        <v>247</v>
      </c>
      <c r="G82">
        <v>0</v>
      </c>
      <c r="H82">
        <f>MAX(Append1[[#This Row],[SO2]:[PM2.5]])</f>
        <v>247</v>
      </c>
    </row>
    <row r="83" spans="1:8" hidden="1" x14ac:dyDescent="0.3">
      <c r="A83" s="2" t="s">
        <v>89</v>
      </c>
      <c r="B83" t="s">
        <v>96</v>
      </c>
      <c r="C83">
        <v>2020</v>
      </c>
      <c r="D83">
        <v>17</v>
      </c>
      <c r="E83">
        <v>36</v>
      </c>
      <c r="F83">
        <v>106</v>
      </c>
      <c r="G83">
        <v>0</v>
      </c>
      <c r="H83">
        <f>MAX(Append1[[#This Row],[SO2]:[PM2.5]])</f>
        <v>106</v>
      </c>
    </row>
    <row r="84" spans="1:8" hidden="1" x14ac:dyDescent="0.3">
      <c r="A84" s="2" t="s">
        <v>89</v>
      </c>
      <c r="B84" t="s">
        <v>97</v>
      </c>
      <c r="C84">
        <v>2020</v>
      </c>
      <c r="D84">
        <v>29</v>
      </c>
      <c r="E84">
        <v>36</v>
      </c>
      <c r="F84">
        <v>108</v>
      </c>
      <c r="G84">
        <v>0</v>
      </c>
      <c r="H84">
        <f>MAX(Append1[[#This Row],[SO2]:[PM2.5]])</f>
        <v>108</v>
      </c>
    </row>
    <row r="85" spans="1:8" hidden="1" x14ac:dyDescent="0.3">
      <c r="A85" t="s">
        <v>98</v>
      </c>
      <c r="B85" t="s">
        <v>99</v>
      </c>
      <c r="C85">
        <v>2020</v>
      </c>
      <c r="D85">
        <v>2</v>
      </c>
      <c r="E85">
        <v>14</v>
      </c>
      <c r="F85">
        <v>42</v>
      </c>
      <c r="G85">
        <v>35</v>
      </c>
      <c r="H85">
        <f>MAX(Append1[[#This Row],[SO2]:[PM2.5]])</f>
        <v>42</v>
      </c>
    </row>
    <row r="86" spans="1:8" hidden="1" x14ac:dyDescent="0.3">
      <c r="A86" t="s">
        <v>98</v>
      </c>
      <c r="B86" t="s">
        <v>100</v>
      </c>
      <c r="C86">
        <v>2020</v>
      </c>
      <c r="D86">
        <v>3</v>
      </c>
      <c r="E86">
        <v>26</v>
      </c>
      <c r="F86">
        <v>92</v>
      </c>
      <c r="G86">
        <v>0</v>
      </c>
      <c r="H86">
        <f>MAX(Append1[[#This Row],[SO2]:[PM2.5]])</f>
        <v>92</v>
      </c>
    </row>
    <row r="87" spans="1:8" hidden="1" x14ac:dyDescent="0.3">
      <c r="A87" t="s">
        <v>98</v>
      </c>
      <c r="B87" t="s">
        <v>101</v>
      </c>
      <c r="C87">
        <v>2020</v>
      </c>
      <c r="D87">
        <v>2</v>
      </c>
      <c r="E87">
        <v>12</v>
      </c>
      <c r="F87">
        <v>70</v>
      </c>
      <c r="G87">
        <v>30</v>
      </c>
      <c r="H87">
        <f>MAX(Append1[[#This Row],[SO2]:[PM2.5]])</f>
        <v>70</v>
      </c>
    </row>
    <row r="88" spans="1:8" hidden="1" x14ac:dyDescent="0.3">
      <c r="A88" t="s">
        <v>98</v>
      </c>
      <c r="B88" t="s">
        <v>102</v>
      </c>
      <c r="C88">
        <v>2020</v>
      </c>
      <c r="D88">
        <v>4</v>
      </c>
      <c r="E88">
        <v>7</v>
      </c>
      <c r="F88">
        <v>65</v>
      </c>
      <c r="G88">
        <v>0</v>
      </c>
      <c r="H88">
        <f>MAX(Append1[[#This Row],[SO2]:[PM2.5]])</f>
        <v>65</v>
      </c>
    </row>
    <row r="89" spans="1:8" hidden="1" x14ac:dyDescent="0.3">
      <c r="A89" t="s">
        <v>98</v>
      </c>
      <c r="B89" t="s">
        <v>103</v>
      </c>
      <c r="C89">
        <v>2020</v>
      </c>
      <c r="D89">
        <v>3</v>
      </c>
      <c r="E89">
        <v>5</v>
      </c>
      <c r="F89">
        <v>41</v>
      </c>
      <c r="G89">
        <v>10</v>
      </c>
      <c r="H89">
        <f>MAX(Append1[[#This Row],[SO2]:[PM2.5]])</f>
        <v>41</v>
      </c>
    </row>
    <row r="90" spans="1:8" hidden="1" x14ac:dyDescent="0.3">
      <c r="A90" t="s">
        <v>98</v>
      </c>
      <c r="B90" t="s">
        <v>104</v>
      </c>
      <c r="C90">
        <v>2020</v>
      </c>
      <c r="D90">
        <v>15</v>
      </c>
      <c r="E90">
        <v>19</v>
      </c>
      <c r="F90">
        <v>132</v>
      </c>
      <c r="G90">
        <v>11</v>
      </c>
      <c r="H90">
        <f>MAX(Append1[[#This Row],[SO2]:[PM2.5]])</f>
        <v>132</v>
      </c>
    </row>
    <row r="91" spans="1:8" hidden="1" x14ac:dyDescent="0.3">
      <c r="A91" t="s">
        <v>98</v>
      </c>
      <c r="B91" t="s">
        <v>105</v>
      </c>
      <c r="C91">
        <v>2020</v>
      </c>
      <c r="D91">
        <v>3</v>
      </c>
      <c r="E91">
        <v>9</v>
      </c>
      <c r="F91">
        <v>81</v>
      </c>
      <c r="G91">
        <v>0</v>
      </c>
      <c r="H91">
        <f>MAX(Append1[[#This Row],[SO2]:[PM2.5]])</f>
        <v>81</v>
      </c>
    </row>
    <row r="92" spans="1:8" hidden="1" x14ac:dyDescent="0.3">
      <c r="A92" t="s">
        <v>98</v>
      </c>
      <c r="B92" t="s">
        <v>106</v>
      </c>
      <c r="C92">
        <v>2020</v>
      </c>
      <c r="D92">
        <v>3</v>
      </c>
      <c r="E92">
        <v>19</v>
      </c>
      <c r="F92">
        <v>36</v>
      </c>
      <c r="G92">
        <v>22</v>
      </c>
      <c r="H92">
        <f>MAX(Append1[[#This Row],[SO2]:[PM2.5]])</f>
        <v>36</v>
      </c>
    </row>
    <row r="93" spans="1:8" hidden="1" x14ac:dyDescent="0.3">
      <c r="A93" t="s">
        <v>98</v>
      </c>
      <c r="B93" t="s">
        <v>107</v>
      </c>
      <c r="C93">
        <v>2020</v>
      </c>
      <c r="D93">
        <v>5</v>
      </c>
      <c r="E93">
        <v>18</v>
      </c>
      <c r="F93">
        <v>57</v>
      </c>
      <c r="G93">
        <v>18</v>
      </c>
      <c r="H93">
        <f>MAX(Append1[[#This Row],[SO2]:[PM2.5]])</f>
        <v>57</v>
      </c>
    </row>
    <row r="94" spans="1:8" hidden="1" x14ac:dyDescent="0.3">
      <c r="A94" t="s">
        <v>98</v>
      </c>
      <c r="B94" t="s">
        <v>108</v>
      </c>
      <c r="C94">
        <v>2020</v>
      </c>
      <c r="D94">
        <v>2</v>
      </c>
      <c r="E94">
        <v>13</v>
      </c>
      <c r="F94">
        <v>37</v>
      </c>
      <c r="G94">
        <v>0</v>
      </c>
      <c r="H94">
        <f>MAX(Append1[[#This Row],[SO2]:[PM2.5]])</f>
        <v>37</v>
      </c>
    </row>
    <row r="95" spans="1:8" hidden="1" x14ac:dyDescent="0.3">
      <c r="A95" t="s">
        <v>98</v>
      </c>
      <c r="B95" t="s">
        <v>109</v>
      </c>
      <c r="C95">
        <v>2020</v>
      </c>
      <c r="D95">
        <v>6</v>
      </c>
      <c r="E95">
        <v>10</v>
      </c>
      <c r="F95">
        <v>47</v>
      </c>
      <c r="G95">
        <v>32</v>
      </c>
      <c r="H95">
        <f>MAX(Append1[[#This Row],[SO2]:[PM2.5]])</f>
        <v>47</v>
      </c>
    </row>
    <row r="96" spans="1:8" hidden="1" x14ac:dyDescent="0.3">
      <c r="A96" t="s">
        <v>98</v>
      </c>
      <c r="B96" t="s">
        <v>110</v>
      </c>
      <c r="C96">
        <v>2020</v>
      </c>
      <c r="D96">
        <v>2</v>
      </c>
      <c r="E96">
        <v>15</v>
      </c>
      <c r="F96">
        <v>47</v>
      </c>
      <c r="G96">
        <v>24</v>
      </c>
      <c r="H96">
        <f>MAX(Append1[[#This Row],[SO2]:[PM2.5]])</f>
        <v>47</v>
      </c>
    </row>
    <row r="97" spans="1:8" hidden="1" x14ac:dyDescent="0.3">
      <c r="A97" t="s">
        <v>98</v>
      </c>
      <c r="B97" t="s">
        <v>111</v>
      </c>
      <c r="C97">
        <v>2020</v>
      </c>
      <c r="D97">
        <v>6</v>
      </c>
      <c r="E97">
        <v>11</v>
      </c>
      <c r="F97">
        <v>34</v>
      </c>
      <c r="G97">
        <v>0</v>
      </c>
      <c r="H97">
        <f>MAX(Append1[[#This Row],[SO2]:[PM2.5]])</f>
        <v>34</v>
      </c>
    </row>
    <row r="98" spans="1:8" hidden="1" x14ac:dyDescent="0.3">
      <c r="A98" t="s">
        <v>98</v>
      </c>
      <c r="B98" t="s">
        <v>112</v>
      </c>
      <c r="C98">
        <v>2020</v>
      </c>
      <c r="D98">
        <v>2</v>
      </c>
      <c r="E98">
        <v>26</v>
      </c>
      <c r="F98">
        <v>60</v>
      </c>
      <c r="G98">
        <v>66</v>
      </c>
      <c r="H98">
        <f>MAX(Append1[[#This Row],[SO2]:[PM2.5]])</f>
        <v>66</v>
      </c>
    </row>
    <row r="99" spans="1:8" hidden="1" x14ac:dyDescent="0.3">
      <c r="A99" t="s">
        <v>113</v>
      </c>
      <c r="B99" t="s">
        <v>114</v>
      </c>
      <c r="C99">
        <v>2020</v>
      </c>
      <c r="D99">
        <v>2</v>
      </c>
      <c r="E99">
        <v>5</v>
      </c>
      <c r="F99">
        <v>55</v>
      </c>
      <c r="G99">
        <v>0</v>
      </c>
      <c r="H99">
        <f>MAX(Append1[[#This Row],[SO2]:[PM2.5]])</f>
        <v>55</v>
      </c>
    </row>
    <row r="100" spans="1:8" hidden="1" x14ac:dyDescent="0.3">
      <c r="A100" t="s">
        <v>113</v>
      </c>
      <c r="B100" t="s">
        <v>115</v>
      </c>
      <c r="C100">
        <v>2020</v>
      </c>
      <c r="D100">
        <v>3</v>
      </c>
      <c r="E100">
        <v>24</v>
      </c>
      <c r="F100">
        <v>71</v>
      </c>
      <c r="G100">
        <v>0</v>
      </c>
      <c r="H100">
        <f>MAX(Append1[[#This Row],[SO2]:[PM2.5]])</f>
        <v>71</v>
      </c>
    </row>
    <row r="101" spans="1:8" hidden="1" x14ac:dyDescent="0.3">
      <c r="A101" t="s">
        <v>113</v>
      </c>
      <c r="B101" t="s">
        <v>116</v>
      </c>
      <c r="C101">
        <v>2020</v>
      </c>
      <c r="D101">
        <v>4</v>
      </c>
      <c r="E101">
        <v>7</v>
      </c>
      <c r="F101">
        <v>46</v>
      </c>
      <c r="G101">
        <v>0</v>
      </c>
      <c r="H101">
        <f>MAX(Append1[[#This Row],[SO2]:[PM2.5]])</f>
        <v>46</v>
      </c>
    </row>
    <row r="102" spans="1:8" hidden="1" x14ac:dyDescent="0.3">
      <c r="A102" t="s">
        <v>113</v>
      </c>
      <c r="B102" t="s">
        <v>117</v>
      </c>
      <c r="C102">
        <v>2020</v>
      </c>
      <c r="D102">
        <v>2</v>
      </c>
      <c r="E102">
        <v>12</v>
      </c>
      <c r="F102">
        <v>38</v>
      </c>
      <c r="G102">
        <v>0</v>
      </c>
      <c r="H102">
        <f>MAX(Append1[[#This Row],[SO2]:[PM2.5]])</f>
        <v>38</v>
      </c>
    </row>
    <row r="103" spans="1:8" hidden="1" x14ac:dyDescent="0.3">
      <c r="A103" t="s">
        <v>113</v>
      </c>
      <c r="B103" t="s">
        <v>118</v>
      </c>
      <c r="C103">
        <v>2020</v>
      </c>
      <c r="D103">
        <v>2</v>
      </c>
      <c r="E103">
        <v>5</v>
      </c>
      <c r="F103">
        <v>31</v>
      </c>
      <c r="G103">
        <v>19</v>
      </c>
      <c r="H103">
        <f>MAX(Append1[[#This Row],[SO2]:[PM2.5]])</f>
        <v>31</v>
      </c>
    </row>
    <row r="104" spans="1:8" hidden="1" x14ac:dyDescent="0.3">
      <c r="A104" t="s">
        <v>113</v>
      </c>
      <c r="B104" t="s">
        <v>119</v>
      </c>
      <c r="C104">
        <v>2020</v>
      </c>
      <c r="D104">
        <v>2</v>
      </c>
      <c r="E104">
        <v>13</v>
      </c>
      <c r="F104">
        <v>28</v>
      </c>
      <c r="G104">
        <v>22</v>
      </c>
      <c r="H104">
        <f>MAX(Append1[[#This Row],[SO2]:[PM2.5]])</f>
        <v>28</v>
      </c>
    </row>
    <row r="105" spans="1:8" hidden="1" x14ac:dyDescent="0.3">
      <c r="A105" t="s">
        <v>113</v>
      </c>
      <c r="B105" t="s">
        <v>120</v>
      </c>
      <c r="C105">
        <v>2020</v>
      </c>
      <c r="D105">
        <v>3</v>
      </c>
      <c r="E105">
        <v>6</v>
      </c>
      <c r="F105">
        <v>52</v>
      </c>
      <c r="G105">
        <v>22</v>
      </c>
      <c r="H105">
        <f>MAX(Append1[[#This Row],[SO2]:[PM2.5]])</f>
        <v>52</v>
      </c>
    </row>
    <row r="106" spans="1:8" hidden="1" x14ac:dyDescent="0.3">
      <c r="A106" t="s">
        <v>113</v>
      </c>
      <c r="B106" t="s">
        <v>121</v>
      </c>
      <c r="C106">
        <v>2020</v>
      </c>
      <c r="D106">
        <v>2</v>
      </c>
      <c r="E106">
        <v>16</v>
      </c>
      <c r="F106">
        <v>32</v>
      </c>
      <c r="G106">
        <v>0</v>
      </c>
      <c r="H106">
        <f>MAX(Append1[[#This Row],[SO2]:[PM2.5]])</f>
        <v>32</v>
      </c>
    </row>
    <row r="107" spans="1:8" hidden="1" x14ac:dyDescent="0.3">
      <c r="A107" t="s">
        <v>113</v>
      </c>
      <c r="B107" t="s">
        <v>122</v>
      </c>
      <c r="C107">
        <v>2020</v>
      </c>
      <c r="D107">
        <v>2</v>
      </c>
      <c r="E107">
        <v>16</v>
      </c>
      <c r="F107">
        <v>33</v>
      </c>
      <c r="G107">
        <v>0</v>
      </c>
      <c r="H107">
        <f>MAX(Append1[[#This Row],[SO2]:[PM2.5]])</f>
        <v>33</v>
      </c>
    </row>
    <row r="108" spans="1:8" hidden="1" x14ac:dyDescent="0.3">
      <c r="A108" t="s">
        <v>113</v>
      </c>
      <c r="B108" t="s">
        <v>123</v>
      </c>
      <c r="C108">
        <v>2020</v>
      </c>
      <c r="D108">
        <v>5</v>
      </c>
      <c r="E108">
        <v>9</v>
      </c>
      <c r="F108">
        <v>32</v>
      </c>
      <c r="G108">
        <v>0</v>
      </c>
      <c r="H108">
        <f>MAX(Append1[[#This Row],[SO2]:[PM2.5]])</f>
        <v>32</v>
      </c>
    </row>
    <row r="109" spans="1:8" hidden="1" x14ac:dyDescent="0.3">
      <c r="A109" t="s">
        <v>113</v>
      </c>
      <c r="B109" t="s">
        <v>124</v>
      </c>
      <c r="C109">
        <v>2020</v>
      </c>
      <c r="D109">
        <v>2</v>
      </c>
      <c r="E109">
        <v>5</v>
      </c>
      <c r="F109">
        <v>35</v>
      </c>
      <c r="G109">
        <v>0</v>
      </c>
      <c r="H109">
        <f>MAX(Append1[[#This Row],[SO2]:[PM2.5]])</f>
        <v>35</v>
      </c>
    </row>
    <row r="110" spans="1:8" hidden="1" x14ac:dyDescent="0.3">
      <c r="A110" t="s">
        <v>113</v>
      </c>
      <c r="B110" t="s">
        <v>125</v>
      </c>
      <c r="C110">
        <v>2020</v>
      </c>
      <c r="D110">
        <v>2</v>
      </c>
      <c r="E110">
        <v>5</v>
      </c>
      <c r="F110">
        <v>21</v>
      </c>
      <c r="G110">
        <v>0</v>
      </c>
      <c r="H110">
        <f>MAX(Append1[[#This Row],[SO2]:[PM2.5]])</f>
        <v>21</v>
      </c>
    </row>
    <row r="111" spans="1:8" hidden="1" x14ac:dyDescent="0.3">
      <c r="A111" t="s">
        <v>126</v>
      </c>
      <c r="B111" t="s">
        <v>127</v>
      </c>
      <c r="C111">
        <v>2020</v>
      </c>
      <c r="D111">
        <v>11</v>
      </c>
      <c r="E111">
        <v>18</v>
      </c>
      <c r="F111">
        <v>61</v>
      </c>
      <c r="G111">
        <v>67</v>
      </c>
      <c r="H111">
        <f>MAX(Append1[[#This Row],[SO2]:[PM2.5]])</f>
        <v>67</v>
      </c>
    </row>
    <row r="112" spans="1:8" hidden="1" x14ac:dyDescent="0.3">
      <c r="A112" t="s">
        <v>126</v>
      </c>
      <c r="B112" t="s">
        <v>128</v>
      </c>
      <c r="C112">
        <v>2020</v>
      </c>
      <c r="D112">
        <v>10</v>
      </c>
      <c r="E112">
        <v>24</v>
      </c>
      <c r="F112">
        <v>188</v>
      </c>
      <c r="G112">
        <v>0</v>
      </c>
      <c r="H112">
        <f>MAX(Append1[[#This Row],[SO2]:[PM2.5]])</f>
        <v>188</v>
      </c>
    </row>
    <row r="113" spans="1:8" hidden="1" x14ac:dyDescent="0.3">
      <c r="A113" t="s">
        <v>126</v>
      </c>
      <c r="B113" t="s">
        <v>129</v>
      </c>
      <c r="C113">
        <v>2020</v>
      </c>
      <c r="D113">
        <v>3</v>
      </c>
      <c r="E113">
        <v>14</v>
      </c>
      <c r="F113">
        <v>68</v>
      </c>
      <c r="G113">
        <v>25</v>
      </c>
      <c r="H113">
        <f>MAX(Append1[[#This Row],[SO2]:[PM2.5]])</f>
        <v>68</v>
      </c>
    </row>
    <row r="114" spans="1:8" hidden="1" x14ac:dyDescent="0.3">
      <c r="A114" t="s">
        <v>126</v>
      </c>
      <c r="B114" t="s">
        <v>130</v>
      </c>
      <c r="C114">
        <v>2020</v>
      </c>
      <c r="D114">
        <v>17</v>
      </c>
      <c r="E114">
        <v>18</v>
      </c>
      <c r="F114">
        <v>69</v>
      </c>
      <c r="G114">
        <v>41</v>
      </c>
      <c r="H114">
        <f>MAX(Append1[[#This Row],[SO2]:[PM2.5]])</f>
        <v>69</v>
      </c>
    </row>
    <row r="115" spans="1:8" hidden="1" x14ac:dyDescent="0.3">
      <c r="A115" t="s">
        <v>126</v>
      </c>
      <c r="B115" t="s">
        <v>131</v>
      </c>
      <c r="C115">
        <v>2020</v>
      </c>
      <c r="D115">
        <v>17</v>
      </c>
      <c r="E115">
        <v>21</v>
      </c>
      <c r="F115">
        <v>140</v>
      </c>
      <c r="G115">
        <v>57</v>
      </c>
      <c r="H115">
        <f>MAX(Append1[[#This Row],[SO2]:[PM2.5]])</f>
        <v>140</v>
      </c>
    </row>
    <row r="116" spans="1:8" hidden="1" x14ac:dyDescent="0.3">
      <c r="A116" t="s">
        <v>126</v>
      </c>
      <c r="B116" t="s">
        <v>132</v>
      </c>
      <c r="C116">
        <v>2020</v>
      </c>
      <c r="D116">
        <v>11</v>
      </c>
      <c r="E116">
        <v>20</v>
      </c>
      <c r="F116">
        <v>82</v>
      </c>
      <c r="G116">
        <v>37</v>
      </c>
      <c r="H116">
        <f>MAX(Append1[[#This Row],[SO2]:[PM2.5]])</f>
        <v>82</v>
      </c>
    </row>
    <row r="117" spans="1:8" hidden="1" x14ac:dyDescent="0.3">
      <c r="A117" t="s">
        <v>126</v>
      </c>
      <c r="B117" t="s">
        <v>133</v>
      </c>
      <c r="C117">
        <v>2020</v>
      </c>
      <c r="D117">
        <v>13</v>
      </c>
      <c r="E117">
        <v>17</v>
      </c>
      <c r="F117">
        <v>84</v>
      </c>
      <c r="G117">
        <v>35</v>
      </c>
      <c r="H117">
        <f>MAX(Append1[[#This Row],[SO2]:[PM2.5]])</f>
        <v>84</v>
      </c>
    </row>
    <row r="118" spans="1:8" hidden="1" x14ac:dyDescent="0.3">
      <c r="A118" t="s">
        <v>126</v>
      </c>
      <c r="B118" t="s">
        <v>134</v>
      </c>
      <c r="C118">
        <v>2020</v>
      </c>
      <c r="D118">
        <v>9</v>
      </c>
      <c r="E118">
        <v>24</v>
      </c>
      <c r="F118">
        <v>100</v>
      </c>
      <c r="G118">
        <v>43</v>
      </c>
      <c r="H118">
        <f>MAX(Append1[[#This Row],[SO2]:[PM2.5]])</f>
        <v>100</v>
      </c>
    </row>
    <row r="119" spans="1:8" hidden="1" x14ac:dyDescent="0.3">
      <c r="A119" t="s">
        <v>126</v>
      </c>
      <c r="B119" t="s">
        <v>135</v>
      </c>
      <c r="C119">
        <v>2020</v>
      </c>
      <c r="D119">
        <v>16</v>
      </c>
      <c r="E119">
        <v>15</v>
      </c>
      <c r="F119">
        <v>58</v>
      </c>
      <c r="G119">
        <v>32</v>
      </c>
      <c r="H119">
        <f>MAX(Append1[[#This Row],[SO2]:[PM2.5]])</f>
        <v>58</v>
      </c>
    </row>
    <row r="120" spans="1:8" hidden="1" x14ac:dyDescent="0.3">
      <c r="A120" t="s">
        <v>126</v>
      </c>
      <c r="B120" t="s">
        <v>136</v>
      </c>
      <c r="C120">
        <v>2020</v>
      </c>
      <c r="D120">
        <v>10</v>
      </c>
      <c r="E120">
        <v>19</v>
      </c>
      <c r="F120">
        <v>81</v>
      </c>
      <c r="G120">
        <v>32</v>
      </c>
      <c r="H120">
        <f>MAX(Append1[[#This Row],[SO2]:[PM2.5]])</f>
        <v>81</v>
      </c>
    </row>
    <row r="121" spans="1:8" hidden="1" x14ac:dyDescent="0.3">
      <c r="A121" t="s">
        <v>126</v>
      </c>
      <c r="B121" t="s">
        <v>137</v>
      </c>
      <c r="C121">
        <v>2020</v>
      </c>
      <c r="D121">
        <v>3</v>
      </c>
      <c r="E121">
        <v>14</v>
      </c>
      <c r="F121">
        <v>64</v>
      </c>
      <c r="G121">
        <v>23</v>
      </c>
      <c r="H121">
        <f>MAX(Append1[[#This Row],[SO2]:[PM2.5]])</f>
        <v>64</v>
      </c>
    </row>
    <row r="122" spans="1:8" hidden="1" x14ac:dyDescent="0.3">
      <c r="A122" t="s">
        <v>126</v>
      </c>
      <c r="B122" t="s">
        <v>138</v>
      </c>
      <c r="C122">
        <v>2020</v>
      </c>
      <c r="D122">
        <v>5</v>
      </c>
      <c r="E122">
        <v>12</v>
      </c>
      <c r="F122">
        <v>104</v>
      </c>
      <c r="G122">
        <v>44</v>
      </c>
      <c r="H122">
        <f>MAX(Append1[[#This Row],[SO2]:[PM2.5]])</f>
        <v>104</v>
      </c>
    </row>
    <row r="123" spans="1:8" hidden="1" x14ac:dyDescent="0.3">
      <c r="A123" t="s">
        <v>126</v>
      </c>
      <c r="B123" t="s">
        <v>139</v>
      </c>
      <c r="C123">
        <v>2020</v>
      </c>
      <c r="D123">
        <v>30</v>
      </c>
      <c r="E123">
        <v>37</v>
      </c>
      <c r="F123">
        <v>144</v>
      </c>
      <c r="G123">
        <v>57</v>
      </c>
      <c r="H123">
        <f>MAX(Append1[[#This Row],[SO2]:[PM2.5]])</f>
        <v>144</v>
      </c>
    </row>
    <row r="124" spans="1:8" hidden="1" x14ac:dyDescent="0.3">
      <c r="A124" t="s">
        <v>126</v>
      </c>
      <c r="B124" t="s">
        <v>140</v>
      </c>
      <c r="C124">
        <v>2020</v>
      </c>
      <c r="D124">
        <v>10</v>
      </c>
      <c r="E124">
        <v>11</v>
      </c>
      <c r="F124">
        <v>87</v>
      </c>
      <c r="G124">
        <v>38</v>
      </c>
      <c r="H124">
        <f>MAX(Append1[[#This Row],[SO2]:[PM2.5]])</f>
        <v>87</v>
      </c>
    </row>
    <row r="125" spans="1:8" hidden="1" x14ac:dyDescent="0.3">
      <c r="A125" t="s">
        <v>141</v>
      </c>
      <c r="B125" t="s">
        <v>142</v>
      </c>
      <c r="C125">
        <v>2020</v>
      </c>
      <c r="D125">
        <v>14</v>
      </c>
      <c r="E125">
        <v>14</v>
      </c>
      <c r="F125">
        <v>58</v>
      </c>
      <c r="G125">
        <v>0</v>
      </c>
      <c r="H125">
        <f>MAX(Append1[[#This Row],[SO2]:[PM2.5]])</f>
        <v>58</v>
      </c>
    </row>
    <row r="126" spans="1:8" hidden="1" x14ac:dyDescent="0.3">
      <c r="A126" t="s">
        <v>141</v>
      </c>
      <c r="B126" t="s">
        <v>143</v>
      </c>
      <c r="C126">
        <v>2020</v>
      </c>
      <c r="D126">
        <v>18</v>
      </c>
      <c r="E126">
        <v>39</v>
      </c>
      <c r="F126">
        <v>57</v>
      </c>
      <c r="G126">
        <v>0</v>
      </c>
      <c r="H126">
        <f>MAX(Append1[[#This Row],[SO2]:[PM2.5]])</f>
        <v>57</v>
      </c>
    </row>
    <row r="127" spans="1:8" hidden="1" x14ac:dyDescent="0.3">
      <c r="A127" t="s">
        <v>141</v>
      </c>
      <c r="B127" t="s">
        <v>144</v>
      </c>
      <c r="C127">
        <v>2020</v>
      </c>
      <c r="D127">
        <v>14</v>
      </c>
      <c r="E127">
        <v>15</v>
      </c>
      <c r="F127">
        <v>70</v>
      </c>
      <c r="G127">
        <v>0</v>
      </c>
      <c r="H127">
        <f>MAX(Append1[[#This Row],[SO2]:[PM2.5]])</f>
        <v>70</v>
      </c>
    </row>
    <row r="128" spans="1:8" hidden="1" x14ac:dyDescent="0.3">
      <c r="A128" t="s">
        <v>141</v>
      </c>
      <c r="B128" t="s">
        <v>145</v>
      </c>
      <c r="C128">
        <v>2020</v>
      </c>
      <c r="D128">
        <v>19</v>
      </c>
      <c r="E128">
        <v>45</v>
      </c>
      <c r="F128">
        <v>78</v>
      </c>
      <c r="G128">
        <v>0</v>
      </c>
      <c r="H128">
        <f>MAX(Append1[[#This Row],[SO2]:[PM2.5]])</f>
        <v>78</v>
      </c>
    </row>
    <row r="129" spans="1:8" hidden="1" x14ac:dyDescent="0.3">
      <c r="A129" t="s">
        <v>141</v>
      </c>
      <c r="B129" t="s">
        <v>146</v>
      </c>
      <c r="C129">
        <v>2020</v>
      </c>
      <c r="D129">
        <v>18</v>
      </c>
      <c r="E129">
        <v>38</v>
      </c>
      <c r="F129">
        <v>64</v>
      </c>
      <c r="G129">
        <v>0</v>
      </c>
      <c r="H129">
        <f>MAX(Append1[[#This Row],[SO2]:[PM2.5]])</f>
        <v>64</v>
      </c>
    </row>
    <row r="130" spans="1:8" hidden="1" x14ac:dyDescent="0.3">
      <c r="A130" t="s">
        <v>141</v>
      </c>
      <c r="B130" t="s">
        <v>147</v>
      </c>
      <c r="C130">
        <v>2020</v>
      </c>
      <c r="D130">
        <v>29</v>
      </c>
      <c r="E130">
        <v>42</v>
      </c>
      <c r="F130">
        <v>55</v>
      </c>
      <c r="G130">
        <v>0</v>
      </c>
      <c r="H130">
        <f>MAX(Append1[[#This Row],[SO2]:[PM2.5]])</f>
        <v>55</v>
      </c>
    </row>
    <row r="131" spans="1:8" hidden="1" x14ac:dyDescent="0.3">
      <c r="A131" t="s">
        <v>141</v>
      </c>
      <c r="B131" t="s">
        <v>148</v>
      </c>
      <c r="C131">
        <v>2020</v>
      </c>
      <c r="D131">
        <v>4</v>
      </c>
      <c r="E131">
        <v>28</v>
      </c>
      <c r="F131">
        <v>186</v>
      </c>
      <c r="G131">
        <v>0</v>
      </c>
      <c r="H131">
        <f>MAX(Append1[[#This Row],[SO2]:[PM2.5]])</f>
        <v>186</v>
      </c>
    </row>
    <row r="132" spans="1:8" hidden="1" x14ac:dyDescent="0.3">
      <c r="A132" t="s">
        <v>141</v>
      </c>
      <c r="B132" t="s">
        <v>149</v>
      </c>
      <c r="C132">
        <v>2020</v>
      </c>
      <c r="D132">
        <v>21</v>
      </c>
      <c r="E132">
        <v>44</v>
      </c>
      <c r="F132">
        <v>68</v>
      </c>
      <c r="G132">
        <v>0</v>
      </c>
      <c r="H132">
        <f>MAX(Append1[[#This Row],[SO2]:[PM2.5]])</f>
        <v>68</v>
      </c>
    </row>
    <row r="133" spans="1:8" hidden="1" x14ac:dyDescent="0.3">
      <c r="A133" t="s">
        <v>141</v>
      </c>
      <c r="B133" t="s">
        <v>150</v>
      </c>
      <c r="C133">
        <v>2020</v>
      </c>
      <c r="D133">
        <v>11</v>
      </c>
      <c r="E133">
        <v>24</v>
      </c>
      <c r="F133">
        <v>53</v>
      </c>
      <c r="G133">
        <v>0</v>
      </c>
      <c r="H133">
        <f>MAX(Append1[[#This Row],[SO2]:[PM2.5]])</f>
        <v>53</v>
      </c>
    </row>
    <row r="134" spans="1:8" hidden="1" x14ac:dyDescent="0.3">
      <c r="A134" t="s">
        <v>141</v>
      </c>
      <c r="B134" t="s">
        <v>151</v>
      </c>
      <c r="C134">
        <v>2020</v>
      </c>
      <c r="D134">
        <v>9</v>
      </c>
      <c r="E134">
        <v>34</v>
      </c>
      <c r="F134">
        <v>85</v>
      </c>
      <c r="G134">
        <v>0</v>
      </c>
      <c r="H134">
        <f>MAX(Append1[[#This Row],[SO2]:[PM2.5]])</f>
        <v>85</v>
      </c>
    </row>
    <row r="135" spans="1:8" hidden="1" x14ac:dyDescent="0.3">
      <c r="A135" t="s">
        <v>141</v>
      </c>
      <c r="B135" t="s">
        <v>152</v>
      </c>
      <c r="C135">
        <v>2020</v>
      </c>
      <c r="D135">
        <v>24</v>
      </c>
      <c r="E135">
        <v>40</v>
      </c>
      <c r="F135">
        <v>107</v>
      </c>
      <c r="G135">
        <v>0</v>
      </c>
      <c r="H135">
        <f>MAX(Append1[[#This Row],[SO2]:[PM2.5]])</f>
        <v>107</v>
      </c>
    </row>
    <row r="136" spans="1:8" hidden="1" x14ac:dyDescent="0.3">
      <c r="A136" t="s">
        <v>141</v>
      </c>
      <c r="B136" t="s">
        <v>153</v>
      </c>
      <c r="C136">
        <v>2020</v>
      </c>
      <c r="D136">
        <v>0</v>
      </c>
      <c r="E136">
        <v>0</v>
      </c>
      <c r="F136">
        <v>58</v>
      </c>
      <c r="G136">
        <v>0</v>
      </c>
      <c r="H136">
        <f>MAX(Append1[[#This Row],[SO2]:[PM2.5]])</f>
        <v>58</v>
      </c>
    </row>
    <row r="137" spans="1:8" hidden="1" x14ac:dyDescent="0.3">
      <c r="A137" t="s">
        <v>141</v>
      </c>
      <c r="B137" t="s">
        <v>154</v>
      </c>
      <c r="C137">
        <v>2020</v>
      </c>
      <c r="D137">
        <v>10</v>
      </c>
      <c r="E137">
        <v>26</v>
      </c>
      <c r="F137">
        <v>107</v>
      </c>
      <c r="G137">
        <v>0</v>
      </c>
      <c r="H137">
        <f>MAX(Append1[[#This Row],[SO2]:[PM2.5]])</f>
        <v>107</v>
      </c>
    </row>
    <row r="138" spans="1:8" hidden="1" x14ac:dyDescent="0.3">
      <c r="A138" t="s">
        <v>141</v>
      </c>
      <c r="B138" t="s">
        <v>155</v>
      </c>
      <c r="C138">
        <v>2020</v>
      </c>
      <c r="D138">
        <v>6</v>
      </c>
      <c r="E138">
        <v>23</v>
      </c>
      <c r="F138">
        <v>39</v>
      </c>
      <c r="G138">
        <v>0</v>
      </c>
      <c r="H138">
        <f>MAX(Append1[[#This Row],[SO2]:[PM2.5]])</f>
        <v>39</v>
      </c>
    </row>
    <row r="139" spans="1:8" hidden="1" x14ac:dyDescent="0.3">
      <c r="A139" t="s">
        <v>141</v>
      </c>
      <c r="B139" t="s">
        <v>156</v>
      </c>
      <c r="C139">
        <v>2020</v>
      </c>
      <c r="D139">
        <v>14</v>
      </c>
      <c r="E139">
        <v>46</v>
      </c>
      <c r="F139">
        <v>56</v>
      </c>
      <c r="G139">
        <v>0</v>
      </c>
      <c r="H139">
        <f>MAX(Append1[[#This Row],[SO2]:[PM2.5]])</f>
        <v>56</v>
      </c>
    </row>
    <row r="140" spans="1:8" hidden="1" x14ac:dyDescent="0.3">
      <c r="A140" t="s">
        <v>141</v>
      </c>
      <c r="B140" t="s">
        <v>157</v>
      </c>
      <c r="C140">
        <v>2020</v>
      </c>
      <c r="D140">
        <v>16</v>
      </c>
      <c r="E140">
        <v>55</v>
      </c>
      <c r="F140">
        <v>83</v>
      </c>
      <c r="G140">
        <v>0</v>
      </c>
      <c r="H140">
        <f>MAX(Append1[[#This Row],[SO2]:[PM2.5]])</f>
        <v>83</v>
      </c>
    </row>
    <row r="141" spans="1:8" hidden="1" x14ac:dyDescent="0.3">
      <c r="A141" t="s">
        <v>141</v>
      </c>
      <c r="B141" t="s">
        <v>158</v>
      </c>
      <c r="C141">
        <v>2020</v>
      </c>
      <c r="D141">
        <v>16</v>
      </c>
      <c r="E141">
        <v>62</v>
      </c>
      <c r="F141">
        <v>125</v>
      </c>
      <c r="G141">
        <v>0</v>
      </c>
      <c r="H141">
        <f>MAX(Append1[[#This Row],[SO2]:[PM2.5]])</f>
        <v>125</v>
      </c>
    </row>
    <row r="142" spans="1:8" hidden="1" x14ac:dyDescent="0.3">
      <c r="A142" t="s">
        <v>141</v>
      </c>
      <c r="B142" t="s">
        <v>159</v>
      </c>
      <c r="C142">
        <v>2020</v>
      </c>
      <c r="D142">
        <v>9</v>
      </c>
      <c r="E142">
        <v>44</v>
      </c>
      <c r="F142">
        <v>75</v>
      </c>
      <c r="G142">
        <v>0</v>
      </c>
      <c r="H142">
        <f>MAX(Append1[[#This Row],[SO2]:[PM2.5]])</f>
        <v>75</v>
      </c>
    </row>
    <row r="143" spans="1:8" hidden="1" x14ac:dyDescent="0.3">
      <c r="A143" t="s">
        <v>141</v>
      </c>
      <c r="B143" t="s">
        <v>160</v>
      </c>
      <c r="C143">
        <v>2020</v>
      </c>
      <c r="D143">
        <v>9</v>
      </c>
      <c r="E143">
        <v>17</v>
      </c>
      <c r="F143">
        <v>60</v>
      </c>
      <c r="G143">
        <v>0</v>
      </c>
      <c r="H143">
        <f>MAX(Append1[[#This Row],[SO2]:[PM2.5]])</f>
        <v>60</v>
      </c>
    </row>
    <row r="144" spans="1:8" hidden="1" x14ac:dyDescent="0.3">
      <c r="A144" t="s">
        <v>141</v>
      </c>
      <c r="B144" t="s">
        <v>161</v>
      </c>
      <c r="C144">
        <v>2020</v>
      </c>
      <c r="D144">
        <v>21</v>
      </c>
      <c r="E144">
        <v>30</v>
      </c>
      <c r="F144">
        <v>86</v>
      </c>
      <c r="G144">
        <v>0</v>
      </c>
      <c r="H144">
        <f>MAX(Append1[[#This Row],[SO2]:[PM2.5]])</f>
        <v>86</v>
      </c>
    </row>
    <row r="145" spans="1:8" hidden="1" x14ac:dyDescent="0.3">
      <c r="A145" t="s">
        <v>141</v>
      </c>
      <c r="B145" t="s">
        <v>162</v>
      </c>
      <c r="C145">
        <v>2020</v>
      </c>
      <c r="D145">
        <v>19</v>
      </c>
      <c r="E145">
        <v>42</v>
      </c>
      <c r="F145">
        <v>65</v>
      </c>
      <c r="G145">
        <v>0</v>
      </c>
      <c r="H145">
        <f>MAX(Append1[[#This Row],[SO2]:[PM2.5]])</f>
        <v>65</v>
      </c>
    </row>
    <row r="146" spans="1:8" hidden="1" x14ac:dyDescent="0.3">
      <c r="A146" t="s">
        <v>163</v>
      </c>
      <c r="B146" t="s">
        <v>164</v>
      </c>
      <c r="C146">
        <v>2020</v>
      </c>
      <c r="D146">
        <v>5</v>
      </c>
      <c r="E146">
        <v>22</v>
      </c>
      <c r="F146">
        <v>137</v>
      </c>
      <c r="G146">
        <v>69</v>
      </c>
      <c r="H146">
        <f>MAX(Append1[[#This Row],[SO2]:[PM2.5]])</f>
        <v>137</v>
      </c>
    </row>
    <row r="147" spans="1:8" hidden="1" x14ac:dyDescent="0.3">
      <c r="A147" t="s">
        <v>165</v>
      </c>
      <c r="B147" t="s">
        <v>166</v>
      </c>
      <c r="C147">
        <v>2020</v>
      </c>
      <c r="D147">
        <v>16</v>
      </c>
      <c r="E147">
        <v>15</v>
      </c>
      <c r="F147">
        <v>113</v>
      </c>
      <c r="G147">
        <v>38</v>
      </c>
      <c r="H147">
        <f>MAX(Append1[[#This Row],[SO2]:[PM2.5]])</f>
        <v>113</v>
      </c>
    </row>
    <row r="148" spans="1:8" hidden="1" x14ac:dyDescent="0.3">
      <c r="A148" t="s">
        <v>165</v>
      </c>
      <c r="B148" t="s">
        <v>167</v>
      </c>
      <c r="C148">
        <v>2020</v>
      </c>
      <c r="D148">
        <v>3</v>
      </c>
      <c r="E148">
        <v>13</v>
      </c>
      <c r="F148">
        <v>29</v>
      </c>
      <c r="G148">
        <v>16</v>
      </c>
      <c r="H148">
        <f>MAX(Append1[[#This Row],[SO2]:[PM2.5]])</f>
        <v>29</v>
      </c>
    </row>
    <row r="149" spans="1:8" hidden="1" x14ac:dyDescent="0.3">
      <c r="A149" t="s">
        <v>165</v>
      </c>
      <c r="B149" t="s">
        <v>168</v>
      </c>
      <c r="C149">
        <v>2020</v>
      </c>
      <c r="D149">
        <v>3</v>
      </c>
      <c r="E149">
        <v>10</v>
      </c>
      <c r="F149">
        <v>37</v>
      </c>
      <c r="G149">
        <v>16</v>
      </c>
      <c r="H149">
        <f>MAX(Append1[[#This Row],[SO2]:[PM2.5]])</f>
        <v>37</v>
      </c>
    </row>
    <row r="150" spans="1:8" hidden="1" x14ac:dyDescent="0.3">
      <c r="A150" t="s">
        <v>165</v>
      </c>
      <c r="B150" t="s">
        <v>169</v>
      </c>
      <c r="C150">
        <v>2020</v>
      </c>
      <c r="D150">
        <v>2</v>
      </c>
      <c r="E150">
        <v>13</v>
      </c>
      <c r="F150">
        <v>31</v>
      </c>
      <c r="G150">
        <v>18</v>
      </c>
      <c r="H150">
        <f>MAX(Append1[[#This Row],[SO2]:[PM2.5]])</f>
        <v>31</v>
      </c>
    </row>
    <row r="151" spans="1:8" hidden="1" x14ac:dyDescent="0.3">
      <c r="A151" t="s">
        <v>165</v>
      </c>
      <c r="B151" t="s">
        <v>170</v>
      </c>
      <c r="C151">
        <v>2020</v>
      </c>
      <c r="D151">
        <v>7</v>
      </c>
      <c r="E151">
        <v>21</v>
      </c>
      <c r="F151">
        <v>51</v>
      </c>
      <c r="G151">
        <v>23</v>
      </c>
      <c r="H151">
        <f>MAX(Append1[[#This Row],[SO2]:[PM2.5]])</f>
        <v>51</v>
      </c>
    </row>
    <row r="152" spans="1:8" hidden="1" x14ac:dyDescent="0.3">
      <c r="A152" t="s">
        <v>165</v>
      </c>
      <c r="B152" t="s">
        <v>171</v>
      </c>
      <c r="C152">
        <v>2020</v>
      </c>
      <c r="D152">
        <v>3</v>
      </c>
      <c r="E152">
        <v>12</v>
      </c>
      <c r="F152">
        <v>33</v>
      </c>
      <c r="G152">
        <v>12</v>
      </c>
      <c r="H152">
        <f>MAX(Append1[[#This Row],[SO2]:[PM2.5]])</f>
        <v>33</v>
      </c>
    </row>
    <row r="153" spans="1:8" hidden="1" x14ac:dyDescent="0.3">
      <c r="A153" t="s">
        <v>165</v>
      </c>
      <c r="B153" t="s">
        <v>172</v>
      </c>
      <c r="C153">
        <v>2020</v>
      </c>
      <c r="D153">
        <v>4</v>
      </c>
      <c r="E153">
        <v>11</v>
      </c>
      <c r="F153">
        <v>72</v>
      </c>
      <c r="G153">
        <v>24</v>
      </c>
      <c r="H153">
        <f>MAX(Append1[[#This Row],[SO2]:[PM2.5]])</f>
        <v>72</v>
      </c>
    </row>
    <row r="154" spans="1:8" hidden="1" x14ac:dyDescent="0.3">
      <c r="A154" t="s">
        <v>173</v>
      </c>
      <c r="B154" t="s">
        <v>174</v>
      </c>
      <c r="C154">
        <v>2020</v>
      </c>
      <c r="D154">
        <v>2</v>
      </c>
      <c r="E154">
        <v>9</v>
      </c>
      <c r="F154">
        <v>46</v>
      </c>
      <c r="G154">
        <v>0</v>
      </c>
      <c r="H154">
        <f>MAX(Append1[[#This Row],[SO2]:[PM2.5]])</f>
        <v>46</v>
      </c>
    </row>
    <row r="155" spans="1:8" hidden="1" x14ac:dyDescent="0.3">
      <c r="A155" t="s">
        <v>173</v>
      </c>
      <c r="B155" t="s">
        <v>175</v>
      </c>
      <c r="C155">
        <v>2020</v>
      </c>
      <c r="D155">
        <v>2</v>
      </c>
      <c r="E155">
        <v>5</v>
      </c>
      <c r="F155">
        <v>27</v>
      </c>
      <c r="G155">
        <v>0</v>
      </c>
      <c r="H155">
        <f>MAX(Append1[[#This Row],[SO2]:[PM2.5]])</f>
        <v>27</v>
      </c>
    </row>
    <row r="156" spans="1:8" hidden="1" x14ac:dyDescent="0.3">
      <c r="A156" t="s">
        <v>173</v>
      </c>
      <c r="B156" t="s">
        <v>176</v>
      </c>
      <c r="C156">
        <v>2020</v>
      </c>
      <c r="D156">
        <v>2</v>
      </c>
      <c r="E156">
        <v>5</v>
      </c>
      <c r="F156">
        <v>24</v>
      </c>
      <c r="G156">
        <v>0</v>
      </c>
      <c r="H156">
        <f>MAX(Append1[[#This Row],[SO2]:[PM2.5]])</f>
        <v>24</v>
      </c>
    </row>
    <row r="157" spans="1:8" hidden="1" x14ac:dyDescent="0.3">
      <c r="A157" t="s">
        <v>173</v>
      </c>
      <c r="B157" t="s">
        <v>177</v>
      </c>
      <c r="C157">
        <v>2020</v>
      </c>
      <c r="D157">
        <v>2</v>
      </c>
      <c r="E157">
        <v>5</v>
      </c>
      <c r="F157">
        <v>11</v>
      </c>
      <c r="G157">
        <v>0</v>
      </c>
      <c r="H157">
        <f>MAX(Append1[[#This Row],[SO2]:[PM2.5]])</f>
        <v>11</v>
      </c>
    </row>
    <row r="158" spans="1:8" hidden="1" x14ac:dyDescent="0.3">
      <c r="A158" t="s">
        <v>178</v>
      </c>
      <c r="B158" t="s">
        <v>179</v>
      </c>
      <c r="C158">
        <v>2020</v>
      </c>
      <c r="D158">
        <v>2</v>
      </c>
      <c r="E158">
        <v>9</v>
      </c>
      <c r="F158">
        <v>117</v>
      </c>
      <c r="G158">
        <v>0</v>
      </c>
      <c r="H158">
        <f>MAX(Append1[[#This Row],[SO2]:[PM2.5]])</f>
        <v>117</v>
      </c>
    </row>
    <row r="159" spans="1:8" hidden="1" x14ac:dyDescent="0.3">
      <c r="A159" t="s">
        <v>178</v>
      </c>
      <c r="B159" t="s">
        <v>180</v>
      </c>
      <c r="C159">
        <v>2020</v>
      </c>
      <c r="D159">
        <v>2</v>
      </c>
      <c r="E159">
        <v>5</v>
      </c>
      <c r="F159">
        <v>95</v>
      </c>
      <c r="G159">
        <v>0</v>
      </c>
      <c r="H159">
        <f>MAX(Append1[[#This Row],[SO2]:[PM2.5]])</f>
        <v>95</v>
      </c>
    </row>
    <row r="160" spans="1:8" hidden="1" x14ac:dyDescent="0.3">
      <c r="A160" t="s">
        <v>181</v>
      </c>
      <c r="B160" t="s">
        <v>182</v>
      </c>
      <c r="C160">
        <v>2020</v>
      </c>
      <c r="D160">
        <v>10</v>
      </c>
      <c r="E160">
        <v>24</v>
      </c>
      <c r="F160">
        <v>91</v>
      </c>
      <c r="G160">
        <v>39</v>
      </c>
      <c r="H160">
        <f>MAX(Append1[[#This Row],[SO2]:[PM2.5]])</f>
        <v>91</v>
      </c>
    </row>
    <row r="161" spans="1:8" hidden="1" x14ac:dyDescent="0.3">
      <c r="A161" t="s">
        <v>181</v>
      </c>
      <c r="B161" t="s">
        <v>183</v>
      </c>
      <c r="C161">
        <v>2020</v>
      </c>
      <c r="D161">
        <v>7</v>
      </c>
      <c r="E161">
        <v>11</v>
      </c>
      <c r="F161">
        <v>85</v>
      </c>
      <c r="G161">
        <v>43</v>
      </c>
      <c r="H161">
        <f>MAX(Append1[[#This Row],[SO2]:[PM2.5]])</f>
        <v>85</v>
      </c>
    </row>
    <row r="162" spans="1:8" hidden="1" x14ac:dyDescent="0.3">
      <c r="A162" t="s">
        <v>181</v>
      </c>
      <c r="B162" t="s">
        <v>184</v>
      </c>
      <c r="C162">
        <v>2020</v>
      </c>
      <c r="D162">
        <v>4</v>
      </c>
      <c r="E162">
        <v>17</v>
      </c>
      <c r="F162">
        <v>53</v>
      </c>
      <c r="G162">
        <v>23</v>
      </c>
      <c r="H162">
        <f>MAX(Append1[[#This Row],[SO2]:[PM2.5]])</f>
        <v>53</v>
      </c>
    </row>
    <row r="163" spans="1:8" hidden="1" x14ac:dyDescent="0.3">
      <c r="A163" t="s">
        <v>181</v>
      </c>
      <c r="B163" t="s">
        <v>185</v>
      </c>
      <c r="C163">
        <v>2020</v>
      </c>
      <c r="D163">
        <v>7</v>
      </c>
      <c r="E163">
        <v>12</v>
      </c>
      <c r="F163">
        <v>113</v>
      </c>
      <c r="G163">
        <v>39</v>
      </c>
      <c r="H163">
        <f>MAX(Append1[[#This Row],[SO2]:[PM2.5]])</f>
        <v>113</v>
      </c>
    </row>
    <row r="164" spans="1:8" hidden="1" x14ac:dyDescent="0.3">
      <c r="A164" t="s">
        <v>181</v>
      </c>
      <c r="B164" t="s">
        <v>186</v>
      </c>
      <c r="C164">
        <v>2020</v>
      </c>
      <c r="D164">
        <v>7</v>
      </c>
      <c r="E164">
        <v>12</v>
      </c>
      <c r="F164">
        <v>85</v>
      </c>
      <c r="G164">
        <v>37</v>
      </c>
      <c r="H164">
        <f>MAX(Append1[[#This Row],[SO2]:[PM2.5]])</f>
        <v>85</v>
      </c>
    </row>
    <row r="165" spans="1:8" hidden="1" x14ac:dyDescent="0.3">
      <c r="A165" t="s">
        <v>181</v>
      </c>
      <c r="B165" t="s">
        <v>187</v>
      </c>
      <c r="C165">
        <v>2020</v>
      </c>
      <c r="D165">
        <v>0</v>
      </c>
      <c r="E165">
        <v>20</v>
      </c>
      <c r="F165">
        <v>96</v>
      </c>
      <c r="G165">
        <v>44</v>
      </c>
      <c r="H165">
        <f>MAX(Append1[[#This Row],[SO2]:[PM2.5]])</f>
        <v>96</v>
      </c>
    </row>
    <row r="166" spans="1:8" hidden="1" x14ac:dyDescent="0.3">
      <c r="A166" t="s">
        <v>181</v>
      </c>
      <c r="B166" t="s">
        <v>188</v>
      </c>
      <c r="C166">
        <v>2020</v>
      </c>
      <c r="D166">
        <v>7</v>
      </c>
      <c r="E166">
        <v>14</v>
      </c>
      <c r="F166">
        <v>90</v>
      </c>
      <c r="G166">
        <v>47</v>
      </c>
      <c r="H166">
        <f>MAX(Append1[[#This Row],[SO2]:[PM2.5]])</f>
        <v>90</v>
      </c>
    </row>
    <row r="167" spans="1:8" hidden="1" x14ac:dyDescent="0.3">
      <c r="A167" t="s">
        <v>181</v>
      </c>
      <c r="B167" t="s">
        <v>189</v>
      </c>
      <c r="C167">
        <v>2020</v>
      </c>
      <c r="D167">
        <v>2</v>
      </c>
      <c r="E167">
        <v>17</v>
      </c>
      <c r="F167">
        <v>115</v>
      </c>
      <c r="G167">
        <v>0</v>
      </c>
      <c r="H167">
        <f>MAX(Append1[[#This Row],[SO2]:[PM2.5]])</f>
        <v>115</v>
      </c>
    </row>
    <row r="168" spans="1:8" hidden="1" x14ac:dyDescent="0.3">
      <c r="A168" t="s">
        <v>181</v>
      </c>
      <c r="B168" t="s">
        <v>190</v>
      </c>
      <c r="C168">
        <v>2020</v>
      </c>
      <c r="D168">
        <v>2</v>
      </c>
      <c r="E168">
        <v>12</v>
      </c>
      <c r="F168">
        <v>60</v>
      </c>
      <c r="G168">
        <v>0</v>
      </c>
      <c r="H168">
        <f>MAX(Append1[[#This Row],[SO2]:[PM2.5]])</f>
        <v>60</v>
      </c>
    </row>
    <row r="169" spans="1:8" hidden="1" x14ac:dyDescent="0.3">
      <c r="A169" t="s">
        <v>181</v>
      </c>
      <c r="B169" t="s">
        <v>191</v>
      </c>
      <c r="C169">
        <v>2020</v>
      </c>
      <c r="D169">
        <v>18</v>
      </c>
      <c r="E169">
        <v>12</v>
      </c>
      <c r="F169">
        <v>124</v>
      </c>
      <c r="G169">
        <v>0</v>
      </c>
      <c r="H169">
        <f>MAX(Append1[[#This Row],[SO2]:[PM2.5]])</f>
        <v>124</v>
      </c>
    </row>
    <row r="170" spans="1:8" hidden="1" x14ac:dyDescent="0.3">
      <c r="A170" t="s">
        <v>181</v>
      </c>
      <c r="B170" t="s">
        <v>192</v>
      </c>
      <c r="C170">
        <v>2020</v>
      </c>
      <c r="D170">
        <v>2</v>
      </c>
      <c r="E170">
        <v>14</v>
      </c>
      <c r="F170">
        <v>71</v>
      </c>
      <c r="G170">
        <v>0</v>
      </c>
      <c r="H170">
        <f>MAX(Append1[[#This Row],[SO2]:[PM2.5]])</f>
        <v>71</v>
      </c>
    </row>
    <row r="171" spans="1:8" hidden="1" x14ac:dyDescent="0.3">
      <c r="A171" t="s">
        <v>181</v>
      </c>
      <c r="B171" t="s">
        <v>193</v>
      </c>
      <c r="C171">
        <v>2020</v>
      </c>
      <c r="D171">
        <v>7</v>
      </c>
      <c r="E171">
        <v>11</v>
      </c>
      <c r="F171">
        <v>92</v>
      </c>
      <c r="G171">
        <v>37</v>
      </c>
      <c r="H171">
        <f>MAX(Append1[[#This Row],[SO2]:[PM2.5]])</f>
        <v>92</v>
      </c>
    </row>
    <row r="172" spans="1:8" hidden="1" x14ac:dyDescent="0.3">
      <c r="A172" t="s">
        <v>181</v>
      </c>
      <c r="B172" t="s">
        <v>194</v>
      </c>
      <c r="C172">
        <v>2020</v>
      </c>
      <c r="D172">
        <v>4</v>
      </c>
      <c r="E172">
        <v>15</v>
      </c>
      <c r="F172">
        <v>66</v>
      </c>
      <c r="G172">
        <v>34</v>
      </c>
      <c r="H172">
        <f>MAX(Append1[[#This Row],[SO2]:[PM2.5]])</f>
        <v>66</v>
      </c>
    </row>
    <row r="173" spans="1:8" hidden="1" x14ac:dyDescent="0.3">
      <c r="A173" t="s">
        <v>181</v>
      </c>
      <c r="B173" t="s">
        <v>195</v>
      </c>
      <c r="C173">
        <v>2020</v>
      </c>
      <c r="D173">
        <v>5</v>
      </c>
      <c r="E173">
        <v>22</v>
      </c>
      <c r="F173">
        <v>67</v>
      </c>
      <c r="G173">
        <v>42</v>
      </c>
      <c r="H173">
        <f>MAX(Append1[[#This Row],[SO2]:[PM2.5]])</f>
        <v>67</v>
      </c>
    </row>
    <row r="174" spans="1:8" hidden="1" x14ac:dyDescent="0.3">
      <c r="A174" t="s">
        <v>181</v>
      </c>
      <c r="B174" t="s">
        <v>196</v>
      </c>
      <c r="C174">
        <v>2020</v>
      </c>
      <c r="D174">
        <v>10</v>
      </c>
      <c r="E174">
        <v>27</v>
      </c>
      <c r="F174">
        <v>98</v>
      </c>
      <c r="G174">
        <v>39</v>
      </c>
      <c r="H174">
        <f>MAX(Append1[[#This Row],[SO2]:[PM2.5]])</f>
        <v>98</v>
      </c>
    </row>
    <row r="175" spans="1:8" x14ac:dyDescent="0.3">
      <c r="A175" s="2" t="s">
        <v>197</v>
      </c>
      <c r="B175" t="s">
        <v>198</v>
      </c>
      <c r="C175">
        <v>2020</v>
      </c>
      <c r="D175">
        <v>2</v>
      </c>
      <c r="E175">
        <v>5</v>
      </c>
      <c r="F175">
        <v>41</v>
      </c>
      <c r="G175">
        <v>0</v>
      </c>
      <c r="H175">
        <f>MAX(Append1[[#This Row],[SO2]:[PM2.5]])</f>
        <v>41</v>
      </c>
    </row>
    <row r="176" spans="1:8" x14ac:dyDescent="0.3">
      <c r="A176" s="2" t="s">
        <v>197</v>
      </c>
      <c r="B176" t="s">
        <v>197</v>
      </c>
      <c r="C176">
        <v>2020</v>
      </c>
      <c r="D176">
        <v>3</v>
      </c>
      <c r="E176">
        <v>7</v>
      </c>
      <c r="F176">
        <v>38</v>
      </c>
      <c r="G176">
        <v>0</v>
      </c>
      <c r="H176">
        <f>MAX(Append1[[#This Row],[SO2]:[PM2.5]])</f>
        <v>38</v>
      </c>
    </row>
    <row r="177" spans="1:8" x14ac:dyDescent="0.3">
      <c r="A177" s="2" t="s">
        <v>197</v>
      </c>
      <c r="B177" t="s">
        <v>199</v>
      </c>
      <c r="C177">
        <v>2020</v>
      </c>
      <c r="D177">
        <v>13</v>
      </c>
      <c r="E177">
        <v>33</v>
      </c>
      <c r="F177">
        <v>168</v>
      </c>
      <c r="G177">
        <v>0</v>
      </c>
      <c r="H177">
        <f>MAX(Append1[[#This Row],[SO2]:[PM2.5]])</f>
        <v>168</v>
      </c>
    </row>
    <row r="178" spans="1:8" x14ac:dyDescent="0.3">
      <c r="A178" s="2" t="s">
        <v>197</v>
      </c>
      <c r="B178" t="s">
        <v>200</v>
      </c>
      <c r="C178">
        <v>2020</v>
      </c>
      <c r="D178">
        <v>7</v>
      </c>
      <c r="E178">
        <v>15</v>
      </c>
      <c r="F178">
        <v>116</v>
      </c>
      <c r="G178">
        <v>0</v>
      </c>
      <c r="H178">
        <f>MAX(Append1[[#This Row],[SO2]:[PM2.5]])</f>
        <v>116</v>
      </c>
    </row>
    <row r="179" spans="1:8" x14ac:dyDescent="0.3">
      <c r="A179" s="2" t="s">
        <v>197</v>
      </c>
      <c r="B179" t="s">
        <v>201</v>
      </c>
      <c r="C179">
        <v>2020</v>
      </c>
      <c r="D179">
        <v>6</v>
      </c>
      <c r="E179">
        <v>17</v>
      </c>
      <c r="F179">
        <v>94</v>
      </c>
      <c r="G179">
        <v>0</v>
      </c>
      <c r="H179">
        <f>MAX(Append1[[#This Row],[SO2]:[PM2.5]])</f>
        <v>94</v>
      </c>
    </row>
    <row r="180" spans="1:8" x14ac:dyDescent="0.3">
      <c r="A180" s="2" t="s">
        <v>197</v>
      </c>
      <c r="B180" t="s">
        <v>202</v>
      </c>
      <c r="C180">
        <v>2020</v>
      </c>
      <c r="D180">
        <v>6</v>
      </c>
      <c r="E180">
        <v>14</v>
      </c>
      <c r="F180">
        <v>114</v>
      </c>
      <c r="G180">
        <v>0</v>
      </c>
      <c r="H180">
        <f>MAX(Append1[[#This Row],[SO2]:[PM2.5]])</f>
        <v>114</v>
      </c>
    </row>
    <row r="181" spans="1:8" x14ac:dyDescent="0.3">
      <c r="A181" s="2" t="s">
        <v>197</v>
      </c>
      <c r="B181" t="s">
        <v>203</v>
      </c>
      <c r="C181">
        <v>2020</v>
      </c>
      <c r="D181">
        <v>6</v>
      </c>
      <c r="E181">
        <v>19</v>
      </c>
      <c r="F181">
        <v>118</v>
      </c>
      <c r="G181">
        <v>0</v>
      </c>
      <c r="H181">
        <f>MAX(Append1[[#This Row],[SO2]:[PM2.5]])</f>
        <v>118</v>
      </c>
    </row>
    <row r="182" spans="1:8" x14ac:dyDescent="0.3">
      <c r="A182" s="2" t="s">
        <v>197</v>
      </c>
      <c r="B182" t="s">
        <v>204</v>
      </c>
      <c r="C182">
        <v>2020</v>
      </c>
      <c r="D182">
        <v>9</v>
      </c>
      <c r="E182">
        <v>22</v>
      </c>
      <c r="F182">
        <v>142</v>
      </c>
      <c r="G182">
        <v>0</v>
      </c>
      <c r="H182">
        <f>MAX(Append1[[#This Row],[SO2]:[PM2.5]])</f>
        <v>142</v>
      </c>
    </row>
    <row r="183" spans="1:8" x14ac:dyDescent="0.3">
      <c r="A183" s="2" t="s">
        <v>197</v>
      </c>
      <c r="B183" t="s">
        <v>205</v>
      </c>
      <c r="C183">
        <v>2020</v>
      </c>
      <c r="D183">
        <v>6</v>
      </c>
      <c r="E183">
        <v>15</v>
      </c>
      <c r="F183">
        <v>115</v>
      </c>
      <c r="G183">
        <v>0</v>
      </c>
      <c r="H183">
        <f>MAX(Append1[[#This Row],[SO2]:[PM2.5]])</f>
        <v>115</v>
      </c>
    </row>
    <row r="184" spans="1:8" x14ac:dyDescent="0.3">
      <c r="A184" s="2" t="s">
        <v>197</v>
      </c>
      <c r="B184" t="s">
        <v>206</v>
      </c>
      <c r="C184">
        <v>2020</v>
      </c>
      <c r="D184">
        <v>7</v>
      </c>
      <c r="E184">
        <v>13</v>
      </c>
      <c r="F184">
        <v>68</v>
      </c>
      <c r="G184">
        <v>0</v>
      </c>
      <c r="H184">
        <f>MAX(Append1[[#This Row],[SO2]:[PM2.5]])</f>
        <v>68</v>
      </c>
    </row>
    <row r="185" spans="1:8" x14ac:dyDescent="0.3">
      <c r="A185" s="2" t="s">
        <v>197</v>
      </c>
      <c r="B185" t="s">
        <v>207</v>
      </c>
      <c r="C185">
        <v>2020</v>
      </c>
      <c r="D185">
        <v>7</v>
      </c>
      <c r="E185">
        <v>18</v>
      </c>
      <c r="F185">
        <v>103</v>
      </c>
      <c r="G185">
        <v>0</v>
      </c>
      <c r="H185">
        <f>MAX(Append1[[#This Row],[SO2]:[PM2.5]])</f>
        <v>103</v>
      </c>
    </row>
    <row r="186" spans="1:8" x14ac:dyDescent="0.3">
      <c r="A186" s="2" t="s">
        <v>197</v>
      </c>
      <c r="B186" t="s">
        <v>208</v>
      </c>
      <c r="C186">
        <v>2020</v>
      </c>
      <c r="D186">
        <v>7</v>
      </c>
      <c r="E186">
        <v>18</v>
      </c>
      <c r="F186">
        <v>98</v>
      </c>
      <c r="G186">
        <v>0</v>
      </c>
      <c r="H186">
        <f>MAX(Append1[[#This Row],[SO2]:[PM2.5]])</f>
        <v>98</v>
      </c>
    </row>
    <row r="187" spans="1:8" x14ac:dyDescent="0.3">
      <c r="A187" s="2" t="s">
        <v>197</v>
      </c>
      <c r="B187" t="s">
        <v>209</v>
      </c>
      <c r="C187">
        <v>2020</v>
      </c>
      <c r="D187">
        <v>7</v>
      </c>
      <c r="E187">
        <v>22</v>
      </c>
      <c r="F187">
        <v>110</v>
      </c>
      <c r="G187">
        <v>0</v>
      </c>
      <c r="H187">
        <f>MAX(Append1[[#This Row],[SO2]:[PM2.5]])</f>
        <v>110</v>
      </c>
    </row>
    <row r="188" spans="1:8" x14ac:dyDescent="0.3">
      <c r="A188" s="2" t="s">
        <v>197</v>
      </c>
      <c r="B188" t="s">
        <v>210</v>
      </c>
      <c r="C188">
        <v>2020</v>
      </c>
      <c r="D188">
        <v>5</v>
      </c>
      <c r="E188">
        <v>13</v>
      </c>
      <c r="F188">
        <v>125</v>
      </c>
      <c r="G188">
        <v>0</v>
      </c>
      <c r="H188">
        <f>MAX(Append1[[#This Row],[SO2]:[PM2.5]])</f>
        <v>125</v>
      </c>
    </row>
    <row r="189" spans="1:8" x14ac:dyDescent="0.3">
      <c r="A189" s="2" t="s">
        <v>197</v>
      </c>
      <c r="B189" t="s">
        <v>211</v>
      </c>
      <c r="C189">
        <v>2020</v>
      </c>
      <c r="D189">
        <v>5</v>
      </c>
      <c r="E189">
        <v>17</v>
      </c>
      <c r="F189">
        <v>78</v>
      </c>
      <c r="G189">
        <v>0</v>
      </c>
      <c r="H189">
        <f>MAX(Append1[[#This Row],[SO2]:[PM2.5]])</f>
        <v>78</v>
      </c>
    </row>
    <row r="190" spans="1:8" x14ac:dyDescent="0.3">
      <c r="A190" s="2" t="s">
        <v>197</v>
      </c>
      <c r="B190" t="s">
        <v>212</v>
      </c>
      <c r="C190">
        <v>2020</v>
      </c>
      <c r="D190">
        <v>13</v>
      </c>
      <c r="E190">
        <v>27</v>
      </c>
      <c r="F190">
        <v>187</v>
      </c>
      <c r="G190">
        <v>0</v>
      </c>
      <c r="H190">
        <f>MAX(Append1[[#This Row],[SO2]:[PM2.5]])</f>
        <v>187</v>
      </c>
    </row>
    <row r="191" spans="1:8" x14ac:dyDescent="0.3">
      <c r="A191" s="2" t="s">
        <v>197</v>
      </c>
      <c r="B191" t="s">
        <v>213</v>
      </c>
      <c r="C191">
        <v>2020</v>
      </c>
      <c r="D191">
        <v>7</v>
      </c>
      <c r="E191">
        <v>17</v>
      </c>
      <c r="F191">
        <v>99</v>
      </c>
      <c r="G191">
        <v>0</v>
      </c>
      <c r="H191">
        <f>MAX(Append1[[#This Row],[SO2]:[PM2.5]])</f>
        <v>99</v>
      </c>
    </row>
    <row r="192" spans="1:8" x14ac:dyDescent="0.3">
      <c r="A192" s="2" t="s">
        <v>197</v>
      </c>
      <c r="B192" t="s">
        <v>214</v>
      </c>
      <c r="C192">
        <v>2020</v>
      </c>
      <c r="D192">
        <v>7</v>
      </c>
      <c r="E192">
        <v>15</v>
      </c>
      <c r="F192">
        <v>89</v>
      </c>
      <c r="G192">
        <v>0</v>
      </c>
      <c r="H192">
        <f>MAX(Append1[[#This Row],[SO2]:[PM2.5]])</f>
        <v>89</v>
      </c>
    </row>
    <row r="193" spans="1:8" x14ac:dyDescent="0.3">
      <c r="A193" s="2" t="s">
        <v>197</v>
      </c>
      <c r="B193" t="s">
        <v>215</v>
      </c>
      <c r="C193">
        <v>2020</v>
      </c>
      <c r="D193">
        <v>10</v>
      </c>
      <c r="E193">
        <v>29</v>
      </c>
      <c r="F193">
        <v>221</v>
      </c>
      <c r="G193">
        <v>0</v>
      </c>
      <c r="H193">
        <f>MAX(Append1[[#This Row],[SO2]:[PM2.5]])</f>
        <v>221</v>
      </c>
    </row>
    <row r="194" spans="1:8" x14ac:dyDescent="0.3">
      <c r="A194" s="2" t="s">
        <v>197</v>
      </c>
      <c r="B194" t="s">
        <v>216</v>
      </c>
      <c r="C194">
        <v>2020</v>
      </c>
      <c r="D194">
        <v>9</v>
      </c>
      <c r="E194">
        <v>20</v>
      </c>
      <c r="F194">
        <v>119</v>
      </c>
      <c r="G194">
        <v>0</v>
      </c>
      <c r="H194">
        <f>MAX(Append1[[#This Row],[SO2]:[PM2.5]])</f>
        <v>119</v>
      </c>
    </row>
    <row r="195" spans="1:8" x14ac:dyDescent="0.3">
      <c r="A195" s="2" t="s">
        <v>197</v>
      </c>
      <c r="B195" t="s">
        <v>217</v>
      </c>
      <c r="C195">
        <v>2020</v>
      </c>
      <c r="D195">
        <v>7</v>
      </c>
      <c r="E195">
        <v>25</v>
      </c>
      <c r="F195">
        <v>83</v>
      </c>
      <c r="G195">
        <v>0</v>
      </c>
      <c r="H195">
        <f>MAX(Append1[[#This Row],[SO2]:[PM2.5]])</f>
        <v>83</v>
      </c>
    </row>
    <row r="196" spans="1:8" x14ac:dyDescent="0.3">
      <c r="A196" s="2" t="s">
        <v>197</v>
      </c>
      <c r="B196" t="s">
        <v>218</v>
      </c>
      <c r="C196">
        <v>2020</v>
      </c>
      <c r="D196">
        <v>6</v>
      </c>
      <c r="E196">
        <v>16</v>
      </c>
      <c r="F196">
        <v>111</v>
      </c>
      <c r="G196">
        <v>0</v>
      </c>
      <c r="H196">
        <f>MAX(Append1[[#This Row],[SO2]:[PM2.5]])</f>
        <v>111</v>
      </c>
    </row>
    <row r="197" spans="1:8" x14ac:dyDescent="0.3">
      <c r="A197" s="2" t="s">
        <v>197</v>
      </c>
      <c r="B197" t="s">
        <v>219</v>
      </c>
      <c r="C197">
        <v>2020</v>
      </c>
      <c r="D197">
        <v>8</v>
      </c>
      <c r="E197">
        <v>19</v>
      </c>
      <c r="F197">
        <v>100</v>
      </c>
      <c r="G197">
        <v>0</v>
      </c>
      <c r="H197">
        <f>MAX(Append1[[#This Row],[SO2]:[PM2.5]])</f>
        <v>100</v>
      </c>
    </row>
    <row r="198" spans="1:8" x14ac:dyDescent="0.3">
      <c r="A198" s="2" t="s">
        <v>197</v>
      </c>
      <c r="B198" t="s">
        <v>220</v>
      </c>
      <c r="C198">
        <v>2020</v>
      </c>
      <c r="D198">
        <v>7</v>
      </c>
      <c r="E198">
        <v>18</v>
      </c>
      <c r="F198">
        <v>103</v>
      </c>
      <c r="G198">
        <v>0</v>
      </c>
      <c r="H198">
        <f>MAX(Append1[[#This Row],[SO2]:[PM2.5]])</f>
        <v>103</v>
      </c>
    </row>
    <row r="199" spans="1:8" x14ac:dyDescent="0.3">
      <c r="A199" s="2" t="s">
        <v>197</v>
      </c>
      <c r="B199" t="s">
        <v>221</v>
      </c>
      <c r="C199">
        <v>2020</v>
      </c>
      <c r="D199">
        <v>6</v>
      </c>
      <c r="E199">
        <v>15</v>
      </c>
      <c r="F199">
        <v>105</v>
      </c>
      <c r="G199">
        <v>0</v>
      </c>
      <c r="H199">
        <f>MAX(Append1[[#This Row],[SO2]:[PM2.5]])</f>
        <v>105</v>
      </c>
    </row>
    <row r="200" spans="1:8" x14ac:dyDescent="0.3">
      <c r="A200" s="2" t="s">
        <v>197</v>
      </c>
      <c r="B200" t="s">
        <v>222</v>
      </c>
      <c r="C200">
        <v>2020</v>
      </c>
      <c r="D200">
        <v>7</v>
      </c>
      <c r="E200">
        <v>17</v>
      </c>
      <c r="F200">
        <v>102</v>
      </c>
      <c r="G200">
        <v>0</v>
      </c>
      <c r="H200">
        <f>MAX(Append1[[#This Row],[SO2]:[PM2.5]])</f>
        <v>102</v>
      </c>
    </row>
    <row r="201" spans="1:8" x14ac:dyDescent="0.3">
      <c r="A201" s="2" t="s">
        <v>197</v>
      </c>
      <c r="B201" t="s">
        <v>223</v>
      </c>
      <c r="C201">
        <v>2020</v>
      </c>
      <c r="D201">
        <v>8</v>
      </c>
      <c r="E201">
        <v>22</v>
      </c>
      <c r="F201">
        <v>151</v>
      </c>
      <c r="G201">
        <v>0</v>
      </c>
      <c r="H201">
        <f>MAX(Append1[[#This Row],[SO2]:[PM2.5]])</f>
        <v>151</v>
      </c>
    </row>
    <row r="202" spans="1:8" x14ac:dyDescent="0.3">
      <c r="A202" s="2" t="s">
        <v>197</v>
      </c>
      <c r="B202" t="s">
        <v>224</v>
      </c>
      <c r="C202">
        <v>2020</v>
      </c>
      <c r="D202">
        <v>7</v>
      </c>
      <c r="E202">
        <v>14</v>
      </c>
      <c r="F202">
        <v>98</v>
      </c>
      <c r="G202">
        <v>0</v>
      </c>
      <c r="H202">
        <f>MAX(Append1[[#This Row],[SO2]:[PM2.5]])</f>
        <v>98</v>
      </c>
    </row>
    <row r="203" spans="1:8" hidden="1" x14ac:dyDescent="0.3">
      <c r="A203" t="s">
        <v>225</v>
      </c>
      <c r="B203" t="s">
        <v>226</v>
      </c>
      <c r="C203">
        <v>2020</v>
      </c>
      <c r="D203">
        <v>14</v>
      </c>
      <c r="E203">
        <v>36</v>
      </c>
      <c r="F203">
        <v>182</v>
      </c>
      <c r="G203">
        <v>0</v>
      </c>
      <c r="H203">
        <f>MAX(Append1[[#This Row],[SO2]:[PM2.5]])</f>
        <v>182</v>
      </c>
    </row>
    <row r="204" spans="1:8" hidden="1" x14ac:dyDescent="0.3">
      <c r="A204" t="s">
        <v>225</v>
      </c>
      <c r="B204" t="s">
        <v>227</v>
      </c>
      <c r="C204">
        <v>2020</v>
      </c>
      <c r="D204">
        <v>9</v>
      </c>
      <c r="E204">
        <v>29</v>
      </c>
      <c r="F204">
        <v>190</v>
      </c>
      <c r="G204">
        <v>0</v>
      </c>
      <c r="H204">
        <f>MAX(Append1[[#This Row],[SO2]:[PM2.5]])</f>
        <v>190</v>
      </c>
    </row>
    <row r="205" spans="1:8" hidden="1" x14ac:dyDescent="0.3">
      <c r="A205" t="s">
        <v>225</v>
      </c>
      <c r="B205" t="s">
        <v>228</v>
      </c>
      <c r="C205">
        <v>2020</v>
      </c>
      <c r="D205">
        <v>32</v>
      </c>
      <c r="E205">
        <v>44</v>
      </c>
      <c r="F205">
        <v>203</v>
      </c>
      <c r="G205">
        <v>0</v>
      </c>
      <c r="H205">
        <f>MAX(Append1[[#This Row],[SO2]:[PM2.5]])</f>
        <v>203</v>
      </c>
    </row>
    <row r="206" spans="1:8" hidden="1" x14ac:dyDescent="0.3">
      <c r="A206" t="s">
        <v>225</v>
      </c>
      <c r="B206" t="s">
        <v>229</v>
      </c>
      <c r="C206">
        <v>2020</v>
      </c>
      <c r="D206">
        <v>10</v>
      </c>
      <c r="E206">
        <v>29</v>
      </c>
      <c r="F206">
        <v>130</v>
      </c>
      <c r="G206">
        <v>0</v>
      </c>
      <c r="H206">
        <f>MAX(Append1[[#This Row],[SO2]:[PM2.5]])</f>
        <v>130</v>
      </c>
    </row>
    <row r="207" spans="1:8" hidden="1" x14ac:dyDescent="0.3">
      <c r="A207" t="s">
        <v>225</v>
      </c>
      <c r="B207" t="s">
        <v>230</v>
      </c>
      <c r="C207">
        <v>2020</v>
      </c>
      <c r="D207">
        <v>9</v>
      </c>
      <c r="E207">
        <v>27</v>
      </c>
      <c r="F207">
        <v>165</v>
      </c>
      <c r="G207">
        <v>0</v>
      </c>
      <c r="H207">
        <f>MAX(Append1[[#This Row],[SO2]:[PM2.5]])</f>
        <v>165</v>
      </c>
    </row>
    <row r="208" spans="1:8" hidden="1" x14ac:dyDescent="0.3">
      <c r="A208" t="s">
        <v>225</v>
      </c>
      <c r="B208" t="s">
        <v>231</v>
      </c>
      <c r="C208">
        <v>2020</v>
      </c>
      <c r="D208">
        <v>6</v>
      </c>
      <c r="E208">
        <v>28</v>
      </c>
      <c r="F208">
        <v>211</v>
      </c>
      <c r="G208">
        <v>0</v>
      </c>
      <c r="H208">
        <f>MAX(Append1[[#This Row],[SO2]:[PM2.5]])</f>
        <v>211</v>
      </c>
    </row>
    <row r="209" spans="1:8" hidden="1" x14ac:dyDescent="0.3">
      <c r="A209" t="s">
        <v>225</v>
      </c>
      <c r="B209" t="s">
        <v>232</v>
      </c>
      <c r="C209">
        <v>2020</v>
      </c>
      <c r="D209">
        <v>6</v>
      </c>
      <c r="E209">
        <v>25</v>
      </c>
      <c r="F209">
        <v>139</v>
      </c>
      <c r="G209">
        <v>0</v>
      </c>
      <c r="H209">
        <f>MAX(Append1[[#This Row],[SO2]:[PM2.5]])</f>
        <v>139</v>
      </c>
    </row>
    <row r="210" spans="1:8" hidden="1" x14ac:dyDescent="0.3">
      <c r="A210" t="s">
        <v>225</v>
      </c>
      <c r="B210" t="s">
        <v>233</v>
      </c>
      <c r="C210">
        <v>2020</v>
      </c>
      <c r="D210">
        <v>10</v>
      </c>
      <c r="E210">
        <v>19</v>
      </c>
      <c r="F210">
        <v>141</v>
      </c>
      <c r="G210">
        <v>0</v>
      </c>
      <c r="H210">
        <f>MAX(Append1[[#This Row],[SO2]:[PM2.5]])</f>
        <v>141</v>
      </c>
    </row>
    <row r="211" spans="1:8" hidden="1" x14ac:dyDescent="0.3">
      <c r="A211" t="s">
        <v>234</v>
      </c>
      <c r="B211" t="s">
        <v>235</v>
      </c>
      <c r="C211">
        <v>2020</v>
      </c>
      <c r="D211">
        <v>5</v>
      </c>
      <c r="E211">
        <v>5</v>
      </c>
      <c r="F211">
        <v>18</v>
      </c>
      <c r="G211">
        <v>0</v>
      </c>
      <c r="H211">
        <f>MAX(Append1[[#This Row],[SO2]:[PM2.5]])</f>
        <v>18</v>
      </c>
    </row>
    <row r="212" spans="1:8" hidden="1" x14ac:dyDescent="0.3">
      <c r="A212" t="s">
        <v>234</v>
      </c>
      <c r="B212" t="s">
        <v>236</v>
      </c>
      <c r="C212">
        <v>2020</v>
      </c>
      <c r="D212">
        <v>6</v>
      </c>
      <c r="E212">
        <v>9</v>
      </c>
      <c r="F212">
        <v>43</v>
      </c>
      <c r="G212">
        <v>0</v>
      </c>
      <c r="H212">
        <f>MAX(Append1[[#This Row],[SO2]:[PM2.5]])</f>
        <v>43</v>
      </c>
    </row>
    <row r="213" spans="1:8" hidden="1" x14ac:dyDescent="0.3">
      <c r="A213" t="s">
        <v>234</v>
      </c>
      <c r="B213" t="s">
        <v>237</v>
      </c>
      <c r="C213">
        <v>2020</v>
      </c>
      <c r="D213">
        <v>4</v>
      </c>
      <c r="E213">
        <v>6</v>
      </c>
      <c r="F213">
        <v>29</v>
      </c>
      <c r="G213">
        <v>0</v>
      </c>
      <c r="H213">
        <f>MAX(Append1[[#This Row],[SO2]:[PM2.5]])</f>
        <v>29</v>
      </c>
    </row>
    <row r="214" spans="1:8" hidden="1" x14ac:dyDescent="0.3">
      <c r="A214" t="s">
        <v>234</v>
      </c>
      <c r="B214" t="s">
        <v>238</v>
      </c>
      <c r="C214">
        <v>2020</v>
      </c>
      <c r="D214">
        <v>5</v>
      </c>
      <c r="E214">
        <v>5</v>
      </c>
      <c r="F214">
        <v>28</v>
      </c>
      <c r="G214">
        <v>0</v>
      </c>
      <c r="H214">
        <f>MAX(Append1[[#This Row],[SO2]:[PM2.5]])</f>
        <v>28</v>
      </c>
    </row>
    <row r="215" spans="1:8" hidden="1" x14ac:dyDescent="0.3">
      <c r="A215" t="s">
        <v>234</v>
      </c>
      <c r="B215" t="s">
        <v>239</v>
      </c>
      <c r="C215">
        <v>2020</v>
      </c>
      <c r="D215">
        <v>4</v>
      </c>
      <c r="E215">
        <v>5</v>
      </c>
      <c r="F215">
        <v>20</v>
      </c>
      <c r="G215">
        <v>0</v>
      </c>
      <c r="H215">
        <f>MAX(Append1[[#This Row],[SO2]:[PM2.5]])</f>
        <v>20</v>
      </c>
    </row>
    <row r="216" spans="1:8" hidden="1" x14ac:dyDescent="0.3">
      <c r="A216" t="s">
        <v>234</v>
      </c>
      <c r="B216" t="s">
        <v>240</v>
      </c>
      <c r="C216">
        <v>2020</v>
      </c>
      <c r="D216">
        <v>7</v>
      </c>
      <c r="E216">
        <v>8</v>
      </c>
      <c r="F216">
        <v>53</v>
      </c>
      <c r="G216">
        <v>0</v>
      </c>
      <c r="H216">
        <f>MAX(Append1[[#This Row],[SO2]:[PM2.5]])</f>
        <v>53</v>
      </c>
    </row>
    <row r="217" spans="1:8" hidden="1" x14ac:dyDescent="0.3">
      <c r="A217" t="s">
        <v>234</v>
      </c>
      <c r="B217" t="s">
        <v>241</v>
      </c>
      <c r="C217">
        <v>2020</v>
      </c>
      <c r="D217">
        <v>4</v>
      </c>
      <c r="E217">
        <v>5</v>
      </c>
      <c r="F217">
        <v>22</v>
      </c>
      <c r="G217">
        <v>0</v>
      </c>
      <c r="H217">
        <f>MAX(Append1[[#This Row],[SO2]:[PM2.5]])</f>
        <v>22</v>
      </c>
    </row>
    <row r="218" spans="1:8" hidden="1" x14ac:dyDescent="0.3">
      <c r="A218" t="s">
        <v>234</v>
      </c>
      <c r="B218" t="s">
        <v>242</v>
      </c>
      <c r="C218">
        <v>2020</v>
      </c>
      <c r="D218">
        <v>6</v>
      </c>
      <c r="E218">
        <v>7</v>
      </c>
      <c r="F218">
        <v>41</v>
      </c>
      <c r="G218">
        <v>0</v>
      </c>
      <c r="H218">
        <f>MAX(Append1[[#This Row],[SO2]:[PM2.5]])</f>
        <v>41</v>
      </c>
    </row>
    <row r="219" spans="1:8" hidden="1" x14ac:dyDescent="0.3">
      <c r="A219" t="s">
        <v>243</v>
      </c>
      <c r="B219" t="s">
        <v>244</v>
      </c>
      <c r="C219">
        <v>2020</v>
      </c>
      <c r="D219">
        <v>14</v>
      </c>
      <c r="E219">
        <v>20</v>
      </c>
      <c r="F219">
        <v>58</v>
      </c>
      <c r="G219">
        <v>30</v>
      </c>
      <c r="H219">
        <f>MAX(Append1[[#This Row],[SO2]:[PM2.5]])</f>
        <v>58</v>
      </c>
    </row>
    <row r="220" spans="1:8" hidden="1" x14ac:dyDescent="0.3">
      <c r="A220" t="s">
        <v>243</v>
      </c>
      <c r="B220" t="s">
        <v>245</v>
      </c>
      <c r="C220">
        <v>2020</v>
      </c>
      <c r="D220">
        <v>8</v>
      </c>
      <c r="E220">
        <v>19</v>
      </c>
      <c r="F220">
        <v>59</v>
      </c>
      <c r="G220">
        <v>22</v>
      </c>
      <c r="H220">
        <f>MAX(Append1[[#This Row],[SO2]:[PM2.5]])</f>
        <v>59</v>
      </c>
    </row>
    <row r="221" spans="1:8" hidden="1" x14ac:dyDescent="0.3">
      <c r="A221" t="s">
        <v>243</v>
      </c>
      <c r="B221" t="s">
        <v>246</v>
      </c>
      <c r="C221">
        <v>2020</v>
      </c>
      <c r="D221">
        <v>16</v>
      </c>
      <c r="E221">
        <v>22</v>
      </c>
      <c r="F221">
        <v>61</v>
      </c>
      <c r="G221">
        <v>35</v>
      </c>
      <c r="H221">
        <f>MAX(Append1[[#This Row],[SO2]:[PM2.5]])</f>
        <v>61</v>
      </c>
    </row>
    <row r="222" spans="1:8" hidden="1" x14ac:dyDescent="0.3">
      <c r="A222" t="s">
        <v>243</v>
      </c>
      <c r="B222" t="s">
        <v>247</v>
      </c>
      <c r="C222">
        <v>2020</v>
      </c>
      <c r="D222">
        <v>13</v>
      </c>
      <c r="E222">
        <v>18</v>
      </c>
      <c r="F222">
        <v>60</v>
      </c>
      <c r="G222">
        <v>0</v>
      </c>
      <c r="H222">
        <f>MAX(Append1[[#This Row],[SO2]:[PM2.5]])</f>
        <v>60</v>
      </c>
    </row>
    <row r="223" spans="1:8" hidden="1" x14ac:dyDescent="0.3">
      <c r="A223" t="s">
        <v>243</v>
      </c>
      <c r="B223" t="s">
        <v>248</v>
      </c>
      <c r="C223">
        <v>2020</v>
      </c>
      <c r="D223">
        <v>7</v>
      </c>
      <c r="E223">
        <v>23</v>
      </c>
      <c r="F223">
        <v>40</v>
      </c>
      <c r="G223">
        <v>0</v>
      </c>
      <c r="H223">
        <f>MAX(Append1[[#This Row],[SO2]:[PM2.5]])</f>
        <v>40</v>
      </c>
    </row>
    <row r="224" spans="1:8" hidden="1" x14ac:dyDescent="0.3">
      <c r="A224" t="s">
        <v>243</v>
      </c>
      <c r="B224" t="s">
        <v>249</v>
      </c>
      <c r="C224">
        <v>2020</v>
      </c>
      <c r="D224">
        <v>7</v>
      </c>
      <c r="E224">
        <v>21</v>
      </c>
      <c r="F224">
        <v>40</v>
      </c>
      <c r="G224">
        <v>0</v>
      </c>
      <c r="H224">
        <f>MAX(Append1[[#This Row],[SO2]:[PM2.5]])</f>
        <v>40</v>
      </c>
    </row>
    <row r="225" spans="1:8" hidden="1" x14ac:dyDescent="0.3">
      <c r="A225" t="s">
        <v>243</v>
      </c>
      <c r="B225" t="s">
        <v>250</v>
      </c>
      <c r="C225">
        <v>2020</v>
      </c>
      <c r="D225">
        <v>14</v>
      </c>
      <c r="E225">
        <v>18</v>
      </c>
      <c r="F225">
        <v>54</v>
      </c>
      <c r="G225">
        <v>46</v>
      </c>
      <c r="H225">
        <f>MAX(Append1[[#This Row],[SO2]:[PM2.5]])</f>
        <v>54</v>
      </c>
    </row>
    <row r="226" spans="1:8" hidden="1" x14ac:dyDescent="0.3">
      <c r="A226" t="s">
        <v>243</v>
      </c>
      <c r="B226" t="s">
        <v>251</v>
      </c>
      <c r="C226">
        <v>2020</v>
      </c>
      <c r="D226">
        <v>7</v>
      </c>
      <c r="E226">
        <v>10</v>
      </c>
      <c r="F226">
        <v>73</v>
      </c>
      <c r="G226">
        <v>0</v>
      </c>
      <c r="H226">
        <f>MAX(Append1[[#This Row],[SO2]:[PM2.5]])</f>
        <v>73</v>
      </c>
    </row>
    <row r="227" spans="1:8" hidden="1" x14ac:dyDescent="0.3">
      <c r="A227" t="s">
        <v>252</v>
      </c>
      <c r="B227" t="s">
        <v>253</v>
      </c>
      <c r="C227">
        <v>2020</v>
      </c>
      <c r="D227">
        <v>5</v>
      </c>
      <c r="E227">
        <v>24</v>
      </c>
      <c r="F227">
        <v>74</v>
      </c>
      <c r="G227">
        <v>0</v>
      </c>
      <c r="H227">
        <f>MAX(Append1[[#This Row],[SO2]:[PM2.5]])</f>
        <v>74</v>
      </c>
    </row>
    <row r="228" spans="1:8" hidden="1" x14ac:dyDescent="0.3">
      <c r="A228" t="s">
        <v>252</v>
      </c>
      <c r="B228" t="s">
        <v>254</v>
      </c>
      <c r="C228">
        <v>2020</v>
      </c>
      <c r="D228">
        <v>5</v>
      </c>
      <c r="E228">
        <v>49</v>
      </c>
      <c r="F228">
        <v>114</v>
      </c>
      <c r="G228">
        <v>0</v>
      </c>
      <c r="H228">
        <f>MAX(Append1[[#This Row],[SO2]:[PM2.5]])</f>
        <v>114</v>
      </c>
    </row>
    <row r="229" spans="1:8" hidden="1" x14ac:dyDescent="0.3">
      <c r="A229" t="s">
        <v>252</v>
      </c>
      <c r="B229" t="s">
        <v>255</v>
      </c>
      <c r="C229">
        <v>2020</v>
      </c>
      <c r="D229">
        <v>7</v>
      </c>
      <c r="E229">
        <v>49</v>
      </c>
      <c r="F229">
        <v>109</v>
      </c>
      <c r="G229">
        <v>0</v>
      </c>
      <c r="H229">
        <f>MAX(Append1[[#This Row],[SO2]:[PM2.5]])</f>
        <v>109</v>
      </c>
    </row>
    <row r="230" spans="1:8" hidden="1" x14ac:dyDescent="0.3">
      <c r="A230" t="s">
        <v>252</v>
      </c>
      <c r="B230" t="s">
        <v>256</v>
      </c>
      <c r="C230">
        <v>2020</v>
      </c>
      <c r="D230">
        <v>7</v>
      </c>
      <c r="E230">
        <v>45</v>
      </c>
      <c r="F230">
        <v>71</v>
      </c>
      <c r="G230">
        <v>0</v>
      </c>
      <c r="H230">
        <f>MAX(Append1[[#This Row],[SO2]:[PM2.5]])</f>
        <v>71</v>
      </c>
    </row>
    <row r="231" spans="1:8" hidden="1" x14ac:dyDescent="0.3">
      <c r="A231" t="s">
        <v>252</v>
      </c>
      <c r="B231" t="s">
        <v>257</v>
      </c>
      <c r="C231">
        <v>2020</v>
      </c>
      <c r="D231">
        <v>8</v>
      </c>
      <c r="E231">
        <v>54</v>
      </c>
      <c r="F231">
        <v>118</v>
      </c>
      <c r="G231">
        <v>0</v>
      </c>
      <c r="H231">
        <f>MAX(Append1[[#This Row],[SO2]:[PM2.5]])</f>
        <v>118</v>
      </c>
    </row>
    <row r="232" spans="1:8" hidden="1" x14ac:dyDescent="0.3">
      <c r="A232" t="s">
        <v>252</v>
      </c>
      <c r="B232" t="s">
        <v>258</v>
      </c>
      <c r="C232">
        <v>2020</v>
      </c>
      <c r="D232">
        <v>5</v>
      </c>
      <c r="E232">
        <v>24</v>
      </c>
      <c r="F232">
        <v>58</v>
      </c>
      <c r="G232">
        <v>0</v>
      </c>
      <c r="H232">
        <f>MAX(Append1[[#This Row],[SO2]:[PM2.5]])</f>
        <v>58</v>
      </c>
    </row>
    <row r="233" spans="1:8" hidden="1" x14ac:dyDescent="0.3">
      <c r="A233" t="s">
        <v>252</v>
      </c>
      <c r="B233" t="s">
        <v>259</v>
      </c>
      <c r="C233">
        <v>2020</v>
      </c>
      <c r="D233">
        <v>5</v>
      </c>
      <c r="E233">
        <v>25</v>
      </c>
      <c r="F233">
        <v>62</v>
      </c>
      <c r="G233">
        <v>35</v>
      </c>
      <c r="H233">
        <f>MAX(Append1[[#This Row],[SO2]:[PM2.5]])</f>
        <v>62</v>
      </c>
    </row>
    <row r="234" spans="1:8" hidden="1" x14ac:dyDescent="0.3">
      <c r="A234" t="s">
        <v>252</v>
      </c>
      <c r="B234" t="s">
        <v>260</v>
      </c>
      <c r="C234">
        <v>2020</v>
      </c>
      <c r="D234">
        <v>5</v>
      </c>
      <c r="E234">
        <v>24</v>
      </c>
      <c r="F234">
        <v>80</v>
      </c>
      <c r="G234">
        <v>0</v>
      </c>
      <c r="H234">
        <f>MAX(Append1[[#This Row],[SO2]:[PM2.5]])</f>
        <v>80</v>
      </c>
    </row>
    <row r="235" spans="1:8" hidden="1" x14ac:dyDescent="0.3">
      <c r="A235" t="s">
        <v>252</v>
      </c>
      <c r="B235" t="s">
        <v>261</v>
      </c>
      <c r="C235">
        <v>2020</v>
      </c>
      <c r="D235">
        <v>7</v>
      </c>
      <c r="E235">
        <v>47</v>
      </c>
      <c r="F235">
        <v>79</v>
      </c>
      <c r="G235">
        <v>0</v>
      </c>
      <c r="H235">
        <f>MAX(Append1[[#This Row],[SO2]:[PM2.5]])</f>
        <v>79</v>
      </c>
    </row>
    <row r="236" spans="1:8" hidden="1" x14ac:dyDescent="0.3">
      <c r="A236" t="s">
        <v>252</v>
      </c>
      <c r="B236" t="s">
        <v>262</v>
      </c>
      <c r="C236">
        <v>2020</v>
      </c>
      <c r="D236">
        <v>6</v>
      </c>
      <c r="E236">
        <v>52</v>
      </c>
      <c r="F236">
        <v>86</v>
      </c>
      <c r="G236">
        <v>36</v>
      </c>
      <c r="H236">
        <f>MAX(Append1[[#This Row],[SO2]:[PM2.5]])</f>
        <v>86</v>
      </c>
    </row>
    <row r="237" spans="1:8" hidden="1" x14ac:dyDescent="0.3">
      <c r="A237" t="s">
        <v>252</v>
      </c>
      <c r="B237" t="s">
        <v>263</v>
      </c>
      <c r="C237">
        <v>2020</v>
      </c>
      <c r="D237">
        <v>7</v>
      </c>
      <c r="E237">
        <v>43</v>
      </c>
      <c r="F237">
        <v>70</v>
      </c>
      <c r="G237">
        <v>0</v>
      </c>
      <c r="H237">
        <f>MAX(Append1[[#This Row],[SO2]:[PM2.5]])</f>
        <v>70</v>
      </c>
    </row>
    <row r="238" spans="1:8" hidden="1" x14ac:dyDescent="0.3">
      <c r="A238" t="s">
        <v>264</v>
      </c>
      <c r="B238" t="s">
        <v>265</v>
      </c>
      <c r="C238">
        <v>2020</v>
      </c>
      <c r="D238">
        <v>8</v>
      </c>
      <c r="E238">
        <v>8</v>
      </c>
      <c r="F238">
        <v>124</v>
      </c>
      <c r="G238">
        <v>62</v>
      </c>
      <c r="H238">
        <f>MAX(Append1[[#This Row],[SO2]:[PM2.5]])</f>
        <v>124</v>
      </c>
    </row>
    <row r="239" spans="1:8" hidden="1" x14ac:dyDescent="0.3">
      <c r="A239" t="s">
        <v>266</v>
      </c>
      <c r="B239" t="s">
        <v>267</v>
      </c>
      <c r="C239">
        <v>2020</v>
      </c>
      <c r="D239">
        <v>6</v>
      </c>
      <c r="E239">
        <v>27</v>
      </c>
      <c r="F239">
        <v>211</v>
      </c>
      <c r="G239">
        <v>142</v>
      </c>
      <c r="H239">
        <f>MAX(Append1[[#This Row],[SO2]:[PM2.5]])</f>
        <v>211</v>
      </c>
    </row>
    <row r="240" spans="1:8" hidden="1" x14ac:dyDescent="0.3">
      <c r="A240" t="s">
        <v>266</v>
      </c>
      <c r="B240" t="s">
        <v>268</v>
      </c>
      <c r="C240">
        <v>2020</v>
      </c>
      <c r="D240">
        <v>0</v>
      </c>
      <c r="E240">
        <v>48</v>
      </c>
      <c r="F240">
        <v>211</v>
      </c>
      <c r="G240">
        <v>0</v>
      </c>
      <c r="H240">
        <f>MAX(Append1[[#This Row],[SO2]:[PM2.5]])</f>
        <v>211</v>
      </c>
    </row>
    <row r="241" spans="1:8" hidden="1" x14ac:dyDescent="0.3">
      <c r="A241" t="s">
        <v>266</v>
      </c>
      <c r="B241" t="s">
        <v>269</v>
      </c>
      <c r="C241">
        <v>2020</v>
      </c>
      <c r="D241">
        <v>16</v>
      </c>
      <c r="E241">
        <v>26</v>
      </c>
      <c r="F241">
        <v>151</v>
      </c>
      <c r="G241">
        <v>0</v>
      </c>
      <c r="H241">
        <f>MAX(Append1[[#This Row],[SO2]:[PM2.5]])</f>
        <v>151</v>
      </c>
    </row>
    <row r="242" spans="1:8" hidden="1" x14ac:dyDescent="0.3">
      <c r="A242" t="s">
        <v>266</v>
      </c>
      <c r="B242" t="s">
        <v>270</v>
      </c>
      <c r="C242">
        <v>2020</v>
      </c>
      <c r="D242">
        <v>10</v>
      </c>
      <c r="E242">
        <v>26</v>
      </c>
      <c r="F242">
        <v>196</v>
      </c>
      <c r="G242">
        <v>106</v>
      </c>
      <c r="H242">
        <f>MAX(Append1[[#This Row],[SO2]:[PM2.5]])</f>
        <v>196</v>
      </c>
    </row>
    <row r="243" spans="1:8" hidden="1" x14ac:dyDescent="0.3">
      <c r="A243" t="s">
        <v>266</v>
      </c>
      <c r="B243" t="s">
        <v>271</v>
      </c>
      <c r="C243">
        <v>2020</v>
      </c>
      <c r="D243">
        <v>33</v>
      </c>
      <c r="E243">
        <v>46</v>
      </c>
      <c r="F243">
        <v>218</v>
      </c>
      <c r="G243">
        <v>27</v>
      </c>
      <c r="H243">
        <f>MAX(Append1[[#This Row],[SO2]:[PM2.5]])</f>
        <v>218</v>
      </c>
    </row>
    <row r="244" spans="1:8" hidden="1" x14ac:dyDescent="0.3">
      <c r="A244" t="s">
        <v>266</v>
      </c>
      <c r="B244" t="s">
        <v>272</v>
      </c>
      <c r="C244">
        <v>2020</v>
      </c>
      <c r="D244">
        <v>8</v>
      </c>
      <c r="E244">
        <v>28</v>
      </c>
      <c r="F244">
        <v>183</v>
      </c>
      <c r="G244">
        <v>0</v>
      </c>
      <c r="H244">
        <f>MAX(Append1[[#This Row],[SO2]:[PM2.5]])</f>
        <v>183</v>
      </c>
    </row>
    <row r="245" spans="1:8" hidden="1" x14ac:dyDescent="0.3">
      <c r="A245" t="s">
        <v>266</v>
      </c>
      <c r="B245" t="s">
        <v>273</v>
      </c>
      <c r="C245">
        <v>2020</v>
      </c>
      <c r="D245">
        <v>18</v>
      </c>
      <c r="E245">
        <v>27</v>
      </c>
      <c r="F245">
        <v>169</v>
      </c>
      <c r="G245">
        <v>0</v>
      </c>
      <c r="H245">
        <f>MAX(Append1[[#This Row],[SO2]:[PM2.5]])</f>
        <v>169</v>
      </c>
    </row>
    <row r="246" spans="1:8" hidden="1" x14ac:dyDescent="0.3">
      <c r="A246" t="s">
        <v>266</v>
      </c>
      <c r="B246" t="s">
        <v>274</v>
      </c>
      <c r="C246">
        <v>2020</v>
      </c>
      <c r="D246">
        <v>11</v>
      </c>
      <c r="E246">
        <v>39</v>
      </c>
      <c r="F246">
        <v>217</v>
      </c>
      <c r="G246">
        <v>114</v>
      </c>
      <c r="H246">
        <f>MAX(Append1[[#This Row],[SO2]:[PM2.5]])</f>
        <v>217</v>
      </c>
    </row>
    <row r="247" spans="1:8" hidden="1" x14ac:dyDescent="0.3">
      <c r="A247" t="s">
        <v>266</v>
      </c>
      <c r="B247" t="s">
        <v>275</v>
      </c>
      <c r="C247">
        <v>2020</v>
      </c>
      <c r="D247">
        <v>19</v>
      </c>
      <c r="E247">
        <v>31</v>
      </c>
      <c r="F247">
        <v>253</v>
      </c>
      <c r="G247">
        <v>0</v>
      </c>
      <c r="H247">
        <f>MAX(Append1[[#This Row],[SO2]:[PM2.5]])</f>
        <v>253</v>
      </c>
    </row>
    <row r="248" spans="1:8" hidden="1" x14ac:dyDescent="0.3">
      <c r="A248" t="s">
        <v>266</v>
      </c>
      <c r="B248" t="s">
        <v>276</v>
      </c>
      <c r="C248">
        <v>2020</v>
      </c>
      <c r="D248">
        <v>10</v>
      </c>
      <c r="E248">
        <v>32</v>
      </c>
      <c r="F248">
        <v>224</v>
      </c>
      <c r="G248">
        <v>118</v>
      </c>
      <c r="H248">
        <f>MAX(Append1[[#This Row],[SO2]:[PM2.5]])</f>
        <v>224</v>
      </c>
    </row>
    <row r="249" spans="1:8" hidden="1" x14ac:dyDescent="0.3">
      <c r="A249" t="s">
        <v>266</v>
      </c>
      <c r="B249" t="s">
        <v>277</v>
      </c>
      <c r="C249">
        <v>2020</v>
      </c>
      <c r="D249">
        <v>22</v>
      </c>
      <c r="E249">
        <v>24</v>
      </c>
      <c r="F249">
        <v>229</v>
      </c>
      <c r="G249">
        <v>160</v>
      </c>
      <c r="H249">
        <f>MAX(Append1[[#This Row],[SO2]:[PM2.5]])</f>
        <v>229</v>
      </c>
    </row>
    <row r="250" spans="1:8" hidden="1" x14ac:dyDescent="0.3">
      <c r="A250" t="s">
        <v>266</v>
      </c>
      <c r="B250" t="s">
        <v>278</v>
      </c>
      <c r="C250">
        <v>2020</v>
      </c>
      <c r="D250">
        <v>6</v>
      </c>
      <c r="E250">
        <v>17</v>
      </c>
      <c r="F250">
        <v>104</v>
      </c>
      <c r="G250">
        <v>0</v>
      </c>
      <c r="H250">
        <f>MAX(Append1[[#This Row],[SO2]:[PM2.5]])</f>
        <v>104</v>
      </c>
    </row>
    <row r="251" spans="1:8" hidden="1" x14ac:dyDescent="0.3">
      <c r="A251" t="s">
        <v>266</v>
      </c>
      <c r="B251" t="s">
        <v>279</v>
      </c>
      <c r="C251">
        <v>2020</v>
      </c>
      <c r="D251">
        <v>12</v>
      </c>
      <c r="E251">
        <v>64</v>
      </c>
      <c r="F251">
        <v>279</v>
      </c>
      <c r="G251">
        <v>40</v>
      </c>
      <c r="H251">
        <f>MAX(Append1[[#This Row],[SO2]:[PM2.5]])</f>
        <v>279</v>
      </c>
    </row>
    <row r="252" spans="1:8" hidden="1" x14ac:dyDescent="0.3">
      <c r="A252" t="s">
        <v>266</v>
      </c>
      <c r="B252" t="s">
        <v>280</v>
      </c>
      <c r="C252">
        <v>2020</v>
      </c>
      <c r="D252">
        <v>20</v>
      </c>
      <c r="E252">
        <v>32</v>
      </c>
      <c r="F252">
        <v>199</v>
      </c>
      <c r="G252">
        <v>0</v>
      </c>
      <c r="H252">
        <f>MAX(Append1[[#This Row],[SO2]:[PM2.5]])</f>
        <v>199</v>
      </c>
    </row>
    <row r="253" spans="1:8" hidden="1" x14ac:dyDescent="0.3">
      <c r="A253" t="s">
        <v>266</v>
      </c>
      <c r="B253" t="s">
        <v>281</v>
      </c>
      <c r="C253">
        <v>2020</v>
      </c>
      <c r="D253">
        <v>8</v>
      </c>
      <c r="E253">
        <v>52</v>
      </c>
      <c r="F253">
        <v>229</v>
      </c>
      <c r="G253">
        <v>0</v>
      </c>
      <c r="H253">
        <f>MAX(Append1[[#This Row],[SO2]:[PM2.5]])</f>
        <v>229</v>
      </c>
    </row>
    <row r="254" spans="1:8" hidden="1" x14ac:dyDescent="0.3">
      <c r="A254" t="s">
        <v>266</v>
      </c>
      <c r="B254" t="s">
        <v>282</v>
      </c>
      <c r="C254">
        <v>2020</v>
      </c>
      <c r="D254">
        <v>12</v>
      </c>
      <c r="E254">
        <v>26</v>
      </c>
      <c r="F254">
        <v>154</v>
      </c>
      <c r="G254">
        <v>0</v>
      </c>
      <c r="H254">
        <f>MAX(Append1[[#This Row],[SO2]:[PM2.5]])</f>
        <v>154</v>
      </c>
    </row>
    <row r="255" spans="1:8" hidden="1" x14ac:dyDescent="0.3">
      <c r="A255" t="s">
        <v>266</v>
      </c>
      <c r="B255" t="s">
        <v>283</v>
      </c>
      <c r="C255">
        <v>2020</v>
      </c>
      <c r="D255">
        <v>26</v>
      </c>
      <c r="E255">
        <v>39</v>
      </c>
      <c r="F255">
        <v>243</v>
      </c>
      <c r="G255">
        <v>0</v>
      </c>
      <c r="H255">
        <f>MAX(Append1[[#This Row],[SO2]:[PM2.5]])</f>
        <v>243</v>
      </c>
    </row>
    <row r="256" spans="1:8" hidden="1" x14ac:dyDescent="0.3">
      <c r="A256" t="s">
        <v>266</v>
      </c>
      <c r="B256" t="s">
        <v>284</v>
      </c>
      <c r="C256">
        <v>2020</v>
      </c>
      <c r="D256">
        <v>15</v>
      </c>
      <c r="E256">
        <v>22</v>
      </c>
      <c r="F256">
        <v>147</v>
      </c>
      <c r="G256">
        <v>77</v>
      </c>
      <c r="H256">
        <f>MAX(Append1[[#This Row],[SO2]:[PM2.5]])</f>
        <v>147</v>
      </c>
    </row>
    <row r="257" spans="1:8" hidden="1" x14ac:dyDescent="0.3">
      <c r="A257" t="s">
        <v>266</v>
      </c>
      <c r="B257" t="s">
        <v>285</v>
      </c>
      <c r="C257">
        <v>2020</v>
      </c>
      <c r="D257">
        <v>12</v>
      </c>
      <c r="E257">
        <v>71</v>
      </c>
      <c r="F257">
        <v>219</v>
      </c>
      <c r="G257">
        <v>120</v>
      </c>
      <c r="H257">
        <f>MAX(Append1[[#This Row],[SO2]:[PM2.5]])</f>
        <v>219</v>
      </c>
    </row>
    <row r="258" spans="1:8" hidden="1" x14ac:dyDescent="0.3">
      <c r="A258" t="s">
        <v>266</v>
      </c>
      <c r="B258" t="s">
        <v>286</v>
      </c>
      <c r="C258">
        <v>2020</v>
      </c>
      <c r="D258">
        <v>10</v>
      </c>
      <c r="E258">
        <v>16</v>
      </c>
      <c r="F258">
        <v>115</v>
      </c>
      <c r="G258">
        <v>0</v>
      </c>
      <c r="H258">
        <f>MAX(Append1[[#This Row],[SO2]:[PM2.5]])</f>
        <v>115</v>
      </c>
    </row>
    <row r="259" spans="1:8" hidden="1" x14ac:dyDescent="0.3">
      <c r="A259" t="s">
        <v>266</v>
      </c>
      <c r="B259" t="s">
        <v>287</v>
      </c>
      <c r="C259">
        <v>2020</v>
      </c>
      <c r="D259">
        <v>13</v>
      </c>
      <c r="E259">
        <v>24</v>
      </c>
      <c r="F259">
        <v>197</v>
      </c>
      <c r="G259">
        <v>0</v>
      </c>
      <c r="H259">
        <f>MAX(Append1[[#This Row],[SO2]:[PM2.5]])</f>
        <v>197</v>
      </c>
    </row>
    <row r="260" spans="1:8" hidden="1" x14ac:dyDescent="0.3">
      <c r="A260" t="s">
        <v>266</v>
      </c>
      <c r="B260" t="s">
        <v>288</v>
      </c>
      <c r="C260">
        <v>2020</v>
      </c>
      <c r="D260">
        <v>9</v>
      </c>
      <c r="E260">
        <v>27</v>
      </c>
      <c r="F260">
        <v>153</v>
      </c>
      <c r="G260">
        <v>0</v>
      </c>
      <c r="H260">
        <f>MAX(Append1[[#This Row],[SO2]:[PM2.5]])</f>
        <v>153</v>
      </c>
    </row>
    <row r="261" spans="1:8" hidden="1" x14ac:dyDescent="0.3">
      <c r="A261" t="s">
        <v>266</v>
      </c>
      <c r="B261" t="s">
        <v>289</v>
      </c>
      <c r="C261">
        <v>2020</v>
      </c>
      <c r="D261">
        <v>8</v>
      </c>
      <c r="E261">
        <v>36</v>
      </c>
      <c r="F261">
        <v>182</v>
      </c>
      <c r="G261">
        <v>0</v>
      </c>
      <c r="H261">
        <f>MAX(Append1[[#This Row],[SO2]:[PM2.5]])</f>
        <v>182</v>
      </c>
    </row>
    <row r="262" spans="1:8" hidden="1" x14ac:dyDescent="0.3">
      <c r="A262" t="s">
        <v>290</v>
      </c>
      <c r="B262" t="s">
        <v>291</v>
      </c>
      <c r="C262">
        <v>2020</v>
      </c>
      <c r="D262">
        <v>23</v>
      </c>
      <c r="E262">
        <v>27</v>
      </c>
      <c r="F262">
        <v>150</v>
      </c>
      <c r="G262">
        <v>89</v>
      </c>
      <c r="H262">
        <f>MAX(Append1[[#This Row],[SO2]:[PM2.5]])</f>
        <v>150</v>
      </c>
    </row>
    <row r="263" spans="1:8" hidden="1" x14ac:dyDescent="0.3">
      <c r="A263" t="s">
        <v>290</v>
      </c>
      <c r="B263" t="s">
        <v>292</v>
      </c>
      <c r="C263">
        <v>2020</v>
      </c>
      <c r="D263">
        <v>8</v>
      </c>
      <c r="E263">
        <v>26</v>
      </c>
      <c r="F263">
        <v>112</v>
      </c>
      <c r="G263">
        <v>0</v>
      </c>
      <c r="H263">
        <f>MAX(Append1[[#This Row],[SO2]:[PM2.5]])</f>
        <v>112</v>
      </c>
    </row>
    <row r="264" spans="1:8" hidden="1" x14ac:dyDescent="0.3">
      <c r="A264" t="s">
        <v>290</v>
      </c>
      <c r="B264" t="s">
        <v>293</v>
      </c>
      <c r="C264">
        <v>2020</v>
      </c>
      <c r="D264">
        <v>10</v>
      </c>
      <c r="E264">
        <v>15</v>
      </c>
      <c r="F264">
        <v>106</v>
      </c>
      <c r="G264">
        <v>0</v>
      </c>
      <c r="H264">
        <f>MAX(Append1[[#This Row],[SO2]:[PM2.5]])</f>
        <v>106</v>
      </c>
    </row>
    <row r="265" spans="1:8" hidden="1" x14ac:dyDescent="0.3">
      <c r="A265" t="s">
        <v>290</v>
      </c>
      <c r="B265" t="s">
        <v>294</v>
      </c>
      <c r="C265">
        <v>2020</v>
      </c>
      <c r="D265">
        <v>13</v>
      </c>
      <c r="E265">
        <v>19</v>
      </c>
      <c r="F265">
        <v>121</v>
      </c>
      <c r="G265">
        <v>0</v>
      </c>
      <c r="H265">
        <f>MAX(Append1[[#This Row],[SO2]:[PM2.5]])</f>
        <v>121</v>
      </c>
    </row>
    <row r="266" spans="1:8" hidden="1" x14ac:dyDescent="0.3">
      <c r="A266" t="s">
        <v>290</v>
      </c>
      <c r="B266" t="s">
        <v>295</v>
      </c>
      <c r="C266">
        <v>2020</v>
      </c>
      <c r="D266">
        <v>20</v>
      </c>
      <c r="E266">
        <v>25</v>
      </c>
      <c r="F266">
        <v>112</v>
      </c>
      <c r="G266">
        <v>0</v>
      </c>
      <c r="H266">
        <f>MAX(Append1[[#This Row],[SO2]:[PM2.5]])</f>
        <v>112</v>
      </c>
    </row>
    <row r="267" spans="1:8" hidden="1" x14ac:dyDescent="0.3">
      <c r="A267" t="s">
        <v>290</v>
      </c>
      <c r="B267" t="s">
        <v>296</v>
      </c>
      <c r="C267">
        <v>2020</v>
      </c>
      <c r="D267">
        <v>13</v>
      </c>
      <c r="E267">
        <v>19</v>
      </c>
      <c r="F267">
        <v>122</v>
      </c>
      <c r="G267">
        <v>0</v>
      </c>
      <c r="H267">
        <f>MAX(Append1[[#This Row],[SO2]:[PM2.5]])</f>
        <v>122</v>
      </c>
    </row>
    <row r="268" spans="1:8" hidden="1" x14ac:dyDescent="0.3">
      <c r="A268" t="s">
        <v>297</v>
      </c>
      <c r="B268" t="s">
        <v>298</v>
      </c>
      <c r="C268">
        <v>2020</v>
      </c>
      <c r="D268">
        <v>9</v>
      </c>
      <c r="E268">
        <v>36</v>
      </c>
      <c r="F268">
        <v>87</v>
      </c>
      <c r="G268">
        <v>0</v>
      </c>
      <c r="H268">
        <f>MAX(Append1[[#This Row],[SO2]:[PM2.5]])</f>
        <v>87</v>
      </c>
    </row>
    <row r="269" spans="1:8" hidden="1" x14ac:dyDescent="0.3">
      <c r="A269" t="s">
        <v>297</v>
      </c>
      <c r="B269" t="s">
        <v>299</v>
      </c>
      <c r="C269">
        <v>2020</v>
      </c>
      <c r="D269">
        <v>6</v>
      </c>
      <c r="E269">
        <v>49</v>
      </c>
      <c r="F269">
        <v>79</v>
      </c>
      <c r="G269">
        <v>0</v>
      </c>
      <c r="H269">
        <f>MAX(Append1[[#This Row],[SO2]:[PM2.5]])</f>
        <v>79</v>
      </c>
    </row>
    <row r="270" spans="1:8" hidden="1" x14ac:dyDescent="0.3">
      <c r="A270" t="s">
        <v>297</v>
      </c>
      <c r="B270" t="s">
        <v>300</v>
      </c>
      <c r="C270">
        <v>2020</v>
      </c>
      <c r="D270">
        <v>14</v>
      </c>
      <c r="E270">
        <v>32</v>
      </c>
      <c r="F270">
        <v>116</v>
      </c>
      <c r="G270">
        <v>65</v>
      </c>
      <c r="H270">
        <f>MAX(Append1[[#This Row],[SO2]:[PM2.5]])</f>
        <v>116</v>
      </c>
    </row>
    <row r="271" spans="1:8" hidden="1" x14ac:dyDescent="0.3">
      <c r="A271" t="s">
        <v>297</v>
      </c>
      <c r="B271" t="s">
        <v>301</v>
      </c>
      <c r="C271">
        <v>2020</v>
      </c>
      <c r="D271">
        <v>2</v>
      </c>
      <c r="E271">
        <v>17</v>
      </c>
      <c r="F271">
        <v>72</v>
      </c>
      <c r="G271">
        <v>0</v>
      </c>
      <c r="H271">
        <f>MAX(Append1[[#This Row],[SO2]:[PM2.5]])</f>
        <v>72</v>
      </c>
    </row>
    <row r="272" spans="1:8" hidden="1" x14ac:dyDescent="0.3">
      <c r="A272" t="s">
        <v>297</v>
      </c>
      <c r="B272" t="s">
        <v>302</v>
      </c>
      <c r="C272">
        <v>2020</v>
      </c>
      <c r="D272">
        <v>9</v>
      </c>
      <c r="E272">
        <v>36</v>
      </c>
      <c r="F272">
        <v>98</v>
      </c>
      <c r="G272">
        <v>0</v>
      </c>
      <c r="H272">
        <f>MAX(Append1[[#This Row],[SO2]:[PM2.5]])</f>
        <v>98</v>
      </c>
    </row>
    <row r="273" spans="1:8" hidden="1" x14ac:dyDescent="0.3">
      <c r="A273" t="s">
        <v>297</v>
      </c>
      <c r="B273" t="s">
        <v>303</v>
      </c>
      <c r="C273">
        <v>2020</v>
      </c>
      <c r="D273">
        <v>2</v>
      </c>
      <c r="E273">
        <v>16</v>
      </c>
      <c r="F273">
        <v>78</v>
      </c>
      <c r="G273">
        <v>0</v>
      </c>
      <c r="H273">
        <f>MAX(Append1[[#This Row],[SO2]:[PM2.5]])</f>
        <v>78</v>
      </c>
    </row>
    <row r="274" spans="1:8" hidden="1" x14ac:dyDescent="0.3">
      <c r="A274" t="s">
        <v>297</v>
      </c>
      <c r="B274" t="s">
        <v>304</v>
      </c>
      <c r="C274">
        <v>2020</v>
      </c>
      <c r="D274">
        <v>4</v>
      </c>
      <c r="E274">
        <v>20</v>
      </c>
      <c r="F274">
        <v>79</v>
      </c>
      <c r="G274">
        <v>0</v>
      </c>
      <c r="H274">
        <f>MAX(Append1[[#This Row],[SO2]:[PM2.5]])</f>
        <v>79</v>
      </c>
    </row>
    <row r="275" spans="1:8" hidden="1" x14ac:dyDescent="0.3">
      <c r="A275" t="s">
        <v>297</v>
      </c>
      <c r="B275" t="s">
        <v>305</v>
      </c>
      <c r="C275">
        <v>2020</v>
      </c>
      <c r="D275">
        <v>2</v>
      </c>
      <c r="E275">
        <v>16</v>
      </c>
      <c r="F275">
        <v>79</v>
      </c>
      <c r="G275">
        <v>0</v>
      </c>
      <c r="H275">
        <f>MAX(Append1[[#This Row],[SO2]:[PM2.5]])</f>
        <v>79</v>
      </c>
    </row>
    <row r="276" spans="1:8" hidden="1" x14ac:dyDescent="0.3">
      <c r="A276" t="s">
        <v>297</v>
      </c>
      <c r="B276" t="s">
        <v>306</v>
      </c>
      <c r="C276">
        <v>2020</v>
      </c>
      <c r="D276">
        <v>4</v>
      </c>
      <c r="E276">
        <v>20</v>
      </c>
      <c r="F276">
        <v>83</v>
      </c>
      <c r="G276">
        <v>49</v>
      </c>
      <c r="H276">
        <f>MAX(Append1[[#This Row],[SO2]:[PM2.5]])</f>
        <v>83</v>
      </c>
    </row>
    <row r="277" spans="1:8" hidden="1" x14ac:dyDescent="0.3">
      <c r="A277" t="s">
        <v>297</v>
      </c>
      <c r="B277" t="s">
        <v>307</v>
      </c>
      <c r="C277">
        <v>2020</v>
      </c>
      <c r="D277">
        <v>9</v>
      </c>
      <c r="E277">
        <v>55</v>
      </c>
      <c r="F277">
        <v>124</v>
      </c>
      <c r="G277">
        <v>0</v>
      </c>
      <c r="H277">
        <f>MAX(Append1[[#This Row],[SO2]:[PM2.5]])</f>
        <v>124</v>
      </c>
    </row>
    <row r="278" spans="1:8" hidden="1" x14ac:dyDescent="0.3">
      <c r="A278" t="s">
        <v>297</v>
      </c>
      <c r="B278" t="s">
        <v>308</v>
      </c>
      <c r="C278">
        <v>2020</v>
      </c>
      <c r="D278">
        <v>2</v>
      </c>
      <c r="E278">
        <v>15</v>
      </c>
      <c r="F278">
        <v>74</v>
      </c>
      <c r="G278">
        <v>0</v>
      </c>
      <c r="H278">
        <f>MAX(Append1[[#This Row],[SO2]:[PM2.5]])</f>
        <v>74</v>
      </c>
    </row>
    <row r="279" spans="1:8" hidden="1" x14ac:dyDescent="0.3">
      <c r="A279" t="s">
        <v>297</v>
      </c>
      <c r="B279" t="s">
        <v>309</v>
      </c>
      <c r="C279">
        <v>2020</v>
      </c>
      <c r="D279">
        <v>3</v>
      </c>
      <c r="E279">
        <v>18</v>
      </c>
      <c r="F279">
        <v>74</v>
      </c>
      <c r="G279">
        <v>0</v>
      </c>
      <c r="H279">
        <f>MAX(Append1[[#This Row],[SO2]:[PM2.5]])</f>
        <v>74</v>
      </c>
    </row>
    <row r="280" spans="1:8" hidden="1" x14ac:dyDescent="0.3">
      <c r="A280" t="s">
        <v>297</v>
      </c>
      <c r="B280" t="s">
        <v>310</v>
      </c>
      <c r="C280">
        <v>2020</v>
      </c>
      <c r="D280">
        <v>9</v>
      </c>
      <c r="E280">
        <v>36</v>
      </c>
      <c r="F280">
        <v>89</v>
      </c>
      <c r="G280">
        <v>0</v>
      </c>
      <c r="H280">
        <f>MAX(Append1[[#This Row],[SO2]:[PM2.5]])</f>
        <v>89</v>
      </c>
    </row>
    <row r="281" spans="1:8" hidden="1" x14ac:dyDescent="0.3">
      <c r="A281" t="s">
        <v>297</v>
      </c>
      <c r="B281" t="s">
        <v>311</v>
      </c>
      <c r="C281">
        <v>2020</v>
      </c>
      <c r="D281">
        <v>3</v>
      </c>
      <c r="E281">
        <v>17</v>
      </c>
      <c r="F281">
        <v>73</v>
      </c>
      <c r="G281">
        <v>0</v>
      </c>
      <c r="H281">
        <f>MAX(Append1[[#This Row],[SO2]:[PM2.5]])</f>
        <v>73</v>
      </c>
    </row>
    <row r="282" spans="1:8" hidden="1" x14ac:dyDescent="0.3">
      <c r="A282" t="s">
        <v>297</v>
      </c>
      <c r="B282" t="s">
        <v>312</v>
      </c>
      <c r="C282">
        <v>2020</v>
      </c>
      <c r="D282">
        <v>8</v>
      </c>
      <c r="E282">
        <v>34</v>
      </c>
      <c r="F282">
        <v>57</v>
      </c>
      <c r="G282">
        <v>28</v>
      </c>
      <c r="H282">
        <f>MAX(Append1[[#This Row],[SO2]:[PM2.5]])</f>
        <v>57</v>
      </c>
    </row>
    <row r="283" spans="1:8" hidden="1" x14ac:dyDescent="0.3">
      <c r="A283" t="s">
        <v>297</v>
      </c>
      <c r="B283" t="s">
        <v>313</v>
      </c>
      <c r="C283">
        <v>2020</v>
      </c>
      <c r="D283">
        <v>13</v>
      </c>
      <c r="E283">
        <v>32</v>
      </c>
      <c r="F283">
        <v>111</v>
      </c>
      <c r="G283">
        <v>57</v>
      </c>
      <c r="H283">
        <f>MAX(Append1[[#This Row],[SO2]:[PM2.5]])</f>
        <v>111</v>
      </c>
    </row>
    <row r="284" spans="1:8" hidden="1" x14ac:dyDescent="0.3">
      <c r="A284" t="s">
        <v>297</v>
      </c>
      <c r="B284" t="s">
        <v>314</v>
      </c>
      <c r="C284">
        <v>2020</v>
      </c>
      <c r="D284">
        <v>12</v>
      </c>
      <c r="E284">
        <v>38</v>
      </c>
      <c r="F284">
        <v>93</v>
      </c>
      <c r="G284">
        <v>0</v>
      </c>
      <c r="H284">
        <f>MAX(Append1[[#This Row],[SO2]:[PM2.5]])</f>
        <v>93</v>
      </c>
    </row>
    <row r="285" spans="1:8" hidden="1" x14ac:dyDescent="0.3">
      <c r="A285" t="s">
        <v>297</v>
      </c>
      <c r="B285" t="s">
        <v>315</v>
      </c>
      <c r="C285">
        <v>2020</v>
      </c>
      <c r="D285">
        <v>13</v>
      </c>
      <c r="E285">
        <v>38</v>
      </c>
      <c r="F285">
        <v>88</v>
      </c>
      <c r="G285">
        <v>44</v>
      </c>
      <c r="H285">
        <f>MAX(Append1[[#This Row],[SO2]:[PM2.5]])</f>
        <v>88</v>
      </c>
    </row>
    <row r="286" spans="1:8" hidden="1" x14ac:dyDescent="0.3">
      <c r="A286" t="s">
        <v>297</v>
      </c>
      <c r="B286" t="s">
        <v>316</v>
      </c>
      <c r="C286">
        <v>2020</v>
      </c>
      <c r="D286">
        <v>15</v>
      </c>
      <c r="E286">
        <v>45</v>
      </c>
      <c r="F286">
        <v>127</v>
      </c>
      <c r="G286">
        <v>67</v>
      </c>
      <c r="H286">
        <f>MAX(Append1[[#This Row],[SO2]:[PM2.5]])</f>
        <v>127</v>
      </c>
    </row>
    <row r="287" spans="1:8" hidden="1" x14ac:dyDescent="0.3">
      <c r="A287" t="s">
        <v>297</v>
      </c>
      <c r="B287" t="s">
        <v>317</v>
      </c>
      <c r="C287">
        <v>2020</v>
      </c>
      <c r="D287">
        <v>8</v>
      </c>
      <c r="E287">
        <v>36</v>
      </c>
      <c r="F287">
        <v>84</v>
      </c>
      <c r="G287">
        <v>0</v>
      </c>
      <c r="H287">
        <f>MAX(Append1[[#This Row],[SO2]:[PM2.5]])</f>
        <v>84</v>
      </c>
    </row>
    <row r="288" spans="1:8" hidden="1" x14ac:dyDescent="0.3">
      <c r="A288" t="s">
        <v>297</v>
      </c>
      <c r="B288" t="s">
        <v>318</v>
      </c>
      <c r="C288">
        <v>2020</v>
      </c>
      <c r="D288">
        <v>12</v>
      </c>
      <c r="E288">
        <v>39</v>
      </c>
      <c r="F288">
        <v>84</v>
      </c>
      <c r="G288">
        <v>0</v>
      </c>
      <c r="H288">
        <f>MAX(Append1[[#This Row],[SO2]:[PM2.5]])</f>
        <v>84</v>
      </c>
    </row>
    <row r="289" spans="1:8" hidden="1" x14ac:dyDescent="0.3">
      <c r="A289" t="s">
        <v>297</v>
      </c>
      <c r="B289" t="s">
        <v>319</v>
      </c>
      <c r="C289">
        <v>2020</v>
      </c>
      <c r="D289">
        <v>8</v>
      </c>
      <c r="E289">
        <v>35</v>
      </c>
      <c r="F289">
        <v>60</v>
      </c>
      <c r="G289">
        <v>0</v>
      </c>
      <c r="H289">
        <f>MAX(Append1[[#This Row],[SO2]:[PM2.5]])</f>
        <v>60</v>
      </c>
    </row>
    <row r="290" spans="1:8" hidden="1" x14ac:dyDescent="0.3">
      <c r="A290" t="s">
        <v>297</v>
      </c>
      <c r="B290" t="s">
        <v>320</v>
      </c>
      <c r="C290">
        <v>2020</v>
      </c>
      <c r="D290">
        <v>3</v>
      </c>
      <c r="E290">
        <v>17</v>
      </c>
      <c r="F290">
        <v>75</v>
      </c>
      <c r="G290">
        <v>42</v>
      </c>
      <c r="H290">
        <f>MAX(Append1[[#This Row],[SO2]:[PM2.5]])</f>
        <v>75</v>
      </c>
    </row>
    <row r="291" spans="1:8" hidden="1" x14ac:dyDescent="0.3">
      <c r="A291" t="s">
        <v>297</v>
      </c>
      <c r="B291" t="s">
        <v>321</v>
      </c>
      <c r="C291">
        <v>2020</v>
      </c>
      <c r="D291">
        <v>14</v>
      </c>
      <c r="E291">
        <v>41</v>
      </c>
      <c r="F291">
        <v>117</v>
      </c>
      <c r="G291">
        <v>0</v>
      </c>
      <c r="H291">
        <f>MAX(Append1[[#This Row],[SO2]:[PM2.5]])</f>
        <v>117</v>
      </c>
    </row>
    <row r="292" spans="1:8" hidden="1" x14ac:dyDescent="0.3">
      <c r="A292" t="s">
        <v>297</v>
      </c>
      <c r="B292" t="s">
        <v>322</v>
      </c>
      <c r="C292">
        <v>2020</v>
      </c>
      <c r="D292">
        <v>10</v>
      </c>
      <c r="E292">
        <v>56</v>
      </c>
      <c r="F292">
        <v>133</v>
      </c>
      <c r="G292">
        <v>72</v>
      </c>
      <c r="H292">
        <f>MAX(Append1[[#This Row],[SO2]:[PM2.5]])</f>
        <v>133</v>
      </c>
    </row>
    <row r="293" spans="1:8" hidden="1" x14ac:dyDescent="0.3">
      <c r="A293" t="s">
        <v>297</v>
      </c>
      <c r="B293" t="s">
        <v>323</v>
      </c>
      <c r="C293">
        <v>2020</v>
      </c>
      <c r="D293">
        <v>3</v>
      </c>
      <c r="E293">
        <v>17</v>
      </c>
      <c r="F293">
        <v>72</v>
      </c>
      <c r="G293">
        <v>0</v>
      </c>
      <c r="H293">
        <f>MAX(Append1[[#This Row],[SO2]:[PM2.5]])</f>
        <v>72</v>
      </c>
    </row>
    <row r="294" spans="1:8" hidden="1" x14ac:dyDescent="0.3">
      <c r="A294" t="s">
        <v>297</v>
      </c>
      <c r="B294" t="s">
        <v>324</v>
      </c>
      <c r="C294">
        <v>2020</v>
      </c>
      <c r="D294">
        <v>4</v>
      </c>
      <c r="E294">
        <v>19</v>
      </c>
      <c r="F294">
        <v>80</v>
      </c>
      <c r="G294">
        <v>0</v>
      </c>
      <c r="H294">
        <f>MAX(Append1[[#This Row],[SO2]:[PM2.5]])</f>
        <v>80</v>
      </c>
    </row>
    <row r="295" spans="1:8" hidden="1" x14ac:dyDescent="0.3">
      <c r="A295" t="s">
        <v>297</v>
      </c>
      <c r="B295" t="s">
        <v>325</v>
      </c>
      <c r="C295">
        <v>2020</v>
      </c>
      <c r="D295">
        <v>9</v>
      </c>
      <c r="E295">
        <v>36</v>
      </c>
      <c r="F295">
        <v>102</v>
      </c>
      <c r="G295">
        <v>0</v>
      </c>
      <c r="H295">
        <f>MAX(Append1[[#This Row],[SO2]:[PM2.5]])</f>
        <v>102</v>
      </c>
    </row>
    <row r="296" spans="1:8" hidden="1" x14ac:dyDescent="0.3">
      <c r="A296" t="s">
        <v>297</v>
      </c>
      <c r="B296" t="s">
        <v>326</v>
      </c>
      <c r="C296">
        <v>2020</v>
      </c>
      <c r="D296">
        <v>12</v>
      </c>
      <c r="E296">
        <v>38</v>
      </c>
      <c r="F296">
        <v>89</v>
      </c>
      <c r="G296">
        <v>0</v>
      </c>
      <c r="H296">
        <f>MAX(Append1[[#This Row],[SO2]:[PM2.5]])</f>
        <v>89</v>
      </c>
    </row>
    <row r="297" spans="1:8" hidden="1" x14ac:dyDescent="0.3">
      <c r="A297" t="s">
        <v>297</v>
      </c>
      <c r="B297" t="s">
        <v>327</v>
      </c>
      <c r="C297">
        <v>2020</v>
      </c>
      <c r="D297">
        <v>2</v>
      </c>
      <c r="E297">
        <v>15</v>
      </c>
      <c r="F297">
        <v>75</v>
      </c>
      <c r="G297">
        <v>0</v>
      </c>
      <c r="H297">
        <f>MAX(Append1[[#This Row],[SO2]:[PM2.5]])</f>
        <v>75</v>
      </c>
    </row>
    <row r="298" spans="1:8" hidden="1" x14ac:dyDescent="0.3">
      <c r="A298" t="s">
        <v>297</v>
      </c>
      <c r="B298" t="s">
        <v>328</v>
      </c>
      <c r="C298">
        <v>2020</v>
      </c>
      <c r="D298">
        <v>9</v>
      </c>
      <c r="E298">
        <v>36</v>
      </c>
      <c r="F298">
        <v>89</v>
      </c>
      <c r="G298">
        <v>0</v>
      </c>
      <c r="H298">
        <f>MAX(Append1[[#This Row],[SO2]:[PM2.5]])</f>
        <v>89</v>
      </c>
    </row>
    <row r="299" spans="1:8" hidden="1" x14ac:dyDescent="0.3">
      <c r="A299" t="s">
        <v>297</v>
      </c>
      <c r="B299" t="s">
        <v>329</v>
      </c>
      <c r="C299">
        <v>2020</v>
      </c>
      <c r="D299">
        <v>2</v>
      </c>
      <c r="E299">
        <v>16</v>
      </c>
      <c r="F299">
        <v>80</v>
      </c>
      <c r="G299">
        <v>0</v>
      </c>
      <c r="H299">
        <f>MAX(Append1[[#This Row],[SO2]:[PM2.5]])</f>
        <v>80</v>
      </c>
    </row>
    <row r="300" spans="1:8" hidden="1" x14ac:dyDescent="0.3">
      <c r="A300" t="s">
        <v>297</v>
      </c>
      <c r="B300" t="s">
        <v>330</v>
      </c>
      <c r="C300">
        <v>2020</v>
      </c>
      <c r="D300">
        <v>3</v>
      </c>
      <c r="E300">
        <v>17</v>
      </c>
      <c r="F300">
        <v>74</v>
      </c>
      <c r="G300">
        <v>0</v>
      </c>
      <c r="H300">
        <f>MAX(Append1[[#This Row],[SO2]:[PM2.5]])</f>
        <v>74</v>
      </c>
    </row>
    <row r="301" spans="1:8" hidden="1" x14ac:dyDescent="0.3">
      <c r="A301" t="s">
        <v>297</v>
      </c>
      <c r="B301" t="s">
        <v>331</v>
      </c>
      <c r="C301">
        <v>2020</v>
      </c>
      <c r="D301">
        <v>13</v>
      </c>
      <c r="E301">
        <v>32</v>
      </c>
      <c r="F301">
        <v>115</v>
      </c>
      <c r="G301">
        <v>0</v>
      </c>
      <c r="H301">
        <f>MAX(Append1[[#This Row],[SO2]:[PM2.5]])</f>
        <v>115</v>
      </c>
    </row>
    <row r="302" spans="1:8" hidden="1" x14ac:dyDescent="0.3">
      <c r="A302" t="s">
        <v>297</v>
      </c>
      <c r="B302" t="s">
        <v>332</v>
      </c>
      <c r="C302">
        <v>2020</v>
      </c>
      <c r="D302">
        <v>3</v>
      </c>
      <c r="E302">
        <v>19</v>
      </c>
      <c r="F302">
        <v>77</v>
      </c>
      <c r="G302">
        <v>0</v>
      </c>
      <c r="H302">
        <f>MAX(Append1[[#This Row],[SO2]:[PM2.5]])</f>
        <v>77</v>
      </c>
    </row>
    <row r="303" spans="1:8" hidden="1" x14ac:dyDescent="0.3">
      <c r="A303" t="s">
        <v>297</v>
      </c>
      <c r="B303" t="s">
        <v>333</v>
      </c>
      <c r="C303">
        <v>2020</v>
      </c>
      <c r="D303">
        <v>14</v>
      </c>
      <c r="E303">
        <v>44</v>
      </c>
      <c r="F303">
        <v>111</v>
      </c>
      <c r="G303">
        <v>0</v>
      </c>
      <c r="H303">
        <f>MAX(Append1[[#This Row],[SO2]:[PM2.5]])</f>
        <v>111</v>
      </c>
    </row>
    <row r="304" spans="1:8" hidden="1" x14ac:dyDescent="0.3">
      <c r="A304" t="s">
        <v>297</v>
      </c>
      <c r="B304" t="s">
        <v>334</v>
      </c>
      <c r="C304">
        <v>2020</v>
      </c>
      <c r="D304">
        <v>9</v>
      </c>
      <c r="E304">
        <v>36</v>
      </c>
      <c r="F304">
        <v>94</v>
      </c>
      <c r="G304">
        <v>44</v>
      </c>
      <c r="H304">
        <f>MAX(Append1[[#This Row],[SO2]:[PM2.5]])</f>
        <v>94</v>
      </c>
    </row>
    <row r="305" spans="1:8" hidden="1" x14ac:dyDescent="0.3">
      <c r="A305" t="s">
        <v>297</v>
      </c>
      <c r="B305" t="s">
        <v>335</v>
      </c>
      <c r="C305">
        <v>2020</v>
      </c>
      <c r="D305">
        <v>2</v>
      </c>
      <c r="E305">
        <v>16</v>
      </c>
      <c r="F305">
        <v>77</v>
      </c>
      <c r="G305">
        <v>0</v>
      </c>
      <c r="H305">
        <f>MAX(Append1[[#This Row],[SO2]:[PM2.5]])</f>
        <v>77</v>
      </c>
    </row>
    <row r="306" spans="1:8" hidden="1" x14ac:dyDescent="0.3">
      <c r="A306" t="s">
        <v>297</v>
      </c>
      <c r="B306" t="s">
        <v>336</v>
      </c>
      <c r="C306">
        <v>2020</v>
      </c>
      <c r="D306">
        <v>12</v>
      </c>
      <c r="E306">
        <v>38</v>
      </c>
      <c r="F306">
        <v>110</v>
      </c>
      <c r="G306">
        <v>0</v>
      </c>
      <c r="H306">
        <f>MAX(Append1[[#This Row],[SO2]:[PM2.5]])</f>
        <v>110</v>
      </c>
    </row>
    <row r="307" spans="1:8" hidden="1" x14ac:dyDescent="0.3">
      <c r="A307" t="s">
        <v>297</v>
      </c>
      <c r="B307" t="s">
        <v>337</v>
      </c>
      <c r="C307">
        <v>2020</v>
      </c>
      <c r="D307">
        <v>3</v>
      </c>
      <c r="E307">
        <v>17</v>
      </c>
      <c r="F307">
        <v>73</v>
      </c>
      <c r="G307">
        <v>0</v>
      </c>
      <c r="H307">
        <f>MAX(Append1[[#This Row],[SO2]:[PM2.5]])</f>
        <v>73</v>
      </c>
    </row>
    <row r="308" spans="1:8" hidden="1" x14ac:dyDescent="0.3">
      <c r="A308" t="s">
        <v>297</v>
      </c>
      <c r="B308" t="s">
        <v>338</v>
      </c>
      <c r="C308">
        <v>2020</v>
      </c>
      <c r="D308">
        <v>13</v>
      </c>
      <c r="E308">
        <v>44</v>
      </c>
      <c r="F308">
        <v>99</v>
      </c>
      <c r="G308">
        <v>0</v>
      </c>
      <c r="H308">
        <f>MAX(Append1[[#This Row],[SO2]:[PM2.5]])</f>
        <v>99</v>
      </c>
    </row>
    <row r="309" spans="1:8" hidden="1" x14ac:dyDescent="0.3">
      <c r="A309" t="s">
        <v>7</v>
      </c>
      <c r="B309" t="s">
        <v>339</v>
      </c>
      <c r="C309">
        <v>2021</v>
      </c>
      <c r="D309">
        <v>14</v>
      </c>
      <c r="E309">
        <v>12</v>
      </c>
      <c r="F309">
        <v>55</v>
      </c>
      <c r="G309">
        <v>28</v>
      </c>
      <c r="H309">
        <f>MAX(Append1[[#This Row],[SO2]:[PM2.5]])</f>
        <v>55</v>
      </c>
    </row>
    <row r="310" spans="1:8" hidden="1" x14ac:dyDescent="0.3">
      <c r="A310" t="s">
        <v>7</v>
      </c>
      <c r="B310" t="s">
        <v>340</v>
      </c>
      <c r="C310">
        <v>2021</v>
      </c>
      <c r="D310">
        <v>7</v>
      </c>
      <c r="E310">
        <v>16</v>
      </c>
      <c r="F310">
        <v>64</v>
      </c>
      <c r="G310">
        <v>30</v>
      </c>
      <c r="H310">
        <f>MAX(Append1[[#This Row],[SO2]:[PM2.5]])</f>
        <v>64</v>
      </c>
    </row>
    <row r="311" spans="1:8" hidden="1" x14ac:dyDescent="0.3">
      <c r="A311" t="s">
        <v>7</v>
      </c>
      <c r="B311" t="s">
        <v>341</v>
      </c>
      <c r="C311">
        <v>2021</v>
      </c>
      <c r="D311">
        <v>5</v>
      </c>
      <c r="E311">
        <v>14</v>
      </c>
      <c r="F311">
        <v>46</v>
      </c>
      <c r="G311">
        <v>25</v>
      </c>
      <c r="H311">
        <f>MAX(Append1[[#This Row],[SO2]:[PM2.5]])</f>
        <v>46</v>
      </c>
    </row>
    <row r="312" spans="1:8" hidden="1" x14ac:dyDescent="0.3">
      <c r="A312" t="s">
        <v>7</v>
      </c>
      <c r="B312" t="s">
        <v>10</v>
      </c>
      <c r="C312">
        <v>2021</v>
      </c>
      <c r="D312">
        <v>5</v>
      </c>
      <c r="E312">
        <v>17</v>
      </c>
      <c r="F312">
        <v>63</v>
      </c>
      <c r="G312">
        <v>30</v>
      </c>
      <c r="H312">
        <f>MAX(Append1[[#This Row],[SO2]:[PM2.5]])</f>
        <v>63</v>
      </c>
    </row>
    <row r="313" spans="1:8" hidden="1" x14ac:dyDescent="0.3">
      <c r="A313" t="s">
        <v>7</v>
      </c>
      <c r="B313" t="s">
        <v>11</v>
      </c>
      <c r="C313">
        <v>2021</v>
      </c>
      <c r="D313">
        <v>5</v>
      </c>
      <c r="E313">
        <v>17</v>
      </c>
      <c r="F313">
        <v>60</v>
      </c>
      <c r="G313">
        <v>29</v>
      </c>
      <c r="H313">
        <f>MAX(Append1[[#This Row],[SO2]:[PM2.5]])</f>
        <v>60</v>
      </c>
    </row>
    <row r="314" spans="1:8" hidden="1" x14ac:dyDescent="0.3">
      <c r="A314" t="s">
        <v>7</v>
      </c>
      <c r="B314" t="s">
        <v>12</v>
      </c>
      <c r="C314">
        <v>2021</v>
      </c>
      <c r="D314">
        <v>5</v>
      </c>
      <c r="E314">
        <v>14</v>
      </c>
      <c r="F314">
        <v>53</v>
      </c>
      <c r="G314">
        <v>26</v>
      </c>
      <c r="H314">
        <f>MAX(Append1[[#This Row],[SO2]:[PM2.5]])</f>
        <v>53</v>
      </c>
    </row>
    <row r="315" spans="1:8" hidden="1" x14ac:dyDescent="0.3">
      <c r="A315" t="s">
        <v>7</v>
      </c>
      <c r="B315" t="s">
        <v>13</v>
      </c>
      <c r="C315">
        <v>2021</v>
      </c>
      <c r="D315">
        <v>8</v>
      </c>
      <c r="E315">
        <v>14</v>
      </c>
      <c r="F315">
        <v>61</v>
      </c>
      <c r="G315">
        <v>28</v>
      </c>
      <c r="H315">
        <f>MAX(Append1[[#This Row],[SO2]:[PM2.5]])</f>
        <v>61</v>
      </c>
    </row>
    <row r="316" spans="1:8" hidden="1" x14ac:dyDescent="0.3">
      <c r="A316" t="s">
        <v>7</v>
      </c>
      <c r="B316" t="s">
        <v>14</v>
      </c>
      <c r="C316">
        <v>2021</v>
      </c>
      <c r="D316">
        <v>6</v>
      </c>
      <c r="E316">
        <v>15</v>
      </c>
      <c r="F316">
        <v>58</v>
      </c>
      <c r="G316">
        <v>26</v>
      </c>
      <c r="H316">
        <f>MAX(Append1[[#This Row],[SO2]:[PM2.5]])</f>
        <v>58</v>
      </c>
    </row>
    <row r="317" spans="1:8" hidden="1" x14ac:dyDescent="0.3">
      <c r="A317" t="s">
        <v>7</v>
      </c>
      <c r="B317" t="s">
        <v>15</v>
      </c>
      <c r="C317">
        <v>2021</v>
      </c>
      <c r="D317">
        <v>5</v>
      </c>
      <c r="E317">
        <v>17</v>
      </c>
      <c r="F317">
        <v>55</v>
      </c>
      <c r="G317">
        <v>23</v>
      </c>
      <c r="H317">
        <f>MAX(Append1[[#This Row],[SO2]:[PM2.5]])</f>
        <v>55</v>
      </c>
    </row>
    <row r="318" spans="1:8" hidden="1" x14ac:dyDescent="0.3">
      <c r="A318" t="s">
        <v>7</v>
      </c>
      <c r="B318" t="s">
        <v>16</v>
      </c>
      <c r="C318">
        <v>2021</v>
      </c>
      <c r="D318">
        <v>5</v>
      </c>
      <c r="E318">
        <v>17</v>
      </c>
      <c r="F318">
        <v>53</v>
      </c>
      <c r="G318">
        <v>18</v>
      </c>
      <c r="H318">
        <f>MAX(Append1[[#This Row],[SO2]:[PM2.5]])</f>
        <v>53</v>
      </c>
    </row>
    <row r="319" spans="1:8" hidden="1" x14ac:dyDescent="0.3">
      <c r="A319" t="s">
        <v>7</v>
      </c>
      <c r="B319" t="s">
        <v>17</v>
      </c>
      <c r="C319">
        <v>2021</v>
      </c>
      <c r="D319">
        <v>8</v>
      </c>
      <c r="E319">
        <v>15</v>
      </c>
      <c r="F319">
        <v>72</v>
      </c>
      <c r="G319">
        <v>33</v>
      </c>
      <c r="H319">
        <f>MAX(Append1[[#This Row],[SO2]:[PM2.5]])</f>
        <v>72</v>
      </c>
    </row>
    <row r="320" spans="1:8" hidden="1" x14ac:dyDescent="0.3">
      <c r="A320" t="s">
        <v>7</v>
      </c>
      <c r="B320" t="s">
        <v>18</v>
      </c>
      <c r="C320">
        <v>2021</v>
      </c>
      <c r="D320">
        <v>9</v>
      </c>
      <c r="E320">
        <v>20</v>
      </c>
      <c r="F320">
        <v>77</v>
      </c>
      <c r="G320">
        <v>27</v>
      </c>
      <c r="H320">
        <f>MAX(Append1[[#This Row],[SO2]:[PM2.5]])</f>
        <v>77</v>
      </c>
    </row>
    <row r="321" spans="1:8" hidden="1" x14ac:dyDescent="0.3">
      <c r="A321" t="s">
        <v>7</v>
      </c>
      <c r="B321" t="s">
        <v>19</v>
      </c>
      <c r="C321">
        <v>2021</v>
      </c>
      <c r="D321">
        <v>6</v>
      </c>
      <c r="E321">
        <v>22</v>
      </c>
      <c r="F321">
        <v>51</v>
      </c>
      <c r="G321">
        <v>27</v>
      </c>
      <c r="H321">
        <f>MAX(Append1[[#This Row],[SO2]:[PM2.5]])</f>
        <v>51</v>
      </c>
    </row>
    <row r="322" spans="1:8" hidden="1" x14ac:dyDescent="0.3">
      <c r="A322" t="s">
        <v>7</v>
      </c>
      <c r="B322" t="s">
        <v>20</v>
      </c>
      <c r="C322">
        <v>2021</v>
      </c>
      <c r="D322">
        <v>5</v>
      </c>
      <c r="E322">
        <v>17</v>
      </c>
      <c r="F322">
        <v>65</v>
      </c>
      <c r="G322">
        <v>34</v>
      </c>
      <c r="H322">
        <f>MAX(Append1[[#This Row],[SO2]:[PM2.5]])</f>
        <v>65</v>
      </c>
    </row>
    <row r="323" spans="1:8" hidden="1" x14ac:dyDescent="0.3">
      <c r="A323" t="s">
        <v>7</v>
      </c>
      <c r="B323" t="s">
        <v>21</v>
      </c>
      <c r="C323">
        <v>2021</v>
      </c>
      <c r="D323">
        <v>12</v>
      </c>
      <c r="E323">
        <v>35</v>
      </c>
      <c r="F323">
        <v>103</v>
      </c>
      <c r="G323">
        <v>41</v>
      </c>
      <c r="H323">
        <f>MAX(Append1[[#This Row],[SO2]:[PM2.5]])</f>
        <v>103</v>
      </c>
    </row>
    <row r="324" spans="1:8" hidden="1" x14ac:dyDescent="0.3">
      <c r="A324" t="s">
        <v>7</v>
      </c>
      <c r="B324" t="s">
        <v>22</v>
      </c>
      <c r="C324">
        <v>2021</v>
      </c>
      <c r="D324">
        <v>9</v>
      </c>
      <c r="E324">
        <v>19</v>
      </c>
      <c r="F324">
        <v>72</v>
      </c>
      <c r="G324">
        <v>27</v>
      </c>
      <c r="H324">
        <f>MAX(Append1[[#This Row],[SO2]:[PM2.5]])</f>
        <v>72</v>
      </c>
    </row>
    <row r="325" spans="1:8" hidden="1" x14ac:dyDescent="0.3">
      <c r="A325" t="s">
        <v>342</v>
      </c>
      <c r="B325" t="s">
        <v>343</v>
      </c>
      <c r="C325">
        <v>2021</v>
      </c>
      <c r="D325">
        <v>3</v>
      </c>
      <c r="E325">
        <v>5</v>
      </c>
      <c r="F325">
        <v>67</v>
      </c>
      <c r="G325">
        <v>0</v>
      </c>
      <c r="H325">
        <f>MAX(Append1[[#This Row],[SO2]:[PM2.5]])</f>
        <v>67</v>
      </c>
    </row>
    <row r="326" spans="1:8" hidden="1" x14ac:dyDescent="0.3">
      <c r="A326" t="s">
        <v>342</v>
      </c>
      <c r="B326" t="s">
        <v>344</v>
      </c>
      <c r="C326">
        <v>2021</v>
      </c>
      <c r="D326">
        <v>27</v>
      </c>
      <c r="E326">
        <v>6</v>
      </c>
      <c r="F326">
        <v>54</v>
      </c>
      <c r="G326">
        <v>15</v>
      </c>
      <c r="H326">
        <f>MAX(Append1[[#This Row],[SO2]:[PM2.5]])</f>
        <v>54</v>
      </c>
    </row>
    <row r="327" spans="1:8" hidden="1" x14ac:dyDescent="0.3">
      <c r="A327" t="s">
        <v>345</v>
      </c>
      <c r="B327" t="s">
        <v>24</v>
      </c>
      <c r="C327">
        <v>2021</v>
      </c>
      <c r="D327">
        <v>4</v>
      </c>
      <c r="E327">
        <v>11</v>
      </c>
      <c r="F327">
        <v>40</v>
      </c>
      <c r="G327">
        <v>0</v>
      </c>
      <c r="H327">
        <f>MAX(Append1[[#This Row],[SO2]:[PM2.5]])</f>
        <v>40</v>
      </c>
    </row>
    <row r="328" spans="1:8" hidden="1" x14ac:dyDescent="0.3">
      <c r="A328" t="s">
        <v>345</v>
      </c>
      <c r="B328" t="s">
        <v>25</v>
      </c>
      <c r="C328">
        <v>2021</v>
      </c>
      <c r="D328">
        <v>6</v>
      </c>
      <c r="E328">
        <v>13</v>
      </c>
      <c r="F328">
        <v>54</v>
      </c>
      <c r="G328">
        <v>0</v>
      </c>
      <c r="H328">
        <f>MAX(Append1[[#This Row],[SO2]:[PM2.5]])</f>
        <v>54</v>
      </c>
    </row>
    <row r="329" spans="1:8" hidden="1" x14ac:dyDescent="0.3">
      <c r="A329" t="s">
        <v>345</v>
      </c>
      <c r="B329" t="s">
        <v>26</v>
      </c>
      <c r="C329">
        <v>2021</v>
      </c>
      <c r="D329">
        <v>6</v>
      </c>
      <c r="E329">
        <v>11</v>
      </c>
      <c r="F329">
        <v>39</v>
      </c>
      <c r="G329">
        <v>0</v>
      </c>
      <c r="H329">
        <f>MAX(Append1[[#This Row],[SO2]:[PM2.5]])</f>
        <v>39</v>
      </c>
    </row>
    <row r="330" spans="1:8" hidden="1" x14ac:dyDescent="0.3">
      <c r="A330" t="s">
        <v>345</v>
      </c>
      <c r="B330" t="s">
        <v>27</v>
      </c>
      <c r="C330">
        <v>2021</v>
      </c>
      <c r="D330">
        <v>6</v>
      </c>
      <c r="E330">
        <v>12</v>
      </c>
      <c r="F330">
        <v>50</v>
      </c>
      <c r="G330">
        <v>0</v>
      </c>
      <c r="H330">
        <f>MAX(Append1[[#This Row],[SO2]:[PM2.5]])</f>
        <v>50</v>
      </c>
    </row>
    <row r="331" spans="1:8" hidden="1" x14ac:dyDescent="0.3">
      <c r="A331" t="s">
        <v>345</v>
      </c>
      <c r="B331" t="s">
        <v>28</v>
      </c>
      <c r="C331">
        <v>2021</v>
      </c>
      <c r="D331">
        <v>26</v>
      </c>
      <c r="E331">
        <v>11</v>
      </c>
      <c r="F331">
        <v>114</v>
      </c>
      <c r="G331">
        <v>60</v>
      </c>
      <c r="H331">
        <f>MAX(Append1[[#This Row],[SO2]:[PM2.5]])</f>
        <v>114</v>
      </c>
    </row>
    <row r="332" spans="1:8" hidden="1" x14ac:dyDescent="0.3">
      <c r="A332" t="s">
        <v>345</v>
      </c>
      <c r="B332" t="s">
        <v>29</v>
      </c>
      <c r="C332">
        <v>2021</v>
      </c>
      <c r="D332">
        <v>6</v>
      </c>
      <c r="E332">
        <v>11</v>
      </c>
      <c r="F332">
        <v>41</v>
      </c>
      <c r="G332">
        <v>0</v>
      </c>
      <c r="H332">
        <f>MAX(Append1[[#This Row],[SO2]:[PM2.5]])</f>
        <v>41</v>
      </c>
    </row>
    <row r="333" spans="1:8" hidden="1" x14ac:dyDescent="0.3">
      <c r="A333" t="s">
        <v>345</v>
      </c>
      <c r="B333" t="s">
        <v>30</v>
      </c>
      <c r="C333">
        <v>2021</v>
      </c>
      <c r="D333">
        <v>6</v>
      </c>
      <c r="E333">
        <v>14</v>
      </c>
      <c r="F333">
        <v>101</v>
      </c>
      <c r="G333">
        <v>0</v>
      </c>
      <c r="H333">
        <f>MAX(Append1[[#This Row],[SO2]:[PM2.5]])</f>
        <v>101</v>
      </c>
    </row>
    <row r="334" spans="1:8" hidden="1" x14ac:dyDescent="0.3">
      <c r="A334" t="s">
        <v>345</v>
      </c>
      <c r="B334" t="s">
        <v>31</v>
      </c>
      <c r="C334">
        <v>2021</v>
      </c>
      <c r="D334">
        <v>6</v>
      </c>
      <c r="E334">
        <v>14</v>
      </c>
      <c r="F334">
        <v>92</v>
      </c>
      <c r="G334">
        <v>42</v>
      </c>
      <c r="H334">
        <f>MAX(Append1[[#This Row],[SO2]:[PM2.5]])</f>
        <v>92</v>
      </c>
    </row>
    <row r="335" spans="1:8" hidden="1" x14ac:dyDescent="0.3">
      <c r="A335" t="s">
        <v>345</v>
      </c>
      <c r="B335" t="s">
        <v>32</v>
      </c>
      <c r="C335">
        <v>2021</v>
      </c>
      <c r="D335">
        <v>6</v>
      </c>
      <c r="E335">
        <v>14</v>
      </c>
      <c r="F335">
        <v>57</v>
      </c>
      <c r="G335">
        <v>0</v>
      </c>
      <c r="H335">
        <f>MAX(Append1[[#This Row],[SO2]:[PM2.5]])</f>
        <v>57</v>
      </c>
    </row>
    <row r="336" spans="1:8" hidden="1" x14ac:dyDescent="0.3">
      <c r="A336" t="s">
        <v>345</v>
      </c>
      <c r="B336" t="s">
        <v>33</v>
      </c>
      <c r="C336">
        <v>2021</v>
      </c>
      <c r="D336">
        <v>8</v>
      </c>
      <c r="E336">
        <v>9</v>
      </c>
      <c r="F336">
        <v>46</v>
      </c>
      <c r="G336">
        <v>37</v>
      </c>
      <c r="H336">
        <f>MAX(Append1[[#This Row],[SO2]:[PM2.5]])</f>
        <v>46</v>
      </c>
    </row>
    <row r="337" spans="1:8" hidden="1" x14ac:dyDescent="0.3">
      <c r="A337" t="s">
        <v>345</v>
      </c>
      <c r="B337" t="s">
        <v>34</v>
      </c>
      <c r="C337">
        <v>2021</v>
      </c>
      <c r="D337">
        <v>6</v>
      </c>
      <c r="E337">
        <v>12</v>
      </c>
      <c r="F337">
        <v>47</v>
      </c>
      <c r="G337">
        <v>0</v>
      </c>
      <c r="H337">
        <f>MAX(Append1[[#This Row],[SO2]:[PM2.5]])</f>
        <v>47</v>
      </c>
    </row>
    <row r="338" spans="1:8" hidden="1" x14ac:dyDescent="0.3">
      <c r="A338" t="s">
        <v>345</v>
      </c>
      <c r="B338" t="s">
        <v>35</v>
      </c>
      <c r="C338">
        <v>2021</v>
      </c>
      <c r="D338">
        <v>6</v>
      </c>
      <c r="E338">
        <v>14</v>
      </c>
      <c r="F338">
        <v>97</v>
      </c>
      <c r="G338">
        <v>0</v>
      </c>
      <c r="H338">
        <f>MAX(Append1[[#This Row],[SO2]:[PM2.5]])</f>
        <v>97</v>
      </c>
    </row>
    <row r="339" spans="1:8" hidden="1" x14ac:dyDescent="0.3">
      <c r="A339" t="s">
        <v>345</v>
      </c>
      <c r="B339" t="s">
        <v>36</v>
      </c>
      <c r="C339">
        <v>2021</v>
      </c>
      <c r="D339">
        <v>6</v>
      </c>
      <c r="E339">
        <v>11</v>
      </c>
      <c r="F339">
        <v>47</v>
      </c>
      <c r="G339">
        <v>0</v>
      </c>
      <c r="H339">
        <f>MAX(Append1[[#This Row],[SO2]:[PM2.5]])</f>
        <v>47</v>
      </c>
    </row>
    <row r="340" spans="1:8" hidden="1" x14ac:dyDescent="0.3">
      <c r="A340" t="s">
        <v>346</v>
      </c>
      <c r="B340" t="s">
        <v>347</v>
      </c>
      <c r="C340">
        <v>2021</v>
      </c>
      <c r="D340">
        <v>11</v>
      </c>
      <c r="E340">
        <v>14</v>
      </c>
      <c r="F340">
        <v>79</v>
      </c>
      <c r="G340">
        <v>52</v>
      </c>
      <c r="H340">
        <f>MAX(Append1[[#This Row],[SO2]:[PM2.5]])</f>
        <v>79</v>
      </c>
    </row>
    <row r="341" spans="1:8" hidden="1" x14ac:dyDescent="0.3">
      <c r="A341" t="s">
        <v>346</v>
      </c>
      <c r="B341" t="s">
        <v>348</v>
      </c>
      <c r="C341">
        <v>2021</v>
      </c>
      <c r="D341">
        <v>5</v>
      </c>
      <c r="E341">
        <v>11</v>
      </c>
      <c r="F341">
        <v>148</v>
      </c>
      <c r="G341">
        <v>60</v>
      </c>
      <c r="H341">
        <f>MAX(Append1[[#This Row],[SO2]:[PM2.5]])</f>
        <v>148</v>
      </c>
    </row>
    <row r="342" spans="1:8" hidden="1" x14ac:dyDescent="0.3">
      <c r="A342" t="s">
        <v>346</v>
      </c>
      <c r="B342" t="s">
        <v>349</v>
      </c>
      <c r="C342">
        <v>2021</v>
      </c>
      <c r="D342">
        <v>6</v>
      </c>
      <c r="E342">
        <v>13</v>
      </c>
      <c r="F342">
        <v>142</v>
      </c>
      <c r="G342">
        <v>80</v>
      </c>
      <c r="H342">
        <f>MAX(Append1[[#This Row],[SO2]:[PM2.5]])</f>
        <v>142</v>
      </c>
    </row>
    <row r="343" spans="1:8" hidden="1" x14ac:dyDescent="0.3">
      <c r="A343" t="s">
        <v>346</v>
      </c>
      <c r="B343" t="s">
        <v>37</v>
      </c>
      <c r="C343">
        <v>2021</v>
      </c>
      <c r="D343">
        <v>8</v>
      </c>
      <c r="E343">
        <v>39</v>
      </c>
      <c r="F343">
        <v>150</v>
      </c>
      <c r="G343">
        <v>73</v>
      </c>
      <c r="H343">
        <f>MAX(Append1[[#This Row],[SO2]:[PM2.5]])</f>
        <v>150</v>
      </c>
    </row>
    <row r="344" spans="1:8" hidden="1" x14ac:dyDescent="0.3">
      <c r="A344" t="s">
        <v>350</v>
      </c>
      <c r="B344" t="s">
        <v>38</v>
      </c>
      <c r="C344">
        <v>2021</v>
      </c>
      <c r="D344">
        <v>6</v>
      </c>
      <c r="E344">
        <v>24</v>
      </c>
      <c r="F344">
        <v>98</v>
      </c>
      <c r="G344">
        <v>49</v>
      </c>
      <c r="H344">
        <f>MAX(Append1[[#This Row],[SO2]:[PM2.5]])</f>
        <v>98</v>
      </c>
    </row>
    <row r="345" spans="1:8" hidden="1" x14ac:dyDescent="0.3">
      <c r="A345" t="s">
        <v>39</v>
      </c>
      <c r="B345" t="s">
        <v>40</v>
      </c>
      <c r="C345">
        <v>2021</v>
      </c>
      <c r="D345">
        <v>8</v>
      </c>
      <c r="E345">
        <v>13</v>
      </c>
      <c r="F345">
        <v>71</v>
      </c>
      <c r="G345">
        <v>28</v>
      </c>
      <c r="H345">
        <f>MAX(Append1[[#This Row],[SO2]:[PM2.5]])</f>
        <v>71</v>
      </c>
    </row>
    <row r="346" spans="1:8" hidden="1" x14ac:dyDescent="0.3">
      <c r="A346" t="s">
        <v>39</v>
      </c>
      <c r="B346" t="s">
        <v>351</v>
      </c>
      <c r="C346">
        <v>2021</v>
      </c>
      <c r="D346">
        <v>7</v>
      </c>
      <c r="E346">
        <v>11</v>
      </c>
      <c r="F346">
        <v>61</v>
      </c>
      <c r="G346">
        <v>31</v>
      </c>
      <c r="H346">
        <f>MAX(Append1[[#This Row],[SO2]:[PM2.5]])</f>
        <v>61</v>
      </c>
    </row>
    <row r="347" spans="1:8" hidden="1" x14ac:dyDescent="0.3">
      <c r="A347" t="s">
        <v>39</v>
      </c>
      <c r="B347" t="s">
        <v>42</v>
      </c>
      <c r="C347">
        <v>2021</v>
      </c>
      <c r="D347">
        <v>8</v>
      </c>
      <c r="E347">
        <v>18</v>
      </c>
      <c r="F347">
        <v>61</v>
      </c>
      <c r="G347">
        <v>0</v>
      </c>
      <c r="H347">
        <f>MAX(Append1[[#This Row],[SO2]:[PM2.5]])</f>
        <v>61</v>
      </c>
    </row>
    <row r="348" spans="1:8" hidden="1" x14ac:dyDescent="0.3">
      <c r="A348" t="s">
        <v>39</v>
      </c>
      <c r="B348" t="s">
        <v>43</v>
      </c>
      <c r="C348">
        <v>2021</v>
      </c>
      <c r="D348">
        <v>0</v>
      </c>
      <c r="E348">
        <v>0</v>
      </c>
      <c r="F348">
        <v>65</v>
      </c>
      <c r="G348">
        <v>28</v>
      </c>
      <c r="H348">
        <f>MAX(Append1[[#This Row],[SO2]:[PM2.5]])</f>
        <v>65</v>
      </c>
    </row>
    <row r="349" spans="1:8" hidden="1" x14ac:dyDescent="0.3">
      <c r="A349" t="s">
        <v>39</v>
      </c>
      <c r="B349" t="s">
        <v>44</v>
      </c>
      <c r="C349">
        <v>2021</v>
      </c>
      <c r="D349">
        <v>13</v>
      </c>
      <c r="E349">
        <v>22</v>
      </c>
      <c r="F349">
        <v>62</v>
      </c>
      <c r="G349">
        <v>35</v>
      </c>
      <c r="H349">
        <f>MAX(Append1[[#This Row],[SO2]:[PM2.5]])</f>
        <v>62</v>
      </c>
    </row>
    <row r="350" spans="1:8" hidden="1" x14ac:dyDescent="0.3">
      <c r="A350" s="2" t="s">
        <v>352</v>
      </c>
      <c r="B350" t="s">
        <v>48</v>
      </c>
      <c r="C350">
        <v>2021</v>
      </c>
      <c r="D350">
        <v>15</v>
      </c>
      <c r="E350">
        <v>20</v>
      </c>
      <c r="F350">
        <v>84</v>
      </c>
      <c r="G350">
        <v>30</v>
      </c>
      <c r="H350">
        <f>MAX(Append1[[#This Row],[SO2]:[PM2.5]])</f>
        <v>84</v>
      </c>
    </row>
    <row r="351" spans="1:8" hidden="1" x14ac:dyDescent="0.3">
      <c r="A351" t="s">
        <v>353</v>
      </c>
      <c r="B351" t="s">
        <v>50</v>
      </c>
      <c r="C351">
        <v>2021</v>
      </c>
      <c r="D351">
        <v>10</v>
      </c>
      <c r="E351">
        <v>42</v>
      </c>
      <c r="F351">
        <v>207</v>
      </c>
      <c r="G351">
        <v>107</v>
      </c>
      <c r="H351">
        <f>MAX(Append1[[#This Row],[SO2]:[PM2.5]])</f>
        <v>207</v>
      </c>
    </row>
    <row r="352" spans="1:8" hidden="1" x14ac:dyDescent="0.3">
      <c r="A352" t="s">
        <v>51</v>
      </c>
      <c r="B352" t="s">
        <v>52</v>
      </c>
      <c r="C352">
        <v>2021</v>
      </c>
      <c r="D352">
        <v>7</v>
      </c>
      <c r="E352">
        <v>13</v>
      </c>
      <c r="F352">
        <v>59</v>
      </c>
      <c r="G352">
        <v>27</v>
      </c>
      <c r="H352">
        <f>MAX(Append1[[#This Row],[SO2]:[PM2.5]])</f>
        <v>59</v>
      </c>
    </row>
    <row r="353" spans="1:8" hidden="1" x14ac:dyDescent="0.3">
      <c r="A353" t="s">
        <v>51</v>
      </c>
      <c r="B353" t="s">
        <v>53</v>
      </c>
      <c r="C353">
        <v>2021</v>
      </c>
      <c r="D353">
        <v>7</v>
      </c>
      <c r="E353">
        <v>13</v>
      </c>
      <c r="F353">
        <v>58</v>
      </c>
      <c r="G353">
        <v>26</v>
      </c>
      <c r="H353">
        <f>MAX(Append1[[#This Row],[SO2]:[PM2.5]])</f>
        <v>58</v>
      </c>
    </row>
    <row r="354" spans="1:8" hidden="1" x14ac:dyDescent="0.3">
      <c r="A354" t="s">
        <v>51</v>
      </c>
      <c r="B354" t="s">
        <v>54</v>
      </c>
      <c r="C354">
        <v>2021</v>
      </c>
      <c r="D354">
        <v>8</v>
      </c>
      <c r="E354">
        <v>13</v>
      </c>
      <c r="F354">
        <v>61</v>
      </c>
      <c r="G354">
        <v>28</v>
      </c>
      <c r="H354">
        <f>MAX(Append1[[#This Row],[SO2]:[PM2.5]])</f>
        <v>61</v>
      </c>
    </row>
    <row r="355" spans="1:8" hidden="1" x14ac:dyDescent="0.3">
      <c r="A355" t="s">
        <v>51</v>
      </c>
      <c r="B355" t="s">
        <v>55</v>
      </c>
      <c r="C355">
        <v>2021</v>
      </c>
      <c r="D355">
        <v>7</v>
      </c>
      <c r="E355">
        <v>13</v>
      </c>
      <c r="F355">
        <v>62</v>
      </c>
      <c r="G355">
        <v>28</v>
      </c>
      <c r="H355">
        <f>MAX(Append1[[#This Row],[SO2]:[PM2.5]])</f>
        <v>62</v>
      </c>
    </row>
    <row r="356" spans="1:8" hidden="1" x14ac:dyDescent="0.3">
      <c r="A356" t="s">
        <v>51</v>
      </c>
      <c r="B356" t="s">
        <v>56</v>
      </c>
      <c r="C356">
        <v>2021</v>
      </c>
      <c r="D356">
        <v>6</v>
      </c>
      <c r="E356">
        <v>13</v>
      </c>
      <c r="F356">
        <v>67</v>
      </c>
      <c r="G356">
        <v>32</v>
      </c>
      <c r="H356">
        <f>MAX(Append1[[#This Row],[SO2]:[PM2.5]])</f>
        <v>67</v>
      </c>
    </row>
    <row r="357" spans="1:8" hidden="1" x14ac:dyDescent="0.3">
      <c r="A357" t="s">
        <v>51</v>
      </c>
      <c r="B357" t="s">
        <v>57</v>
      </c>
      <c r="C357">
        <v>2021</v>
      </c>
      <c r="D357">
        <v>7</v>
      </c>
      <c r="E357">
        <v>13</v>
      </c>
      <c r="F357">
        <v>61</v>
      </c>
      <c r="G357">
        <v>28</v>
      </c>
      <c r="H357">
        <f>MAX(Append1[[#This Row],[SO2]:[PM2.5]])</f>
        <v>61</v>
      </c>
    </row>
    <row r="358" spans="1:8" hidden="1" x14ac:dyDescent="0.3">
      <c r="A358" t="s">
        <v>51</v>
      </c>
      <c r="B358" t="s">
        <v>58</v>
      </c>
      <c r="C358">
        <v>2021</v>
      </c>
      <c r="D358">
        <v>7</v>
      </c>
      <c r="E358">
        <v>13</v>
      </c>
      <c r="F358">
        <v>62</v>
      </c>
      <c r="G358">
        <v>28</v>
      </c>
      <c r="H358">
        <f>MAX(Append1[[#This Row],[SO2]:[PM2.5]])</f>
        <v>62</v>
      </c>
    </row>
    <row r="359" spans="1:8" hidden="1" x14ac:dyDescent="0.3">
      <c r="A359" t="s">
        <v>51</v>
      </c>
      <c r="B359" t="s">
        <v>59</v>
      </c>
      <c r="C359">
        <v>2021</v>
      </c>
      <c r="D359">
        <v>2</v>
      </c>
      <c r="E359">
        <v>16</v>
      </c>
      <c r="F359">
        <v>57</v>
      </c>
      <c r="G359">
        <v>24</v>
      </c>
      <c r="H359">
        <f>MAX(Append1[[#This Row],[SO2]:[PM2.5]])</f>
        <v>57</v>
      </c>
    </row>
    <row r="360" spans="1:8" hidden="1" x14ac:dyDescent="0.3">
      <c r="A360" t="s">
        <v>51</v>
      </c>
      <c r="B360" t="s">
        <v>60</v>
      </c>
      <c r="C360">
        <v>2021</v>
      </c>
      <c r="D360">
        <v>7</v>
      </c>
      <c r="E360">
        <v>13</v>
      </c>
      <c r="F360">
        <v>59</v>
      </c>
      <c r="G360">
        <v>27</v>
      </c>
      <c r="H360">
        <f>MAX(Append1[[#This Row],[SO2]:[PM2.5]])</f>
        <v>59</v>
      </c>
    </row>
    <row r="361" spans="1:8" hidden="1" x14ac:dyDescent="0.3">
      <c r="A361" t="s">
        <v>51</v>
      </c>
      <c r="B361" t="s">
        <v>62</v>
      </c>
      <c r="C361">
        <v>2021</v>
      </c>
      <c r="D361">
        <v>2</v>
      </c>
      <c r="E361">
        <v>15</v>
      </c>
      <c r="F361">
        <v>73</v>
      </c>
      <c r="G361">
        <v>26</v>
      </c>
      <c r="H361">
        <f>MAX(Append1[[#This Row],[SO2]:[PM2.5]])</f>
        <v>73</v>
      </c>
    </row>
    <row r="362" spans="1:8" hidden="1" x14ac:dyDescent="0.3">
      <c r="A362" t="s">
        <v>51</v>
      </c>
      <c r="B362" t="s">
        <v>63</v>
      </c>
      <c r="C362">
        <v>2021</v>
      </c>
      <c r="D362">
        <v>8</v>
      </c>
      <c r="E362">
        <v>13</v>
      </c>
      <c r="F362">
        <v>63</v>
      </c>
      <c r="G362">
        <v>28</v>
      </c>
      <c r="H362">
        <f>MAX(Append1[[#This Row],[SO2]:[PM2.5]])</f>
        <v>63</v>
      </c>
    </row>
    <row r="363" spans="1:8" hidden="1" x14ac:dyDescent="0.3">
      <c r="A363" t="s">
        <v>51</v>
      </c>
      <c r="B363" t="s">
        <v>64</v>
      </c>
      <c r="C363">
        <v>2021</v>
      </c>
      <c r="D363">
        <v>7</v>
      </c>
      <c r="E363">
        <v>13</v>
      </c>
      <c r="F363">
        <v>60</v>
      </c>
      <c r="G363">
        <v>28</v>
      </c>
      <c r="H363">
        <f>MAX(Append1[[#This Row],[SO2]:[PM2.5]])</f>
        <v>60</v>
      </c>
    </row>
    <row r="364" spans="1:8" hidden="1" x14ac:dyDescent="0.3">
      <c r="A364" t="s">
        <v>51</v>
      </c>
      <c r="B364" t="s">
        <v>65</v>
      </c>
      <c r="C364">
        <v>2021</v>
      </c>
      <c r="D364">
        <v>7</v>
      </c>
      <c r="E364">
        <v>13</v>
      </c>
      <c r="F364">
        <v>62</v>
      </c>
      <c r="G364">
        <v>29</v>
      </c>
      <c r="H364">
        <f>MAX(Append1[[#This Row],[SO2]:[PM2.5]])</f>
        <v>62</v>
      </c>
    </row>
    <row r="365" spans="1:8" hidden="1" x14ac:dyDescent="0.3">
      <c r="A365" t="s">
        <v>51</v>
      </c>
      <c r="B365" t="s">
        <v>66</v>
      </c>
      <c r="C365">
        <v>2021</v>
      </c>
      <c r="D365">
        <v>7</v>
      </c>
      <c r="E365">
        <v>13</v>
      </c>
      <c r="F365">
        <v>59</v>
      </c>
      <c r="G365">
        <v>27</v>
      </c>
      <c r="H365">
        <f>MAX(Append1[[#This Row],[SO2]:[PM2.5]])</f>
        <v>59</v>
      </c>
    </row>
    <row r="366" spans="1:8" hidden="1" x14ac:dyDescent="0.3">
      <c r="A366" t="s">
        <v>51</v>
      </c>
      <c r="B366" t="s">
        <v>354</v>
      </c>
      <c r="C366">
        <v>2021</v>
      </c>
      <c r="D366">
        <v>8</v>
      </c>
      <c r="E366">
        <v>13</v>
      </c>
      <c r="F366">
        <v>64</v>
      </c>
      <c r="G366">
        <v>29</v>
      </c>
      <c r="H366">
        <f>MAX(Append1[[#This Row],[SO2]:[PM2.5]])</f>
        <v>64</v>
      </c>
    </row>
    <row r="367" spans="1:8" hidden="1" x14ac:dyDescent="0.3">
      <c r="A367" t="s">
        <v>51</v>
      </c>
      <c r="B367" t="s">
        <v>68</v>
      </c>
      <c r="C367">
        <v>2021</v>
      </c>
      <c r="D367">
        <v>2</v>
      </c>
      <c r="E367">
        <v>15</v>
      </c>
      <c r="F367">
        <v>58</v>
      </c>
      <c r="G367">
        <v>32</v>
      </c>
      <c r="H367">
        <f>MAX(Append1[[#This Row],[SO2]:[PM2.5]])</f>
        <v>58</v>
      </c>
    </row>
    <row r="368" spans="1:8" hidden="1" x14ac:dyDescent="0.3">
      <c r="A368" t="s">
        <v>69</v>
      </c>
      <c r="B368" t="s">
        <v>70</v>
      </c>
      <c r="C368">
        <v>2021</v>
      </c>
      <c r="D368">
        <v>17</v>
      </c>
      <c r="E368">
        <v>34</v>
      </c>
      <c r="F368">
        <v>123</v>
      </c>
      <c r="G368">
        <v>46</v>
      </c>
      <c r="H368">
        <f>MAX(Append1[[#This Row],[SO2]:[PM2.5]])</f>
        <v>123</v>
      </c>
    </row>
    <row r="369" spans="1:8" hidden="1" x14ac:dyDescent="0.3">
      <c r="A369" t="s">
        <v>69</v>
      </c>
      <c r="B369" t="s">
        <v>71</v>
      </c>
      <c r="C369">
        <v>2021</v>
      </c>
      <c r="D369">
        <v>40</v>
      </c>
      <c r="E369">
        <v>26</v>
      </c>
      <c r="F369">
        <v>120</v>
      </c>
      <c r="G369">
        <v>63</v>
      </c>
      <c r="H369">
        <f>MAX(Append1[[#This Row],[SO2]:[PM2.5]])</f>
        <v>120</v>
      </c>
    </row>
    <row r="370" spans="1:8" hidden="1" x14ac:dyDescent="0.3">
      <c r="A370" t="s">
        <v>69</v>
      </c>
      <c r="B370" t="s">
        <v>355</v>
      </c>
      <c r="C370">
        <v>2021</v>
      </c>
      <c r="D370">
        <v>9</v>
      </c>
      <c r="E370">
        <v>15</v>
      </c>
      <c r="F370">
        <v>78</v>
      </c>
      <c r="G370">
        <v>40</v>
      </c>
      <c r="H370">
        <f>MAX(Append1[[#This Row],[SO2]:[PM2.5]])</f>
        <v>78</v>
      </c>
    </row>
    <row r="371" spans="1:8" hidden="1" x14ac:dyDescent="0.3">
      <c r="A371" t="s">
        <v>69</v>
      </c>
      <c r="B371" t="s">
        <v>72</v>
      </c>
      <c r="C371">
        <v>2021</v>
      </c>
      <c r="D371">
        <v>14</v>
      </c>
      <c r="E371">
        <v>18</v>
      </c>
      <c r="F371">
        <v>116</v>
      </c>
      <c r="G371">
        <v>28</v>
      </c>
      <c r="H371">
        <f>MAX(Append1[[#This Row],[SO2]:[PM2.5]])</f>
        <v>116</v>
      </c>
    </row>
    <row r="372" spans="1:8" hidden="1" x14ac:dyDescent="0.3">
      <c r="A372" t="s">
        <v>69</v>
      </c>
      <c r="B372" t="s">
        <v>356</v>
      </c>
      <c r="C372">
        <v>2021</v>
      </c>
      <c r="D372">
        <v>6</v>
      </c>
      <c r="E372">
        <v>8</v>
      </c>
      <c r="F372">
        <v>72</v>
      </c>
      <c r="G372">
        <v>51</v>
      </c>
      <c r="H372">
        <f>MAX(Append1[[#This Row],[SO2]:[PM2.5]])</f>
        <v>72</v>
      </c>
    </row>
    <row r="373" spans="1:8" hidden="1" x14ac:dyDescent="0.3">
      <c r="A373" t="s">
        <v>69</v>
      </c>
      <c r="B373" t="s">
        <v>357</v>
      </c>
      <c r="C373">
        <v>2021</v>
      </c>
      <c r="D373">
        <v>12</v>
      </c>
      <c r="E373">
        <v>16</v>
      </c>
      <c r="F373">
        <v>97</v>
      </c>
      <c r="G373">
        <v>23</v>
      </c>
      <c r="H373">
        <f>MAX(Append1[[#This Row],[SO2]:[PM2.5]])</f>
        <v>97</v>
      </c>
    </row>
    <row r="374" spans="1:8" hidden="1" x14ac:dyDescent="0.3">
      <c r="A374" t="s">
        <v>69</v>
      </c>
      <c r="B374" t="s">
        <v>73</v>
      </c>
      <c r="C374">
        <v>2021</v>
      </c>
      <c r="D374">
        <v>14</v>
      </c>
      <c r="E374">
        <v>18</v>
      </c>
      <c r="F374">
        <v>118</v>
      </c>
      <c r="G374">
        <v>30</v>
      </c>
      <c r="H374">
        <f>MAX(Append1[[#This Row],[SO2]:[PM2.5]])</f>
        <v>118</v>
      </c>
    </row>
    <row r="375" spans="1:8" hidden="1" x14ac:dyDescent="0.3">
      <c r="A375" t="s">
        <v>69</v>
      </c>
      <c r="B375" t="s">
        <v>74</v>
      </c>
      <c r="C375">
        <v>2021</v>
      </c>
      <c r="D375">
        <v>20</v>
      </c>
      <c r="E375">
        <v>24</v>
      </c>
      <c r="F375">
        <v>100</v>
      </c>
      <c r="G375">
        <v>35</v>
      </c>
      <c r="H375">
        <f>MAX(Append1[[#This Row],[SO2]:[PM2.5]])</f>
        <v>100</v>
      </c>
    </row>
    <row r="376" spans="1:8" hidden="1" x14ac:dyDescent="0.3">
      <c r="A376" t="s">
        <v>358</v>
      </c>
      <c r="B376" t="s">
        <v>359</v>
      </c>
      <c r="C376">
        <v>2021</v>
      </c>
      <c r="D376">
        <v>13</v>
      </c>
      <c r="E376">
        <v>17</v>
      </c>
      <c r="F376">
        <v>120</v>
      </c>
      <c r="G376">
        <v>27</v>
      </c>
      <c r="H376">
        <f>MAX(Append1[[#This Row],[SO2]:[PM2.5]])</f>
        <v>120</v>
      </c>
    </row>
    <row r="377" spans="1:8" hidden="1" x14ac:dyDescent="0.3">
      <c r="A377" t="s">
        <v>69</v>
      </c>
      <c r="B377" t="s">
        <v>75</v>
      </c>
      <c r="C377">
        <v>2021</v>
      </c>
      <c r="D377">
        <v>15</v>
      </c>
      <c r="E377">
        <v>19</v>
      </c>
      <c r="F377">
        <v>111</v>
      </c>
      <c r="G377">
        <v>30</v>
      </c>
      <c r="H377">
        <f>MAX(Append1[[#This Row],[SO2]:[PM2.5]])</f>
        <v>111</v>
      </c>
    </row>
    <row r="378" spans="1:8" hidden="1" x14ac:dyDescent="0.3">
      <c r="A378" t="s">
        <v>69</v>
      </c>
      <c r="B378" t="s">
        <v>76</v>
      </c>
      <c r="C378">
        <v>2021</v>
      </c>
      <c r="D378">
        <v>16</v>
      </c>
      <c r="E378">
        <v>24</v>
      </c>
      <c r="F378">
        <v>114</v>
      </c>
      <c r="G378">
        <v>51</v>
      </c>
      <c r="H378">
        <f>MAX(Append1[[#This Row],[SO2]:[PM2.5]])</f>
        <v>114</v>
      </c>
    </row>
    <row r="379" spans="1:8" hidden="1" x14ac:dyDescent="0.3">
      <c r="A379" t="s">
        <v>69</v>
      </c>
      <c r="B379" t="s">
        <v>360</v>
      </c>
      <c r="C379">
        <v>2021</v>
      </c>
      <c r="D379">
        <v>28</v>
      </c>
      <c r="E379">
        <v>68</v>
      </c>
      <c r="F379">
        <v>160</v>
      </c>
      <c r="G379">
        <v>67</v>
      </c>
      <c r="H379">
        <f>MAX(Append1[[#This Row],[SO2]:[PM2.5]])</f>
        <v>160</v>
      </c>
    </row>
    <row r="380" spans="1:8" hidden="1" x14ac:dyDescent="0.3">
      <c r="A380" t="s">
        <v>361</v>
      </c>
      <c r="B380" t="s">
        <v>362</v>
      </c>
      <c r="C380">
        <v>2021</v>
      </c>
      <c r="D380">
        <v>9</v>
      </c>
      <c r="E380">
        <v>21</v>
      </c>
      <c r="F380">
        <v>122</v>
      </c>
      <c r="G380">
        <v>62</v>
      </c>
      <c r="H380">
        <f>MAX(Append1[[#This Row],[SO2]:[PM2.5]])</f>
        <v>122</v>
      </c>
    </row>
    <row r="381" spans="1:8" hidden="1" x14ac:dyDescent="0.3">
      <c r="A381" t="s">
        <v>361</v>
      </c>
      <c r="B381" t="s">
        <v>363</v>
      </c>
      <c r="C381">
        <v>2021</v>
      </c>
      <c r="D381">
        <v>13</v>
      </c>
      <c r="E381">
        <v>28</v>
      </c>
      <c r="F381">
        <v>0</v>
      </c>
      <c r="G381">
        <v>91</v>
      </c>
      <c r="H381">
        <f>MAX(Append1[[#This Row],[SO2]:[PM2.5]])</f>
        <v>91</v>
      </c>
    </row>
    <row r="382" spans="1:8" hidden="1" x14ac:dyDescent="0.3">
      <c r="A382" t="s">
        <v>361</v>
      </c>
      <c r="B382" t="s">
        <v>364</v>
      </c>
      <c r="C382">
        <v>2021</v>
      </c>
      <c r="D382">
        <v>9</v>
      </c>
      <c r="E382">
        <v>35</v>
      </c>
      <c r="F382">
        <v>165</v>
      </c>
      <c r="G382">
        <v>82</v>
      </c>
      <c r="H382">
        <f>MAX(Append1[[#This Row],[SO2]:[PM2.5]])</f>
        <v>165</v>
      </c>
    </row>
    <row r="383" spans="1:8" hidden="1" x14ac:dyDescent="0.3">
      <c r="A383" t="s">
        <v>361</v>
      </c>
      <c r="B383" t="s">
        <v>365</v>
      </c>
      <c r="C383">
        <v>2021</v>
      </c>
      <c r="D383">
        <v>13</v>
      </c>
      <c r="E383">
        <v>23</v>
      </c>
      <c r="F383">
        <v>135</v>
      </c>
      <c r="G383">
        <v>50</v>
      </c>
      <c r="H383">
        <f>MAX(Append1[[#This Row],[SO2]:[PM2.5]])</f>
        <v>135</v>
      </c>
    </row>
    <row r="384" spans="1:8" hidden="1" x14ac:dyDescent="0.3">
      <c r="A384" t="s">
        <v>361</v>
      </c>
      <c r="B384" t="s">
        <v>366</v>
      </c>
      <c r="C384">
        <v>2021</v>
      </c>
      <c r="D384">
        <v>5</v>
      </c>
      <c r="E384">
        <v>28</v>
      </c>
      <c r="F384">
        <v>156</v>
      </c>
      <c r="G384">
        <v>79</v>
      </c>
      <c r="H384">
        <f>MAX(Append1[[#This Row],[SO2]:[PM2.5]])</f>
        <v>156</v>
      </c>
    </row>
    <row r="385" spans="1:8" hidden="1" x14ac:dyDescent="0.3">
      <c r="A385" t="s">
        <v>361</v>
      </c>
      <c r="B385" t="s">
        <v>367</v>
      </c>
      <c r="C385">
        <v>2021</v>
      </c>
      <c r="D385">
        <v>18</v>
      </c>
      <c r="E385">
        <v>26</v>
      </c>
      <c r="F385">
        <v>187</v>
      </c>
      <c r="G385">
        <v>77</v>
      </c>
      <c r="H385">
        <f>MAX(Append1[[#This Row],[SO2]:[PM2.5]])</f>
        <v>187</v>
      </c>
    </row>
    <row r="386" spans="1:8" hidden="1" x14ac:dyDescent="0.3">
      <c r="A386" t="s">
        <v>361</v>
      </c>
      <c r="B386" t="s">
        <v>368</v>
      </c>
      <c r="C386">
        <v>2021</v>
      </c>
      <c r="D386">
        <v>10</v>
      </c>
      <c r="E386">
        <v>35</v>
      </c>
      <c r="F386">
        <v>230</v>
      </c>
      <c r="G386">
        <v>98</v>
      </c>
      <c r="H386">
        <f>MAX(Append1[[#This Row],[SO2]:[PM2.5]])</f>
        <v>230</v>
      </c>
    </row>
    <row r="387" spans="1:8" hidden="1" x14ac:dyDescent="0.3">
      <c r="A387" t="s">
        <v>361</v>
      </c>
      <c r="B387" t="s">
        <v>369</v>
      </c>
      <c r="C387">
        <v>2021</v>
      </c>
      <c r="D387">
        <v>10</v>
      </c>
      <c r="E387">
        <v>22</v>
      </c>
      <c r="F387">
        <v>153</v>
      </c>
      <c r="G387">
        <v>61</v>
      </c>
      <c r="H387">
        <f>MAX(Append1[[#This Row],[SO2]:[PM2.5]])</f>
        <v>153</v>
      </c>
    </row>
    <row r="388" spans="1:8" hidden="1" x14ac:dyDescent="0.3">
      <c r="A388" t="s">
        <v>361</v>
      </c>
      <c r="B388" t="s">
        <v>370</v>
      </c>
      <c r="C388">
        <v>2021</v>
      </c>
      <c r="D388">
        <v>6</v>
      </c>
      <c r="E388">
        <v>20</v>
      </c>
      <c r="F388">
        <v>174</v>
      </c>
      <c r="G388">
        <v>93</v>
      </c>
      <c r="H388">
        <f>MAX(Append1[[#This Row],[SO2]:[PM2.5]])</f>
        <v>174</v>
      </c>
    </row>
    <row r="389" spans="1:8" hidden="1" x14ac:dyDescent="0.3">
      <c r="A389" t="s">
        <v>361</v>
      </c>
      <c r="B389" t="s">
        <v>371</v>
      </c>
      <c r="C389">
        <v>2021</v>
      </c>
      <c r="D389">
        <v>12</v>
      </c>
      <c r="E389">
        <v>30</v>
      </c>
      <c r="F389">
        <v>162</v>
      </c>
      <c r="G389">
        <v>92</v>
      </c>
      <c r="H389">
        <f>MAX(Append1[[#This Row],[SO2]:[PM2.5]])</f>
        <v>162</v>
      </c>
    </row>
    <row r="390" spans="1:8" hidden="1" x14ac:dyDescent="0.3">
      <c r="A390" t="s">
        <v>361</v>
      </c>
      <c r="B390" t="s">
        <v>372</v>
      </c>
      <c r="C390">
        <v>2021</v>
      </c>
      <c r="D390">
        <v>10</v>
      </c>
      <c r="E390">
        <v>24</v>
      </c>
      <c r="F390">
        <v>145</v>
      </c>
      <c r="G390">
        <v>88</v>
      </c>
      <c r="H390">
        <f>MAX(Append1[[#This Row],[SO2]:[PM2.5]])</f>
        <v>145</v>
      </c>
    </row>
    <row r="391" spans="1:8" hidden="1" x14ac:dyDescent="0.3">
      <c r="A391" t="s">
        <v>361</v>
      </c>
      <c r="B391" t="s">
        <v>373</v>
      </c>
      <c r="C391">
        <v>2021</v>
      </c>
      <c r="D391">
        <v>21</v>
      </c>
      <c r="E391">
        <v>17</v>
      </c>
      <c r="F391">
        <v>144</v>
      </c>
      <c r="G391">
        <v>58</v>
      </c>
      <c r="H391">
        <f>MAX(Append1[[#This Row],[SO2]:[PM2.5]])</f>
        <v>144</v>
      </c>
    </row>
    <row r="392" spans="1:8" hidden="1" x14ac:dyDescent="0.3">
      <c r="A392" t="s">
        <v>361</v>
      </c>
      <c r="B392" t="s">
        <v>374</v>
      </c>
      <c r="C392">
        <v>2021</v>
      </c>
      <c r="D392">
        <v>26</v>
      </c>
      <c r="E392">
        <v>20</v>
      </c>
      <c r="F392">
        <v>119</v>
      </c>
      <c r="G392">
        <v>60</v>
      </c>
      <c r="H392">
        <f>MAX(Append1[[#This Row],[SO2]:[PM2.5]])</f>
        <v>119</v>
      </c>
    </row>
    <row r="393" spans="1:8" hidden="1" x14ac:dyDescent="0.3">
      <c r="A393" t="s">
        <v>361</v>
      </c>
      <c r="B393" t="s">
        <v>375</v>
      </c>
      <c r="C393">
        <v>2021</v>
      </c>
      <c r="D393">
        <v>10</v>
      </c>
      <c r="E393">
        <v>29</v>
      </c>
      <c r="F393">
        <v>142</v>
      </c>
      <c r="G393">
        <v>69</v>
      </c>
      <c r="H393">
        <f>MAX(Append1[[#This Row],[SO2]:[PM2.5]])</f>
        <v>142</v>
      </c>
    </row>
    <row r="394" spans="1:8" hidden="1" x14ac:dyDescent="0.3">
      <c r="A394" t="s">
        <v>361</v>
      </c>
      <c r="B394" t="s">
        <v>376</v>
      </c>
      <c r="C394">
        <v>2021</v>
      </c>
      <c r="D394">
        <v>15</v>
      </c>
      <c r="E394">
        <v>21</v>
      </c>
      <c r="F394">
        <v>92</v>
      </c>
      <c r="G394">
        <v>52</v>
      </c>
      <c r="H394">
        <f>MAX(Append1[[#This Row],[SO2]:[PM2.5]])</f>
        <v>92</v>
      </c>
    </row>
    <row r="395" spans="1:8" hidden="1" x14ac:dyDescent="0.3">
      <c r="A395" t="s">
        <v>361</v>
      </c>
      <c r="B395" t="s">
        <v>377</v>
      </c>
      <c r="C395">
        <v>2021</v>
      </c>
      <c r="D395">
        <v>8</v>
      </c>
      <c r="E395">
        <v>9</v>
      </c>
      <c r="F395">
        <v>164</v>
      </c>
      <c r="G395">
        <v>96</v>
      </c>
      <c r="H395">
        <f>MAX(Append1[[#This Row],[SO2]:[PM2.5]])</f>
        <v>164</v>
      </c>
    </row>
    <row r="396" spans="1:8" hidden="1" x14ac:dyDescent="0.3">
      <c r="A396" t="s">
        <v>361</v>
      </c>
      <c r="B396" t="s">
        <v>378</v>
      </c>
      <c r="C396">
        <v>2021</v>
      </c>
      <c r="D396">
        <v>7</v>
      </c>
      <c r="E396">
        <v>25</v>
      </c>
      <c r="F396">
        <v>175</v>
      </c>
      <c r="G396">
        <v>69</v>
      </c>
      <c r="H396">
        <f>MAX(Append1[[#This Row],[SO2]:[PM2.5]])</f>
        <v>175</v>
      </c>
    </row>
    <row r="397" spans="1:8" hidden="1" x14ac:dyDescent="0.3">
      <c r="A397" t="s">
        <v>361</v>
      </c>
      <c r="B397" t="s">
        <v>379</v>
      </c>
      <c r="C397">
        <v>2021</v>
      </c>
      <c r="D397">
        <v>10</v>
      </c>
      <c r="E397">
        <v>11</v>
      </c>
      <c r="F397">
        <v>127</v>
      </c>
      <c r="G397">
        <v>37</v>
      </c>
      <c r="H397">
        <f>MAX(Append1[[#This Row],[SO2]:[PM2.5]])</f>
        <v>127</v>
      </c>
    </row>
    <row r="398" spans="1:8" hidden="1" x14ac:dyDescent="0.3">
      <c r="A398" t="s">
        <v>361</v>
      </c>
      <c r="B398" t="s">
        <v>380</v>
      </c>
      <c r="C398">
        <v>2021</v>
      </c>
      <c r="D398">
        <v>10</v>
      </c>
      <c r="E398">
        <v>23</v>
      </c>
      <c r="F398">
        <v>0</v>
      </c>
      <c r="G398">
        <v>49</v>
      </c>
      <c r="H398">
        <f>MAX(Append1[[#This Row],[SO2]:[PM2.5]])</f>
        <v>49</v>
      </c>
    </row>
    <row r="399" spans="1:8" hidden="1" x14ac:dyDescent="0.3">
      <c r="A399" t="s">
        <v>361</v>
      </c>
      <c r="B399" t="s">
        <v>381</v>
      </c>
      <c r="C399">
        <v>2021</v>
      </c>
      <c r="D399">
        <v>39</v>
      </c>
      <c r="E399">
        <v>15</v>
      </c>
      <c r="F399">
        <v>196</v>
      </c>
      <c r="G399">
        <v>61</v>
      </c>
      <c r="H399">
        <f>MAX(Append1[[#This Row],[SO2]:[PM2.5]])</f>
        <v>196</v>
      </c>
    </row>
    <row r="400" spans="1:8" hidden="1" x14ac:dyDescent="0.3">
      <c r="A400" t="s">
        <v>361</v>
      </c>
      <c r="B400" t="s">
        <v>382</v>
      </c>
      <c r="C400">
        <v>2021</v>
      </c>
      <c r="D400">
        <v>10</v>
      </c>
      <c r="E400">
        <v>70</v>
      </c>
      <c r="F400">
        <v>0</v>
      </c>
      <c r="G400">
        <v>90</v>
      </c>
      <c r="H400">
        <f>MAX(Append1[[#This Row],[SO2]:[PM2.5]])</f>
        <v>90</v>
      </c>
    </row>
    <row r="401" spans="1:8" hidden="1" x14ac:dyDescent="0.3">
      <c r="A401" t="s">
        <v>361</v>
      </c>
      <c r="B401" t="s">
        <v>383</v>
      </c>
      <c r="C401">
        <v>2021</v>
      </c>
      <c r="D401">
        <v>15</v>
      </c>
      <c r="E401">
        <v>26</v>
      </c>
      <c r="F401">
        <v>129</v>
      </c>
      <c r="G401">
        <v>57</v>
      </c>
      <c r="H401">
        <f>MAX(Append1[[#This Row],[SO2]:[PM2.5]])</f>
        <v>129</v>
      </c>
    </row>
    <row r="402" spans="1:8" hidden="1" x14ac:dyDescent="0.3">
      <c r="A402" t="s">
        <v>361</v>
      </c>
      <c r="B402" t="s">
        <v>384</v>
      </c>
      <c r="C402">
        <v>2021</v>
      </c>
      <c r="D402">
        <v>9</v>
      </c>
      <c r="E402">
        <v>24</v>
      </c>
      <c r="F402">
        <v>319</v>
      </c>
      <c r="G402">
        <v>55</v>
      </c>
      <c r="H402">
        <f>MAX(Append1[[#This Row],[SO2]:[PM2.5]])</f>
        <v>319</v>
      </c>
    </row>
    <row r="403" spans="1:8" hidden="1" x14ac:dyDescent="0.3">
      <c r="A403" t="s">
        <v>361</v>
      </c>
      <c r="B403" t="s">
        <v>385</v>
      </c>
      <c r="C403">
        <v>2021</v>
      </c>
      <c r="D403">
        <v>7</v>
      </c>
      <c r="E403">
        <v>24</v>
      </c>
      <c r="F403">
        <v>166</v>
      </c>
      <c r="G403">
        <v>79</v>
      </c>
      <c r="H403">
        <f>MAX(Append1[[#This Row],[SO2]:[PM2.5]])</f>
        <v>166</v>
      </c>
    </row>
    <row r="404" spans="1:8" hidden="1" x14ac:dyDescent="0.3">
      <c r="A404" t="s">
        <v>77</v>
      </c>
      <c r="B404" t="s">
        <v>78</v>
      </c>
      <c r="C404">
        <v>2021</v>
      </c>
      <c r="D404">
        <v>2</v>
      </c>
      <c r="E404">
        <v>13</v>
      </c>
      <c r="F404">
        <v>139</v>
      </c>
      <c r="G404">
        <v>45</v>
      </c>
      <c r="H404">
        <f>MAX(Append1[[#This Row],[SO2]:[PM2.5]])</f>
        <v>139</v>
      </c>
    </row>
    <row r="405" spans="1:8" hidden="1" x14ac:dyDescent="0.3">
      <c r="A405" t="s">
        <v>77</v>
      </c>
      <c r="B405" t="s">
        <v>79</v>
      </c>
      <c r="C405">
        <v>2021</v>
      </c>
      <c r="D405">
        <v>2</v>
      </c>
      <c r="E405">
        <v>5</v>
      </c>
      <c r="F405">
        <v>67</v>
      </c>
      <c r="G405">
        <v>33</v>
      </c>
      <c r="H405">
        <f>MAX(Append1[[#This Row],[SO2]:[PM2.5]])</f>
        <v>67</v>
      </c>
    </row>
    <row r="406" spans="1:8" hidden="1" x14ac:dyDescent="0.3">
      <c r="A406" t="s">
        <v>77</v>
      </c>
      <c r="B406" t="s">
        <v>80</v>
      </c>
      <c r="C406">
        <v>2021</v>
      </c>
      <c r="D406">
        <v>2</v>
      </c>
      <c r="E406">
        <v>5</v>
      </c>
      <c r="F406">
        <v>42</v>
      </c>
      <c r="G406">
        <v>22</v>
      </c>
      <c r="H406">
        <f>MAX(Append1[[#This Row],[SO2]:[PM2.5]])</f>
        <v>42</v>
      </c>
    </row>
    <row r="407" spans="1:8" hidden="1" x14ac:dyDescent="0.3">
      <c r="A407" t="s">
        <v>77</v>
      </c>
      <c r="B407" t="s">
        <v>81</v>
      </c>
      <c r="C407">
        <v>2021</v>
      </c>
      <c r="D407">
        <v>4</v>
      </c>
      <c r="E407">
        <v>15</v>
      </c>
      <c r="F407">
        <v>118</v>
      </c>
      <c r="G407">
        <v>51</v>
      </c>
      <c r="H407">
        <f>MAX(Append1[[#This Row],[SO2]:[PM2.5]])</f>
        <v>118</v>
      </c>
    </row>
    <row r="408" spans="1:8" hidden="1" x14ac:dyDescent="0.3">
      <c r="A408" t="s">
        <v>77</v>
      </c>
      <c r="B408" t="s">
        <v>82</v>
      </c>
      <c r="C408">
        <v>2021</v>
      </c>
      <c r="D408">
        <v>2</v>
      </c>
      <c r="E408">
        <v>7</v>
      </c>
      <c r="F408">
        <v>41</v>
      </c>
      <c r="G408">
        <v>13</v>
      </c>
      <c r="H408">
        <f>MAX(Append1[[#This Row],[SO2]:[PM2.5]])</f>
        <v>41</v>
      </c>
    </row>
    <row r="409" spans="1:8" hidden="1" x14ac:dyDescent="0.3">
      <c r="A409" t="s">
        <v>77</v>
      </c>
      <c r="B409" t="s">
        <v>83</v>
      </c>
      <c r="C409">
        <v>2021</v>
      </c>
      <c r="D409">
        <v>2</v>
      </c>
      <c r="E409">
        <v>12</v>
      </c>
      <c r="F409">
        <v>92</v>
      </c>
      <c r="G409">
        <v>29</v>
      </c>
      <c r="H409">
        <f>MAX(Append1[[#This Row],[SO2]:[PM2.5]])</f>
        <v>92</v>
      </c>
    </row>
    <row r="410" spans="1:8" hidden="1" x14ac:dyDescent="0.3">
      <c r="A410" t="s">
        <v>77</v>
      </c>
      <c r="B410" t="s">
        <v>85</v>
      </c>
      <c r="C410">
        <v>2021</v>
      </c>
      <c r="D410">
        <v>2</v>
      </c>
      <c r="E410">
        <v>5</v>
      </c>
      <c r="F410">
        <v>38</v>
      </c>
      <c r="G410">
        <v>11</v>
      </c>
      <c r="H410">
        <f>MAX(Append1[[#This Row],[SO2]:[PM2.5]])</f>
        <v>38</v>
      </c>
    </row>
    <row r="411" spans="1:8" hidden="1" x14ac:dyDescent="0.3">
      <c r="A411" t="s">
        <v>77</v>
      </c>
      <c r="B411" t="s">
        <v>84</v>
      </c>
      <c r="C411">
        <v>2021</v>
      </c>
      <c r="D411">
        <v>3</v>
      </c>
      <c r="E411">
        <v>13</v>
      </c>
      <c r="F411">
        <v>90</v>
      </c>
      <c r="G411">
        <v>44</v>
      </c>
      <c r="H411">
        <f>MAX(Append1[[#This Row],[SO2]:[PM2.5]])</f>
        <v>90</v>
      </c>
    </row>
    <row r="412" spans="1:8" hidden="1" x14ac:dyDescent="0.3">
      <c r="A412" t="s">
        <v>77</v>
      </c>
      <c r="B412" t="s">
        <v>86</v>
      </c>
      <c r="C412">
        <v>2021</v>
      </c>
      <c r="D412">
        <v>2</v>
      </c>
      <c r="E412">
        <v>6</v>
      </c>
      <c r="F412">
        <v>58</v>
      </c>
      <c r="G412">
        <v>22</v>
      </c>
      <c r="H412">
        <f>MAX(Append1[[#This Row],[SO2]:[PM2.5]])</f>
        <v>58</v>
      </c>
    </row>
    <row r="413" spans="1:8" hidden="1" x14ac:dyDescent="0.3">
      <c r="A413" t="s">
        <v>77</v>
      </c>
      <c r="B413" t="s">
        <v>87</v>
      </c>
      <c r="C413">
        <v>2021</v>
      </c>
      <c r="D413">
        <v>2</v>
      </c>
      <c r="E413">
        <v>5</v>
      </c>
      <c r="F413">
        <v>52</v>
      </c>
      <c r="G413">
        <v>23</v>
      </c>
      <c r="H413">
        <f>MAX(Append1[[#This Row],[SO2]:[PM2.5]])</f>
        <v>52</v>
      </c>
    </row>
    <row r="414" spans="1:8" hidden="1" x14ac:dyDescent="0.3">
      <c r="A414" t="s">
        <v>77</v>
      </c>
      <c r="B414" t="s">
        <v>88</v>
      </c>
      <c r="C414">
        <v>2021</v>
      </c>
      <c r="D414">
        <v>2</v>
      </c>
      <c r="E414">
        <v>7</v>
      </c>
      <c r="F414">
        <v>53</v>
      </c>
      <c r="G414">
        <v>20</v>
      </c>
      <c r="H414">
        <f>MAX(Append1[[#This Row],[SO2]:[PM2.5]])</f>
        <v>53</v>
      </c>
    </row>
    <row r="415" spans="1:8" hidden="1" x14ac:dyDescent="0.3">
      <c r="A415" t="s">
        <v>386</v>
      </c>
      <c r="B415" t="s">
        <v>90</v>
      </c>
      <c r="C415">
        <v>2021</v>
      </c>
      <c r="D415">
        <v>3</v>
      </c>
      <c r="E415">
        <v>20</v>
      </c>
      <c r="F415">
        <v>172</v>
      </c>
      <c r="G415">
        <v>31</v>
      </c>
      <c r="H415">
        <f>MAX(Append1[[#This Row],[SO2]:[PM2.5]])</f>
        <v>172</v>
      </c>
    </row>
    <row r="416" spans="1:8" hidden="1" x14ac:dyDescent="0.3">
      <c r="A416" t="s">
        <v>386</v>
      </c>
      <c r="B416" t="s">
        <v>91</v>
      </c>
      <c r="C416">
        <v>2021</v>
      </c>
      <c r="D416">
        <v>5</v>
      </c>
      <c r="E416">
        <v>15</v>
      </c>
      <c r="F416">
        <v>128</v>
      </c>
      <c r="G416">
        <v>0</v>
      </c>
      <c r="H416">
        <f>MAX(Append1[[#This Row],[SO2]:[PM2.5]])</f>
        <v>128</v>
      </c>
    </row>
    <row r="417" spans="1:8" hidden="1" x14ac:dyDescent="0.3">
      <c r="A417" t="s">
        <v>386</v>
      </c>
      <c r="B417" t="s">
        <v>92</v>
      </c>
      <c r="C417">
        <v>2021</v>
      </c>
      <c r="D417">
        <v>10</v>
      </c>
      <c r="E417">
        <v>14</v>
      </c>
      <c r="F417">
        <v>97</v>
      </c>
      <c r="G417">
        <v>32</v>
      </c>
      <c r="H417">
        <f>MAX(Append1[[#This Row],[SO2]:[PM2.5]])</f>
        <v>97</v>
      </c>
    </row>
    <row r="418" spans="1:8" hidden="1" x14ac:dyDescent="0.3">
      <c r="A418" t="s">
        <v>387</v>
      </c>
      <c r="B418" t="s">
        <v>388</v>
      </c>
      <c r="C418">
        <v>2021</v>
      </c>
      <c r="D418">
        <v>15</v>
      </c>
      <c r="E418">
        <v>20</v>
      </c>
      <c r="F418">
        <v>72</v>
      </c>
      <c r="G418">
        <v>0</v>
      </c>
      <c r="H418">
        <f>MAX(Append1[[#This Row],[SO2]:[PM2.5]])</f>
        <v>72</v>
      </c>
    </row>
    <row r="419" spans="1:8" hidden="1" x14ac:dyDescent="0.3">
      <c r="A419" t="s">
        <v>387</v>
      </c>
      <c r="B419" t="s">
        <v>93</v>
      </c>
      <c r="C419">
        <v>2021</v>
      </c>
      <c r="D419">
        <v>13</v>
      </c>
      <c r="E419">
        <v>35</v>
      </c>
      <c r="F419">
        <v>247</v>
      </c>
      <c r="G419">
        <v>0</v>
      </c>
      <c r="H419">
        <f>MAX(Append1[[#This Row],[SO2]:[PM2.5]])</f>
        <v>247</v>
      </c>
    </row>
    <row r="420" spans="1:8" hidden="1" x14ac:dyDescent="0.3">
      <c r="A420" t="s">
        <v>387</v>
      </c>
      <c r="B420" t="s">
        <v>94</v>
      </c>
      <c r="C420">
        <v>2021</v>
      </c>
      <c r="D420">
        <v>35</v>
      </c>
      <c r="E420">
        <v>44</v>
      </c>
      <c r="F420">
        <v>112</v>
      </c>
      <c r="G420">
        <v>0</v>
      </c>
      <c r="H420">
        <f>MAX(Append1[[#This Row],[SO2]:[PM2.5]])</f>
        <v>112</v>
      </c>
    </row>
    <row r="421" spans="1:8" hidden="1" x14ac:dyDescent="0.3">
      <c r="A421" t="s">
        <v>387</v>
      </c>
      <c r="B421" t="s">
        <v>95</v>
      </c>
      <c r="C421">
        <v>2021</v>
      </c>
      <c r="D421">
        <v>14</v>
      </c>
      <c r="E421">
        <v>36</v>
      </c>
      <c r="F421">
        <v>314</v>
      </c>
      <c r="G421">
        <v>0</v>
      </c>
      <c r="H421">
        <f>MAX(Append1[[#This Row],[SO2]:[PM2.5]])</f>
        <v>314</v>
      </c>
    </row>
    <row r="422" spans="1:8" hidden="1" x14ac:dyDescent="0.3">
      <c r="A422" t="s">
        <v>387</v>
      </c>
      <c r="B422" t="s">
        <v>389</v>
      </c>
      <c r="C422">
        <v>2021</v>
      </c>
      <c r="D422">
        <v>23</v>
      </c>
      <c r="E422">
        <v>7</v>
      </c>
      <c r="F422">
        <v>97</v>
      </c>
      <c r="G422">
        <v>0</v>
      </c>
      <c r="H422">
        <f>MAX(Append1[[#This Row],[SO2]:[PM2.5]])</f>
        <v>97</v>
      </c>
    </row>
    <row r="423" spans="1:8" hidden="1" x14ac:dyDescent="0.3">
      <c r="A423" t="s">
        <v>387</v>
      </c>
      <c r="B423" t="s">
        <v>96</v>
      </c>
      <c r="C423">
        <v>2021</v>
      </c>
      <c r="D423">
        <v>18</v>
      </c>
      <c r="E423">
        <v>36</v>
      </c>
      <c r="F423">
        <v>110</v>
      </c>
      <c r="G423">
        <v>105</v>
      </c>
      <c r="H423">
        <f>MAX(Append1[[#This Row],[SO2]:[PM2.5]])</f>
        <v>110</v>
      </c>
    </row>
    <row r="424" spans="1:8" hidden="1" x14ac:dyDescent="0.3">
      <c r="A424" t="s">
        <v>387</v>
      </c>
      <c r="B424" t="s">
        <v>97</v>
      </c>
      <c r="C424">
        <v>2021</v>
      </c>
      <c r="D424">
        <v>36</v>
      </c>
      <c r="E424">
        <v>44</v>
      </c>
      <c r="F424">
        <v>115</v>
      </c>
      <c r="G424">
        <v>0</v>
      </c>
      <c r="H424">
        <f>MAX(Append1[[#This Row],[SO2]:[PM2.5]])</f>
        <v>115</v>
      </c>
    </row>
    <row r="425" spans="1:8" hidden="1" x14ac:dyDescent="0.3">
      <c r="A425" t="s">
        <v>387</v>
      </c>
      <c r="B425" t="s">
        <v>390</v>
      </c>
      <c r="C425">
        <v>2021</v>
      </c>
      <c r="D425">
        <v>14</v>
      </c>
      <c r="E425">
        <v>35</v>
      </c>
      <c r="F425">
        <v>179</v>
      </c>
      <c r="G425">
        <v>0</v>
      </c>
      <c r="H425">
        <f>MAX(Append1[[#This Row],[SO2]:[PM2.5]])</f>
        <v>179</v>
      </c>
    </row>
    <row r="426" spans="1:8" hidden="1" x14ac:dyDescent="0.3">
      <c r="A426" t="s">
        <v>98</v>
      </c>
      <c r="B426" t="s">
        <v>99</v>
      </c>
      <c r="C426">
        <v>2021</v>
      </c>
      <c r="D426">
        <v>7</v>
      </c>
      <c r="E426">
        <v>11</v>
      </c>
      <c r="F426">
        <v>41</v>
      </c>
      <c r="G426">
        <v>21</v>
      </c>
      <c r="H426">
        <f>MAX(Append1[[#This Row],[SO2]:[PM2.5]])</f>
        <v>41</v>
      </c>
    </row>
    <row r="427" spans="1:8" hidden="1" x14ac:dyDescent="0.3">
      <c r="A427" t="s">
        <v>98</v>
      </c>
      <c r="B427" t="s">
        <v>100</v>
      </c>
      <c r="C427">
        <v>2021</v>
      </c>
      <c r="D427">
        <v>5</v>
      </c>
      <c r="E427">
        <v>21</v>
      </c>
      <c r="F427">
        <v>67</v>
      </c>
      <c r="G427">
        <v>31</v>
      </c>
      <c r="H427">
        <f>MAX(Append1[[#This Row],[SO2]:[PM2.5]])</f>
        <v>67</v>
      </c>
    </row>
    <row r="428" spans="1:8" hidden="1" x14ac:dyDescent="0.3">
      <c r="A428" t="s">
        <v>98</v>
      </c>
      <c r="B428" t="s">
        <v>101</v>
      </c>
      <c r="C428">
        <v>2021</v>
      </c>
      <c r="D428">
        <v>2</v>
      </c>
      <c r="E428">
        <v>11</v>
      </c>
      <c r="F428">
        <v>81</v>
      </c>
      <c r="G428">
        <v>25</v>
      </c>
      <c r="H428">
        <f>MAX(Append1[[#This Row],[SO2]:[PM2.5]])</f>
        <v>81</v>
      </c>
    </row>
    <row r="429" spans="1:8" hidden="1" x14ac:dyDescent="0.3">
      <c r="A429" t="s">
        <v>98</v>
      </c>
      <c r="B429" t="s">
        <v>102</v>
      </c>
      <c r="C429">
        <v>2021</v>
      </c>
      <c r="D429">
        <v>26</v>
      </c>
      <c r="E429">
        <v>7</v>
      </c>
      <c r="F429">
        <v>71</v>
      </c>
      <c r="G429">
        <v>39</v>
      </c>
      <c r="H429">
        <f>MAX(Append1[[#This Row],[SO2]:[PM2.5]])</f>
        <v>71</v>
      </c>
    </row>
    <row r="430" spans="1:8" hidden="1" x14ac:dyDescent="0.3">
      <c r="A430" t="s">
        <v>98</v>
      </c>
      <c r="B430" t="s">
        <v>391</v>
      </c>
      <c r="C430">
        <v>2021</v>
      </c>
      <c r="D430">
        <v>5</v>
      </c>
      <c r="E430">
        <v>11</v>
      </c>
      <c r="F430">
        <v>50</v>
      </c>
      <c r="G430">
        <v>23</v>
      </c>
      <c r="H430">
        <f>MAX(Append1[[#This Row],[SO2]:[PM2.5]])</f>
        <v>50</v>
      </c>
    </row>
    <row r="431" spans="1:8" hidden="1" x14ac:dyDescent="0.3">
      <c r="A431" t="s">
        <v>98</v>
      </c>
      <c r="B431" t="s">
        <v>392</v>
      </c>
      <c r="C431">
        <v>2021</v>
      </c>
      <c r="D431">
        <v>4</v>
      </c>
      <c r="E431">
        <v>17</v>
      </c>
      <c r="F431">
        <v>49</v>
      </c>
      <c r="G431">
        <v>24</v>
      </c>
      <c r="H431">
        <f>MAX(Append1[[#This Row],[SO2]:[PM2.5]])</f>
        <v>49</v>
      </c>
    </row>
    <row r="432" spans="1:8" hidden="1" x14ac:dyDescent="0.3">
      <c r="A432" t="s">
        <v>98</v>
      </c>
      <c r="B432" t="s">
        <v>393</v>
      </c>
      <c r="C432">
        <v>2021</v>
      </c>
      <c r="D432">
        <v>6</v>
      </c>
      <c r="E432">
        <v>25</v>
      </c>
      <c r="F432">
        <v>57</v>
      </c>
      <c r="G432">
        <v>27</v>
      </c>
      <c r="H432">
        <f>MAX(Append1[[#This Row],[SO2]:[PM2.5]])</f>
        <v>57</v>
      </c>
    </row>
    <row r="433" spans="1:8" hidden="1" x14ac:dyDescent="0.3">
      <c r="A433" t="s">
        <v>98</v>
      </c>
      <c r="B433" t="s">
        <v>394</v>
      </c>
      <c r="C433">
        <v>2021</v>
      </c>
      <c r="D433">
        <v>4</v>
      </c>
      <c r="E433">
        <v>17</v>
      </c>
      <c r="F433">
        <v>40</v>
      </c>
      <c r="G433">
        <v>23</v>
      </c>
      <c r="H433">
        <f>MAX(Append1[[#This Row],[SO2]:[PM2.5]])</f>
        <v>40</v>
      </c>
    </row>
    <row r="434" spans="1:8" hidden="1" x14ac:dyDescent="0.3">
      <c r="A434" t="s">
        <v>98</v>
      </c>
      <c r="B434" t="s">
        <v>103</v>
      </c>
      <c r="C434">
        <v>2021</v>
      </c>
      <c r="D434">
        <v>2</v>
      </c>
      <c r="E434">
        <v>5</v>
      </c>
      <c r="F434">
        <v>38</v>
      </c>
      <c r="G434">
        <v>9</v>
      </c>
      <c r="H434">
        <f>MAX(Append1[[#This Row],[SO2]:[PM2.5]])</f>
        <v>38</v>
      </c>
    </row>
    <row r="435" spans="1:8" hidden="1" x14ac:dyDescent="0.3">
      <c r="A435" t="s">
        <v>98</v>
      </c>
      <c r="B435" t="s">
        <v>104</v>
      </c>
      <c r="C435">
        <v>2021</v>
      </c>
      <c r="D435">
        <v>10</v>
      </c>
      <c r="E435">
        <v>14</v>
      </c>
      <c r="F435">
        <v>54</v>
      </c>
      <c r="G435">
        <v>15</v>
      </c>
      <c r="H435">
        <f>MAX(Append1[[#This Row],[SO2]:[PM2.5]])</f>
        <v>54</v>
      </c>
    </row>
    <row r="436" spans="1:8" hidden="1" x14ac:dyDescent="0.3">
      <c r="A436" t="s">
        <v>98</v>
      </c>
      <c r="B436" t="s">
        <v>395</v>
      </c>
      <c r="C436">
        <v>2021</v>
      </c>
      <c r="D436">
        <v>30</v>
      </c>
      <c r="E436">
        <v>12</v>
      </c>
      <c r="F436">
        <v>32</v>
      </c>
      <c r="G436">
        <v>30</v>
      </c>
      <c r="H436">
        <f>MAX(Append1[[#This Row],[SO2]:[PM2.5]])</f>
        <v>32</v>
      </c>
    </row>
    <row r="437" spans="1:8" hidden="1" x14ac:dyDescent="0.3">
      <c r="A437" t="s">
        <v>98</v>
      </c>
      <c r="B437" t="s">
        <v>105</v>
      </c>
      <c r="C437">
        <v>2021</v>
      </c>
      <c r="D437">
        <v>13</v>
      </c>
      <c r="E437">
        <v>24</v>
      </c>
      <c r="F437">
        <v>79</v>
      </c>
      <c r="G437">
        <v>42</v>
      </c>
      <c r="H437">
        <f>MAX(Append1[[#This Row],[SO2]:[PM2.5]])</f>
        <v>79</v>
      </c>
    </row>
    <row r="438" spans="1:8" hidden="1" x14ac:dyDescent="0.3">
      <c r="A438" t="s">
        <v>98</v>
      </c>
      <c r="B438" t="s">
        <v>106</v>
      </c>
      <c r="C438">
        <v>2021</v>
      </c>
      <c r="D438">
        <v>15</v>
      </c>
      <c r="E438">
        <v>21</v>
      </c>
      <c r="F438">
        <v>60</v>
      </c>
      <c r="G438">
        <v>22</v>
      </c>
      <c r="H438">
        <f>MAX(Append1[[#This Row],[SO2]:[PM2.5]])</f>
        <v>60</v>
      </c>
    </row>
    <row r="439" spans="1:8" hidden="1" x14ac:dyDescent="0.3">
      <c r="A439" t="s">
        <v>98</v>
      </c>
      <c r="B439" t="s">
        <v>396</v>
      </c>
      <c r="C439">
        <v>2021</v>
      </c>
      <c r="D439">
        <v>7</v>
      </c>
      <c r="E439">
        <v>22</v>
      </c>
      <c r="F439">
        <v>71</v>
      </c>
      <c r="G439">
        <v>29</v>
      </c>
      <c r="H439">
        <f>MAX(Append1[[#This Row],[SO2]:[PM2.5]])</f>
        <v>71</v>
      </c>
    </row>
    <row r="440" spans="1:8" hidden="1" x14ac:dyDescent="0.3">
      <c r="A440" t="s">
        <v>98</v>
      </c>
      <c r="B440" t="s">
        <v>397</v>
      </c>
      <c r="C440">
        <v>2021</v>
      </c>
      <c r="D440">
        <v>33</v>
      </c>
      <c r="E440">
        <v>14</v>
      </c>
      <c r="F440">
        <v>50</v>
      </c>
      <c r="G440">
        <v>28</v>
      </c>
      <c r="H440">
        <f>MAX(Append1[[#This Row],[SO2]:[PM2.5]])</f>
        <v>50</v>
      </c>
    </row>
    <row r="441" spans="1:8" hidden="1" x14ac:dyDescent="0.3">
      <c r="A441" t="s">
        <v>98</v>
      </c>
      <c r="B441" t="s">
        <v>398</v>
      </c>
      <c r="C441">
        <v>2021</v>
      </c>
      <c r="D441">
        <v>13</v>
      </c>
      <c r="E441">
        <v>12</v>
      </c>
      <c r="F441">
        <v>40</v>
      </c>
      <c r="G441">
        <v>17</v>
      </c>
      <c r="H441">
        <f>MAX(Append1[[#This Row],[SO2]:[PM2.5]])</f>
        <v>40</v>
      </c>
    </row>
    <row r="442" spans="1:8" hidden="1" x14ac:dyDescent="0.3">
      <c r="A442" t="s">
        <v>98</v>
      </c>
      <c r="B442" t="s">
        <v>399</v>
      </c>
      <c r="C442">
        <v>2021</v>
      </c>
      <c r="D442">
        <v>15</v>
      </c>
      <c r="E442">
        <v>5</v>
      </c>
      <c r="F442">
        <v>36</v>
      </c>
      <c r="G442">
        <v>18</v>
      </c>
      <c r="H442">
        <f>MAX(Append1[[#This Row],[SO2]:[PM2.5]])</f>
        <v>36</v>
      </c>
    </row>
    <row r="443" spans="1:8" hidden="1" x14ac:dyDescent="0.3">
      <c r="A443" t="s">
        <v>98</v>
      </c>
      <c r="B443" t="s">
        <v>108</v>
      </c>
      <c r="C443">
        <v>2021</v>
      </c>
      <c r="D443">
        <v>2</v>
      </c>
      <c r="E443">
        <v>13</v>
      </c>
      <c r="F443">
        <v>34</v>
      </c>
      <c r="G443">
        <v>19</v>
      </c>
      <c r="H443">
        <f>MAX(Append1[[#This Row],[SO2]:[PM2.5]])</f>
        <v>34</v>
      </c>
    </row>
    <row r="444" spans="1:8" hidden="1" x14ac:dyDescent="0.3">
      <c r="A444" t="s">
        <v>98</v>
      </c>
      <c r="B444" t="s">
        <v>109</v>
      </c>
      <c r="C444">
        <v>2021</v>
      </c>
      <c r="D444">
        <v>19</v>
      </c>
      <c r="E444">
        <v>26</v>
      </c>
      <c r="F444">
        <v>51</v>
      </c>
      <c r="G444">
        <v>26</v>
      </c>
      <c r="H444">
        <f>MAX(Append1[[#This Row],[SO2]:[PM2.5]])</f>
        <v>51</v>
      </c>
    </row>
    <row r="445" spans="1:8" hidden="1" x14ac:dyDescent="0.3">
      <c r="A445" t="s">
        <v>98</v>
      </c>
      <c r="B445" t="s">
        <v>110</v>
      </c>
      <c r="C445">
        <v>2021</v>
      </c>
      <c r="D445">
        <v>4</v>
      </c>
      <c r="E445">
        <v>19</v>
      </c>
      <c r="F445">
        <v>46</v>
      </c>
      <c r="G445">
        <v>20</v>
      </c>
      <c r="H445">
        <f>MAX(Append1[[#This Row],[SO2]:[PM2.5]])</f>
        <v>46</v>
      </c>
    </row>
    <row r="446" spans="1:8" hidden="1" x14ac:dyDescent="0.3">
      <c r="A446" t="s">
        <v>98</v>
      </c>
      <c r="B446" t="s">
        <v>400</v>
      </c>
      <c r="C446">
        <v>2021</v>
      </c>
      <c r="D446">
        <v>7</v>
      </c>
      <c r="E446">
        <v>22</v>
      </c>
      <c r="F446">
        <v>90</v>
      </c>
      <c r="G446">
        <v>33</v>
      </c>
      <c r="H446">
        <f>MAX(Append1[[#This Row],[SO2]:[PM2.5]])</f>
        <v>90</v>
      </c>
    </row>
    <row r="447" spans="1:8" hidden="1" x14ac:dyDescent="0.3">
      <c r="A447" t="s">
        <v>98</v>
      </c>
      <c r="B447" t="s">
        <v>401</v>
      </c>
      <c r="C447">
        <v>2021</v>
      </c>
      <c r="D447">
        <v>18</v>
      </c>
      <c r="E447">
        <v>18</v>
      </c>
      <c r="F447">
        <v>52</v>
      </c>
      <c r="G447">
        <v>27</v>
      </c>
      <c r="H447">
        <f>MAX(Append1[[#This Row],[SO2]:[PM2.5]])</f>
        <v>52</v>
      </c>
    </row>
    <row r="448" spans="1:8" hidden="1" x14ac:dyDescent="0.3">
      <c r="A448" t="s">
        <v>98</v>
      </c>
      <c r="B448" t="s">
        <v>402</v>
      </c>
      <c r="C448">
        <v>2021</v>
      </c>
      <c r="D448">
        <v>3</v>
      </c>
      <c r="E448">
        <v>21</v>
      </c>
      <c r="F448">
        <v>45</v>
      </c>
      <c r="G448">
        <v>23</v>
      </c>
      <c r="H448">
        <f>MAX(Append1[[#This Row],[SO2]:[PM2.5]])</f>
        <v>45</v>
      </c>
    </row>
    <row r="449" spans="1:8" hidden="1" x14ac:dyDescent="0.3">
      <c r="A449" t="s">
        <v>98</v>
      </c>
      <c r="B449" t="s">
        <v>403</v>
      </c>
      <c r="C449">
        <v>2021</v>
      </c>
      <c r="D449">
        <v>2</v>
      </c>
      <c r="E449">
        <v>15</v>
      </c>
      <c r="F449">
        <v>62</v>
      </c>
      <c r="G449">
        <v>31</v>
      </c>
      <c r="H449">
        <f>MAX(Append1[[#This Row],[SO2]:[PM2.5]])</f>
        <v>62</v>
      </c>
    </row>
    <row r="450" spans="1:8" hidden="1" x14ac:dyDescent="0.3">
      <c r="A450" t="s">
        <v>98</v>
      </c>
      <c r="B450" t="s">
        <v>404</v>
      </c>
      <c r="C450">
        <v>2021</v>
      </c>
      <c r="D450">
        <v>19</v>
      </c>
      <c r="E450">
        <v>14</v>
      </c>
      <c r="F450">
        <v>33</v>
      </c>
      <c r="G450">
        <v>0</v>
      </c>
      <c r="H450">
        <f>MAX(Append1[[#This Row],[SO2]:[PM2.5]])</f>
        <v>33</v>
      </c>
    </row>
    <row r="451" spans="1:8" hidden="1" x14ac:dyDescent="0.3">
      <c r="A451" t="s">
        <v>98</v>
      </c>
      <c r="B451" t="s">
        <v>405</v>
      </c>
      <c r="C451">
        <v>2021</v>
      </c>
      <c r="D451">
        <v>12</v>
      </c>
      <c r="E451">
        <v>14</v>
      </c>
      <c r="F451">
        <v>59</v>
      </c>
      <c r="G451">
        <v>29</v>
      </c>
      <c r="H451">
        <f>MAX(Append1[[#This Row],[SO2]:[PM2.5]])</f>
        <v>59</v>
      </c>
    </row>
    <row r="452" spans="1:8" hidden="1" x14ac:dyDescent="0.3">
      <c r="A452" t="s">
        <v>113</v>
      </c>
      <c r="B452" t="s">
        <v>114</v>
      </c>
      <c r="C452">
        <v>2021</v>
      </c>
      <c r="D452">
        <v>2</v>
      </c>
      <c r="E452">
        <v>5</v>
      </c>
      <c r="F452">
        <v>52</v>
      </c>
      <c r="G452">
        <v>0</v>
      </c>
      <c r="H452">
        <f>MAX(Append1[[#This Row],[SO2]:[PM2.5]])</f>
        <v>52</v>
      </c>
    </row>
    <row r="453" spans="1:8" hidden="1" x14ac:dyDescent="0.3">
      <c r="A453" t="s">
        <v>113</v>
      </c>
      <c r="B453" t="s">
        <v>406</v>
      </c>
      <c r="C453">
        <v>2021</v>
      </c>
      <c r="D453">
        <v>13</v>
      </c>
      <c r="E453">
        <v>14</v>
      </c>
      <c r="F453">
        <v>47</v>
      </c>
      <c r="G453">
        <v>25</v>
      </c>
      <c r="H453">
        <f>MAX(Append1[[#This Row],[SO2]:[PM2.5]])</f>
        <v>47</v>
      </c>
    </row>
    <row r="454" spans="1:8" hidden="1" x14ac:dyDescent="0.3">
      <c r="A454" t="s">
        <v>113</v>
      </c>
      <c r="B454" t="s">
        <v>407</v>
      </c>
      <c r="C454">
        <v>2021</v>
      </c>
      <c r="D454">
        <v>5</v>
      </c>
      <c r="E454">
        <v>8</v>
      </c>
      <c r="F454">
        <v>50</v>
      </c>
      <c r="G454">
        <v>26</v>
      </c>
      <c r="H454">
        <f>MAX(Append1[[#This Row],[SO2]:[PM2.5]])</f>
        <v>50</v>
      </c>
    </row>
    <row r="455" spans="1:8" hidden="1" x14ac:dyDescent="0.3">
      <c r="A455" t="s">
        <v>113</v>
      </c>
      <c r="B455" t="s">
        <v>408</v>
      </c>
      <c r="C455">
        <v>2021</v>
      </c>
      <c r="D455">
        <v>2</v>
      </c>
      <c r="E455">
        <v>19</v>
      </c>
      <c r="F455">
        <v>73</v>
      </c>
      <c r="G455">
        <v>34</v>
      </c>
      <c r="H455">
        <f>MAX(Append1[[#This Row],[SO2]:[PM2.5]])</f>
        <v>73</v>
      </c>
    </row>
    <row r="456" spans="1:8" hidden="1" x14ac:dyDescent="0.3">
      <c r="A456" t="s">
        <v>113</v>
      </c>
      <c r="B456" t="s">
        <v>115</v>
      </c>
      <c r="C456">
        <v>2021</v>
      </c>
      <c r="D456">
        <v>6</v>
      </c>
      <c r="E456">
        <v>11</v>
      </c>
      <c r="F456">
        <v>53</v>
      </c>
      <c r="G456">
        <v>30</v>
      </c>
      <c r="H456">
        <f>MAX(Append1[[#This Row],[SO2]:[PM2.5]])</f>
        <v>53</v>
      </c>
    </row>
    <row r="457" spans="1:8" hidden="1" x14ac:dyDescent="0.3">
      <c r="A457" t="s">
        <v>113</v>
      </c>
      <c r="B457" t="s">
        <v>116</v>
      </c>
      <c r="C457">
        <v>2021</v>
      </c>
      <c r="D457">
        <v>3</v>
      </c>
      <c r="E457">
        <v>24</v>
      </c>
      <c r="F457">
        <v>77</v>
      </c>
      <c r="G457">
        <v>38</v>
      </c>
      <c r="H457">
        <f>MAX(Append1[[#This Row],[SO2]:[PM2.5]])</f>
        <v>77</v>
      </c>
    </row>
    <row r="458" spans="1:8" hidden="1" x14ac:dyDescent="0.3">
      <c r="A458" t="s">
        <v>113</v>
      </c>
      <c r="B458" t="s">
        <v>117</v>
      </c>
      <c r="C458">
        <v>2021</v>
      </c>
      <c r="D458">
        <v>2</v>
      </c>
      <c r="E458">
        <v>12</v>
      </c>
      <c r="F458">
        <v>38</v>
      </c>
      <c r="G458">
        <v>0</v>
      </c>
      <c r="H458">
        <f>MAX(Append1[[#This Row],[SO2]:[PM2.5]])</f>
        <v>38</v>
      </c>
    </row>
    <row r="459" spans="1:8" hidden="1" x14ac:dyDescent="0.3">
      <c r="A459" t="s">
        <v>113</v>
      </c>
      <c r="B459" t="s">
        <v>118</v>
      </c>
      <c r="C459">
        <v>2021</v>
      </c>
      <c r="D459">
        <v>3</v>
      </c>
      <c r="E459">
        <v>5</v>
      </c>
      <c r="F459">
        <v>51</v>
      </c>
      <c r="G459">
        <v>19</v>
      </c>
      <c r="H459">
        <f>MAX(Append1[[#This Row],[SO2]:[PM2.5]])</f>
        <v>51</v>
      </c>
    </row>
    <row r="460" spans="1:8" hidden="1" x14ac:dyDescent="0.3">
      <c r="A460" t="s">
        <v>113</v>
      </c>
      <c r="B460" t="s">
        <v>409</v>
      </c>
      <c r="C460">
        <v>2021</v>
      </c>
      <c r="D460">
        <v>2</v>
      </c>
      <c r="E460">
        <v>16</v>
      </c>
      <c r="F460">
        <v>31</v>
      </c>
      <c r="G460">
        <v>26</v>
      </c>
      <c r="H460">
        <f>MAX(Append1[[#This Row],[SO2]:[PM2.5]])</f>
        <v>31</v>
      </c>
    </row>
    <row r="461" spans="1:8" hidden="1" x14ac:dyDescent="0.3">
      <c r="A461" t="s">
        <v>113</v>
      </c>
      <c r="B461" t="s">
        <v>120</v>
      </c>
      <c r="C461">
        <v>2021</v>
      </c>
      <c r="D461">
        <v>2</v>
      </c>
      <c r="E461">
        <v>5</v>
      </c>
      <c r="F461">
        <v>57</v>
      </c>
      <c r="G461">
        <v>33</v>
      </c>
      <c r="H461">
        <f>MAX(Append1[[#This Row],[SO2]:[PM2.5]])</f>
        <v>57</v>
      </c>
    </row>
    <row r="462" spans="1:8" hidden="1" x14ac:dyDescent="0.3">
      <c r="A462" t="s">
        <v>113</v>
      </c>
      <c r="B462" t="s">
        <v>121</v>
      </c>
      <c r="C462">
        <v>2021</v>
      </c>
      <c r="D462">
        <v>2</v>
      </c>
      <c r="E462">
        <v>13</v>
      </c>
      <c r="F462">
        <v>33</v>
      </c>
      <c r="G462">
        <v>0</v>
      </c>
      <c r="H462">
        <f>MAX(Append1[[#This Row],[SO2]:[PM2.5]])</f>
        <v>33</v>
      </c>
    </row>
    <row r="463" spans="1:8" hidden="1" x14ac:dyDescent="0.3">
      <c r="A463" t="s">
        <v>113</v>
      </c>
      <c r="B463" t="s">
        <v>410</v>
      </c>
      <c r="C463">
        <v>2021</v>
      </c>
      <c r="D463">
        <v>6</v>
      </c>
      <c r="E463">
        <v>8</v>
      </c>
      <c r="F463">
        <v>47</v>
      </c>
      <c r="G463">
        <v>23</v>
      </c>
      <c r="H463">
        <f>MAX(Append1[[#This Row],[SO2]:[PM2.5]])</f>
        <v>47</v>
      </c>
    </row>
    <row r="464" spans="1:8" hidden="1" x14ac:dyDescent="0.3">
      <c r="A464" t="s">
        <v>113</v>
      </c>
      <c r="B464" t="s">
        <v>411</v>
      </c>
      <c r="C464">
        <v>2021</v>
      </c>
      <c r="D464">
        <v>23</v>
      </c>
      <c r="E464">
        <v>5</v>
      </c>
      <c r="F464">
        <v>49</v>
      </c>
      <c r="G464">
        <v>38</v>
      </c>
      <c r="H464">
        <f>MAX(Append1[[#This Row],[SO2]:[PM2.5]])</f>
        <v>49</v>
      </c>
    </row>
    <row r="465" spans="1:8" hidden="1" x14ac:dyDescent="0.3">
      <c r="A465" t="s">
        <v>113</v>
      </c>
      <c r="B465" t="s">
        <v>125</v>
      </c>
      <c r="C465">
        <v>2021</v>
      </c>
      <c r="D465">
        <v>2</v>
      </c>
      <c r="E465">
        <v>5</v>
      </c>
      <c r="F465">
        <v>29</v>
      </c>
      <c r="G465">
        <v>14</v>
      </c>
      <c r="H465">
        <f>MAX(Append1[[#This Row],[SO2]:[PM2.5]])</f>
        <v>29</v>
      </c>
    </row>
    <row r="466" spans="1:8" hidden="1" x14ac:dyDescent="0.3">
      <c r="A466" t="s">
        <v>126</v>
      </c>
      <c r="B466" t="s">
        <v>127</v>
      </c>
      <c r="C466">
        <v>2021</v>
      </c>
      <c r="D466">
        <v>10</v>
      </c>
      <c r="E466">
        <v>22</v>
      </c>
      <c r="F466">
        <v>72</v>
      </c>
      <c r="G466">
        <v>31</v>
      </c>
      <c r="H466">
        <f>MAX(Append1[[#This Row],[SO2]:[PM2.5]])</f>
        <v>72</v>
      </c>
    </row>
    <row r="467" spans="1:8" hidden="1" x14ac:dyDescent="0.3">
      <c r="A467" t="s">
        <v>126</v>
      </c>
      <c r="B467" t="s">
        <v>128</v>
      </c>
      <c r="C467">
        <v>2021</v>
      </c>
      <c r="D467">
        <v>17</v>
      </c>
      <c r="E467">
        <v>24</v>
      </c>
      <c r="F467">
        <v>119</v>
      </c>
      <c r="G467">
        <v>45</v>
      </c>
      <c r="H467">
        <f>MAX(Append1[[#This Row],[SO2]:[PM2.5]])</f>
        <v>119</v>
      </c>
    </row>
    <row r="468" spans="1:8" hidden="1" x14ac:dyDescent="0.3">
      <c r="A468" t="s">
        <v>126</v>
      </c>
      <c r="B468" t="s">
        <v>412</v>
      </c>
      <c r="C468">
        <v>2021</v>
      </c>
      <c r="D468">
        <v>5</v>
      </c>
      <c r="E468">
        <v>13</v>
      </c>
      <c r="F468">
        <v>66</v>
      </c>
      <c r="G468">
        <v>28</v>
      </c>
      <c r="H468">
        <f>MAX(Append1[[#This Row],[SO2]:[PM2.5]])</f>
        <v>66</v>
      </c>
    </row>
    <row r="469" spans="1:8" hidden="1" x14ac:dyDescent="0.3">
      <c r="A469" t="s">
        <v>126</v>
      </c>
      <c r="B469" t="s">
        <v>413</v>
      </c>
      <c r="C469">
        <v>2021</v>
      </c>
      <c r="D469">
        <v>0</v>
      </c>
      <c r="E469">
        <v>14</v>
      </c>
      <c r="F469">
        <v>62</v>
      </c>
      <c r="G469">
        <v>38</v>
      </c>
      <c r="H469">
        <f>MAX(Append1[[#This Row],[SO2]:[PM2.5]])</f>
        <v>62</v>
      </c>
    </row>
    <row r="470" spans="1:8" hidden="1" x14ac:dyDescent="0.3">
      <c r="A470" t="s">
        <v>126</v>
      </c>
      <c r="B470" t="s">
        <v>130</v>
      </c>
      <c r="C470">
        <v>2021</v>
      </c>
      <c r="D470">
        <v>12</v>
      </c>
      <c r="E470">
        <v>20</v>
      </c>
      <c r="F470">
        <v>83</v>
      </c>
      <c r="G470">
        <v>37</v>
      </c>
      <c r="H470">
        <f>MAX(Append1[[#This Row],[SO2]:[PM2.5]])</f>
        <v>83</v>
      </c>
    </row>
    <row r="471" spans="1:8" hidden="1" x14ac:dyDescent="0.3">
      <c r="A471" t="s">
        <v>126</v>
      </c>
      <c r="B471" t="s">
        <v>131</v>
      </c>
      <c r="C471">
        <v>2021</v>
      </c>
      <c r="D471">
        <v>16</v>
      </c>
      <c r="E471">
        <v>23</v>
      </c>
      <c r="F471">
        <v>115</v>
      </c>
      <c r="G471">
        <v>50</v>
      </c>
      <c r="H471">
        <f>MAX(Append1[[#This Row],[SO2]:[PM2.5]])</f>
        <v>115</v>
      </c>
    </row>
    <row r="472" spans="1:8" hidden="1" x14ac:dyDescent="0.3">
      <c r="A472" t="s">
        <v>126</v>
      </c>
      <c r="B472" t="s">
        <v>132</v>
      </c>
      <c r="C472">
        <v>2021</v>
      </c>
      <c r="D472">
        <v>13</v>
      </c>
      <c r="E472">
        <v>35</v>
      </c>
      <c r="F472">
        <v>105</v>
      </c>
      <c r="G472">
        <v>44</v>
      </c>
      <c r="H472">
        <f>MAX(Append1[[#This Row],[SO2]:[PM2.5]])</f>
        <v>105</v>
      </c>
    </row>
    <row r="473" spans="1:8" hidden="1" x14ac:dyDescent="0.3">
      <c r="A473" t="s">
        <v>126</v>
      </c>
      <c r="B473" t="s">
        <v>133</v>
      </c>
      <c r="C473">
        <v>2021</v>
      </c>
      <c r="D473">
        <v>12</v>
      </c>
      <c r="E473">
        <v>33</v>
      </c>
      <c r="F473">
        <v>114</v>
      </c>
      <c r="G473">
        <v>44</v>
      </c>
      <c r="H473">
        <f>MAX(Append1[[#This Row],[SO2]:[PM2.5]])</f>
        <v>114</v>
      </c>
    </row>
    <row r="474" spans="1:8" hidden="1" x14ac:dyDescent="0.3">
      <c r="A474" t="s">
        <v>126</v>
      </c>
      <c r="B474" t="s">
        <v>134</v>
      </c>
      <c r="C474">
        <v>2021</v>
      </c>
      <c r="D474">
        <v>14</v>
      </c>
      <c r="E474">
        <v>26</v>
      </c>
      <c r="F474">
        <v>142</v>
      </c>
      <c r="G474">
        <v>55</v>
      </c>
      <c r="H474">
        <f>MAX(Append1[[#This Row],[SO2]:[PM2.5]])</f>
        <v>142</v>
      </c>
    </row>
    <row r="475" spans="1:8" hidden="1" x14ac:dyDescent="0.3">
      <c r="A475" t="s">
        <v>126</v>
      </c>
      <c r="B475" t="s">
        <v>414</v>
      </c>
      <c r="C475">
        <v>2021</v>
      </c>
      <c r="D475">
        <v>11</v>
      </c>
      <c r="E475">
        <v>11</v>
      </c>
      <c r="F475">
        <v>57</v>
      </c>
      <c r="G475">
        <v>33</v>
      </c>
      <c r="H475">
        <f>MAX(Append1[[#This Row],[SO2]:[PM2.5]])</f>
        <v>57</v>
      </c>
    </row>
    <row r="476" spans="1:8" hidden="1" x14ac:dyDescent="0.3">
      <c r="A476" t="s">
        <v>126</v>
      </c>
      <c r="B476" t="s">
        <v>415</v>
      </c>
      <c r="C476">
        <v>2021</v>
      </c>
      <c r="D476">
        <v>30</v>
      </c>
      <c r="E476">
        <v>30</v>
      </c>
      <c r="F476">
        <v>98</v>
      </c>
      <c r="G476">
        <v>43</v>
      </c>
      <c r="H476">
        <f>MAX(Append1[[#This Row],[SO2]:[PM2.5]])</f>
        <v>98</v>
      </c>
    </row>
    <row r="477" spans="1:8" hidden="1" x14ac:dyDescent="0.3">
      <c r="A477" t="s">
        <v>126</v>
      </c>
      <c r="B477" t="s">
        <v>135</v>
      </c>
      <c r="C477">
        <v>2021</v>
      </c>
      <c r="D477">
        <v>6</v>
      </c>
      <c r="E477">
        <v>5</v>
      </c>
      <c r="F477">
        <v>41</v>
      </c>
      <c r="G477">
        <v>19</v>
      </c>
      <c r="H477">
        <f>MAX(Append1[[#This Row],[SO2]:[PM2.5]])</f>
        <v>41</v>
      </c>
    </row>
    <row r="478" spans="1:8" hidden="1" x14ac:dyDescent="0.3">
      <c r="A478" t="s">
        <v>126</v>
      </c>
      <c r="B478" t="s">
        <v>416</v>
      </c>
      <c r="C478">
        <v>2021</v>
      </c>
      <c r="D478">
        <v>16</v>
      </c>
      <c r="E478">
        <v>21</v>
      </c>
      <c r="F478">
        <v>89</v>
      </c>
      <c r="G478">
        <v>45</v>
      </c>
      <c r="H478">
        <f>MAX(Append1[[#This Row],[SO2]:[PM2.5]])</f>
        <v>89</v>
      </c>
    </row>
    <row r="479" spans="1:8" hidden="1" x14ac:dyDescent="0.3">
      <c r="A479" t="s">
        <v>126</v>
      </c>
      <c r="B479" t="s">
        <v>417</v>
      </c>
      <c r="C479">
        <v>2021</v>
      </c>
      <c r="D479">
        <v>13</v>
      </c>
      <c r="E479">
        <v>20</v>
      </c>
      <c r="F479">
        <v>98</v>
      </c>
      <c r="G479">
        <v>42</v>
      </c>
      <c r="H479">
        <f>MAX(Append1[[#This Row],[SO2]:[PM2.5]])</f>
        <v>98</v>
      </c>
    </row>
    <row r="480" spans="1:8" hidden="1" x14ac:dyDescent="0.3">
      <c r="A480" t="s">
        <v>126</v>
      </c>
      <c r="B480" t="s">
        <v>418</v>
      </c>
      <c r="C480">
        <v>2021</v>
      </c>
      <c r="D480">
        <v>9</v>
      </c>
      <c r="E480">
        <v>18</v>
      </c>
      <c r="F480">
        <v>70</v>
      </c>
      <c r="G480">
        <v>34</v>
      </c>
      <c r="H480">
        <f>MAX(Append1[[#This Row],[SO2]:[PM2.5]])</f>
        <v>70</v>
      </c>
    </row>
    <row r="481" spans="1:8" hidden="1" x14ac:dyDescent="0.3">
      <c r="A481" t="s">
        <v>126</v>
      </c>
      <c r="B481" t="s">
        <v>137</v>
      </c>
      <c r="C481">
        <v>2021</v>
      </c>
      <c r="D481">
        <v>7</v>
      </c>
      <c r="E481">
        <v>18</v>
      </c>
      <c r="F481">
        <v>80</v>
      </c>
      <c r="G481">
        <v>34</v>
      </c>
      <c r="H481">
        <f>MAX(Append1[[#This Row],[SO2]:[PM2.5]])</f>
        <v>80</v>
      </c>
    </row>
    <row r="482" spans="1:8" hidden="1" x14ac:dyDescent="0.3">
      <c r="A482" t="s">
        <v>126</v>
      </c>
      <c r="B482" t="s">
        <v>138</v>
      </c>
      <c r="C482">
        <v>2021</v>
      </c>
      <c r="D482">
        <v>15</v>
      </c>
      <c r="E482">
        <v>9</v>
      </c>
      <c r="F482">
        <v>80</v>
      </c>
      <c r="G482">
        <v>26</v>
      </c>
      <c r="H482">
        <f>MAX(Append1[[#This Row],[SO2]:[PM2.5]])</f>
        <v>80</v>
      </c>
    </row>
    <row r="483" spans="1:8" hidden="1" x14ac:dyDescent="0.3">
      <c r="A483" t="s">
        <v>126</v>
      </c>
      <c r="B483" t="s">
        <v>139</v>
      </c>
      <c r="C483">
        <v>2021</v>
      </c>
      <c r="D483">
        <v>29</v>
      </c>
      <c r="E483">
        <v>41</v>
      </c>
      <c r="F483">
        <v>182</v>
      </c>
      <c r="G483">
        <v>77</v>
      </c>
      <c r="H483">
        <f>MAX(Append1[[#This Row],[SO2]:[PM2.5]])</f>
        <v>182</v>
      </c>
    </row>
    <row r="484" spans="1:8" hidden="1" x14ac:dyDescent="0.3">
      <c r="A484" t="s">
        <v>126</v>
      </c>
      <c r="B484" t="s">
        <v>140</v>
      </c>
      <c r="C484">
        <v>2021</v>
      </c>
      <c r="D484">
        <v>7</v>
      </c>
      <c r="E484">
        <v>15</v>
      </c>
      <c r="F484">
        <v>113</v>
      </c>
      <c r="G484">
        <v>42</v>
      </c>
      <c r="H484">
        <f>MAX(Append1[[#This Row],[SO2]:[PM2.5]])</f>
        <v>113</v>
      </c>
    </row>
    <row r="485" spans="1:8" hidden="1" x14ac:dyDescent="0.3">
      <c r="A485" t="s">
        <v>141</v>
      </c>
      <c r="B485" t="s">
        <v>142</v>
      </c>
      <c r="C485">
        <v>2021</v>
      </c>
      <c r="D485">
        <v>14</v>
      </c>
      <c r="E485">
        <v>14</v>
      </c>
      <c r="F485">
        <v>63</v>
      </c>
      <c r="G485">
        <v>0</v>
      </c>
      <c r="H485">
        <f>MAX(Append1[[#This Row],[SO2]:[PM2.5]])</f>
        <v>63</v>
      </c>
    </row>
    <row r="486" spans="1:8" hidden="1" x14ac:dyDescent="0.3">
      <c r="A486" t="s">
        <v>141</v>
      </c>
      <c r="B486" t="s">
        <v>143</v>
      </c>
      <c r="C486">
        <v>2021</v>
      </c>
      <c r="D486">
        <v>20</v>
      </c>
      <c r="E486">
        <v>53</v>
      </c>
      <c r="F486">
        <v>77</v>
      </c>
      <c r="G486">
        <v>0</v>
      </c>
      <c r="H486">
        <f>MAX(Append1[[#This Row],[SO2]:[PM2.5]])</f>
        <v>77</v>
      </c>
    </row>
    <row r="487" spans="1:8" hidden="1" x14ac:dyDescent="0.3">
      <c r="A487" t="s">
        <v>141</v>
      </c>
      <c r="B487" t="s">
        <v>144</v>
      </c>
      <c r="C487">
        <v>2021</v>
      </c>
      <c r="D487">
        <v>13</v>
      </c>
      <c r="E487">
        <v>19</v>
      </c>
      <c r="F487">
        <v>64</v>
      </c>
      <c r="G487">
        <v>0</v>
      </c>
      <c r="H487">
        <f>MAX(Append1[[#This Row],[SO2]:[PM2.5]])</f>
        <v>64</v>
      </c>
    </row>
    <row r="488" spans="1:8" hidden="1" x14ac:dyDescent="0.3">
      <c r="A488" t="s">
        <v>141</v>
      </c>
      <c r="B488" t="s">
        <v>145</v>
      </c>
      <c r="C488">
        <v>2021</v>
      </c>
      <c r="D488">
        <v>17</v>
      </c>
      <c r="E488">
        <v>28</v>
      </c>
      <c r="F488">
        <v>80</v>
      </c>
      <c r="G488">
        <v>34</v>
      </c>
      <c r="H488">
        <f>MAX(Append1[[#This Row],[SO2]:[PM2.5]])</f>
        <v>80</v>
      </c>
    </row>
    <row r="489" spans="1:8" hidden="1" x14ac:dyDescent="0.3">
      <c r="A489" t="s">
        <v>141</v>
      </c>
      <c r="B489" t="s">
        <v>146</v>
      </c>
      <c r="C489">
        <v>2021</v>
      </c>
      <c r="D489">
        <v>21</v>
      </c>
      <c r="E489">
        <v>56</v>
      </c>
      <c r="F489">
        <v>96</v>
      </c>
      <c r="G489">
        <v>0</v>
      </c>
      <c r="H489">
        <f>MAX(Append1[[#This Row],[SO2]:[PM2.5]])</f>
        <v>96</v>
      </c>
    </row>
    <row r="490" spans="1:8" hidden="1" x14ac:dyDescent="0.3">
      <c r="A490" t="s">
        <v>141</v>
      </c>
      <c r="B490" t="s">
        <v>147</v>
      </c>
      <c r="C490">
        <v>2021</v>
      </c>
      <c r="D490">
        <v>29</v>
      </c>
      <c r="E490">
        <v>42</v>
      </c>
      <c r="F490">
        <v>62</v>
      </c>
      <c r="G490">
        <v>0</v>
      </c>
      <c r="H490">
        <f>MAX(Append1[[#This Row],[SO2]:[PM2.5]])</f>
        <v>62</v>
      </c>
    </row>
    <row r="491" spans="1:8" hidden="1" x14ac:dyDescent="0.3">
      <c r="A491" t="s">
        <v>141</v>
      </c>
      <c r="B491" t="s">
        <v>148</v>
      </c>
      <c r="C491">
        <v>2021</v>
      </c>
      <c r="D491">
        <v>9</v>
      </c>
      <c r="E491">
        <v>19</v>
      </c>
      <c r="F491">
        <v>105</v>
      </c>
      <c r="G491">
        <v>44</v>
      </c>
      <c r="H491">
        <f>MAX(Append1[[#This Row],[SO2]:[PM2.5]])</f>
        <v>105</v>
      </c>
    </row>
    <row r="492" spans="1:8" hidden="1" x14ac:dyDescent="0.3">
      <c r="A492" t="s">
        <v>141</v>
      </c>
      <c r="B492" t="s">
        <v>419</v>
      </c>
      <c r="C492">
        <v>2021</v>
      </c>
      <c r="D492">
        <v>29</v>
      </c>
      <c r="E492">
        <v>16</v>
      </c>
      <c r="F492">
        <v>121</v>
      </c>
      <c r="G492">
        <v>59</v>
      </c>
      <c r="H492">
        <f>MAX(Append1[[#This Row],[SO2]:[PM2.5]])</f>
        <v>121</v>
      </c>
    </row>
    <row r="493" spans="1:8" hidden="1" x14ac:dyDescent="0.3">
      <c r="A493" t="s">
        <v>141</v>
      </c>
      <c r="B493" t="s">
        <v>150</v>
      </c>
      <c r="C493">
        <v>2021</v>
      </c>
      <c r="D493">
        <v>12</v>
      </c>
      <c r="E493">
        <v>22</v>
      </c>
      <c r="F493">
        <v>60</v>
      </c>
      <c r="G493">
        <v>0</v>
      </c>
      <c r="H493">
        <f>MAX(Append1[[#This Row],[SO2]:[PM2.5]])</f>
        <v>60</v>
      </c>
    </row>
    <row r="494" spans="1:8" hidden="1" x14ac:dyDescent="0.3">
      <c r="A494" t="s">
        <v>141</v>
      </c>
      <c r="B494" t="s">
        <v>151</v>
      </c>
      <c r="C494">
        <v>2021</v>
      </c>
      <c r="D494">
        <v>10</v>
      </c>
      <c r="E494">
        <v>41</v>
      </c>
      <c r="F494">
        <v>93</v>
      </c>
      <c r="G494">
        <v>0</v>
      </c>
      <c r="H494">
        <f>MAX(Append1[[#This Row],[SO2]:[PM2.5]])</f>
        <v>93</v>
      </c>
    </row>
    <row r="495" spans="1:8" hidden="1" x14ac:dyDescent="0.3">
      <c r="A495" t="s">
        <v>141</v>
      </c>
      <c r="B495" t="s">
        <v>152</v>
      </c>
      <c r="C495">
        <v>2021</v>
      </c>
      <c r="D495">
        <v>17</v>
      </c>
      <c r="E495">
        <v>28</v>
      </c>
      <c r="F495">
        <v>85</v>
      </c>
      <c r="G495">
        <v>0</v>
      </c>
      <c r="H495">
        <f>MAX(Append1[[#This Row],[SO2]:[PM2.5]])</f>
        <v>85</v>
      </c>
    </row>
    <row r="496" spans="1:8" hidden="1" x14ac:dyDescent="0.3">
      <c r="A496" t="s">
        <v>141</v>
      </c>
      <c r="B496" t="s">
        <v>153</v>
      </c>
      <c r="C496">
        <v>2021</v>
      </c>
      <c r="D496">
        <v>7</v>
      </c>
      <c r="E496">
        <v>17</v>
      </c>
      <c r="F496">
        <v>57</v>
      </c>
      <c r="G496">
        <v>0</v>
      </c>
      <c r="H496">
        <f>MAX(Append1[[#This Row],[SO2]:[PM2.5]])</f>
        <v>57</v>
      </c>
    </row>
    <row r="497" spans="1:8" hidden="1" x14ac:dyDescent="0.3">
      <c r="A497" t="s">
        <v>141</v>
      </c>
      <c r="B497" t="s">
        <v>420</v>
      </c>
      <c r="C497">
        <v>2021</v>
      </c>
      <c r="D497">
        <v>14</v>
      </c>
      <c r="E497">
        <v>23</v>
      </c>
      <c r="F497">
        <v>106</v>
      </c>
      <c r="G497">
        <v>47</v>
      </c>
      <c r="H497">
        <f>MAX(Append1[[#This Row],[SO2]:[PM2.5]])</f>
        <v>106</v>
      </c>
    </row>
    <row r="498" spans="1:8" hidden="1" x14ac:dyDescent="0.3">
      <c r="A498" t="s">
        <v>141</v>
      </c>
      <c r="B498" t="s">
        <v>154</v>
      </c>
      <c r="C498">
        <v>2021</v>
      </c>
      <c r="D498">
        <v>10</v>
      </c>
      <c r="E498">
        <v>25</v>
      </c>
      <c r="F498">
        <v>72</v>
      </c>
      <c r="G498">
        <v>36</v>
      </c>
      <c r="H498">
        <f>MAX(Append1[[#This Row],[SO2]:[PM2.5]])</f>
        <v>72</v>
      </c>
    </row>
    <row r="499" spans="1:8" hidden="1" x14ac:dyDescent="0.3">
      <c r="A499" t="s">
        <v>141</v>
      </c>
      <c r="B499" t="s">
        <v>421</v>
      </c>
      <c r="C499">
        <v>2021</v>
      </c>
      <c r="D499">
        <v>18</v>
      </c>
      <c r="E499">
        <v>31</v>
      </c>
      <c r="F499">
        <v>54</v>
      </c>
      <c r="G499">
        <v>0</v>
      </c>
      <c r="H499">
        <f>MAX(Append1[[#This Row],[SO2]:[PM2.5]])</f>
        <v>54</v>
      </c>
    </row>
    <row r="500" spans="1:8" hidden="1" x14ac:dyDescent="0.3">
      <c r="A500" t="s">
        <v>141</v>
      </c>
      <c r="B500" t="s">
        <v>155</v>
      </c>
      <c r="C500">
        <v>2021</v>
      </c>
      <c r="D500">
        <v>4</v>
      </c>
      <c r="E500">
        <v>27</v>
      </c>
      <c r="F500">
        <v>59</v>
      </c>
      <c r="G500">
        <v>40</v>
      </c>
      <c r="H500">
        <f>MAX(Append1[[#This Row],[SO2]:[PM2.5]])</f>
        <v>59</v>
      </c>
    </row>
    <row r="501" spans="1:8" hidden="1" x14ac:dyDescent="0.3">
      <c r="A501" t="s">
        <v>141</v>
      </c>
      <c r="B501" t="s">
        <v>156</v>
      </c>
      <c r="C501">
        <v>2021</v>
      </c>
      <c r="D501">
        <v>15</v>
      </c>
      <c r="E501">
        <v>35</v>
      </c>
      <c r="F501">
        <v>92</v>
      </c>
      <c r="G501">
        <v>52</v>
      </c>
      <c r="H501">
        <f>MAX(Append1[[#This Row],[SO2]:[PM2.5]])</f>
        <v>92</v>
      </c>
    </row>
    <row r="502" spans="1:8" hidden="1" x14ac:dyDescent="0.3">
      <c r="A502" t="s">
        <v>141</v>
      </c>
      <c r="B502" t="s">
        <v>422</v>
      </c>
      <c r="C502">
        <v>2021</v>
      </c>
      <c r="D502">
        <v>21</v>
      </c>
      <c r="E502">
        <v>41</v>
      </c>
      <c r="F502">
        <v>84</v>
      </c>
      <c r="G502">
        <v>0</v>
      </c>
      <c r="H502">
        <f>MAX(Append1[[#This Row],[SO2]:[PM2.5]])</f>
        <v>84</v>
      </c>
    </row>
    <row r="503" spans="1:8" hidden="1" x14ac:dyDescent="0.3">
      <c r="A503" t="s">
        <v>141</v>
      </c>
      <c r="B503" t="s">
        <v>158</v>
      </c>
      <c r="C503">
        <v>2021</v>
      </c>
      <c r="D503">
        <v>26</v>
      </c>
      <c r="E503">
        <v>38</v>
      </c>
      <c r="F503">
        <v>108</v>
      </c>
      <c r="G503">
        <v>45</v>
      </c>
      <c r="H503">
        <f>MAX(Append1[[#This Row],[SO2]:[PM2.5]])</f>
        <v>108</v>
      </c>
    </row>
    <row r="504" spans="1:8" hidden="1" x14ac:dyDescent="0.3">
      <c r="A504" t="s">
        <v>141</v>
      </c>
      <c r="B504" t="s">
        <v>423</v>
      </c>
      <c r="C504">
        <v>2021</v>
      </c>
      <c r="D504">
        <v>10</v>
      </c>
      <c r="E504">
        <v>33</v>
      </c>
      <c r="F504">
        <v>128</v>
      </c>
      <c r="G504">
        <v>0</v>
      </c>
      <c r="H504">
        <f>MAX(Append1[[#This Row],[SO2]:[PM2.5]])</f>
        <v>128</v>
      </c>
    </row>
    <row r="505" spans="1:8" hidden="1" x14ac:dyDescent="0.3">
      <c r="A505" t="s">
        <v>141</v>
      </c>
      <c r="B505" t="s">
        <v>159</v>
      </c>
      <c r="C505">
        <v>2021</v>
      </c>
      <c r="D505">
        <v>9</v>
      </c>
      <c r="E505">
        <v>37</v>
      </c>
      <c r="F505">
        <v>72</v>
      </c>
      <c r="G505">
        <v>0</v>
      </c>
      <c r="H505">
        <f>MAX(Append1[[#This Row],[SO2]:[PM2.5]])</f>
        <v>72</v>
      </c>
    </row>
    <row r="506" spans="1:8" hidden="1" x14ac:dyDescent="0.3">
      <c r="A506" t="s">
        <v>141</v>
      </c>
      <c r="B506" t="s">
        <v>160</v>
      </c>
      <c r="C506">
        <v>2021</v>
      </c>
      <c r="D506">
        <v>11</v>
      </c>
      <c r="E506">
        <v>16</v>
      </c>
      <c r="F506">
        <v>72</v>
      </c>
      <c r="G506">
        <v>36</v>
      </c>
      <c r="H506">
        <f>MAX(Append1[[#This Row],[SO2]:[PM2.5]])</f>
        <v>72</v>
      </c>
    </row>
    <row r="507" spans="1:8" hidden="1" x14ac:dyDescent="0.3">
      <c r="A507" t="s">
        <v>141</v>
      </c>
      <c r="B507" t="s">
        <v>161</v>
      </c>
      <c r="C507">
        <v>2021</v>
      </c>
      <c r="D507">
        <v>11</v>
      </c>
      <c r="E507">
        <v>46</v>
      </c>
      <c r="F507">
        <v>135</v>
      </c>
      <c r="G507">
        <v>0</v>
      </c>
      <c r="H507">
        <f>MAX(Append1[[#This Row],[SO2]:[PM2.5]])</f>
        <v>135</v>
      </c>
    </row>
    <row r="508" spans="1:8" hidden="1" x14ac:dyDescent="0.3">
      <c r="A508" t="s">
        <v>141</v>
      </c>
      <c r="B508" t="s">
        <v>424</v>
      </c>
      <c r="C508">
        <v>2021</v>
      </c>
      <c r="D508">
        <v>21</v>
      </c>
      <c r="E508">
        <v>56</v>
      </c>
      <c r="F508">
        <v>81</v>
      </c>
      <c r="G508">
        <v>0</v>
      </c>
      <c r="H508">
        <f>MAX(Append1[[#This Row],[SO2]:[PM2.5]])</f>
        <v>81</v>
      </c>
    </row>
    <row r="509" spans="1:8" hidden="1" x14ac:dyDescent="0.3">
      <c r="A509" t="s">
        <v>141</v>
      </c>
      <c r="B509" t="s">
        <v>425</v>
      </c>
      <c r="C509">
        <v>2021</v>
      </c>
      <c r="F509">
        <v>147</v>
      </c>
      <c r="G509">
        <v>41</v>
      </c>
      <c r="H509">
        <f>MAX(Append1[[#This Row],[SO2]:[PM2.5]])</f>
        <v>147</v>
      </c>
    </row>
    <row r="510" spans="1:8" hidden="1" x14ac:dyDescent="0.3">
      <c r="A510" t="s">
        <v>163</v>
      </c>
      <c r="B510" t="s">
        <v>164</v>
      </c>
      <c r="C510">
        <v>2021</v>
      </c>
      <c r="D510">
        <v>6</v>
      </c>
      <c r="E510">
        <v>26</v>
      </c>
      <c r="F510">
        <v>123</v>
      </c>
      <c r="G510">
        <v>48</v>
      </c>
      <c r="H510">
        <f>MAX(Append1[[#This Row],[SO2]:[PM2.5]])</f>
        <v>123</v>
      </c>
    </row>
    <row r="511" spans="1:8" hidden="1" x14ac:dyDescent="0.3">
      <c r="A511" t="s">
        <v>165</v>
      </c>
      <c r="B511" t="s">
        <v>426</v>
      </c>
      <c r="C511">
        <v>2021</v>
      </c>
      <c r="D511">
        <v>13</v>
      </c>
      <c r="E511">
        <v>14</v>
      </c>
      <c r="F511">
        <v>226</v>
      </c>
      <c r="G511">
        <v>30</v>
      </c>
      <c r="H511">
        <f>MAX(Append1[[#This Row],[SO2]:[PM2.5]])</f>
        <v>226</v>
      </c>
    </row>
    <row r="512" spans="1:8" hidden="1" x14ac:dyDescent="0.3">
      <c r="A512" t="s">
        <v>165</v>
      </c>
      <c r="B512" t="s">
        <v>167</v>
      </c>
      <c r="C512">
        <v>2021</v>
      </c>
      <c r="D512">
        <v>0</v>
      </c>
      <c r="E512">
        <v>8</v>
      </c>
      <c r="F512">
        <v>37</v>
      </c>
      <c r="G512">
        <v>8</v>
      </c>
      <c r="H512">
        <f>MAX(Append1[[#This Row],[SO2]:[PM2.5]])</f>
        <v>37</v>
      </c>
    </row>
    <row r="513" spans="1:8" hidden="1" x14ac:dyDescent="0.3">
      <c r="A513" t="s">
        <v>165</v>
      </c>
      <c r="B513" t="s">
        <v>427</v>
      </c>
      <c r="C513">
        <v>2021</v>
      </c>
      <c r="D513">
        <v>4</v>
      </c>
      <c r="E513">
        <v>7</v>
      </c>
      <c r="F513">
        <v>42</v>
      </c>
      <c r="G513">
        <v>7</v>
      </c>
      <c r="H513">
        <f>MAX(Append1[[#This Row],[SO2]:[PM2.5]])</f>
        <v>42</v>
      </c>
    </row>
    <row r="514" spans="1:8" hidden="1" x14ac:dyDescent="0.3">
      <c r="A514" t="s">
        <v>165</v>
      </c>
      <c r="B514" t="s">
        <v>169</v>
      </c>
      <c r="C514">
        <v>2021</v>
      </c>
      <c r="D514">
        <v>3</v>
      </c>
      <c r="E514">
        <v>8</v>
      </c>
      <c r="F514">
        <v>35</v>
      </c>
      <c r="G514">
        <v>7</v>
      </c>
      <c r="H514">
        <f>MAX(Append1[[#This Row],[SO2]:[PM2.5]])</f>
        <v>35</v>
      </c>
    </row>
    <row r="515" spans="1:8" hidden="1" x14ac:dyDescent="0.3">
      <c r="A515" t="s">
        <v>165</v>
      </c>
      <c r="B515" t="s">
        <v>170</v>
      </c>
      <c r="C515">
        <v>2021</v>
      </c>
      <c r="D515">
        <v>10</v>
      </c>
      <c r="E515">
        <v>6</v>
      </c>
      <c r="F515">
        <v>27</v>
      </c>
      <c r="G515">
        <v>12</v>
      </c>
      <c r="H515">
        <f>MAX(Append1[[#This Row],[SO2]:[PM2.5]])</f>
        <v>27</v>
      </c>
    </row>
    <row r="516" spans="1:8" hidden="1" x14ac:dyDescent="0.3">
      <c r="A516" t="s">
        <v>165</v>
      </c>
      <c r="B516" t="s">
        <v>171</v>
      </c>
      <c r="C516">
        <v>2021</v>
      </c>
      <c r="D516">
        <v>3</v>
      </c>
      <c r="E516">
        <v>7</v>
      </c>
      <c r="F516">
        <v>37</v>
      </c>
      <c r="G516">
        <v>6</v>
      </c>
      <c r="H516">
        <f>MAX(Append1[[#This Row],[SO2]:[PM2.5]])</f>
        <v>37</v>
      </c>
    </row>
    <row r="517" spans="1:8" hidden="1" x14ac:dyDescent="0.3">
      <c r="A517" t="s">
        <v>165</v>
      </c>
      <c r="B517" t="s">
        <v>428</v>
      </c>
      <c r="C517">
        <v>2021</v>
      </c>
      <c r="D517">
        <v>4</v>
      </c>
      <c r="E517">
        <v>9</v>
      </c>
      <c r="F517">
        <v>101</v>
      </c>
      <c r="G517">
        <v>12</v>
      </c>
      <c r="H517">
        <f>MAX(Append1[[#This Row],[SO2]:[PM2.5]])</f>
        <v>101</v>
      </c>
    </row>
    <row r="518" spans="1:8" hidden="1" x14ac:dyDescent="0.3">
      <c r="A518" t="s">
        <v>173</v>
      </c>
      <c r="B518" t="s">
        <v>429</v>
      </c>
      <c r="C518">
        <v>2021</v>
      </c>
      <c r="D518">
        <v>10</v>
      </c>
      <c r="E518">
        <v>3</v>
      </c>
      <c r="F518">
        <v>41</v>
      </c>
      <c r="G518">
        <v>24</v>
      </c>
      <c r="H518">
        <f>MAX(Append1[[#This Row],[SO2]:[PM2.5]])</f>
        <v>41</v>
      </c>
    </row>
    <row r="519" spans="1:8" hidden="1" x14ac:dyDescent="0.3">
      <c r="A519" t="s">
        <v>173</v>
      </c>
      <c r="B519" t="s">
        <v>175</v>
      </c>
      <c r="C519">
        <v>2021</v>
      </c>
      <c r="D519">
        <v>2</v>
      </c>
      <c r="E519">
        <v>5</v>
      </c>
      <c r="F519">
        <v>22</v>
      </c>
      <c r="G519">
        <v>15</v>
      </c>
      <c r="H519">
        <f>MAX(Append1[[#This Row],[SO2]:[PM2.5]])</f>
        <v>22</v>
      </c>
    </row>
    <row r="520" spans="1:8" hidden="1" x14ac:dyDescent="0.3">
      <c r="A520" t="s">
        <v>173</v>
      </c>
      <c r="B520" t="s">
        <v>430</v>
      </c>
      <c r="C520">
        <v>2021</v>
      </c>
      <c r="D520">
        <v>2</v>
      </c>
      <c r="E520">
        <v>5</v>
      </c>
      <c r="F520">
        <v>25</v>
      </c>
      <c r="G520">
        <v>25</v>
      </c>
      <c r="H520">
        <f>MAX(Append1[[#This Row],[SO2]:[PM2.5]])</f>
        <v>25</v>
      </c>
    </row>
    <row r="521" spans="1:8" hidden="1" x14ac:dyDescent="0.3">
      <c r="A521" t="s">
        <v>173</v>
      </c>
      <c r="B521" t="s">
        <v>176</v>
      </c>
      <c r="C521">
        <v>2021</v>
      </c>
      <c r="D521">
        <v>2</v>
      </c>
      <c r="E521">
        <v>5</v>
      </c>
      <c r="F521">
        <v>17</v>
      </c>
      <c r="G521">
        <v>8</v>
      </c>
      <c r="H521">
        <f>MAX(Append1[[#This Row],[SO2]:[PM2.5]])</f>
        <v>17</v>
      </c>
    </row>
    <row r="522" spans="1:8" hidden="1" x14ac:dyDescent="0.3">
      <c r="A522" t="s">
        <v>173</v>
      </c>
      <c r="B522" t="s">
        <v>431</v>
      </c>
      <c r="C522">
        <v>2021</v>
      </c>
      <c r="D522">
        <v>2</v>
      </c>
      <c r="E522">
        <v>6</v>
      </c>
      <c r="F522">
        <v>65</v>
      </c>
      <c r="G522">
        <v>0</v>
      </c>
      <c r="H522">
        <f>MAX(Append1[[#This Row],[SO2]:[PM2.5]])</f>
        <v>65</v>
      </c>
    </row>
    <row r="523" spans="1:8" hidden="1" x14ac:dyDescent="0.3">
      <c r="A523" t="s">
        <v>173</v>
      </c>
      <c r="B523" t="s">
        <v>177</v>
      </c>
      <c r="C523">
        <v>2021</v>
      </c>
      <c r="D523">
        <v>2</v>
      </c>
      <c r="E523">
        <v>5</v>
      </c>
      <c r="F523">
        <v>25</v>
      </c>
      <c r="G523">
        <v>6</v>
      </c>
      <c r="H523">
        <f>MAX(Append1[[#This Row],[SO2]:[PM2.5]])</f>
        <v>25</v>
      </c>
    </row>
    <row r="524" spans="1:8" hidden="1" x14ac:dyDescent="0.3">
      <c r="A524" t="s">
        <v>173</v>
      </c>
      <c r="B524" t="s">
        <v>432</v>
      </c>
      <c r="C524">
        <v>2021</v>
      </c>
      <c r="D524">
        <v>2</v>
      </c>
      <c r="E524">
        <v>7</v>
      </c>
      <c r="F524">
        <v>39</v>
      </c>
      <c r="G524">
        <v>39</v>
      </c>
      <c r="H524">
        <f>MAX(Append1[[#This Row],[SO2]:[PM2.5]])</f>
        <v>39</v>
      </c>
    </row>
    <row r="525" spans="1:8" hidden="1" x14ac:dyDescent="0.3">
      <c r="A525" t="s">
        <v>173</v>
      </c>
      <c r="B525" t="s">
        <v>433</v>
      </c>
      <c r="C525">
        <v>2021</v>
      </c>
      <c r="D525">
        <v>2</v>
      </c>
      <c r="E525">
        <v>5</v>
      </c>
      <c r="F525">
        <v>32</v>
      </c>
      <c r="G525">
        <v>0</v>
      </c>
      <c r="H525">
        <f>MAX(Append1[[#This Row],[SO2]:[PM2.5]])</f>
        <v>32</v>
      </c>
    </row>
    <row r="526" spans="1:8" hidden="1" x14ac:dyDescent="0.3">
      <c r="A526" t="s">
        <v>173</v>
      </c>
      <c r="B526" t="s">
        <v>434</v>
      </c>
      <c r="C526">
        <v>2021</v>
      </c>
      <c r="D526">
        <v>2</v>
      </c>
      <c r="E526">
        <v>5</v>
      </c>
      <c r="F526">
        <v>37</v>
      </c>
      <c r="G526">
        <v>0</v>
      </c>
      <c r="H526">
        <f>MAX(Append1[[#This Row],[SO2]:[PM2.5]])</f>
        <v>37</v>
      </c>
    </row>
    <row r="527" spans="1:8" hidden="1" x14ac:dyDescent="0.3">
      <c r="A527" t="s">
        <v>173</v>
      </c>
      <c r="B527" t="s">
        <v>435</v>
      </c>
      <c r="C527">
        <v>2021</v>
      </c>
      <c r="D527">
        <v>2</v>
      </c>
      <c r="E527">
        <v>5</v>
      </c>
      <c r="F527">
        <v>35</v>
      </c>
      <c r="G527">
        <v>0</v>
      </c>
      <c r="H527">
        <f>MAX(Append1[[#This Row],[SO2]:[PM2.5]])</f>
        <v>35</v>
      </c>
    </row>
    <row r="528" spans="1:8" hidden="1" x14ac:dyDescent="0.3">
      <c r="A528" t="s">
        <v>178</v>
      </c>
      <c r="B528" t="s">
        <v>179</v>
      </c>
      <c r="C528">
        <v>2021</v>
      </c>
      <c r="D528">
        <v>2</v>
      </c>
      <c r="E528">
        <v>7</v>
      </c>
      <c r="F528">
        <v>88</v>
      </c>
      <c r="G528">
        <v>0</v>
      </c>
      <c r="H528">
        <f>MAX(Append1[[#This Row],[SO2]:[PM2.5]])</f>
        <v>88</v>
      </c>
    </row>
    <row r="529" spans="1:8" hidden="1" x14ac:dyDescent="0.3">
      <c r="A529" t="s">
        <v>178</v>
      </c>
      <c r="B529" t="s">
        <v>180</v>
      </c>
      <c r="C529">
        <v>2021</v>
      </c>
      <c r="D529">
        <v>20</v>
      </c>
      <c r="E529">
        <v>3</v>
      </c>
      <c r="F529">
        <v>77</v>
      </c>
      <c r="G529">
        <v>33</v>
      </c>
      <c r="H529">
        <f>MAX(Append1[[#This Row],[SO2]:[PM2.5]])</f>
        <v>77</v>
      </c>
    </row>
    <row r="530" spans="1:8" hidden="1" x14ac:dyDescent="0.3">
      <c r="A530" t="s">
        <v>181</v>
      </c>
      <c r="B530" t="s">
        <v>182</v>
      </c>
      <c r="C530">
        <v>2021</v>
      </c>
      <c r="D530">
        <v>10</v>
      </c>
      <c r="E530">
        <v>27</v>
      </c>
      <c r="F530">
        <v>96</v>
      </c>
      <c r="G530">
        <v>36</v>
      </c>
      <c r="H530">
        <f>MAX(Append1[[#This Row],[SO2]:[PM2.5]])</f>
        <v>96</v>
      </c>
    </row>
    <row r="531" spans="1:8" hidden="1" x14ac:dyDescent="0.3">
      <c r="A531" t="s">
        <v>181</v>
      </c>
      <c r="B531" t="s">
        <v>183</v>
      </c>
      <c r="C531">
        <v>2021</v>
      </c>
      <c r="D531">
        <v>4</v>
      </c>
      <c r="E531">
        <v>11</v>
      </c>
      <c r="F531">
        <v>76</v>
      </c>
      <c r="G531">
        <v>44</v>
      </c>
      <c r="H531">
        <f>MAX(Append1[[#This Row],[SO2]:[PM2.5]])</f>
        <v>76</v>
      </c>
    </row>
    <row r="532" spans="1:8" hidden="1" x14ac:dyDescent="0.3">
      <c r="A532" t="s">
        <v>181</v>
      </c>
      <c r="B532" t="s">
        <v>184</v>
      </c>
      <c r="C532">
        <v>2021</v>
      </c>
      <c r="D532">
        <v>5</v>
      </c>
      <c r="E532">
        <v>20</v>
      </c>
      <c r="F532">
        <v>63</v>
      </c>
      <c r="G532">
        <v>25</v>
      </c>
      <c r="H532">
        <f>MAX(Append1[[#This Row],[SO2]:[PM2.5]])</f>
        <v>63</v>
      </c>
    </row>
    <row r="533" spans="1:8" hidden="1" x14ac:dyDescent="0.3">
      <c r="A533" t="s">
        <v>181</v>
      </c>
      <c r="B533" t="s">
        <v>436</v>
      </c>
      <c r="C533">
        <v>2021</v>
      </c>
      <c r="D533">
        <v>2</v>
      </c>
      <c r="E533">
        <v>16</v>
      </c>
      <c r="F533">
        <v>94</v>
      </c>
      <c r="G533">
        <v>36</v>
      </c>
      <c r="H533">
        <f>MAX(Append1[[#This Row],[SO2]:[PM2.5]])</f>
        <v>94</v>
      </c>
    </row>
    <row r="534" spans="1:8" hidden="1" x14ac:dyDescent="0.3">
      <c r="A534" t="s">
        <v>181</v>
      </c>
      <c r="B534" t="s">
        <v>186</v>
      </c>
      <c r="C534">
        <v>2021</v>
      </c>
      <c r="D534">
        <v>9</v>
      </c>
      <c r="E534">
        <v>12</v>
      </c>
      <c r="F534">
        <v>103</v>
      </c>
      <c r="G534">
        <v>39</v>
      </c>
      <c r="H534">
        <f>MAX(Append1[[#This Row],[SO2]:[PM2.5]])</f>
        <v>103</v>
      </c>
    </row>
    <row r="535" spans="1:8" hidden="1" x14ac:dyDescent="0.3">
      <c r="A535" t="s">
        <v>181</v>
      </c>
      <c r="B535" t="s">
        <v>437</v>
      </c>
      <c r="C535">
        <v>2021</v>
      </c>
      <c r="D535">
        <v>25</v>
      </c>
      <c r="E535">
        <v>19</v>
      </c>
      <c r="F535">
        <v>71</v>
      </c>
      <c r="G535">
        <v>34</v>
      </c>
      <c r="H535">
        <f>MAX(Append1[[#This Row],[SO2]:[PM2.5]])</f>
        <v>71</v>
      </c>
    </row>
    <row r="536" spans="1:8" hidden="1" x14ac:dyDescent="0.3">
      <c r="A536" t="s">
        <v>181</v>
      </c>
      <c r="B536" t="s">
        <v>187</v>
      </c>
      <c r="C536">
        <v>2021</v>
      </c>
      <c r="D536">
        <v>4</v>
      </c>
      <c r="E536">
        <v>18</v>
      </c>
      <c r="F536">
        <v>87</v>
      </c>
      <c r="G536">
        <v>35</v>
      </c>
      <c r="H536">
        <f>MAX(Append1[[#This Row],[SO2]:[PM2.5]])</f>
        <v>87</v>
      </c>
    </row>
    <row r="537" spans="1:8" hidden="1" x14ac:dyDescent="0.3">
      <c r="A537" t="s">
        <v>181</v>
      </c>
      <c r="B537" t="s">
        <v>188</v>
      </c>
      <c r="C537">
        <v>2021</v>
      </c>
      <c r="D537">
        <v>8</v>
      </c>
      <c r="E537">
        <v>14</v>
      </c>
      <c r="F537">
        <v>102</v>
      </c>
      <c r="G537">
        <v>56</v>
      </c>
      <c r="H537">
        <f>MAX(Append1[[#This Row],[SO2]:[PM2.5]])</f>
        <v>102</v>
      </c>
    </row>
    <row r="538" spans="1:8" hidden="1" x14ac:dyDescent="0.3">
      <c r="A538" t="s">
        <v>181</v>
      </c>
      <c r="B538" t="s">
        <v>189</v>
      </c>
      <c r="C538">
        <v>2021</v>
      </c>
      <c r="D538">
        <v>2</v>
      </c>
      <c r="E538">
        <v>16</v>
      </c>
      <c r="F538">
        <v>115</v>
      </c>
      <c r="G538">
        <v>68</v>
      </c>
      <c r="H538">
        <f>MAX(Append1[[#This Row],[SO2]:[PM2.5]])</f>
        <v>115</v>
      </c>
    </row>
    <row r="539" spans="1:8" hidden="1" x14ac:dyDescent="0.3">
      <c r="A539" t="s">
        <v>181</v>
      </c>
      <c r="B539" t="s">
        <v>190</v>
      </c>
      <c r="C539">
        <v>2021</v>
      </c>
      <c r="D539">
        <v>2</v>
      </c>
      <c r="E539">
        <v>13</v>
      </c>
      <c r="F539">
        <v>63</v>
      </c>
      <c r="G539">
        <v>0</v>
      </c>
      <c r="H539">
        <f>MAX(Append1[[#This Row],[SO2]:[PM2.5]])</f>
        <v>63</v>
      </c>
    </row>
    <row r="540" spans="1:8" hidden="1" x14ac:dyDescent="0.3">
      <c r="A540" t="s">
        <v>181</v>
      </c>
      <c r="B540" t="s">
        <v>191</v>
      </c>
      <c r="C540">
        <v>2021</v>
      </c>
      <c r="D540">
        <v>16</v>
      </c>
      <c r="E540">
        <v>11</v>
      </c>
      <c r="F540">
        <v>114</v>
      </c>
      <c r="G540">
        <v>0</v>
      </c>
      <c r="H540">
        <f>MAX(Append1[[#This Row],[SO2]:[PM2.5]])</f>
        <v>114</v>
      </c>
    </row>
    <row r="541" spans="1:8" hidden="1" x14ac:dyDescent="0.3">
      <c r="A541" t="s">
        <v>181</v>
      </c>
      <c r="B541" t="s">
        <v>192</v>
      </c>
      <c r="C541">
        <v>2021</v>
      </c>
      <c r="D541">
        <v>2</v>
      </c>
      <c r="E541">
        <v>4</v>
      </c>
      <c r="F541">
        <v>77</v>
      </c>
      <c r="G541">
        <v>0</v>
      </c>
      <c r="H541">
        <f>MAX(Append1[[#This Row],[SO2]:[PM2.5]])</f>
        <v>77</v>
      </c>
    </row>
    <row r="542" spans="1:8" hidden="1" x14ac:dyDescent="0.3">
      <c r="A542" t="s">
        <v>181</v>
      </c>
      <c r="B542" t="s">
        <v>193</v>
      </c>
      <c r="C542">
        <v>2021</v>
      </c>
      <c r="D542">
        <v>10</v>
      </c>
      <c r="E542">
        <v>13</v>
      </c>
      <c r="F542">
        <v>129</v>
      </c>
      <c r="G542">
        <v>42</v>
      </c>
      <c r="H542">
        <f>MAX(Append1[[#This Row],[SO2]:[PM2.5]])</f>
        <v>129</v>
      </c>
    </row>
    <row r="543" spans="1:8" hidden="1" x14ac:dyDescent="0.3">
      <c r="A543" t="s">
        <v>181</v>
      </c>
      <c r="B543" t="s">
        <v>194</v>
      </c>
      <c r="C543">
        <v>2021</v>
      </c>
      <c r="D543">
        <v>5</v>
      </c>
      <c r="E543">
        <v>16</v>
      </c>
      <c r="F543">
        <v>68</v>
      </c>
      <c r="G543">
        <v>33</v>
      </c>
      <c r="H543">
        <f>MAX(Append1[[#This Row],[SO2]:[PM2.5]])</f>
        <v>68</v>
      </c>
    </row>
    <row r="544" spans="1:8" hidden="1" x14ac:dyDescent="0.3">
      <c r="A544" t="s">
        <v>181</v>
      </c>
      <c r="B544" t="s">
        <v>185</v>
      </c>
      <c r="C544">
        <v>2021</v>
      </c>
      <c r="D544">
        <v>9</v>
      </c>
      <c r="E544">
        <v>12</v>
      </c>
      <c r="F544">
        <v>125</v>
      </c>
      <c r="G544">
        <v>48</v>
      </c>
      <c r="H544">
        <f>MAX(Append1[[#This Row],[SO2]:[PM2.5]])</f>
        <v>125</v>
      </c>
    </row>
    <row r="545" spans="1:8" hidden="1" x14ac:dyDescent="0.3">
      <c r="A545" t="s">
        <v>181</v>
      </c>
      <c r="B545" t="s">
        <v>195</v>
      </c>
      <c r="C545">
        <v>2021</v>
      </c>
      <c r="D545">
        <v>7</v>
      </c>
      <c r="E545">
        <v>25</v>
      </c>
      <c r="F545">
        <v>103</v>
      </c>
      <c r="G545">
        <v>42</v>
      </c>
      <c r="H545">
        <f>MAX(Append1[[#This Row],[SO2]:[PM2.5]])</f>
        <v>103</v>
      </c>
    </row>
    <row r="546" spans="1:8" hidden="1" x14ac:dyDescent="0.3">
      <c r="A546" t="s">
        <v>181</v>
      </c>
      <c r="B546" t="s">
        <v>196</v>
      </c>
      <c r="C546">
        <v>2021</v>
      </c>
      <c r="D546">
        <v>16</v>
      </c>
      <c r="E546">
        <v>29</v>
      </c>
      <c r="F546">
        <v>88</v>
      </c>
      <c r="G546">
        <v>40</v>
      </c>
      <c r="H546">
        <f>MAX(Append1[[#This Row],[SO2]:[PM2.5]])</f>
        <v>88</v>
      </c>
    </row>
    <row r="547" spans="1:8" hidden="1" x14ac:dyDescent="0.3">
      <c r="A547" t="s">
        <v>438</v>
      </c>
      <c r="B547" t="s">
        <v>198</v>
      </c>
      <c r="C547">
        <v>2021</v>
      </c>
      <c r="D547">
        <v>2</v>
      </c>
      <c r="E547">
        <v>5</v>
      </c>
      <c r="F547">
        <v>41</v>
      </c>
      <c r="G547">
        <v>0</v>
      </c>
      <c r="H547">
        <f>MAX(Append1[[#This Row],[SO2]:[PM2.5]])</f>
        <v>41</v>
      </c>
    </row>
    <row r="548" spans="1:8" hidden="1" x14ac:dyDescent="0.3">
      <c r="A548" t="s">
        <v>438</v>
      </c>
      <c r="B548" t="s">
        <v>439</v>
      </c>
      <c r="C548">
        <v>2021</v>
      </c>
      <c r="D548">
        <v>7</v>
      </c>
      <c r="E548">
        <v>11</v>
      </c>
      <c r="F548">
        <v>42</v>
      </c>
      <c r="G548">
        <v>20</v>
      </c>
      <c r="H548">
        <f>MAX(Append1[[#This Row],[SO2]:[PM2.5]])</f>
        <v>42</v>
      </c>
    </row>
    <row r="549" spans="1:8" hidden="1" x14ac:dyDescent="0.3">
      <c r="A549" t="s">
        <v>440</v>
      </c>
      <c r="B549" t="s">
        <v>441</v>
      </c>
      <c r="C549">
        <v>2021</v>
      </c>
      <c r="D549">
        <v>8</v>
      </c>
      <c r="E549">
        <v>16</v>
      </c>
      <c r="F549">
        <v>76</v>
      </c>
      <c r="G549">
        <v>0</v>
      </c>
      <c r="H549">
        <f>MAX(Append1[[#This Row],[SO2]:[PM2.5]])</f>
        <v>76</v>
      </c>
    </row>
    <row r="550" spans="1:8" hidden="1" x14ac:dyDescent="0.3">
      <c r="A550" t="s">
        <v>440</v>
      </c>
      <c r="B550" t="s">
        <v>199</v>
      </c>
      <c r="C550">
        <v>2021</v>
      </c>
      <c r="D550">
        <v>14</v>
      </c>
      <c r="E550">
        <v>21</v>
      </c>
      <c r="F550">
        <v>116</v>
      </c>
      <c r="G550">
        <v>51</v>
      </c>
      <c r="H550">
        <f>MAX(Append1[[#This Row],[SO2]:[PM2.5]])</f>
        <v>116</v>
      </c>
    </row>
    <row r="551" spans="1:8" hidden="1" x14ac:dyDescent="0.3">
      <c r="A551" t="s">
        <v>440</v>
      </c>
      <c r="B551" t="s">
        <v>200</v>
      </c>
      <c r="C551">
        <v>2021</v>
      </c>
      <c r="D551">
        <v>7</v>
      </c>
      <c r="E551">
        <v>19</v>
      </c>
      <c r="F551">
        <v>106</v>
      </c>
      <c r="G551">
        <v>0</v>
      </c>
      <c r="H551">
        <f>MAX(Append1[[#This Row],[SO2]:[PM2.5]])</f>
        <v>106</v>
      </c>
    </row>
    <row r="552" spans="1:8" hidden="1" x14ac:dyDescent="0.3">
      <c r="A552" t="s">
        <v>440</v>
      </c>
      <c r="B552" t="s">
        <v>201</v>
      </c>
      <c r="C552">
        <v>2021</v>
      </c>
      <c r="D552">
        <v>7</v>
      </c>
      <c r="E552">
        <v>17</v>
      </c>
      <c r="F552">
        <v>87</v>
      </c>
      <c r="G552">
        <v>0</v>
      </c>
      <c r="H552">
        <f>MAX(Append1[[#This Row],[SO2]:[PM2.5]])</f>
        <v>87</v>
      </c>
    </row>
    <row r="553" spans="1:8" hidden="1" x14ac:dyDescent="0.3">
      <c r="A553" t="s">
        <v>440</v>
      </c>
      <c r="B553" t="s">
        <v>442</v>
      </c>
      <c r="C553">
        <v>2021</v>
      </c>
      <c r="D553">
        <v>7</v>
      </c>
      <c r="E553">
        <v>19</v>
      </c>
      <c r="F553">
        <v>77</v>
      </c>
      <c r="G553">
        <v>0</v>
      </c>
      <c r="H553">
        <f>MAX(Append1[[#This Row],[SO2]:[PM2.5]])</f>
        <v>77</v>
      </c>
    </row>
    <row r="554" spans="1:8" hidden="1" x14ac:dyDescent="0.3">
      <c r="A554" t="s">
        <v>440</v>
      </c>
      <c r="B554" t="s">
        <v>202</v>
      </c>
      <c r="C554">
        <v>2021</v>
      </c>
      <c r="D554">
        <v>6</v>
      </c>
      <c r="E554">
        <v>15</v>
      </c>
      <c r="F554">
        <v>105</v>
      </c>
      <c r="G554">
        <v>50</v>
      </c>
      <c r="H554">
        <f>MAX(Append1[[#This Row],[SO2]:[PM2.5]])</f>
        <v>105</v>
      </c>
    </row>
    <row r="555" spans="1:8" hidden="1" x14ac:dyDescent="0.3">
      <c r="A555" t="s">
        <v>440</v>
      </c>
      <c r="B555" t="s">
        <v>203</v>
      </c>
      <c r="C555">
        <v>2021</v>
      </c>
      <c r="D555">
        <v>6</v>
      </c>
      <c r="E555">
        <v>15</v>
      </c>
      <c r="F555">
        <v>81</v>
      </c>
      <c r="G555">
        <v>0</v>
      </c>
      <c r="H555">
        <f>MAX(Append1[[#This Row],[SO2]:[PM2.5]])</f>
        <v>81</v>
      </c>
    </row>
    <row r="556" spans="1:8" hidden="1" x14ac:dyDescent="0.3">
      <c r="A556" t="s">
        <v>440</v>
      </c>
      <c r="B556" t="s">
        <v>204</v>
      </c>
      <c r="C556">
        <v>2021</v>
      </c>
      <c r="D556">
        <v>8</v>
      </c>
      <c r="E556">
        <v>20</v>
      </c>
      <c r="F556">
        <v>137</v>
      </c>
      <c r="G556">
        <v>0</v>
      </c>
      <c r="H556">
        <f>MAX(Append1[[#This Row],[SO2]:[PM2.5]])</f>
        <v>137</v>
      </c>
    </row>
    <row r="557" spans="1:8" hidden="1" x14ac:dyDescent="0.3">
      <c r="A557" t="s">
        <v>440</v>
      </c>
      <c r="B557" t="s">
        <v>205</v>
      </c>
      <c r="C557">
        <v>2021</v>
      </c>
      <c r="D557">
        <v>6</v>
      </c>
      <c r="E557">
        <v>16</v>
      </c>
      <c r="F557">
        <v>99</v>
      </c>
      <c r="G557">
        <v>0</v>
      </c>
      <c r="H557">
        <f>MAX(Append1[[#This Row],[SO2]:[PM2.5]])</f>
        <v>99</v>
      </c>
    </row>
    <row r="558" spans="1:8" hidden="1" x14ac:dyDescent="0.3">
      <c r="A558" t="s">
        <v>440</v>
      </c>
      <c r="B558" t="s">
        <v>443</v>
      </c>
      <c r="C558">
        <v>2021</v>
      </c>
      <c r="D558">
        <v>7</v>
      </c>
      <c r="E558">
        <v>16</v>
      </c>
      <c r="F558">
        <v>182</v>
      </c>
      <c r="G558">
        <v>0</v>
      </c>
      <c r="H558">
        <f>MAX(Append1[[#This Row],[SO2]:[PM2.5]])</f>
        <v>182</v>
      </c>
    </row>
    <row r="559" spans="1:8" hidden="1" x14ac:dyDescent="0.3">
      <c r="A559" t="s">
        <v>440</v>
      </c>
      <c r="B559" t="s">
        <v>206</v>
      </c>
      <c r="C559">
        <v>2021</v>
      </c>
      <c r="D559">
        <v>7</v>
      </c>
      <c r="E559">
        <v>13</v>
      </c>
      <c r="F559">
        <v>74</v>
      </c>
      <c r="G559">
        <v>0</v>
      </c>
      <c r="H559">
        <f>MAX(Append1[[#This Row],[SO2]:[PM2.5]])</f>
        <v>74</v>
      </c>
    </row>
    <row r="560" spans="1:8" hidden="1" x14ac:dyDescent="0.3">
      <c r="A560" t="s">
        <v>440</v>
      </c>
      <c r="B560" t="s">
        <v>207</v>
      </c>
      <c r="C560">
        <v>2021</v>
      </c>
      <c r="D560">
        <v>7</v>
      </c>
      <c r="E560">
        <v>18</v>
      </c>
      <c r="F560">
        <v>100</v>
      </c>
      <c r="G560">
        <v>0</v>
      </c>
      <c r="H560">
        <f>MAX(Append1[[#This Row],[SO2]:[PM2.5]])</f>
        <v>100</v>
      </c>
    </row>
    <row r="561" spans="1:8" hidden="1" x14ac:dyDescent="0.3">
      <c r="A561" t="s">
        <v>440</v>
      </c>
      <c r="B561" t="s">
        <v>208</v>
      </c>
      <c r="C561">
        <v>2021</v>
      </c>
      <c r="D561">
        <v>6</v>
      </c>
      <c r="E561">
        <v>17</v>
      </c>
      <c r="F561">
        <v>91</v>
      </c>
      <c r="G561">
        <v>0</v>
      </c>
      <c r="H561">
        <f>MAX(Append1[[#This Row],[SO2]:[PM2.5]])</f>
        <v>91</v>
      </c>
    </row>
    <row r="562" spans="1:8" hidden="1" x14ac:dyDescent="0.3">
      <c r="A562" t="s">
        <v>440</v>
      </c>
      <c r="B562" t="s">
        <v>444</v>
      </c>
      <c r="C562">
        <v>2021</v>
      </c>
      <c r="D562">
        <v>10</v>
      </c>
      <c r="E562">
        <v>21</v>
      </c>
      <c r="F562">
        <v>122</v>
      </c>
      <c r="G562">
        <v>63</v>
      </c>
      <c r="H562">
        <f>MAX(Append1[[#This Row],[SO2]:[PM2.5]])</f>
        <v>122</v>
      </c>
    </row>
    <row r="563" spans="1:8" hidden="1" x14ac:dyDescent="0.3">
      <c r="A563" t="s">
        <v>440</v>
      </c>
      <c r="B563" t="s">
        <v>445</v>
      </c>
      <c r="C563">
        <v>2021</v>
      </c>
      <c r="D563">
        <v>4</v>
      </c>
      <c r="E563">
        <v>11</v>
      </c>
      <c r="F563">
        <v>91</v>
      </c>
      <c r="G563">
        <v>0</v>
      </c>
      <c r="H563">
        <f>MAX(Append1[[#This Row],[SO2]:[PM2.5]])</f>
        <v>91</v>
      </c>
    </row>
    <row r="564" spans="1:8" hidden="1" x14ac:dyDescent="0.3">
      <c r="A564" t="s">
        <v>440</v>
      </c>
      <c r="B564" t="s">
        <v>211</v>
      </c>
      <c r="C564">
        <v>2021</v>
      </c>
      <c r="D564">
        <v>6</v>
      </c>
      <c r="E564">
        <v>14</v>
      </c>
      <c r="F564">
        <v>70</v>
      </c>
      <c r="G564">
        <v>0</v>
      </c>
      <c r="H564">
        <f>MAX(Append1[[#This Row],[SO2]:[PM2.5]])</f>
        <v>70</v>
      </c>
    </row>
    <row r="565" spans="1:8" hidden="1" x14ac:dyDescent="0.3">
      <c r="A565" t="s">
        <v>440</v>
      </c>
      <c r="B565" t="s">
        <v>212</v>
      </c>
      <c r="C565">
        <v>2021</v>
      </c>
      <c r="D565">
        <v>13</v>
      </c>
      <c r="E565">
        <v>22</v>
      </c>
      <c r="F565">
        <v>120</v>
      </c>
      <c r="G565">
        <v>55</v>
      </c>
      <c r="H565">
        <f>MAX(Append1[[#This Row],[SO2]:[PM2.5]])</f>
        <v>120</v>
      </c>
    </row>
    <row r="566" spans="1:8" hidden="1" x14ac:dyDescent="0.3">
      <c r="A566" t="s">
        <v>440</v>
      </c>
      <c r="B566" t="s">
        <v>446</v>
      </c>
      <c r="C566">
        <v>2021</v>
      </c>
      <c r="D566">
        <v>13</v>
      </c>
      <c r="E566">
        <v>24</v>
      </c>
      <c r="F566">
        <v>105</v>
      </c>
      <c r="G566">
        <v>49</v>
      </c>
      <c r="H566">
        <f>MAX(Append1[[#This Row],[SO2]:[PM2.5]])</f>
        <v>105</v>
      </c>
    </row>
    <row r="567" spans="1:8" hidden="1" x14ac:dyDescent="0.3">
      <c r="A567" t="s">
        <v>440</v>
      </c>
      <c r="B567" t="s">
        <v>213</v>
      </c>
      <c r="C567">
        <v>2021</v>
      </c>
      <c r="D567">
        <v>6</v>
      </c>
      <c r="E567">
        <v>19</v>
      </c>
      <c r="F567">
        <v>92</v>
      </c>
      <c r="G567">
        <v>0</v>
      </c>
      <c r="H567">
        <f>MAX(Append1[[#This Row],[SO2]:[PM2.5]])</f>
        <v>92</v>
      </c>
    </row>
    <row r="568" spans="1:8" hidden="1" x14ac:dyDescent="0.3">
      <c r="A568" t="s">
        <v>440</v>
      </c>
      <c r="B568" t="s">
        <v>214</v>
      </c>
      <c r="C568">
        <v>2021</v>
      </c>
      <c r="D568">
        <v>8</v>
      </c>
      <c r="E568">
        <v>15</v>
      </c>
      <c r="F568">
        <v>111</v>
      </c>
      <c r="G568">
        <v>0</v>
      </c>
      <c r="H568">
        <f>MAX(Append1[[#This Row],[SO2]:[PM2.5]])</f>
        <v>111</v>
      </c>
    </row>
    <row r="569" spans="1:8" hidden="1" x14ac:dyDescent="0.3">
      <c r="A569" t="s">
        <v>440</v>
      </c>
      <c r="B569" t="s">
        <v>447</v>
      </c>
      <c r="C569">
        <v>2021</v>
      </c>
      <c r="D569">
        <v>4</v>
      </c>
      <c r="E569">
        <v>15</v>
      </c>
      <c r="F569">
        <v>91</v>
      </c>
      <c r="G569">
        <v>0</v>
      </c>
      <c r="H569">
        <f>MAX(Append1[[#This Row],[SO2]:[PM2.5]])</f>
        <v>91</v>
      </c>
    </row>
    <row r="570" spans="1:8" hidden="1" x14ac:dyDescent="0.3">
      <c r="A570" t="s">
        <v>440</v>
      </c>
      <c r="B570" t="s">
        <v>215</v>
      </c>
      <c r="C570">
        <v>2021</v>
      </c>
      <c r="D570">
        <v>10</v>
      </c>
      <c r="E570">
        <v>30</v>
      </c>
      <c r="F570">
        <v>149</v>
      </c>
      <c r="G570">
        <v>54</v>
      </c>
      <c r="H570">
        <f>MAX(Append1[[#This Row],[SO2]:[PM2.5]])</f>
        <v>149</v>
      </c>
    </row>
    <row r="571" spans="1:8" hidden="1" x14ac:dyDescent="0.3">
      <c r="A571" t="s">
        <v>440</v>
      </c>
      <c r="B571" t="s">
        <v>448</v>
      </c>
      <c r="C571">
        <v>2021</v>
      </c>
      <c r="D571">
        <v>0</v>
      </c>
      <c r="E571">
        <v>0</v>
      </c>
      <c r="F571">
        <v>0</v>
      </c>
      <c r="G571">
        <v>0</v>
      </c>
      <c r="H571">
        <f>MAX(Append1[[#This Row],[SO2]:[PM2.5]])</f>
        <v>0</v>
      </c>
    </row>
    <row r="572" spans="1:8" hidden="1" x14ac:dyDescent="0.3">
      <c r="A572" t="s">
        <v>440</v>
      </c>
      <c r="B572" t="s">
        <v>449</v>
      </c>
      <c r="C572">
        <v>2021</v>
      </c>
      <c r="D572">
        <v>7</v>
      </c>
      <c r="E572">
        <v>18</v>
      </c>
      <c r="F572">
        <v>104</v>
      </c>
      <c r="G572">
        <v>0</v>
      </c>
      <c r="H572">
        <f>MAX(Append1[[#This Row],[SO2]:[PM2.5]])</f>
        <v>104</v>
      </c>
    </row>
    <row r="573" spans="1:8" hidden="1" x14ac:dyDescent="0.3">
      <c r="A573" t="s">
        <v>440</v>
      </c>
      <c r="B573" t="s">
        <v>217</v>
      </c>
      <c r="C573">
        <v>2021</v>
      </c>
      <c r="D573">
        <v>6</v>
      </c>
      <c r="E573">
        <v>16</v>
      </c>
      <c r="F573">
        <v>85</v>
      </c>
      <c r="G573">
        <v>0</v>
      </c>
      <c r="H573">
        <f>MAX(Append1[[#This Row],[SO2]:[PM2.5]])</f>
        <v>85</v>
      </c>
    </row>
    <row r="574" spans="1:8" hidden="1" x14ac:dyDescent="0.3">
      <c r="A574" t="s">
        <v>440</v>
      </c>
      <c r="B574" t="s">
        <v>450</v>
      </c>
      <c r="C574">
        <v>2021</v>
      </c>
      <c r="D574">
        <v>5</v>
      </c>
      <c r="E574">
        <v>17</v>
      </c>
      <c r="F574">
        <v>95</v>
      </c>
      <c r="G574">
        <v>0</v>
      </c>
      <c r="H574">
        <f>MAX(Append1[[#This Row],[SO2]:[PM2.5]])</f>
        <v>95</v>
      </c>
    </row>
    <row r="575" spans="1:8" hidden="1" x14ac:dyDescent="0.3">
      <c r="A575" t="s">
        <v>440</v>
      </c>
      <c r="B575" t="s">
        <v>219</v>
      </c>
      <c r="C575">
        <v>2021</v>
      </c>
      <c r="D575">
        <v>5</v>
      </c>
      <c r="E575">
        <v>15</v>
      </c>
      <c r="F575">
        <v>78</v>
      </c>
      <c r="G575">
        <v>0</v>
      </c>
      <c r="H575">
        <f>MAX(Append1[[#This Row],[SO2]:[PM2.5]])</f>
        <v>78</v>
      </c>
    </row>
    <row r="576" spans="1:8" hidden="1" x14ac:dyDescent="0.3">
      <c r="A576" t="s">
        <v>440</v>
      </c>
      <c r="B576" t="s">
        <v>220</v>
      </c>
      <c r="C576">
        <v>2021</v>
      </c>
      <c r="D576">
        <v>6</v>
      </c>
      <c r="E576">
        <v>18</v>
      </c>
      <c r="F576">
        <v>110</v>
      </c>
      <c r="G576">
        <v>50</v>
      </c>
      <c r="H576">
        <f>MAX(Append1[[#This Row],[SO2]:[PM2.5]])</f>
        <v>110</v>
      </c>
    </row>
    <row r="577" spans="1:8" hidden="1" x14ac:dyDescent="0.3">
      <c r="A577" t="s">
        <v>440</v>
      </c>
      <c r="B577" t="s">
        <v>451</v>
      </c>
      <c r="C577">
        <v>2021</v>
      </c>
      <c r="D577">
        <v>4</v>
      </c>
      <c r="E577">
        <v>11</v>
      </c>
      <c r="F577">
        <v>85</v>
      </c>
      <c r="G577">
        <v>0</v>
      </c>
      <c r="H577">
        <f>MAX(Append1[[#This Row],[SO2]:[PM2.5]])</f>
        <v>85</v>
      </c>
    </row>
    <row r="578" spans="1:8" hidden="1" x14ac:dyDescent="0.3">
      <c r="A578" t="s">
        <v>440</v>
      </c>
      <c r="B578" t="s">
        <v>452</v>
      </c>
      <c r="C578">
        <v>2021</v>
      </c>
      <c r="D578">
        <v>0</v>
      </c>
      <c r="E578">
        <v>0</v>
      </c>
      <c r="F578">
        <v>0</v>
      </c>
      <c r="G578">
        <v>0</v>
      </c>
      <c r="H578">
        <f>MAX(Append1[[#This Row],[SO2]:[PM2.5]])</f>
        <v>0</v>
      </c>
    </row>
    <row r="579" spans="1:8" hidden="1" x14ac:dyDescent="0.3">
      <c r="A579" t="s">
        <v>440</v>
      </c>
      <c r="B579" t="s">
        <v>221</v>
      </c>
      <c r="C579">
        <v>2021</v>
      </c>
      <c r="D579">
        <v>5</v>
      </c>
      <c r="E579">
        <v>16</v>
      </c>
      <c r="F579">
        <v>94</v>
      </c>
      <c r="H579">
        <f>MAX(Append1[[#This Row],[SO2]:[PM2.5]])</f>
        <v>94</v>
      </c>
    </row>
    <row r="580" spans="1:8" hidden="1" x14ac:dyDescent="0.3">
      <c r="A580" t="s">
        <v>440</v>
      </c>
      <c r="B580" t="s">
        <v>222</v>
      </c>
      <c r="C580">
        <v>2021</v>
      </c>
      <c r="D580">
        <v>6</v>
      </c>
      <c r="E580">
        <v>18</v>
      </c>
      <c r="F580">
        <v>90</v>
      </c>
      <c r="H580">
        <f>MAX(Append1[[#This Row],[SO2]:[PM2.5]])</f>
        <v>90</v>
      </c>
    </row>
    <row r="581" spans="1:8" hidden="1" x14ac:dyDescent="0.3">
      <c r="A581" t="s">
        <v>440</v>
      </c>
      <c r="B581" t="s">
        <v>223</v>
      </c>
      <c r="C581">
        <v>2021</v>
      </c>
      <c r="D581">
        <v>8</v>
      </c>
      <c r="E581">
        <v>17</v>
      </c>
      <c r="F581">
        <v>119</v>
      </c>
      <c r="H581">
        <f>MAX(Append1[[#This Row],[SO2]:[PM2.5]])</f>
        <v>119</v>
      </c>
    </row>
    <row r="582" spans="1:8" hidden="1" x14ac:dyDescent="0.3">
      <c r="A582" t="s">
        <v>440</v>
      </c>
      <c r="B582" t="s">
        <v>453</v>
      </c>
      <c r="C582">
        <v>2021</v>
      </c>
      <c r="D582">
        <v>11</v>
      </c>
      <c r="E582">
        <v>8</v>
      </c>
      <c r="F582">
        <v>126</v>
      </c>
      <c r="G582">
        <v>59</v>
      </c>
      <c r="H582">
        <f>MAX(Append1[[#This Row],[SO2]:[PM2.5]])</f>
        <v>126</v>
      </c>
    </row>
    <row r="583" spans="1:8" hidden="1" x14ac:dyDescent="0.3">
      <c r="A583" t="s">
        <v>440</v>
      </c>
      <c r="B583" t="s">
        <v>454</v>
      </c>
      <c r="C583">
        <v>2021</v>
      </c>
      <c r="D583">
        <v>0</v>
      </c>
      <c r="E583">
        <v>0</v>
      </c>
      <c r="F583">
        <v>0</v>
      </c>
      <c r="G583">
        <v>0</v>
      </c>
      <c r="H583">
        <f>MAX(Append1[[#This Row],[SO2]:[PM2.5]])</f>
        <v>0</v>
      </c>
    </row>
    <row r="584" spans="1:8" hidden="1" x14ac:dyDescent="0.3">
      <c r="A584" t="s">
        <v>440</v>
      </c>
      <c r="B584" t="s">
        <v>224</v>
      </c>
      <c r="C584">
        <v>2021</v>
      </c>
      <c r="D584">
        <v>8</v>
      </c>
      <c r="E584">
        <v>18</v>
      </c>
      <c r="F584">
        <v>128</v>
      </c>
      <c r="G584">
        <v>0</v>
      </c>
      <c r="H584">
        <f>MAX(Append1[[#This Row],[SO2]:[PM2.5]])</f>
        <v>128</v>
      </c>
    </row>
    <row r="585" spans="1:8" hidden="1" x14ac:dyDescent="0.3">
      <c r="A585" t="s">
        <v>225</v>
      </c>
      <c r="B585" t="s">
        <v>455</v>
      </c>
      <c r="C585">
        <v>2021</v>
      </c>
      <c r="D585">
        <v>13</v>
      </c>
      <c r="E585">
        <v>24</v>
      </c>
      <c r="F585">
        <v>96</v>
      </c>
      <c r="G585">
        <v>45</v>
      </c>
      <c r="H585">
        <f>MAX(Append1[[#This Row],[SO2]:[PM2.5]])</f>
        <v>96</v>
      </c>
    </row>
    <row r="586" spans="1:8" hidden="1" x14ac:dyDescent="0.3">
      <c r="A586" t="s">
        <v>225</v>
      </c>
      <c r="B586" t="s">
        <v>226</v>
      </c>
      <c r="C586">
        <v>2021</v>
      </c>
      <c r="D586">
        <v>12</v>
      </c>
      <c r="E586">
        <v>27</v>
      </c>
      <c r="F586">
        <v>112</v>
      </c>
      <c r="G586">
        <v>43</v>
      </c>
      <c r="H586">
        <f>MAX(Append1[[#This Row],[SO2]:[PM2.5]])</f>
        <v>112</v>
      </c>
    </row>
    <row r="587" spans="1:8" hidden="1" x14ac:dyDescent="0.3">
      <c r="A587" t="s">
        <v>225</v>
      </c>
      <c r="B587" t="s">
        <v>227</v>
      </c>
      <c r="C587">
        <v>2021</v>
      </c>
      <c r="D587">
        <v>10</v>
      </c>
      <c r="E587">
        <v>35</v>
      </c>
      <c r="F587">
        <v>210</v>
      </c>
      <c r="G587">
        <v>0</v>
      </c>
      <c r="H587">
        <f>MAX(Append1[[#This Row],[SO2]:[PM2.5]])</f>
        <v>210</v>
      </c>
    </row>
    <row r="588" spans="1:8" hidden="1" x14ac:dyDescent="0.3">
      <c r="A588" t="s">
        <v>225</v>
      </c>
      <c r="B588" t="s">
        <v>228</v>
      </c>
      <c r="C588">
        <v>2021</v>
      </c>
      <c r="D588">
        <v>24</v>
      </c>
      <c r="E588">
        <v>39</v>
      </c>
      <c r="F588">
        <v>204</v>
      </c>
      <c r="G588">
        <v>110</v>
      </c>
      <c r="H588">
        <f>MAX(Append1[[#This Row],[SO2]:[PM2.5]])</f>
        <v>204</v>
      </c>
    </row>
    <row r="589" spans="1:8" hidden="1" x14ac:dyDescent="0.3">
      <c r="A589" t="s">
        <v>225</v>
      </c>
      <c r="B589" t="s">
        <v>456</v>
      </c>
      <c r="C589">
        <v>2021</v>
      </c>
      <c r="D589">
        <v>8</v>
      </c>
      <c r="E589">
        <v>24</v>
      </c>
      <c r="F589">
        <v>119</v>
      </c>
      <c r="G589">
        <v>0</v>
      </c>
      <c r="H589">
        <f>MAX(Append1[[#This Row],[SO2]:[PM2.5]])</f>
        <v>119</v>
      </c>
    </row>
    <row r="590" spans="1:8" hidden="1" x14ac:dyDescent="0.3">
      <c r="A590" t="s">
        <v>225</v>
      </c>
      <c r="B590" t="s">
        <v>230</v>
      </c>
      <c r="C590">
        <v>2021</v>
      </c>
      <c r="D590">
        <v>10</v>
      </c>
      <c r="E590">
        <v>31</v>
      </c>
      <c r="F590">
        <v>124</v>
      </c>
      <c r="G590">
        <v>58</v>
      </c>
      <c r="H590">
        <f>MAX(Append1[[#This Row],[SO2]:[PM2.5]])</f>
        <v>124</v>
      </c>
    </row>
    <row r="591" spans="1:8" hidden="1" x14ac:dyDescent="0.3">
      <c r="A591" t="s">
        <v>225</v>
      </c>
      <c r="B591" t="s">
        <v>231</v>
      </c>
      <c r="C591">
        <v>2021</v>
      </c>
      <c r="D591">
        <v>7</v>
      </c>
      <c r="E591">
        <v>25</v>
      </c>
      <c r="F591">
        <v>168</v>
      </c>
      <c r="G591">
        <v>75</v>
      </c>
      <c r="H591">
        <f>MAX(Append1[[#This Row],[SO2]:[PM2.5]])</f>
        <v>168</v>
      </c>
    </row>
    <row r="592" spans="1:8" hidden="1" x14ac:dyDescent="0.3">
      <c r="A592" t="s">
        <v>225</v>
      </c>
      <c r="B592" t="s">
        <v>232</v>
      </c>
      <c r="C592">
        <v>2021</v>
      </c>
      <c r="D592">
        <v>9</v>
      </c>
      <c r="E592">
        <v>26</v>
      </c>
      <c r="F592">
        <v>114</v>
      </c>
      <c r="G592">
        <v>60</v>
      </c>
      <c r="H592">
        <f>MAX(Append1[[#This Row],[SO2]:[PM2.5]])</f>
        <v>114</v>
      </c>
    </row>
    <row r="593" spans="1:8" hidden="1" x14ac:dyDescent="0.3">
      <c r="A593" t="s">
        <v>225</v>
      </c>
      <c r="B593" t="s">
        <v>457</v>
      </c>
      <c r="C593">
        <v>2021</v>
      </c>
      <c r="D593">
        <v>9</v>
      </c>
      <c r="E593">
        <v>20</v>
      </c>
      <c r="F593">
        <v>118</v>
      </c>
      <c r="G593">
        <v>58</v>
      </c>
      <c r="H593">
        <f>MAX(Append1[[#This Row],[SO2]:[PM2.5]])</f>
        <v>118</v>
      </c>
    </row>
    <row r="594" spans="1:8" hidden="1" x14ac:dyDescent="0.3">
      <c r="A594" t="s">
        <v>225</v>
      </c>
      <c r="B594" t="s">
        <v>233</v>
      </c>
      <c r="C594">
        <v>2021</v>
      </c>
      <c r="D594">
        <v>11</v>
      </c>
      <c r="E594">
        <v>26</v>
      </c>
      <c r="F594">
        <v>120</v>
      </c>
      <c r="G594">
        <v>55</v>
      </c>
      <c r="H594">
        <f>MAX(Append1[[#This Row],[SO2]:[PM2.5]])</f>
        <v>120</v>
      </c>
    </row>
    <row r="595" spans="1:8" hidden="1" x14ac:dyDescent="0.3">
      <c r="A595" t="s">
        <v>234</v>
      </c>
      <c r="B595" t="s">
        <v>235</v>
      </c>
      <c r="C595">
        <v>2021</v>
      </c>
      <c r="D595">
        <v>5</v>
      </c>
      <c r="E595">
        <v>5</v>
      </c>
      <c r="F595">
        <v>27</v>
      </c>
      <c r="G595">
        <v>0</v>
      </c>
      <c r="H595">
        <f>MAX(Append1[[#This Row],[SO2]:[PM2.5]])</f>
        <v>27</v>
      </c>
    </row>
    <row r="596" spans="1:8" hidden="1" x14ac:dyDescent="0.3">
      <c r="A596" t="s">
        <v>234</v>
      </c>
      <c r="B596" t="s">
        <v>236</v>
      </c>
      <c r="C596">
        <v>2021</v>
      </c>
      <c r="D596">
        <v>5</v>
      </c>
      <c r="E596">
        <v>11</v>
      </c>
      <c r="F596">
        <v>49</v>
      </c>
      <c r="G596">
        <v>31</v>
      </c>
      <c r="H596">
        <f>MAX(Append1[[#This Row],[SO2]:[PM2.5]])</f>
        <v>49</v>
      </c>
    </row>
    <row r="597" spans="1:8" hidden="1" x14ac:dyDescent="0.3">
      <c r="A597" t="s">
        <v>234</v>
      </c>
      <c r="B597" t="s">
        <v>237</v>
      </c>
      <c r="C597">
        <v>2021</v>
      </c>
      <c r="D597">
        <v>5</v>
      </c>
      <c r="E597">
        <v>9</v>
      </c>
      <c r="F597">
        <v>27</v>
      </c>
      <c r="G597">
        <v>0</v>
      </c>
      <c r="H597">
        <f>MAX(Append1[[#This Row],[SO2]:[PM2.5]])</f>
        <v>27</v>
      </c>
    </row>
    <row r="598" spans="1:8" hidden="1" x14ac:dyDescent="0.3">
      <c r="A598" t="s">
        <v>234</v>
      </c>
      <c r="B598" t="s">
        <v>238</v>
      </c>
      <c r="C598">
        <v>2021</v>
      </c>
      <c r="D598">
        <v>5</v>
      </c>
      <c r="E598">
        <v>5</v>
      </c>
      <c r="F598">
        <v>30</v>
      </c>
      <c r="G598">
        <v>0</v>
      </c>
      <c r="H598">
        <f>MAX(Append1[[#This Row],[SO2]:[PM2.5]])</f>
        <v>30</v>
      </c>
    </row>
    <row r="599" spans="1:8" hidden="1" x14ac:dyDescent="0.3">
      <c r="A599" t="s">
        <v>234</v>
      </c>
      <c r="B599" t="s">
        <v>239</v>
      </c>
      <c r="C599">
        <v>2021</v>
      </c>
      <c r="D599">
        <v>6</v>
      </c>
      <c r="E599">
        <v>4</v>
      </c>
      <c r="F599">
        <v>29</v>
      </c>
      <c r="G599">
        <v>0</v>
      </c>
      <c r="H599">
        <f>MAX(Append1[[#This Row],[SO2]:[PM2.5]])</f>
        <v>29</v>
      </c>
    </row>
    <row r="600" spans="1:8" hidden="1" x14ac:dyDescent="0.3">
      <c r="A600" t="s">
        <v>234</v>
      </c>
      <c r="B600" t="s">
        <v>240</v>
      </c>
      <c r="C600">
        <v>2021</v>
      </c>
      <c r="D600">
        <v>7</v>
      </c>
      <c r="E600">
        <v>10</v>
      </c>
      <c r="F600">
        <v>64</v>
      </c>
      <c r="G600">
        <v>0</v>
      </c>
      <c r="H600">
        <f>MAX(Append1[[#This Row],[SO2]:[PM2.5]])</f>
        <v>64</v>
      </c>
    </row>
    <row r="601" spans="1:8" hidden="1" x14ac:dyDescent="0.3">
      <c r="A601" t="s">
        <v>234</v>
      </c>
      <c r="B601" t="s">
        <v>241</v>
      </c>
      <c r="C601">
        <v>2021</v>
      </c>
      <c r="D601">
        <v>4</v>
      </c>
      <c r="E601">
        <v>3</v>
      </c>
      <c r="F601">
        <v>23</v>
      </c>
      <c r="G601">
        <v>0</v>
      </c>
      <c r="H601">
        <f>MAX(Append1[[#This Row],[SO2]:[PM2.5]])</f>
        <v>23</v>
      </c>
    </row>
    <row r="602" spans="1:8" hidden="1" x14ac:dyDescent="0.3">
      <c r="A602" t="s">
        <v>234</v>
      </c>
      <c r="B602" t="s">
        <v>242</v>
      </c>
      <c r="C602">
        <v>2021</v>
      </c>
      <c r="D602">
        <v>8</v>
      </c>
      <c r="E602">
        <v>9</v>
      </c>
      <c r="F602">
        <v>32</v>
      </c>
      <c r="G602">
        <v>0</v>
      </c>
      <c r="H602">
        <f>MAX(Append1[[#This Row],[SO2]:[PM2.5]])</f>
        <v>32</v>
      </c>
    </row>
    <row r="603" spans="1:8" hidden="1" x14ac:dyDescent="0.3">
      <c r="A603" t="s">
        <v>243</v>
      </c>
      <c r="B603" t="s">
        <v>244</v>
      </c>
      <c r="C603">
        <v>2021</v>
      </c>
      <c r="D603">
        <v>11</v>
      </c>
      <c r="E603">
        <v>13</v>
      </c>
      <c r="F603">
        <v>58</v>
      </c>
      <c r="G603">
        <v>26</v>
      </c>
      <c r="H603">
        <f>MAX(Append1[[#This Row],[SO2]:[PM2.5]])</f>
        <v>58</v>
      </c>
    </row>
    <row r="604" spans="1:8" hidden="1" x14ac:dyDescent="0.3">
      <c r="A604" t="s">
        <v>243</v>
      </c>
      <c r="B604" t="s">
        <v>245</v>
      </c>
      <c r="C604">
        <v>2021</v>
      </c>
      <c r="D604">
        <v>10</v>
      </c>
      <c r="E604">
        <v>20</v>
      </c>
      <c r="F604">
        <v>47</v>
      </c>
      <c r="G604">
        <v>32</v>
      </c>
      <c r="H604">
        <f>MAX(Append1[[#This Row],[SO2]:[PM2.5]])</f>
        <v>47</v>
      </c>
    </row>
    <row r="605" spans="1:8" hidden="1" x14ac:dyDescent="0.3">
      <c r="A605" t="s">
        <v>243</v>
      </c>
      <c r="B605" t="s">
        <v>246</v>
      </c>
      <c r="C605">
        <v>2021</v>
      </c>
      <c r="D605">
        <v>13</v>
      </c>
      <c r="E605">
        <v>19</v>
      </c>
      <c r="F605">
        <v>48</v>
      </c>
      <c r="G605">
        <v>25</v>
      </c>
      <c r="H605">
        <f>MAX(Append1[[#This Row],[SO2]:[PM2.5]])</f>
        <v>48</v>
      </c>
    </row>
    <row r="606" spans="1:8" hidden="1" x14ac:dyDescent="0.3">
      <c r="A606" t="s">
        <v>243</v>
      </c>
      <c r="B606" t="s">
        <v>458</v>
      </c>
      <c r="C606">
        <v>2021</v>
      </c>
      <c r="D606">
        <v>8</v>
      </c>
      <c r="E606">
        <v>24</v>
      </c>
      <c r="F606">
        <v>42</v>
      </c>
      <c r="G606">
        <v>23</v>
      </c>
      <c r="H606">
        <f>MAX(Append1[[#This Row],[SO2]:[PM2.5]])</f>
        <v>42</v>
      </c>
    </row>
    <row r="607" spans="1:8" hidden="1" x14ac:dyDescent="0.3">
      <c r="A607" t="s">
        <v>243</v>
      </c>
      <c r="B607" t="s">
        <v>459</v>
      </c>
      <c r="C607">
        <v>2021</v>
      </c>
      <c r="D607">
        <v>12</v>
      </c>
      <c r="E607">
        <v>13</v>
      </c>
      <c r="F607">
        <v>105</v>
      </c>
      <c r="G607">
        <v>45</v>
      </c>
      <c r="H607">
        <f>MAX(Append1[[#This Row],[SO2]:[PM2.5]])</f>
        <v>105</v>
      </c>
    </row>
    <row r="608" spans="1:8" hidden="1" x14ac:dyDescent="0.3">
      <c r="A608" t="s">
        <v>243</v>
      </c>
      <c r="B608" t="s">
        <v>247</v>
      </c>
      <c r="C608">
        <v>2021</v>
      </c>
      <c r="D608">
        <v>13</v>
      </c>
      <c r="E608">
        <v>17</v>
      </c>
      <c r="F608">
        <v>54</v>
      </c>
      <c r="G608">
        <v>25</v>
      </c>
      <c r="H608">
        <f>MAX(Append1[[#This Row],[SO2]:[PM2.5]])</f>
        <v>54</v>
      </c>
    </row>
    <row r="609" spans="1:8" hidden="1" x14ac:dyDescent="0.3">
      <c r="A609" t="s">
        <v>243</v>
      </c>
      <c r="B609" t="s">
        <v>248</v>
      </c>
      <c r="C609">
        <v>2021</v>
      </c>
      <c r="D609">
        <v>8</v>
      </c>
      <c r="E609">
        <v>25</v>
      </c>
      <c r="F609">
        <v>39</v>
      </c>
      <c r="G609">
        <v>22</v>
      </c>
      <c r="H609">
        <f>MAX(Append1[[#This Row],[SO2]:[PM2.5]])</f>
        <v>39</v>
      </c>
    </row>
    <row r="610" spans="1:8" hidden="1" x14ac:dyDescent="0.3">
      <c r="A610" t="s">
        <v>243</v>
      </c>
      <c r="B610" t="s">
        <v>460</v>
      </c>
      <c r="C610">
        <v>2021</v>
      </c>
      <c r="D610">
        <v>8</v>
      </c>
      <c r="E610">
        <v>15</v>
      </c>
      <c r="F610">
        <v>39</v>
      </c>
      <c r="G610">
        <v>9</v>
      </c>
      <c r="H610">
        <f>MAX(Append1[[#This Row],[SO2]:[PM2.5]])</f>
        <v>39</v>
      </c>
    </row>
    <row r="611" spans="1:8" hidden="1" x14ac:dyDescent="0.3">
      <c r="A611" t="s">
        <v>243</v>
      </c>
      <c r="B611" t="s">
        <v>461</v>
      </c>
      <c r="C611">
        <v>2021</v>
      </c>
      <c r="D611">
        <v>9</v>
      </c>
      <c r="E611">
        <v>13</v>
      </c>
      <c r="F611">
        <v>34</v>
      </c>
      <c r="G611">
        <v>15</v>
      </c>
      <c r="H611">
        <f>MAX(Append1[[#This Row],[SO2]:[PM2.5]])</f>
        <v>34</v>
      </c>
    </row>
    <row r="612" spans="1:8" hidden="1" x14ac:dyDescent="0.3">
      <c r="A612" t="s">
        <v>243</v>
      </c>
      <c r="B612" t="s">
        <v>249</v>
      </c>
      <c r="C612">
        <v>2021</v>
      </c>
      <c r="D612">
        <v>8</v>
      </c>
      <c r="E612">
        <v>25</v>
      </c>
      <c r="F612">
        <v>40</v>
      </c>
      <c r="G612">
        <v>23</v>
      </c>
      <c r="H612">
        <f>MAX(Append1[[#This Row],[SO2]:[PM2.5]])</f>
        <v>40</v>
      </c>
    </row>
    <row r="613" spans="1:8" hidden="1" x14ac:dyDescent="0.3">
      <c r="A613" t="s">
        <v>243</v>
      </c>
      <c r="B613" t="s">
        <v>462</v>
      </c>
      <c r="C613">
        <v>2021</v>
      </c>
      <c r="D613">
        <v>9</v>
      </c>
      <c r="E613">
        <v>14</v>
      </c>
      <c r="F613">
        <v>35</v>
      </c>
      <c r="G613">
        <v>15</v>
      </c>
      <c r="H613">
        <f>MAX(Append1[[#This Row],[SO2]:[PM2.5]])</f>
        <v>35</v>
      </c>
    </row>
    <row r="614" spans="1:8" hidden="1" x14ac:dyDescent="0.3">
      <c r="A614" t="s">
        <v>243</v>
      </c>
      <c r="B614" t="s">
        <v>250</v>
      </c>
      <c r="C614">
        <v>2021</v>
      </c>
      <c r="D614">
        <v>12</v>
      </c>
      <c r="E614">
        <v>16</v>
      </c>
      <c r="F614">
        <v>47</v>
      </c>
      <c r="G614">
        <v>19</v>
      </c>
      <c r="H614">
        <f>MAX(Append1[[#This Row],[SO2]:[PM2.5]])</f>
        <v>47</v>
      </c>
    </row>
    <row r="615" spans="1:8" hidden="1" x14ac:dyDescent="0.3">
      <c r="A615" t="s">
        <v>243</v>
      </c>
      <c r="B615" t="s">
        <v>463</v>
      </c>
      <c r="C615">
        <v>2021</v>
      </c>
      <c r="D615">
        <v>11</v>
      </c>
      <c r="E615">
        <v>17</v>
      </c>
      <c r="F615">
        <v>60</v>
      </c>
      <c r="G615">
        <v>26</v>
      </c>
      <c r="H615">
        <f>MAX(Append1[[#This Row],[SO2]:[PM2.5]])</f>
        <v>60</v>
      </c>
    </row>
    <row r="616" spans="1:8" hidden="1" x14ac:dyDescent="0.3">
      <c r="A616" t="s">
        <v>243</v>
      </c>
      <c r="B616" t="s">
        <v>464</v>
      </c>
      <c r="C616">
        <v>2021</v>
      </c>
      <c r="D616">
        <v>5</v>
      </c>
      <c r="E616">
        <v>13</v>
      </c>
      <c r="F616">
        <v>52</v>
      </c>
      <c r="G616">
        <v>25</v>
      </c>
      <c r="H616">
        <f>MAX(Append1[[#This Row],[SO2]:[PM2.5]])</f>
        <v>52</v>
      </c>
    </row>
    <row r="617" spans="1:8" hidden="1" x14ac:dyDescent="0.3">
      <c r="A617" t="s">
        <v>243</v>
      </c>
      <c r="B617" t="s">
        <v>465</v>
      </c>
      <c r="C617">
        <v>2021</v>
      </c>
      <c r="D617">
        <v>10</v>
      </c>
      <c r="E617">
        <v>14</v>
      </c>
      <c r="F617">
        <v>35</v>
      </c>
      <c r="G617">
        <v>16</v>
      </c>
      <c r="H617">
        <f>MAX(Append1[[#This Row],[SO2]:[PM2.5]])</f>
        <v>35</v>
      </c>
    </row>
    <row r="618" spans="1:8" hidden="1" x14ac:dyDescent="0.3">
      <c r="A618" t="s">
        <v>243</v>
      </c>
      <c r="B618" t="s">
        <v>466</v>
      </c>
      <c r="C618">
        <v>2021</v>
      </c>
      <c r="D618">
        <v>11</v>
      </c>
      <c r="E618">
        <v>16</v>
      </c>
      <c r="F618">
        <v>42</v>
      </c>
      <c r="G618">
        <v>17</v>
      </c>
      <c r="H618">
        <f>MAX(Append1[[#This Row],[SO2]:[PM2.5]])</f>
        <v>42</v>
      </c>
    </row>
    <row r="619" spans="1:8" hidden="1" x14ac:dyDescent="0.3">
      <c r="A619" t="s">
        <v>243</v>
      </c>
      <c r="B619" t="s">
        <v>467</v>
      </c>
      <c r="C619">
        <v>2021</v>
      </c>
      <c r="D619">
        <v>5</v>
      </c>
      <c r="E619">
        <v>7</v>
      </c>
      <c r="F619">
        <v>67</v>
      </c>
      <c r="G619">
        <v>21</v>
      </c>
      <c r="H619">
        <f>MAX(Append1[[#This Row],[SO2]:[PM2.5]])</f>
        <v>67</v>
      </c>
    </row>
    <row r="620" spans="1:8" hidden="1" x14ac:dyDescent="0.3">
      <c r="A620" t="s">
        <v>252</v>
      </c>
      <c r="B620" t="s">
        <v>253</v>
      </c>
      <c r="C620">
        <v>2021</v>
      </c>
      <c r="D620">
        <v>6</v>
      </c>
      <c r="E620">
        <v>25</v>
      </c>
      <c r="F620">
        <v>71</v>
      </c>
      <c r="G620">
        <v>0</v>
      </c>
      <c r="H620">
        <f>MAX(Append1[[#This Row],[SO2]:[PM2.5]])</f>
        <v>71</v>
      </c>
    </row>
    <row r="621" spans="1:8" hidden="1" x14ac:dyDescent="0.3">
      <c r="A621" t="s">
        <v>252</v>
      </c>
      <c r="B621" t="s">
        <v>254</v>
      </c>
      <c r="C621">
        <v>2021</v>
      </c>
      <c r="D621">
        <v>6</v>
      </c>
      <c r="E621">
        <v>34</v>
      </c>
      <c r="F621">
        <v>89</v>
      </c>
      <c r="G621">
        <v>39</v>
      </c>
      <c r="H621">
        <f>MAX(Append1[[#This Row],[SO2]:[PM2.5]])</f>
        <v>89</v>
      </c>
    </row>
    <row r="622" spans="1:8" hidden="1" x14ac:dyDescent="0.3">
      <c r="A622" t="s">
        <v>252</v>
      </c>
      <c r="B622" t="s">
        <v>255</v>
      </c>
      <c r="C622">
        <v>2021</v>
      </c>
      <c r="D622">
        <v>7</v>
      </c>
      <c r="E622">
        <v>39</v>
      </c>
      <c r="F622">
        <v>76</v>
      </c>
      <c r="G622">
        <v>0</v>
      </c>
      <c r="H622">
        <f>MAX(Append1[[#This Row],[SO2]:[PM2.5]])</f>
        <v>76</v>
      </c>
    </row>
    <row r="623" spans="1:8" hidden="1" x14ac:dyDescent="0.3">
      <c r="A623" t="s">
        <v>252</v>
      </c>
      <c r="B623" t="s">
        <v>256</v>
      </c>
      <c r="C623">
        <v>2021</v>
      </c>
      <c r="D623">
        <v>7</v>
      </c>
      <c r="E623">
        <v>39</v>
      </c>
      <c r="F623">
        <v>72</v>
      </c>
      <c r="G623">
        <v>0</v>
      </c>
      <c r="H623">
        <f>MAX(Append1[[#This Row],[SO2]:[PM2.5]])</f>
        <v>72</v>
      </c>
    </row>
    <row r="624" spans="1:8" hidden="1" x14ac:dyDescent="0.3">
      <c r="A624" t="s">
        <v>252</v>
      </c>
      <c r="B624" t="s">
        <v>257</v>
      </c>
      <c r="C624">
        <v>2021</v>
      </c>
      <c r="D624">
        <v>9</v>
      </c>
      <c r="E624">
        <v>46</v>
      </c>
      <c r="F624">
        <v>100</v>
      </c>
      <c r="G624">
        <v>0</v>
      </c>
      <c r="H624">
        <f>MAX(Append1[[#This Row],[SO2]:[PM2.5]])</f>
        <v>100</v>
      </c>
    </row>
    <row r="625" spans="1:8" hidden="1" x14ac:dyDescent="0.3">
      <c r="A625" t="s">
        <v>252</v>
      </c>
      <c r="B625" t="s">
        <v>258</v>
      </c>
      <c r="C625">
        <v>2021</v>
      </c>
      <c r="D625">
        <v>6</v>
      </c>
      <c r="E625">
        <v>26</v>
      </c>
      <c r="F625">
        <v>71</v>
      </c>
      <c r="G625">
        <v>28</v>
      </c>
      <c r="H625">
        <f>MAX(Append1[[#This Row],[SO2]:[PM2.5]])</f>
        <v>71</v>
      </c>
    </row>
    <row r="626" spans="1:8" hidden="1" x14ac:dyDescent="0.3">
      <c r="A626" t="s">
        <v>252</v>
      </c>
      <c r="B626" t="s">
        <v>259</v>
      </c>
      <c r="C626">
        <v>2021</v>
      </c>
      <c r="D626">
        <v>6</v>
      </c>
      <c r="E626">
        <v>25</v>
      </c>
      <c r="F626">
        <v>59</v>
      </c>
      <c r="G626">
        <v>31</v>
      </c>
      <c r="H626">
        <f>MAX(Append1[[#This Row],[SO2]:[PM2.5]])</f>
        <v>59</v>
      </c>
    </row>
    <row r="627" spans="1:8" hidden="1" x14ac:dyDescent="0.3">
      <c r="A627" t="s">
        <v>252</v>
      </c>
      <c r="B627" t="s">
        <v>260</v>
      </c>
      <c r="C627">
        <v>2021</v>
      </c>
      <c r="D627">
        <v>6</v>
      </c>
      <c r="E627">
        <v>27</v>
      </c>
      <c r="F627">
        <v>78</v>
      </c>
      <c r="G627">
        <v>34</v>
      </c>
      <c r="H627">
        <f>MAX(Append1[[#This Row],[SO2]:[PM2.5]])</f>
        <v>78</v>
      </c>
    </row>
    <row r="628" spans="1:8" hidden="1" x14ac:dyDescent="0.3">
      <c r="A628" t="s">
        <v>252</v>
      </c>
      <c r="B628" t="s">
        <v>468</v>
      </c>
      <c r="C628">
        <v>2021</v>
      </c>
      <c r="D628">
        <v>8</v>
      </c>
      <c r="E628">
        <v>46</v>
      </c>
      <c r="F628">
        <v>91</v>
      </c>
      <c r="G628">
        <v>97</v>
      </c>
      <c r="H628">
        <f>MAX(Append1[[#This Row],[SO2]:[PM2.5]])</f>
        <v>97</v>
      </c>
    </row>
    <row r="629" spans="1:8" hidden="1" x14ac:dyDescent="0.3">
      <c r="A629" t="s">
        <v>252</v>
      </c>
      <c r="B629" t="s">
        <v>262</v>
      </c>
      <c r="C629">
        <v>2021</v>
      </c>
      <c r="D629">
        <v>5</v>
      </c>
      <c r="E629">
        <v>45</v>
      </c>
      <c r="F629">
        <v>82</v>
      </c>
      <c r="G629">
        <v>45</v>
      </c>
      <c r="H629">
        <f>MAX(Append1[[#This Row],[SO2]:[PM2.5]])</f>
        <v>82</v>
      </c>
    </row>
    <row r="630" spans="1:8" hidden="1" x14ac:dyDescent="0.3">
      <c r="A630" t="s">
        <v>252</v>
      </c>
      <c r="B630" t="s">
        <v>263</v>
      </c>
      <c r="C630">
        <v>2021</v>
      </c>
      <c r="D630">
        <v>7</v>
      </c>
      <c r="E630">
        <v>35</v>
      </c>
      <c r="F630">
        <v>60</v>
      </c>
      <c r="G630">
        <v>60</v>
      </c>
      <c r="H630">
        <f>MAX(Append1[[#This Row],[SO2]:[PM2.5]])</f>
        <v>60</v>
      </c>
    </row>
    <row r="631" spans="1:8" hidden="1" x14ac:dyDescent="0.3">
      <c r="A631" t="s">
        <v>264</v>
      </c>
      <c r="B631" t="s">
        <v>265</v>
      </c>
      <c r="C631">
        <v>2021</v>
      </c>
      <c r="D631">
        <v>19</v>
      </c>
      <c r="E631">
        <v>9</v>
      </c>
      <c r="F631">
        <v>82</v>
      </c>
      <c r="G631">
        <v>50</v>
      </c>
      <c r="H631">
        <f>MAX(Append1[[#This Row],[SO2]:[PM2.5]])</f>
        <v>82</v>
      </c>
    </row>
    <row r="632" spans="1:8" hidden="1" x14ac:dyDescent="0.3">
      <c r="A632" t="s">
        <v>266</v>
      </c>
      <c r="B632" t="s">
        <v>267</v>
      </c>
      <c r="C632">
        <v>2021</v>
      </c>
      <c r="D632">
        <v>5</v>
      </c>
      <c r="E632">
        <v>20</v>
      </c>
      <c r="F632">
        <v>164</v>
      </c>
      <c r="G632">
        <v>85</v>
      </c>
      <c r="H632">
        <f>MAX(Append1[[#This Row],[SO2]:[PM2.5]])</f>
        <v>164</v>
      </c>
    </row>
    <row r="633" spans="1:8" hidden="1" x14ac:dyDescent="0.3">
      <c r="A633" t="s">
        <v>266</v>
      </c>
      <c r="B633" t="s">
        <v>469</v>
      </c>
      <c r="C633">
        <v>2021</v>
      </c>
      <c r="D633">
        <v>19</v>
      </c>
      <c r="E633">
        <v>31</v>
      </c>
      <c r="F633">
        <v>165</v>
      </c>
      <c r="G633">
        <v>0</v>
      </c>
      <c r="H633">
        <f>MAX(Append1[[#This Row],[SO2]:[PM2.5]])</f>
        <v>165</v>
      </c>
    </row>
    <row r="634" spans="1:8" hidden="1" x14ac:dyDescent="0.3">
      <c r="A634" t="s">
        <v>266</v>
      </c>
      <c r="B634" t="s">
        <v>268</v>
      </c>
      <c r="C634">
        <v>2021</v>
      </c>
      <c r="D634">
        <v>8</v>
      </c>
      <c r="E634">
        <v>22</v>
      </c>
      <c r="F634">
        <v>133</v>
      </c>
      <c r="G634">
        <v>53</v>
      </c>
      <c r="H634">
        <f>MAX(Append1[[#This Row],[SO2]:[PM2.5]])</f>
        <v>133</v>
      </c>
    </row>
    <row r="635" spans="1:8" hidden="1" x14ac:dyDescent="0.3">
      <c r="A635" t="s">
        <v>266</v>
      </c>
      <c r="B635" t="s">
        <v>269</v>
      </c>
      <c r="C635">
        <v>2021</v>
      </c>
      <c r="D635">
        <v>17</v>
      </c>
      <c r="E635">
        <v>25</v>
      </c>
      <c r="F635">
        <v>153</v>
      </c>
      <c r="G635">
        <v>0</v>
      </c>
      <c r="H635">
        <f>MAX(Append1[[#This Row],[SO2]:[PM2.5]])</f>
        <v>153</v>
      </c>
    </row>
    <row r="636" spans="1:8" hidden="1" x14ac:dyDescent="0.3">
      <c r="A636" t="s">
        <v>266</v>
      </c>
      <c r="B636" t="s">
        <v>470</v>
      </c>
      <c r="C636">
        <v>2021</v>
      </c>
      <c r="D636">
        <v>5</v>
      </c>
      <c r="E636">
        <v>18</v>
      </c>
      <c r="F636">
        <v>166</v>
      </c>
      <c r="G636">
        <v>0</v>
      </c>
      <c r="H636">
        <f>MAX(Append1[[#This Row],[SO2]:[PM2.5]])</f>
        <v>166</v>
      </c>
    </row>
    <row r="637" spans="1:8" hidden="1" x14ac:dyDescent="0.3">
      <c r="A637" t="s">
        <v>266</v>
      </c>
      <c r="B637" t="s">
        <v>471</v>
      </c>
      <c r="C637">
        <v>2021</v>
      </c>
      <c r="D637">
        <v>13</v>
      </c>
      <c r="E637">
        <v>28</v>
      </c>
      <c r="F637">
        <v>211</v>
      </c>
      <c r="G637">
        <v>94</v>
      </c>
      <c r="H637">
        <f>MAX(Append1[[#This Row],[SO2]:[PM2.5]])</f>
        <v>211</v>
      </c>
    </row>
    <row r="638" spans="1:8" hidden="1" x14ac:dyDescent="0.3">
      <c r="A638" t="s">
        <v>266</v>
      </c>
      <c r="B638" t="s">
        <v>271</v>
      </c>
      <c r="C638">
        <v>2021</v>
      </c>
      <c r="D638">
        <v>26</v>
      </c>
      <c r="E638">
        <v>33</v>
      </c>
      <c r="F638">
        <v>177</v>
      </c>
      <c r="G638">
        <v>0</v>
      </c>
      <c r="H638">
        <f>MAX(Append1[[#This Row],[SO2]:[PM2.5]])</f>
        <v>177</v>
      </c>
    </row>
    <row r="639" spans="1:8" hidden="1" x14ac:dyDescent="0.3">
      <c r="A639" t="s">
        <v>266</v>
      </c>
      <c r="B639" t="s">
        <v>472</v>
      </c>
      <c r="C639">
        <v>2021</v>
      </c>
      <c r="D639">
        <v>15</v>
      </c>
      <c r="E639">
        <v>24</v>
      </c>
      <c r="F639">
        <v>195</v>
      </c>
      <c r="G639">
        <v>93</v>
      </c>
      <c r="H639">
        <f>MAX(Append1[[#This Row],[SO2]:[PM2.5]])</f>
        <v>195</v>
      </c>
    </row>
    <row r="640" spans="1:8" hidden="1" x14ac:dyDescent="0.3">
      <c r="A640" t="s">
        <v>266</v>
      </c>
      <c r="B640" t="s">
        <v>272</v>
      </c>
      <c r="C640">
        <v>2021</v>
      </c>
      <c r="D640">
        <v>8</v>
      </c>
      <c r="E640">
        <v>28</v>
      </c>
      <c r="F640">
        <v>162</v>
      </c>
      <c r="H640">
        <f>MAX(Append1[[#This Row],[SO2]:[PM2.5]])</f>
        <v>162</v>
      </c>
    </row>
    <row r="641" spans="1:8" hidden="1" x14ac:dyDescent="0.3">
      <c r="A641" t="s">
        <v>266</v>
      </c>
      <c r="B641" t="s">
        <v>473</v>
      </c>
      <c r="C641">
        <v>2021</v>
      </c>
      <c r="D641">
        <v>17</v>
      </c>
      <c r="E641">
        <v>26</v>
      </c>
      <c r="F641">
        <v>174</v>
      </c>
      <c r="G641">
        <v>0</v>
      </c>
      <c r="H641">
        <f>MAX(Append1[[#This Row],[SO2]:[PM2.5]])</f>
        <v>174</v>
      </c>
    </row>
    <row r="642" spans="1:8" hidden="1" x14ac:dyDescent="0.3">
      <c r="A642" t="s">
        <v>266</v>
      </c>
      <c r="B642" t="s">
        <v>274</v>
      </c>
      <c r="C642">
        <v>2021</v>
      </c>
      <c r="D642">
        <v>16</v>
      </c>
      <c r="E642">
        <v>38</v>
      </c>
      <c r="F642">
        <v>233</v>
      </c>
      <c r="G642">
        <v>110</v>
      </c>
      <c r="H642">
        <f>MAX(Append1[[#This Row],[SO2]:[PM2.5]])</f>
        <v>233</v>
      </c>
    </row>
    <row r="643" spans="1:8" hidden="1" x14ac:dyDescent="0.3">
      <c r="A643" t="s">
        <v>266</v>
      </c>
      <c r="B643" t="s">
        <v>474</v>
      </c>
      <c r="C643">
        <v>2021</v>
      </c>
      <c r="D643">
        <v>17</v>
      </c>
      <c r="E643">
        <v>26</v>
      </c>
      <c r="F643">
        <v>241</v>
      </c>
      <c r="G643">
        <v>0</v>
      </c>
      <c r="H643">
        <f>MAX(Append1[[#This Row],[SO2]:[PM2.5]])</f>
        <v>241</v>
      </c>
    </row>
    <row r="644" spans="1:8" hidden="1" x14ac:dyDescent="0.3">
      <c r="A644" t="s">
        <v>266</v>
      </c>
      <c r="B644" t="s">
        <v>276</v>
      </c>
      <c r="C644">
        <v>2021</v>
      </c>
      <c r="D644">
        <v>12</v>
      </c>
      <c r="E644">
        <v>47</v>
      </c>
      <c r="F644">
        <v>221</v>
      </c>
      <c r="G644">
        <v>96</v>
      </c>
      <c r="H644">
        <f>MAX(Append1[[#This Row],[SO2]:[PM2.5]])</f>
        <v>221</v>
      </c>
    </row>
    <row r="645" spans="1:8" hidden="1" x14ac:dyDescent="0.3">
      <c r="A645" t="s">
        <v>266</v>
      </c>
      <c r="B645" t="s">
        <v>277</v>
      </c>
      <c r="C645">
        <v>2021</v>
      </c>
      <c r="D645">
        <v>13</v>
      </c>
      <c r="E645">
        <v>15</v>
      </c>
      <c r="F645">
        <v>165</v>
      </c>
      <c r="G645">
        <v>70</v>
      </c>
      <c r="H645">
        <f>MAX(Append1[[#This Row],[SO2]:[PM2.5]])</f>
        <v>165</v>
      </c>
    </row>
    <row r="646" spans="1:8" hidden="1" x14ac:dyDescent="0.3">
      <c r="A646" t="s">
        <v>266</v>
      </c>
      <c r="B646" t="s">
        <v>278</v>
      </c>
      <c r="C646">
        <v>2021</v>
      </c>
      <c r="D646">
        <v>8</v>
      </c>
      <c r="E646">
        <v>18</v>
      </c>
      <c r="F646">
        <v>117</v>
      </c>
      <c r="G646">
        <v>0</v>
      </c>
      <c r="H646">
        <f>MAX(Append1[[#This Row],[SO2]:[PM2.5]])</f>
        <v>117</v>
      </c>
    </row>
    <row r="647" spans="1:8" hidden="1" x14ac:dyDescent="0.3">
      <c r="A647" t="s">
        <v>266</v>
      </c>
      <c r="B647" t="s">
        <v>279</v>
      </c>
      <c r="C647">
        <v>2021</v>
      </c>
      <c r="D647">
        <v>12</v>
      </c>
      <c r="E647">
        <v>44</v>
      </c>
      <c r="F647">
        <v>199</v>
      </c>
      <c r="G647">
        <v>71</v>
      </c>
      <c r="H647">
        <f>MAX(Append1[[#This Row],[SO2]:[PM2.5]])</f>
        <v>199</v>
      </c>
    </row>
    <row r="648" spans="1:8" hidden="1" x14ac:dyDescent="0.3">
      <c r="A648" t="s">
        <v>266</v>
      </c>
      <c r="B648" t="s">
        <v>280</v>
      </c>
      <c r="C648">
        <v>2021</v>
      </c>
      <c r="D648">
        <v>22</v>
      </c>
      <c r="E648">
        <v>28</v>
      </c>
      <c r="F648">
        <v>183</v>
      </c>
      <c r="G648">
        <v>0</v>
      </c>
      <c r="H648">
        <f>MAX(Append1[[#This Row],[SO2]:[PM2.5]])</f>
        <v>183</v>
      </c>
    </row>
    <row r="649" spans="1:8" hidden="1" x14ac:dyDescent="0.3">
      <c r="A649" t="s">
        <v>266</v>
      </c>
      <c r="B649" t="s">
        <v>281</v>
      </c>
      <c r="C649">
        <v>2021</v>
      </c>
      <c r="D649">
        <v>9</v>
      </c>
      <c r="E649">
        <v>34</v>
      </c>
      <c r="F649">
        <v>174</v>
      </c>
      <c r="G649">
        <v>80</v>
      </c>
      <c r="H649">
        <f>MAX(Append1[[#This Row],[SO2]:[PM2.5]])</f>
        <v>174</v>
      </c>
    </row>
    <row r="650" spans="1:8" hidden="1" x14ac:dyDescent="0.3">
      <c r="A650" t="s">
        <v>266</v>
      </c>
      <c r="B650" t="s">
        <v>282</v>
      </c>
      <c r="C650">
        <v>2021</v>
      </c>
      <c r="D650">
        <v>12</v>
      </c>
      <c r="E650">
        <v>27</v>
      </c>
      <c r="F650">
        <v>170</v>
      </c>
      <c r="G650">
        <v>0</v>
      </c>
      <c r="H650">
        <f>MAX(Append1[[#This Row],[SO2]:[PM2.5]])</f>
        <v>170</v>
      </c>
    </row>
    <row r="651" spans="1:8" hidden="1" x14ac:dyDescent="0.3">
      <c r="A651" t="s">
        <v>266</v>
      </c>
      <c r="B651" t="s">
        <v>475</v>
      </c>
      <c r="C651">
        <v>2021</v>
      </c>
      <c r="D651">
        <v>15</v>
      </c>
      <c r="E651">
        <v>57</v>
      </c>
      <c r="F651">
        <v>199</v>
      </c>
      <c r="G651">
        <v>86</v>
      </c>
      <c r="H651">
        <f>MAX(Append1[[#This Row],[SO2]:[PM2.5]])</f>
        <v>199</v>
      </c>
    </row>
    <row r="652" spans="1:8" hidden="1" x14ac:dyDescent="0.3">
      <c r="A652" t="s">
        <v>266</v>
      </c>
      <c r="B652" t="s">
        <v>283</v>
      </c>
      <c r="C652">
        <v>2021</v>
      </c>
      <c r="D652">
        <v>15</v>
      </c>
      <c r="E652">
        <v>21</v>
      </c>
      <c r="F652">
        <v>184</v>
      </c>
      <c r="G652">
        <v>95</v>
      </c>
      <c r="H652">
        <f>MAX(Append1[[#This Row],[SO2]:[PM2.5]])</f>
        <v>184</v>
      </c>
    </row>
    <row r="653" spans="1:8" hidden="1" x14ac:dyDescent="0.3">
      <c r="A653" t="s">
        <v>266</v>
      </c>
      <c r="B653" t="s">
        <v>284</v>
      </c>
      <c r="C653">
        <v>2021</v>
      </c>
      <c r="D653">
        <v>19</v>
      </c>
      <c r="E653">
        <v>20</v>
      </c>
      <c r="F653">
        <v>173</v>
      </c>
      <c r="G653">
        <v>80</v>
      </c>
      <c r="H653">
        <f>MAX(Append1[[#This Row],[SO2]:[PM2.5]])</f>
        <v>173</v>
      </c>
    </row>
    <row r="654" spans="1:8" hidden="1" x14ac:dyDescent="0.3">
      <c r="A654" t="s">
        <v>266</v>
      </c>
      <c r="B654" t="s">
        <v>285</v>
      </c>
      <c r="C654">
        <v>2021</v>
      </c>
      <c r="D654">
        <v>13</v>
      </c>
      <c r="E654">
        <v>40</v>
      </c>
      <c r="F654">
        <v>215</v>
      </c>
      <c r="G654">
        <v>99</v>
      </c>
      <c r="H654">
        <f>MAX(Append1[[#This Row],[SO2]:[PM2.5]])</f>
        <v>215</v>
      </c>
    </row>
    <row r="655" spans="1:8" hidden="1" x14ac:dyDescent="0.3">
      <c r="A655" t="s">
        <v>266</v>
      </c>
      <c r="B655" t="s">
        <v>476</v>
      </c>
      <c r="C655">
        <v>2021</v>
      </c>
      <c r="D655">
        <v>6</v>
      </c>
      <c r="E655">
        <v>12</v>
      </c>
      <c r="F655">
        <v>111</v>
      </c>
      <c r="G655">
        <v>0</v>
      </c>
      <c r="H655">
        <f>MAX(Append1[[#This Row],[SO2]:[PM2.5]])</f>
        <v>111</v>
      </c>
    </row>
    <row r="656" spans="1:8" hidden="1" x14ac:dyDescent="0.3">
      <c r="A656" t="s">
        <v>266</v>
      </c>
      <c r="B656" t="s">
        <v>287</v>
      </c>
      <c r="C656">
        <v>2021</v>
      </c>
      <c r="D656">
        <v>13</v>
      </c>
      <c r="E656">
        <v>22</v>
      </c>
      <c r="F656">
        <v>181</v>
      </c>
      <c r="G656">
        <v>0</v>
      </c>
      <c r="H656">
        <f>MAX(Append1[[#This Row],[SO2]:[PM2.5]])</f>
        <v>181</v>
      </c>
    </row>
    <row r="657" spans="1:8" hidden="1" x14ac:dyDescent="0.3">
      <c r="A657" t="s">
        <v>266</v>
      </c>
      <c r="B657" t="s">
        <v>288</v>
      </c>
      <c r="C657">
        <v>2021</v>
      </c>
      <c r="D657">
        <v>8</v>
      </c>
      <c r="E657">
        <v>25</v>
      </c>
      <c r="F657">
        <v>127</v>
      </c>
      <c r="G657">
        <v>0</v>
      </c>
      <c r="H657">
        <f>MAX(Append1[[#This Row],[SO2]:[PM2.5]])</f>
        <v>127</v>
      </c>
    </row>
    <row r="658" spans="1:8" hidden="1" x14ac:dyDescent="0.3">
      <c r="A658" t="s">
        <v>266</v>
      </c>
      <c r="B658" t="s">
        <v>289</v>
      </c>
      <c r="C658">
        <v>2021</v>
      </c>
      <c r="D658">
        <v>12</v>
      </c>
      <c r="E658">
        <v>34</v>
      </c>
      <c r="F658">
        <v>133</v>
      </c>
      <c r="G658">
        <v>60</v>
      </c>
      <c r="H658">
        <f>MAX(Append1[[#This Row],[SO2]:[PM2.5]])</f>
        <v>133</v>
      </c>
    </row>
    <row r="659" spans="1:8" hidden="1" x14ac:dyDescent="0.3">
      <c r="A659" t="s">
        <v>290</v>
      </c>
      <c r="B659" t="s">
        <v>291</v>
      </c>
      <c r="C659">
        <v>2021</v>
      </c>
      <c r="D659">
        <v>22</v>
      </c>
      <c r="E659">
        <v>26</v>
      </c>
      <c r="F659">
        <v>154</v>
      </c>
      <c r="G659">
        <v>89</v>
      </c>
      <c r="H659">
        <f>MAX(Append1[[#This Row],[SO2]:[PM2.5]])</f>
        <v>154</v>
      </c>
    </row>
    <row r="660" spans="1:8" hidden="1" x14ac:dyDescent="0.3">
      <c r="A660" t="s">
        <v>290</v>
      </c>
      <c r="B660" t="s">
        <v>292</v>
      </c>
      <c r="C660">
        <v>2021</v>
      </c>
      <c r="D660">
        <v>7</v>
      </c>
      <c r="E660">
        <v>25</v>
      </c>
      <c r="F660">
        <v>110</v>
      </c>
      <c r="G660">
        <v>38</v>
      </c>
      <c r="H660">
        <f>MAX(Append1[[#This Row],[SO2]:[PM2.5]])</f>
        <v>110</v>
      </c>
    </row>
    <row r="661" spans="1:8" hidden="1" x14ac:dyDescent="0.3">
      <c r="A661" t="s">
        <v>290</v>
      </c>
      <c r="B661" t="s">
        <v>293</v>
      </c>
      <c r="C661">
        <v>2021</v>
      </c>
      <c r="D661">
        <v>13</v>
      </c>
      <c r="E661">
        <v>20</v>
      </c>
      <c r="F661">
        <v>117</v>
      </c>
      <c r="G661">
        <v>81</v>
      </c>
      <c r="H661">
        <f>MAX(Append1[[#This Row],[SO2]:[PM2.5]])</f>
        <v>117</v>
      </c>
    </row>
    <row r="662" spans="1:8" hidden="1" x14ac:dyDescent="0.3">
      <c r="A662" t="s">
        <v>290</v>
      </c>
      <c r="B662" t="s">
        <v>294</v>
      </c>
      <c r="C662">
        <v>2021</v>
      </c>
      <c r="D662">
        <v>17</v>
      </c>
      <c r="E662">
        <v>21</v>
      </c>
      <c r="F662">
        <v>118</v>
      </c>
      <c r="G662">
        <v>62</v>
      </c>
      <c r="H662">
        <f>MAX(Append1[[#This Row],[SO2]:[PM2.5]])</f>
        <v>118</v>
      </c>
    </row>
    <row r="663" spans="1:8" hidden="1" x14ac:dyDescent="0.3">
      <c r="A663" t="s">
        <v>290</v>
      </c>
      <c r="B663" t="s">
        <v>295</v>
      </c>
      <c r="C663">
        <v>2021</v>
      </c>
      <c r="D663">
        <v>20</v>
      </c>
      <c r="E663">
        <v>25</v>
      </c>
      <c r="F663">
        <v>132</v>
      </c>
      <c r="G663">
        <v>76</v>
      </c>
      <c r="H663">
        <f>MAX(Append1[[#This Row],[SO2]:[PM2.5]])</f>
        <v>132</v>
      </c>
    </row>
    <row r="664" spans="1:8" hidden="1" x14ac:dyDescent="0.3">
      <c r="A664" t="s">
        <v>290</v>
      </c>
      <c r="B664" t="s">
        <v>296</v>
      </c>
      <c r="C664">
        <v>2021</v>
      </c>
      <c r="D664">
        <v>19</v>
      </c>
      <c r="E664">
        <v>22</v>
      </c>
      <c r="F664">
        <v>123</v>
      </c>
      <c r="G664">
        <v>0</v>
      </c>
      <c r="H664">
        <f>MAX(Append1[[#This Row],[SO2]:[PM2.5]])</f>
        <v>123</v>
      </c>
    </row>
    <row r="665" spans="1:8" hidden="1" x14ac:dyDescent="0.3">
      <c r="A665" t="s">
        <v>297</v>
      </c>
      <c r="B665" t="s">
        <v>298</v>
      </c>
      <c r="C665">
        <v>2021</v>
      </c>
      <c r="D665">
        <v>9</v>
      </c>
      <c r="E665">
        <v>34</v>
      </c>
      <c r="F665">
        <v>97</v>
      </c>
      <c r="H665">
        <f>MAX(Append1[[#This Row],[SO2]:[PM2.5]])</f>
        <v>97</v>
      </c>
    </row>
    <row r="666" spans="1:8" hidden="1" x14ac:dyDescent="0.3">
      <c r="A666" t="s">
        <v>297</v>
      </c>
      <c r="B666" t="s">
        <v>299</v>
      </c>
      <c r="C666">
        <v>2021</v>
      </c>
      <c r="D666">
        <v>6</v>
      </c>
      <c r="E666">
        <v>39</v>
      </c>
      <c r="F666">
        <v>108</v>
      </c>
      <c r="G666">
        <v>0</v>
      </c>
      <c r="H666">
        <f>MAX(Append1[[#This Row],[SO2]:[PM2.5]])</f>
        <v>108</v>
      </c>
    </row>
    <row r="667" spans="1:8" hidden="1" x14ac:dyDescent="0.3">
      <c r="A667" t="s">
        <v>297</v>
      </c>
      <c r="B667" t="s">
        <v>300</v>
      </c>
      <c r="C667">
        <v>2021</v>
      </c>
      <c r="D667">
        <v>9</v>
      </c>
      <c r="E667">
        <v>29</v>
      </c>
      <c r="F667">
        <v>123</v>
      </c>
      <c r="G667">
        <v>59</v>
      </c>
      <c r="H667">
        <f>MAX(Append1[[#This Row],[SO2]:[PM2.5]])</f>
        <v>123</v>
      </c>
    </row>
    <row r="668" spans="1:8" hidden="1" x14ac:dyDescent="0.3">
      <c r="A668" t="s">
        <v>297</v>
      </c>
      <c r="B668" t="s">
        <v>301</v>
      </c>
      <c r="C668">
        <v>2021</v>
      </c>
      <c r="D668">
        <v>2</v>
      </c>
      <c r="E668">
        <v>19</v>
      </c>
      <c r="F668">
        <v>79</v>
      </c>
      <c r="G668">
        <v>0</v>
      </c>
      <c r="H668">
        <f>MAX(Append1[[#This Row],[SO2]:[PM2.5]])</f>
        <v>79</v>
      </c>
    </row>
    <row r="669" spans="1:8" hidden="1" x14ac:dyDescent="0.3">
      <c r="A669" t="s">
        <v>297</v>
      </c>
      <c r="B669" t="s">
        <v>302</v>
      </c>
      <c r="C669">
        <v>2021</v>
      </c>
      <c r="D669">
        <v>9</v>
      </c>
      <c r="E669">
        <v>34</v>
      </c>
      <c r="F669">
        <v>106</v>
      </c>
      <c r="G669">
        <v>0</v>
      </c>
      <c r="H669">
        <f>MAX(Append1[[#This Row],[SO2]:[PM2.5]])</f>
        <v>106</v>
      </c>
    </row>
    <row r="670" spans="1:8" hidden="1" x14ac:dyDescent="0.3">
      <c r="A670" t="s">
        <v>297</v>
      </c>
      <c r="B670" t="s">
        <v>303</v>
      </c>
      <c r="C670">
        <v>2021</v>
      </c>
      <c r="D670">
        <v>2</v>
      </c>
      <c r="E670">
        <v>15</v>
      </c>
      <c r="F670">
        <v>78</v>
      </c>
      <c r="G670">
        <v>0</v>
      </c>
      <c r="H670">
        <f>MAX(Append1[[#This Row],[SO2]:[PM2.5]])</f>
        <v>78</v>
      </c>
    </row>
    <row r="671" spans="1:8" hidden="1" x14ac:dyDescent="0.3">
      <c r="A671" t="s">
        <v>297</v>
      </c>
      <c r="B671" t="s">
        <v>304</v>
      </c>
      <c r="C671">
        <v>2021</v>
      </c>
      <c r="D671">
        <v>3</v>
      </c>
      <c r="E671">
        <v>23</v>
      </c>
      <c r="F671">
        <v>90</v>
      </c>
      <c r="G671">
        <v>0</v>
      </c>
      <c r="H671">
        <f>MAX(Append1[[#This Row],[SO2]:[PM2.5]])</f>
        <v>90</v>
      </c>
    </row>
    <row r="672" spans="1:8" hidden="1" x14ac:dyDescent="0.3">
      <c r="A672" t="s">
        <v>297</v>
      </c>
      <c r="B672" t="s">
        <v>305</v>
      </c>
      <c r="C672">
        <v>2021</v>
      </c>
      <c r="D672">
        <v>2</v>
      </c>
      <c r="E672">
        <v>14</v>
      </c>
      <c r="F672">
        <v>77</v>
      </c>
      <c r="G672">
        <v>0</v>
      </c>
      <c r="H672">
        <f>MAX(Append1[[#This Row],[SO2]:[PM2.5]])</f>
        <v>77</v>
      </c>
    </row>
    <row r="673" spans="1:8" hidden="1" x14ac:dyDescent="0.3">
      <c r="A673" t="s">
        <v>297</v>
      </c>
      <c r="B673" t="s">
        <v>477</v>
      </c>
      <c r="C673">
        <v>2021</v>
      </c>
      <c r="D673">
        <v>4</v>
      </c>
      <c r="E673">
        <v>22</v>
      </c>
      <c r="F673">
        <v>86</v>
      </c>
      <c r="G673">
        <v>54</v>
      </c>
      <c r="H673">
        <f>MAX(Append1[[#This Row],[SO2]:[PM2.5]])</f>
        <v>86</v>
      </c>
    </row>
    <row r="674" spans="1:8" hidden="1" x14ac:dyDescent="0.3">
      <c r="A674" t="s">
        <v>297</v>
      </c>
      <c r="B674" t="s">
        <v>307</v>
      </c>
      <c r="C674">
        <v>2021</v>
      </c>
      <c r="D674">
        <v>7</v>
      </c>
      <c r="E674">
        <v>40</v>
      </c>
      <c r="F674">
        <v>121</v>
      </c>
      <c r="G674">
        <v>0</v>
      </c>
      <c r="H674">
        <f>MAX(Append1[[#This Row],[SO2]:[PM2.5]])</f>
        <v>121</v>
      </c>
    </row>
    <row r="675" spans="1:8" hidden="1" x14ac:dyDescent="0.3">
      <c r="A675" t="s">
        <v>297</v>
      </c>
      <c r="B675" t="s">
        <v>308</v>
      </c>
      <c r="C675">
        <v>2021</v>
      </c>
      <c r="D675">
        <v>2</v>
      </c>
      <c r="E675">
        <v>14</v>
      </c>
      <c r="F675">
        <v>75</v>
      </c>
      <c r="G675">
        <v>0</v>
      </c>
      <c r="H675">
        <f>MAX(Append1[[#This Row],[SO2]:[PM2.5]])</f>
        <v>75</v>
      </c>
    </row>
    <row r="676" spans="1:8" hidden="1" x14ac:dyDescent="0.3">
      <c r="A676" t="s">
        <v>297</v>
      </c>
      <c r="B676" t="s">
        <v>309</v>
      </c>
      <c r="C676">
        <v>2021</v>
      </c>
      <c r="D676">
        <v>2</v>
      </c>
      <c r="E676">
        <v>20</v>
      </c>
      <c r="F676">
        <v>83</v>
      </c>
      <c r="G676">
        <v>0</v>
      </c>
      <c r="H676">
        <f>MAX(Append1[[#This Row],[SO2]:[PM2.5]])</f>
        <v>83</v>
      </c>
    </row>
    <row r="677" spans="1:8" hidden="1" x14ac:dyDescent="0.3">
      <c r="A677" t="s">
        <v>297</v>
      </c>
      <c r="B677" t="s">
        <v>478</v>
      </c>
      <c r="C677">
        <v>2021</v>
      </c>
      <c r="D677">
        <v>9</v>
      </c>
      <c r="E677">
        <v>34</v>
      </c>
      <c r="F677">
        <v>100</v>
      </c>
      <c r="G677">
        <v>0</v>
      </c>
      <c r="H677">
        <f>MAX(Append1[[#This Row],[SO2]:[PM2.5]])</f>
        <v>100</v>
      </c>
    </row>
    <row r="678" spans="1:8" hidden="1" x14ac:dyDescent="0.3">
      <c r="A678" t="s">
        <v>297</v>
      </c>
      <c r="B678" t="s">
        <v>311</v>
      </c>
      <c r="C678">
        <v>2021</v>
      </c>
      <c r="D678">
        <v>2</v>
      </c>
      <c r="E678">
        <v>21</v>
      </c>
      <c r="F678">
        <v>85</v>
      </c>
      <c r="G678">
        <v>0</v>
      </c>
      <c r="H678">
        <f>MAX(Append1[[#This Row],[SO2]:[PM2.5]])</f>
        <v>85</v>
      </c>
    </row>
    <row r="679" spans="1:8" hidden="1" x14ac:dyDescent="0.3">
      <c r="A679" t="s">
        <v>297</v>
      </c>
      <c r="B679" t="s">
        <v>312</v>
      </c>
      <c r="C679">
        <v>2021</v>
      </c>
      <c r="D679">
        <v>8</v>
      </c>
      <c r="E679">
        <v>32</v>
      </c>
      <c r="F679">
        <v>62</v>
      </c>
      <c r="G679">
        <v>32</v>
      </c>
      <c r="H679">
        <f>MAX(Append1[[#This Row],[SO2]:[PM2.5]])</f>
        <v>62</v>
      </c>
    </row>
    <row r="680" spans="1:8" hidden="1" x14ac:dyDescent="0.3">
      <c r="A680" t="s">
        <v>297</v>
      </c>
      <c r="B680" t="s">
        <v>313</v>
      </c>
      <c r="C680">
        <v>2021</v>
      </c>
      <c r="D680">
        <v>19</v>
      </c>
      <c r="E680">
        <v>27</v>
      </c>
      <c r="F680">
        <v>163</v>
      </c>
      <c r="G680">
        <v>78</v>
      </c>
      <c r="H680">
        <f>MAX(Append1[[#This Row],[SO2]:[PM2.5]])</f>
        <v>163</v>
      </c>
    </row>
    <row r="681" spans="1:8" hidden="1" x14ac:dyDescent="0.3">
      <c r="A681" t="s">
        <v>297</v>
      </c>
      <c r="B681" t="s">
        <v>314</v>
      </c>
      <c r="C681">
        <v>2021</v>
      </c>
      <c r="D681">
        <v>12</v>
      </c>
      <c r="E681">
        <v>37</v>
      </c>
      <c r="F681">
        <v>106</v>
      </c>
      <c r="G681">
        <v>0</v>
      </c>
      <c r="H681">
        <f>MAX(Append1[[#This Row],[SO2]:[PM2.5]])</f>
        <v>106</v>
      </c>
    </row>
    <row r="682" spans="1:8" hidden="1" x14ac:dyDescent="0.3">
      <c r="A682" t="s">
        <v>297</v>
      </c>
      <c r="B682" t="s">
        <v>315</v>
      </c>
      <c r="C682">
        <v>2021</v>
      </c>
      <c r="D682">
        <v>12</v>
      </c>
      <c r="E682">
        <v>28</v>
      </c>
      <c r="F682">
        <v>97</v>
      </c>
      <c r="G682">
        <v>41</v>
      </c>
      <c r="H682">
        <f>MAX(Append1[[#This Row],[SO2]:[PM2.5]])</f>
        <v>97</v>
      </c>
    </row>
    <row r="683" spans="1:8" hidden="1" x14ac:dyDescent="0.3">
      <c r="A683" t="s">
        <v>297</v>
      </c>
      <c r="B683" t="s">
        <v>316</v>
      </c>
      <c r="C683">
        <v>2021</v>
      </c>
      <c r="D683">
        <v>14</v>
      </c>
      <c r="E683">
        <v>33</v>
      </c>
      <c r="F683">
        <v>129</v>
      </c>
      <c r="G683">
        <v>77</v>
      </c>
      <c r="H683">
        <f>MAX(Append1[[#This Row],[SO2]:[PM2.5]])</f>
        <v>129</v>
      </c>
    </row>
    <row r="684" spans="1:8" hidden="1" x14ac:dyDescent="0.3">
      <c r="A684" t="s">
        <v>297</v>
      </c>
      <c r="B684" t="s">
        <v>317</v>
      </c>
      <c r="C684">
        <v>2021</v>
      </c>
      <c r="D684">
        <v>8</v>
      </c>
      <c r="E684">
        <v>34</v>
      </c>
      <c r="F684">
        <v>96</v>
      </c>
      <c r="G684">
        <v>65</v>
      </c>
      <c r="H684">
        <f>MAX(Append1[[#This Row],[SO2]:[PM2.5]])</f>
        <v>96</v>
      </c>
    </row>
    <row r="685" spans="1:8" hidden="1" x14ac:dyDescent="0.3">
      <c r="A685" t="s">
        <v>297</v>
      </c>
      <c r="B685" t="s">
        <v>318</v>
      </c>
      <c r="C685">
        <v>2021</v>
      </c>
      <c r="D685">
        <v>12</v>
      </c>
      <c r="E685">
        <v>38</v>
      </c>
      <c r="F685">
        <v>101</v>
      </c>
      <c r="G685">
        <v>0</v>
      </c>
      <c r="H685">
        <f>MAX(Append1[[#This Row],[SO2]:[PM2.5]])</f>
        <v>101</v>
      </c>
    </row>
    <row r="686" spans="1:8" hidden="1" x14ac:dyDescent="0.3">
      <c r="A686" t="s">
        <v>297</v>
      </c>
      <c r="B686" t="s">
        <v>319</v>
      </c>
      <c r="C686">
        <v>2021</v>
      </c>
      <c r="D686">
        <v>8</v>
      </c>
      <c r="E686">
        <v>32</v>
      </c>
      <c r="F686">
        <v>64</v>
      </c>
      <c r="G686">
        <v>0</v>
      </c>
      <c r="H686">
        <f>MAX(Append1[[#This Row],[SO2]:[PM2.5]])</f>
        <v>64</v>
      </c>
    </row>
    <row r="687" spans="1:8" hidden="1" x14ac:dyDescent="0.3">
      <c r="A687" t="s">
        <v>297</v>
      </c>
      <c r="B687" t="s">
        <v>320</v>
      </c>
      <c r="C687">
        <v>2021</v>
      </c>
      <c r="D687">
        <v>2</v>
      </c>
      <c r="E687">
        <v>21</v>
      </c>
      <c r="F687">
        <v>83</v>
      </c>
      <c r="G687">
        <v>48</v>
      </c>
      <c r="H687">
        <f>MAX(Append1[[#This Row],[SO2]:[PM2.5]])</f>
        <v>83</v>
      </c>
    </row>
    <row r="688" spans="1:8" hidden="1" x14ac:dyDescent="0.3">
      <c r="A688" t="s">
        <v>297</v>
      </c>
      <c r="B688" t="s">
        <v>321</v>
      </c>
      <c r="C688">
        <v>2021</v>
      </c>
      <c r="D688">
        <v>13</v>
      </c>
      <c r="E688">
        <v>39</v>
      </c>
      <c r="F688">
        <v>124</v>
      </c>
      <c r="G688">
        <v>0</v>
      </c>
      <c r="H688">
        <f>MAX(Append1[[#This Row],[SO2]:[PM2.5]])</f>
        <v>124</v>
      </c>
    </row>
    <row r="689" spans="1:8" hidden="1" x14ac:dyDescent="0.3">
      <c r="A689" t="s">
        <v>297</v>
      </c>
      <c r="B689" t="s">
        <v>322</v>
      </c>
      <c r="C689">
        <v>2021</v>
      </c>
      <c r="D689">
        <v>9</v>
      </c>
      <c r="E689">
        <v>36</v>
      </c>
      <c r="F689">
        <v>107</v>
      </c>
      <c r="G689">
        <v>48</v>
      </c>
      <c r="H689">
        <f>MAX(Append1[[#This Row],[SO2]:[PM2.5]])</f>
        <v>107</v>
      </c>
    </row>
    <row r="690" spans="1:8" hidden="1" x14ac:dyDescent="0.3">
      <c r="A690" t="s">
        <v>297</v>
      </c>
      <c r="B690" t="s">
        <v>323</v>
      </c>
      <c r="C690">
        <v>2021</v>
      </c>
      <c r="D690">
        <v>2</v>
      </c>
      <c r="E690">
        <v>20</v>
      </c>
      <c r="F690">
        <v>80</v>
      </c>
      <c r="G690">
        <v>0</v>
      </c>
      <c r="H690">
        <f>MAX(Append1[[#This Row],[SO2]:[PM2.5]])</f>
        <v>80</v>
      </c>
    </row>
    <row r="691" spans="1:8" hidden="1" x14ac:dyDescent="0.3">
      <c r="A691" t="s">
        <v>297</v>
      </c>
      <c r="B691" t="s">
        <v>324</v>
      </c>
      <c r="C691">
        <v>2021</v>
      </c>
      <c r="D691">
        <v>3</v>
      </c>
      <c r="E691">
        <v>22</v>
      </c>
      <c r="F691">
        <v>87</v>
      </c>
      <c r="G691">
        <v>0</v>
      </c>
      <c r="H691">
        <f>MAX(Append1[[#This Row],[SO2]:[PM2.5]])</f>
        <v>87</v>
      </c>
    </row>
    <row r="692" spans="1:8" hidden="1" x14ac:dyDescent="0.3">
      <c r="A692" t="s">
        <v>297</v>
      </c>
      <c r="B692" t="s">
        <v>325</v>
      </c>
      <c r="C692">
        <v>2021</v>
      </c>
      <c r="D692">
        <v>9</v>
      </c>
      <c r="E692">
        <v>35</v>
      </c>
      <c r="F692">
        <v>112</v>
      </c>
      <c r="G692">
        <v>0</v>
      </c>
      <c r="H692">
        <f>MAX(Append1[[#This Row],[SO2]:[PM2.5]])</f>
        <v>112</v>
      </c>
    </row>
    <row r="693" spans="1:8" hidden="1" x14ac:dyDescent="0.3">
      <c r="A693" t="s">
        <v>297</v>
      </c>
      <c r="B693" t="s">
        <v>326</v>
      </c>
      <c r="C693">
        <v>2021</v>
      </c>
      <c r="D693">
        <v>12</v>
      </c>
      <c r="E693">
        <v>36</v>
      </c>
      <c r="F693">
        <v>102</v>
      </c>
      <c r="G693">
        <v>0</v>
      </c>
      <c r="H693">
        <f>MAX(Append1[[#This Row],[SO2]:[PM2.5]])</f>
        <v>102</v>
      </c>
    </row>
    <row r="694" spans="1:8" hidden="1" x14ac:dyDescent="0.3">
      <c r="A694" t="s">
        <v>297</v>
      </c>
      <c r="B694" t="s">
        <v>327</v>
      </c>
      <c r="C694">
        <v>2021</v>
      </c>
      <c r="D694">
        <v>2</v>
      </c>
      <c r="E694">
        <v>14</v>
      </c>
      <c r="F694">
        <v>74</v>
      </c>
      <c r="G694">
        <v>0</v>
      </c>
      <c r="H694">
        <f>MAX(Append1[[#This Row],[SO2]:[PM2.5]])</f>
        <v>74</v>
      </c>
    </row>
    <row r="695" spans="1:8" hidden="1" x14ac:dyDescent="0.3">
      <c r="A695" t="s">
        <v>297</v>
      </c>
      <c r="B695" t="s">
        <v>328</v>
      </c>
      <c r="C695">
        <v>2021</v>
      </c>
      <c r="D695">
        <v>9</v>
      </c>
      <c r="E695">
        <v>34</v>
      </c>
      <c r="F695">
        <v>104</v>
      </c>
      <c r="G695">
        <v>0</v>
      </c>
      <c r="H695">
        <f>MAX(Append1[[#This Row],[SO2]:[PM2.5]])</f>
        <v>104</v>
      </c>
    </row>
    <row r="696" spans="1:8" hidden="1" x14ac:dyDescent="0.3">
      <c r="A696" t="s">
        <v>297</v>
      </c>
      <c r="B696" t="s">
        <v>329</v>
      </c>
      <c r="C696">
        <v>2021</v>
      </c>
      <c r="D696">
        <v>2</v>
      </c>
      <c r="E696">
        <v>15</v>
      </c>
      <c r="F696">
        <v>78</v>
      </c>
      <c r="H696">
        <f>MAX(Append1[[#This Row],[SO2]:[PM2.5]])</f>
        <v>78</v>
      </c>
    </row>
    <row r="697" spans="1:8" hidden="1" x14ac:dyDescent="0.3">
      <c r="A697" t="s">
        <v>297</v>
      </c>
      <c r="B697" t="s">
        <v>330</v>
      </c>
      <c r="C697">
        <v>2021</v>
      </c>
      <c r="D697">
        <v>2</v>
      </c>
      <c r="E697">
        <v>20</v>
      </c>
      <c r="F697">
        <v>83</v>
      </c>
      <c r="G697">
        <v>0</v>
      </c>
      <c r="H697">
        <f>MAX(Append1[[#This Row],[SO2]:[PM2.5]])</f>
        <v>83</v>
      </c>
    </row>
    <row r="698" spans="1:8" hidden="1" x14ac:dyDescent="0.3">
      <c r="A698" t="s">
        <v>297</v>
      </c>
      <c r="B698" t="s">
        <v>331</v>
      </c>
      <c r="C698">
        <v>2021</v>
      </c>
      <c r="D698">
        <v>12</v>
      </c>
      <c r="E698">
        <v>31</v>
      </c>
      <c r="F698">
        <v>130</v>
      </c>
      <c r="G698">
        <v>0</v>
      </c>
      <c r="H698">
        <f>MAX(Append1[[#This Row],[SO2]:[PM2.5]])</f>
        <v>130</v>
      </c>
    </row>
    <row r="699" spans="1:8" hidden="1" x14ac:dyDescent="0.3">
      <c r="A699" t="s">
        <v>297</v>
      </c>
      <c r="B699" t="s">
        <v>332</v>
      </c>
      <c r="C699">
        <v>2021</v>
      </c>
      <c r="D699">
        <v>4</v>
      </c>
      <c r="E699">
        <v>23</v>
      </c>
      <c r="F699">
        <v>91</v>
      </c>
      <c r="H699">
        <f>MAX(Append1[[#This Row],[SO2]:[PM2.5]])</f>
        <v>91</v>
      </c>
    </row>
    <row r="700" spans="1:8" hidden="1" x14ac:dyDescent="0.3">
      <c r="A700" t="s">
        <v>297</v>
      </c>
      <c r="B700" t="s">
        <v>333</v>
      </c>
      <c r="C700">
        <v>2021</v>
      </c>
      <c r="D700">
        <v>13</v>
      </c>
      <c r="E700">
        <v>40</v>
      </c>
      <c r="F700">
        <v>126</v>
      </c>
      <c r="G700">
        <v>0</v>
      </c>
      <c r="H700">
        <f>MAX(Append1[[#This Row],[SO2]:[PM2.5]])</f>
        <v>126</v>
      </c>
    </row>
    <row r="701" spans="1:8" hidden="1" x14ac:dyDescent="0.3">
      <c r="A701" t="s">
        <v>297</v>
      </c>
      <c r="B701" t="s">
        <v>334</v>
      </c>
      <c r="C701">
        <v>2021</v>
      </c>
      <c r="D701">
        <v>5</v>
      </c>
      <c r="E701">
        <v>35</v>
      </c>
      <c r="F701">
        <v>105</v>
      </c>
      <c r="G701">
        <v>59</v>
      </c>
      <c r="H701">
        <f>MAX(Append1[[#This Row],[SO2]:[PM2.5]])</f>
        <v>105</v>
      </c>
    </row>
    <row r="702" spans="1:8" hidden="1" x14ac:dyDescent="0.3">
      <c r="A702" t="s">
        <v>297</v>
      </c>
      <c r="B702" t="s">
        <v>335</v>
      </c>
      <c r="C702">
        <v>2021</v>
      </c>
      <c r="D702">
        <v>2</v>
      </c>
      <c r="E702">
        <v>31</v>
      </c>
      <c r="F702">
        <v>77</v>
      </c>
      <c r="G702">
        <v>0</v>
      </c>
      <c r="H702">
        <f>MAX(Append1[[#This Row],[SO2]:[PM2.5]])</f>
        <v>77</v>
      </c>
    </row>
    <row r="703" spans="1:8" hidden="1" x14ac:dyDescent="0.3">
      <c r="A703" t="s">
        <v>297</v>
      </c>
      <c r="B703" t="s">
        <v>336</v>
      </c>
      <c r="C703">
        <v>2021</v>
      </c>
      <c r="D703">
        <v>13</v>
      </c>
      <c r="E703">
        <v>38</v>
      </c>
      <c r="F703">
        <v>124</v>
      </c>
      <c r="G703">
        <v>0</v>
      </c>
      <c r="H703">
        <f>MAX(Append1[[#This Row],[SO2]:[PM2.5]])</f>
        <v>124</v>
      </c>
    </row>
    <row r="704" spans="1:8" hidden="1" x14ac:dyDescent="0.3">
      <c r="A704" t="s">
        <v>297</v>
      </c>
      <c r="B704" t="s">
        <v>337</v>
      </c>
      <c r="C704">
        <v>2021</v>
      </c>
      <c r="D704">
        <v>2</v>
      </c>
      <c r="E704">
        <v>20</v>
      </c>
      <c r="F704">
        <v>86</v>
      </c>
      <c r="G704">
        <v>0</v>
      </c>
      <c r="H704">
        <f>MAX(Append1[[#This Row],[SO2]:[PM2.5]])</f>
        <v>86</v>
      </c>
    </row>
    <row r="705" spans="1:8" hidden="1" x14ac:dyDescent="0.3">
      <c r="A705" t="s">
        <v>297</v>
      </c>
      <c r="B705" t="s">
        <v>338</v>
      </c>
      <c r="C705">
        <v>2021</v>
      </c>
      <c r="D705">
        <v>13</v>
      </c>
      <c r="E705">
        <v>41</v>
      </c>
      <c r="F705">
        <v>115</v>
      </c>
      <c r="G705">
        <v>0</v>
      </c>
      <c r="H705">
        <f>MAX(Append1[[#This Row],[SO2]:[PM2.5]])</f>
        <v>115</v>
      </c>
    </row>
    <row r="706" spans="1:8" hidden="1" x14ac:dyDescent="0.3">
      <c r="A706" t="s">
        <v>7</v>
      </c>
      <c r="B706" t="s">
        <v>339</v>
      </c>
      <c r="C706">
        <v>2022</v>
      </c>
      <c r="D706">
        <v>12</v>
      </c>
      <c r="E706">
        <v>10</v>
      </c>
      <c r="F706">
        <v>54</v>
      </c>
      <c r="G706">
        <v>30</v>
      </c>
      <c r="H706">
        <f>MAX(Append1[[#This Row],[SO2]:[PM2.5]])</f>
        <v>54</v>
      </c>
    </row>
    <row r="707" spans="1:8" hidden="1" x14ac:dyDescent="0.3">
      <c r="A707" t="s">
        <v>7</v>
      </c>
      <c r="B707" t="s">
        <v>8</v>
      </c>
      <c r="C707">
        <v>2022</v>
      </c>
      <c r="D707">
        <v>6</v>
      </c>
      <c r="E707">
        <v>19</v>
      </c>
      <c r="F707">
        <v>61</v>
      </c>
      <c r="G707">
        <v>32</v>
      </c>
      <c r="H707">
        <f>MAX(Append1[[#This Row],[SO2]:[PM2.5]])</f>
        <v>61</v>
      </c>
    </row>
    <row r="708" spans="1:8" hidden="1" x14ac:dyDescent="0.3">
      <c r="A708" t="s">
        <v>7</v>
      </c>
      <c r="B708" t="s">
        <v>341</v>
      </c>
      <c r="C708">
        <v>2022</v>
      </c>
      <c r="D708">
        <v>5</v>
      </c>
      <c r="E708">
        <v>13</v>
      </c>
      <c r="F708">
        <v>55</v>
      </c>
      <c r="G708">
        <v>31</v>
      </c>
      <c r="H708">
        <f>MAX(Append1[[#This Row],[SO2]:[PM2.5]])</f>
        <v>55</v>
      </c>
    </row>
    <row r="709" spans="1:8" hidden="1" x14ac:dyDescent="0.3">
      <c r="A709" t="s">
        <v>7</v>
      </c>
      <c r="B709" t="s">
        <v>10</v>
      </c>
      <c r="C709">
        <v>2022</v>
      </c>
      <c r="D709">
        <v>5</v>
      </c>
      <c r="E709">
        <v>18</v>
      </c>
      <c r="F709">
        <v>67</v>
      </c>
      <c r="G709">
        <v>31</v>
      </c>
      <c r="H709">
        <f>MAX(Append1[[#This Row],[SO2]:[PM2.5]])</f>
        <v>67</v>
      </c>
    </row>
    <row r="710" spans="1:8" hidden="1" x14ac:dyDescent="0.3">
      <c r="A710" t="s">
        <v>7</v>
      </c>
      <c r="B710" t="s">
        <v>11</v>
      </c>
      <c r="C710">
        <v>2022</v>
      </c>
      <c r="D710">
        <v>4</v>
      </c>
      <c r="E710">
        <v>17</v>
      </c>
      <c r="F710">
        <v>60</v>
      </c>
      <c r="G710">
        <v>23</v>
      </c>
      <c r="H710">
        <f>MAX(Append1[[#This Row],[SO2]:[PM2.5]])</f>
        <v>60</v>
      </c>
    </row>
    <row r="711" spans="1:8" hidden="1" x14ac:dyDescent="0.3">
      <c r="A711" t="s">
        <v>7</v>
      </c>
      <c r="B711" t="s">
        <v>12</v>
      </c>
      <c r="C711">
        <v>2022</v>
      </c>
      <c r="D711">
        <v>6</v>
      </c>
      <c r="E711">
        <v>16</v>
      </c>
      <c r="F711">
        <v>56</v>
      </c>
      <c r="G711">
        <v>28</v>
      </c>
      <c r="H711">
        <f>MAX(Append1[[#This Row],[SO2]:[PM2.5]])</f>
        <v>56</v>
      </c>
    </row>
    <row r="712" spans="1:8" hidden="1" x14ac:dyDescent="0.3">
      <c r="A712" t="s">
        <v>7</v>
      </c>
      <c r="B712" t="s">
        <v>13</v>
      </c>
      <c r="C712">
        <v>2022</v>
      </c>
      <c r="D712">
        <v>8</v>
      </c>
      <c r="E712">
        <v>15</v>
      </c>
      <c r="F712">
        <v>69</v>
      </c>
      <c r="G712">
        <v>24</v>
      </c>
      <c r="H712">
        <f>MAX(Append1[[#This Row],[SO2]:[PM2.5]])</f>
        <v>69</v>
      </c>
    </row>
    <row r="713" spans="1:8" hidden="1" x14ac:dyDescent="0.3">
      <c r="A713" t="s">
        <v>7</v>
      </c>
      <c r="B713" t="s">
        <v>14</v>
      </c>
      <c r="C713">
        <v>2022</v>
      </c>
      <c r="D713">
        <v>6</v>
      </c>
      <c r="E713">
        <v>18</v>
      </c>
      <c r="F713">
        <v>64</v>
      </c>
      <c r="G713">
        <v>34</v>
      </c>
      <c r="H713">
        <f>MAX(Append1[[#This Row],[SO2]:[PM2.5]])</f>
        <v>64</v>
      </c>
    </row>
    <row r="714" spans="1:8" hidden="1" x14ac:dyDescent="0.3">
      <c r="A714" t="s">
        <v>7</v>
      </c>
      <c r="B714" t="s">
        <v>15</v>
      </c>
      <c r="C714">
        <v>2022</v>
      </c>
      <c r="D714">
        <v>4</v>
      </c>
      <c r="E714">
        <v>17</v>
      </c>
      <c r="F714">
        <v>55</v>
      </c>
      <c r="G714">
        <v>22</v>
      </c>
      <c r="H714">
        <f>MAX(Append1[[#This Row],[SO2]:[PM2.5]])</f>
        <v>55</v>
      </c>
    </row>
    <row r="715" spans="1:8" hidden="1" x14ac:dyDescent="0.3">
      <c r="A715" t="s">
        <v>7</v>
      </c>
      <c r="B715" t="s">
        <v>16</v>
      </c>
      <c r="C715">
        <v>2022</v>
      </c>
      <c r="D715">
        <v>5</v>
      </c>
      <c r="E715">
        <v>18</v>
      </c>
      <c r="F715">
        <v>50</v>
      </c>
      <c r="G715">
        <v>17</v>
      </c>
      <c r="H715">
        <f>MAX(Append1[[#This Row],[SO2]:[PM2.5]])</f>
        <v>50</v>
      </c>
    </row>
    <row r="716" spans="1:8" hidden="1" x14ac:dyDescent="0.3">
      <c r="A716" t="s">
        <v>7</v>
      </c>
      <c r="B716" t="s">
        <v>17</v>
      </c>
      <c r="C716">
        <v>2022</v>
      </c>
      <c r="D716">
        <v>6</v>
      </c>
      <c r="E716">
        <v>13</v>
      </c>
      <c r="F716">
        <v>66</v>
      </c>
      <c r="G716">
        <v>30</v>
      </c>
      <c r="H716">
        <f>MAX(Append1[[#This Row],[SO2]:[PM2.5]])</f>
        <v>66</v>
      </c>
    </row>
    <row r="717" spans="1:8" hidden="1" x14ac:dyDescent="0.3">
      <c r="A717" t="s">
        <v>7</v>
      </c>
      <c r="B717" t="s">
        <v>18</v>
      </c>
      <c r="C717">
        <v>2022</v>
      </c>
      <c r="D717">
        <v>9</v>
      </c>
      <c r="E717">
        <v>20</v>
      </c>
      <c r="F717">
        <v>72</v>
      </c>
      <c r="G717">
        <v>26</v>
      </c>
      <c r="H717">
        <f>MAX(Append1[[#This Row],[SO2]:[PM2.5]])</f>
        <v>72</v>
      </c>
    </row>
    <row r="718" spans="1:8" hidden="1" x14ac:dyDescent="0.3">
      <c r="A718" t="s">
        <v>7</v>
      </c>
      <c r="B718" t="s">
        <v>19</v>
      </c>
      <c r="C718">
        <v>2022</v>
      </c>
      <c r="D718">
        <v>6</v>
      </c>
      <c r="E718">
        <v>22</v>
      </c>
      <c r="F718">
        <v>58</v>
      </c>
      <c r="G718">
        <v>31</v>
      </c>
      <c r="H718">
        <f>MAX(Append1[[#This Row],[SO2]:[PM2.5]])</f>
        <v>58</v>
      </c>
    </row>
    <row r="719" spans="1:8" hidden="1" x14ac:dyDescent="0.3">
      <c r="A719" t="s">
        <v>7</v>
      </c>
      <c r="B719" t="s">
        <v>20</v>
      </c>
      <c r="C719">
        <v>2022</v>
      </c>
      <c r="D719">
        <v>4</v>
      </c>
      <c r="E719">
        <v>18</v>
      </c>
      <c r="F719">
        <v>71</v>
      </c>
      <c r="G719">
        <v>36</v>
      </c>
      <c r="H719">
        <f>MAX(Append1[[#This Row],[SO2]:[PM2.5]])</f>
        <v>71</v>
      </c>
    </row>
    <row r="720" spans="1:8" hidden="1" x14ac:dyDescent="0.3">
      <c r="A720" t="s">
        <v>7</v>
      </c>
      <c r="B720" t="s">
        <v>21</v>
      </c>
      <c r="C720">
        <v>2022</v>
      </c>
      <c r="D720">
        <v>15</v>
      </c>
      <c r="E720">
        <v>33</v>
      </c>
      <c r="F720">
        <v>108</v>
      </c>
      <c r="G720">
        <v>43</v>
      </c>
      <c r="H720">
        <f>MAX(Append1[[#This Row],[SO2]:[PM2.5]])</f>
        <v>108</v>
      </c>
    </row>
    <row r="721" spans="1:8" hidden="1" x14ac:dyDescent="0.3">
      <c r="A721" t="s">
        <v>7</v>
      </c>
      <c r="B721" t="s">
        <v>22</v>
      </c>
      <c r="C721">
        <v>2022</v>
      </c>
      <c r="D721">
        <v>9</v>
      </c>
      <c r="E721">
        <v>19</v>
      </c>
      <c r="F721">
        <v>70</v>
      </c>
      <c r="G721">
        <v>25</v>
      </c>
      <c r="H721">
        <f>MAX(Append1[[#This Row],[SO2]:[PM2.5]])</f>
        <v>70</v>
      </c>
    </row>
    <row r="722" spans="1:8" hidden="1" x14ac:dyDescent="0.3">
      <c r="A722" t="s">
        <v>342</v>
      </c>
      <c r="B722" t="s">
        <v>343</v>
      </c>
      <c r="C722">
        <v>2022</v>
      </c>
      <c r="D722">
        <v>2</v>
      </c>
      <c r="E722">
        <v>11</v>
      </c>
      <c r="F722">
        <v>58</v>
      </c>
      <c r="G722">
        <v>0</v>
      </c>
      <c r="H722">
        <f>MAX(Append1[[#This Row],[SO2]:[PM2.5]])</f>
        <v>58</v>
      </c>
    </row>
    <row r="723" spans="1:8" hidden="1" x14ac:dyDescent="0.3">
      <c r="A723" t="s">
        <v>342</v>
      </c>
      <c r="B723" t="s">
        <v>344</v>
      </c>
      <c r="C723">
        <v>2022</v>
      </c>
      <c r="D723">
        <v>28</v>
      </c>
      <c r="E723">
        <v>12</v>
      </c>
      <c r="F723">
        <v>57</v>
      </c>
      <c r="G723">
        <v>23</v>
      </c>
      <c r="H723">
        <f>MAX(Append1[[#This Row],[SO2]:[PM2.5]])</f>
        <v>57</v>
      </c>
    </row>
    <row r="724" spans="1:8" hidden="1" x14ac:dyDescent="0.3">
      <c r="A724" t="s">
        <v>345</v>
      </c>
      <c r="B724" t="s">
        <v>24</v>
      </c>
      <c r="C724">
        <v>2022</v>
      </c>
      <c r="D724">
        <v>5</v>
      </c>
      <c r="E724">
        <v>12</v>
      </c>
      <c r="F724">
        <v>56</v>
      </c>
      <c r="G724">
        <v>30</v>
      </c>
      <c r="H724">
        <f>MAX(Append1[[#This Row],[SO2]:[PM2.5]])</f>
        <v>56</v>
      </c>
    </row>
    <row r="725" spans="1:8" hidden="1" x14ac:dyDescent="0.3">
      <c r="A725" t="s">
        <v>345</v>
      </c>
      <c r="B725" t="s">
        <v>479</v>
      </c>
      <c r="C725">
        <v>2022</v>
      </c>
      <c r="D725">
        <v>8</v>
      </c>
      <c r="E725">
        <v>16</v>
      </c>
      <c r="F725">
        <v>257</v>
      </c>
      <c r="G725">
        <v>108</v>
      </c>
      <c r="H725">
        <f>MAX(Append1[[#This Row],[SO2]:[PM2.5]])</f>
        <v>257</v>
      </c>
    </row>
    <row r="726" spans="1:8" hidden="1" x14ac:dyDescent="0.3">
      <c r="A726" t="s">
        <v>345</v>
      </c>
      <c r="B726" t="s">
        <v>25</v>
      </c>
      <c r="C726">
        <v>2022</v>
      </c>
      <c r="D726">
        <v>7</v>
      </c>
      <c r="E726">
        <v>15</v>
      </c>
      <c r="F726">
        <v>41</v>
      </c>
      <c r="G726">
        <v>0</v>
      </c>
      <c r="H726">
        <f>MAX(Append1[[#This Row],[SO2]:[PM2.5]])</f>
        <v>41</v>
      </c>
    </row>
    <row r="727" spans="1:8" hidden="1" x14ac:dyDescent="0.3">
      <c r="A727" t="s">
        <v>345</v>
      </c>
      <c r="B727" t="s">
        <v>26</v>
      </c>
      <c r="C727">
        <v>2022</v>
      </c>
      <c r="D727">
        <v>6</v>
      </c>
      <c r="E727">
        <v>11</v>
      </c>
      <c r="F727">
        <v>44</v>
      </c>
      <c r="G727">
        <v>22</v>
      </c>
      <c r="H727">
        <f>MAX(Append1[[#This Row],[SO2]:[PM2.5]])</f>
        <v>44</v>
      </c>
    </row>
    <row r="728" spans="1:8" hidden="1" x14ac:dyDescent="0.3">
      <c r="A728" t="s">
        <v>345</v>
      </c>
      <c r="B728" t="s">
        <v>27</v>
      </c>
      <c r="C728">
        <v>2022</v>
      </c>
      <c r="D728">
        <v>6</v>
      </c>
      <c r="E728">
        <v>11</v>
      </c>
      <c r="F728">
        <v>43</v>
      </c>
      <c r="G728">
        <v>18</v>
      </c>
      <c r="H728">
        <f>MAX(Append1[[#This Row],[SO2]:[PM2.5]])</f>
        <v>43</v>
      </c>
    </row>
    <row r="729" spans="1:8" hidden="1" x14ac:dyDescent="0.3">
      <c r="A729" t="s">
        <v>345</v>
      </c>
      <c r="B729" t="s">
        <v>28</v>
      </c>
      <c r="C729">
        <v>2022</v>
      </c>
      <c r="D729">
        <v>12</v>
      </c>
      <c r="E729">
        <v>8</v>
      </c>
      <c r="F729">
        <v>101</v>
      </c>
      <c r="G729">
        <v>53</v>
      </c>
      <c r="H729">
        <f>MAX(Append1[[#This Row],[SO2]:[PM2.5]])</f>
        <v>101</v>
      </c>
    </row>
    <row r="730" spans="1:8" hidden="1" x14ac:dyDescent="0.3">
      <c r="A730" t="s">
        <v>345</v>
      </c>
      <c r="B730" t="s">
        <v>29</v>
      </c>
      <c r="C730">
        <v>2022</v>
      </c>
      <c r="D730">
        <v>5</v>
      </c>
      <c r="E730">
        <v>11</v>
      </c>
      <c r="F730">
        <v>39</v>
      </c>
      <c r="G730">
        <v>17</v>
      </c>
      <c r="H730">
        <f>MAX(Append1[[#This Row],[SO2]:[PM2.5]])</f>
        <v>39</v>
      </c>
    </row>
    <row r="731" spans="1:8" hidden="1" x14ac:dyDescent="0.3">
      <c r="A731" t="s">
        <v>345</v>
      </c>
      <c r="B731" t="s">
        <v>30</v>
      </c>
      <c r="C731">
        <v>2022</v>
      </c>
      <c r="D731">
        <v>7</v>
      </c>
      <c r="E731">
        <v>15</v>
      </c>
      <c r="F731">
        <v>83</v>
      </c>
      <c r="G731">
        <v>38</v>
      </c>
      <c r="H731">
        <f>MAX(Append1[[#This Row],[SO2]:[PM2.5]])</f>
        <v>83</v>
      </c>
    </row>
    <row r="732" spans="1:8" hidden="1" x14ac:dyDescent="0.3">
      <c r="A732" t="s">
        <v>345</v>
      </c>
      <c r="B732" t="s">
        <v>31</v>
      </c>
      <c r="C732">
        <v>2022</v>
      </c>
      <c r="D732">
        <v>7</v>
      </c>
      <c r="E732">
        <v>14</v>
      </c>
      <c r="F732">
        <v>95</v>
      </c>
      <c r="G732">
        <v>47</v>
      </c>
      <c r="H732">
        <f>MAX(Append1[[#This Row],[SO2]:[PM2.5]])</f>
        <v>95</v>
      </c>
    </row>
    <row r="733" spans="1:8" hidden="1" x14ac:dyDescent="0.3">
      <c r="A733" t="s">
        <v>345</v>
      </c>
      <c r="B733" t="s">
        <v>32</v>
      </c>
      <c r="C733">
        <v>2022</v>
      </c>
      <c r="D733">
        <v>7</v>
      </c>
      <c r="E733">
        <v>15</v>
      </c>
      <c r="F733">
        <v>60</v>
      </c>
      <c r="G733">
        <v>27</v>
      </c>
      <c r="H733">
        <f>MAX(Append1[[#This Row],[SO2]:[PM2.5]])</f>
        <v>60</v>
      </c>
    </row>
    <row r="734" spans="1:8" hidden="1" x14ac:dyDescent="0.3">
      <c r="A734" t="s">
        <v>345</v>
      </c>
      <c r="B734" t="s">
        <v>33</v>
      </c>
      <c r="C734">
        <v>2022</v>
      </c>
      <c r="D734">
        <v>7</v>
      </c>
      <c r="E734">
        <v>11</v>
      </c>
      <c r="F734">
        <v>45</v>
      </c>
      <c r="G734">
        <v>20</v>
      </c>
      <c r="H734">
        <f>MAX(Append1[[#This Row],[SO2]:[PM2.5]])</f>
        <v>45</v>
      </c>
    </row>
    <row r="735" spans="1:8" hidden="1" x14ac:dyDescent="0.3">
      <c r="A735" t="s">
        <v>345</v>
      </c>
      <c r="B735" t="s">
        <v>34</v>
      </c>
      <c r="C735">
        <v>2022</v>
      </c>
      <c r="D735">
        <v>5</v>
      </c>
      <c r="E735">
        <v>10</v>
      </c>
      <c r="F735">
        <v>38</v>
      </c>
      <c r="G735">
        <v>19</v>
      </c>
      <c r="H735">
        <f>MAX(Append1[[#This Row],[SO2]:[PM2.5]])</f>
        <v>38</v>
      </c>
    </row>
    <row r="736" spans="1:8" hidden="1" x14ac:dyDescent="0.3">
      <c r="A736" t="s">
        <v>345</v>
      </c>
      <c r="B736" t="s">
        <v>35</v>
      </c>
      <c r="C736">
        <v>2022</v>
      </c>
      <c r="D736">
        <v>6</v>
      </c>
      <c r="E736">
        <v>15</v>
      </c>
      <c r="F736">
        <v>57</v>
      </c>
      <c r="G736">
        <v>24</v>
      </c>
      <c r="H736">
        <f>MAX(Append1[[#This Row],[SO2]:[PM2.5]])</f>
        <v>57</v>
      </c>
    </row>
    <row r="737" spans="1:8" hidden="1" x14ac:dyDescent="0.3">
      <c r="A737" t="s">
        <v>345</v>
      </c>
      <c r="B737" t="s">
        <v>36</v>
      </c>
      <c r="C737">
        <v>2022</v>
      </c>
      <c r="D737">
        <v>5</v>
      </c>
      <c r="E737">
        <v>11</v>
      </c>
      <c r="F737">
        <v>40</v>
      </c>
      <c r="G737">
        <v>17</v>
      </c>
      <c r="H737">
        <f>MAX(Append1[[#This Row],[SO2]:[PM2.5]])</f>
        <v>40</v>
      </c>
    </row>
    <row r="738" spans="1:8" hidden="1" x14ac:dyDescent="0.3">
      <c r="A738" t="s">
        <v>346</v>
      </c>
      <c r="B738" t="s">
        <v>480</v>
      </c>
      <c r="C738">
        <v>2022</v>
      </c>
      <c r="D738">
        <v>8</v>
      </c>
      <c r="E738">
        <v>46</v>
      </c>
      <c r="F738">
        <v>139</v>
      </c>
      <c r="G738">
        <v>77</v>
      </c>
      <c r="H738">
        <f>MAX(Append1[[#This Row],[SO2]:[PM2.5]])</f>
        <v>139</v>
      </c>
    </row>
    <row r="739" spans="1:8" hidden="1" x14ac:dyDescent="0.3">
      <c r="A739" t="s">
        <v>346</v>
      </c>
      <c r="B739" t="s">
        <v>481</v>
      </c>
      <c r="C739">
        <v>2022</v>
      </c>
      <c r="D739">
        <v>6</v>
      </c>
      <c r="E739">
        <v>65</v>
      </c>
      <c r="F739">
        <v>162</v>
      </c>
      <c r="G739">
        <v>59</v>
      </c>
      <c r="H739">
        <f>MAX(Append1[[#This Row],[SO2]:[PM2.5]])</f>
        <v>162</v>
      </c>
    </row>
    <row r="740" spans="1:8" hidden="1" x14ac:dyDescent="0.3">
      <c r="A740" t="s">
        <v>346</v>
      </c>
      <c r="B740" t="s">
        <v>145</v>
      </c>
      <c r="C740">
        <v>2022</v>
      </c>
      <c r="D740">
        <v>9</v>
      </c>
      <c r="E740">
        <v>25</v>
      </c>
      <c r="F740">
        <v>187</v>
      </c>
      <c r="G740">
        <v>74</v>
      </c>
      <c r="H740">
        <f>MAX(Append1[[#This Row],[SO2]:[PM2.5]])</f>
        <v>187</v>
      </c>
    </row>
    <row r="741" spans="1:8" hidden="1" x14ac:dyDescent="0.3">
      <c r="A741" t="s">
        <v>346</v>
      </c>
      <c r="B741" t="s">
        <v>482</v>
      </c>
      <c r="C741">
        <v>2022</v>
      </c>
      <c r="D741">
        <v>12</v>
      </c>
      <c r="E741">
        <v>16</v>
      </c>
      <c r="F741">
        <v>188</v>
      </c>
      <c r="G741">
        <v>114</v>
      </c>
      <c r="H741">
        <f>MAX(Append1[[#This Row],[SO2]:[PM2.5]])</f>
        <v>188</v>
      </c>
    </row>
    <row r="742" spans="1:8" hidden="1" x14ac:dyDescent="0.3">
      <c r="A742" t="s">
        <v>346</v>
      </c>
      <c r="B742" t="s">
        <v>483</v>
      </c>
      <c r="C742">
        <v>2022</v>
      </c>
      <c r="D742">
        <v>3</v>
      </c>
      <c r="E742">
        <v>24</v>
      </c>
      <c r="F742">
        <v>178</v>
      </c>
      <c r="G742">
        <v>95</v>
      </c>
      <c r="H742">
        <f>MAX(Append1[[#This Row],[SO2]:[PM2.5]])</f>
        <v>178</v>
      </c>
    </row>
    <row r="743" spans="1:8" hidden="1" x14ac:dyDescent="0.3">
      <c r="A743" t="s">
        <v>346</v>
      </c>
      <c r="B743" t="s">
        <v>484</v>
      </c>
      <c r="C743">
        <v>2022</v>
      </c>
      <c r="D743">
        <v>15</v>
      </c>
      <c r="E743">
        <v>54</v>
      </c>
      <c r="F743">
        <v>170</v>
      </c>
      <c r="G743">
        <v>82</v>
      </c>
      <c r="H743">
        <f>MAX(Append1[[#This Row],[SO2]:[PM2.5]])</f>
        <v>170</v>
      </c>
    </row>
    <row r="744" spans="1:8" hidden="1" x14ac:dyDescent="0.3">
      <c r="A744" t="s">
        <v>346</v>
      </c>
      <c r="B744" t="s">
        <v>485</v>
      </c>
      <c r="C744">
        <v>2022</v>
      </c>
      <c r="D744">
        <v>5</v>
      </c>
      <c r="E744">
        <v>43</v>
      </c>
      <c r="F744">
        <v>209</v>
      </c>
      <c r="G744">
        <v>86</v>
      </c>
      <c r="H744">
        <f>MAX(Append1[[#This Row],[SO2]:[PM2.5]])</f>
        <v>209</v>
      </c>
    </row>
    <row r="745" spans="1:8" hidden="1" x14ac:dyDescent="0.3">
      <c r="A745" t="s">
        <v>346</v>
      </c>
      <c r="B745" t="s">
        <v>486</v>
      </c>
      <c r="C745">
        <v>2022</v>
      </c>
      <c r="D745">
        <v>4</v>
      </c>
      <c r="E745">
        <v>31</v>
      </c>
      <c r="F745">
        <v>213</v>
      </c>
      <c r="G745">
        <v>89</v>
      </c>
      <c r="H745">
        <f>MAX(Append1[[#This Row],[SO2]:[PM2.5]])</f>
        <v>213</v>
      </c>
    </row>
    <row r="746" spans="1:8" hidden="1" x14ac:dyDescent="0.3">
      <c r="A746" t="s">
        <v>346</v>
      </c>
      <c r="B746" t="s">
        <v>487</v>
      </c>
      <c r="C746">
        <v>2022</v>
      </c>
      <c r="D746">
        <v>6</v>
      </c>
      <c r="E746">
        <v>37</v>
      </c>
      <c r="F746">
        <v>216</v>
      </c>
      <c r="G746">
        <v>98</v>
      </c>
      <c r="H746">
        <f>MAX(Append1[[#This Row],[SO2]:[PM2.5]])</f>
        <v>216</v>
      </c>
    </row>
    <row r="747" spans="1:8" hidden="1" x14ac:dyDescent="0.3">
      <c r="A747" t="s">
        <v>346</v>
      </c>
      <c r="B747" t="s">
        <v>488</v>
      </c>
      <c r="C747">
        <v>2022</v>
      </c>
      <c r="D747">
        <v>10</v>
      </c>
      <c r="E747">
        <v>20</v>
      </c>
      <c r="F747">
        <v>202</v>
      </c>
      <c r="G747">
        <v>92</v>
      </c>
      <c r="H747">
        <f>MAX(Append1[[#This Row],[SO2]:[PM2.5]])</f>
        <v>202</v>
      </c>
    </row>
    <row r="748" spans="1:8" hidden="1" x14ac:dyDescent="0.3">
      <c r="A748" t="s">
        <v>346</v>
      </c>
      <c r="B748" t="s">
        <v>347</v>
      </c>
      <c r="C748">
        <v>2022</v>
      </c>
      <c r="D748">
        <v>8</v>
      </c>
      <c r="E748">
        <v>38</v>
      </c>
      <c r="F748">
        <v>149</v>
      </c>
      <c r="G748">
        <v>71</v>
      </c>
      <c r="H748">
        <f>MAX(Append1[[#This Row],[SO2]:[PM2.5]])</f>
        <v>149</v>
      </c>
    </row>
    <row r="749" spans="1:8" hidden="1" x14ac:dyDescent="0.3">
      <c r="A749" t="s">
        <v>346</v>
      </c>
      <c r="B749" t="s">
        <v>348</v>
      </c>
      <c r="C749">
        <v>2022</v>
      </c>
      <c r="D749">
        <v>5</v>
      </c>
      <c r="E749">
        <v>24</v>
      </c>
      <c r="F749">
        <v>138</v>
      </c>
      <c r="G749">
        <v>67</v>
      </c>
      <c r="H749">
        <f>MAX(Append1[[#This Row],[SO2]:[PM2.5]])</f>
        <v>138</v>
      </c>
    </row>
    <row r="750" spans="1:8" hidden="1" x14ac:dyDescent="0.3">
      <c r="A750" t="s">
        <v>346</v>
      </c>
      <c r="B750" t="s">
        <v>489</v>
      </c>
      <c r="C750">
        <v>2022</v>
      </c>
      <c r="D750">
        <v>8</v>
      </c>
      <c r="E750">
        <v>32</v>
      </c>
      <c r="F750">
        <v>227</v>
      </c>
      <c r="G750">
        <v>103</v>
      </c>
      <c r="H750">
        <f>MAX(Append1[[#This Row],[SO2]:[PM2.5]])</f>
        <v>227</v>
      </c>
    </row>
    <row r="751" spans="1:8" hidden="1" x14ac:dyDescent="0.3">
      <c r="A751" t="s">
        <v>346</v>
      </c>
      <c r="B751" t="s">
        <v>490</v>
      </c>
      <c r="C751">
        <v>2022</v>
      </c>
      <c r="D751">
        <v>6</v>
      </c>
      <c r="E751">
        <v>36</v>
      </c>
      <c r="F751">
        <v>142</v>
      </c>
      <c r="G751">
        <v>75</v>
      </c>
      <c r="H751">
        <f>MAX(Append1[[#This Row],[SO2]:[PM2.5]])</f>
        <v>142</v>
      </c>
    </row>
    <row r="752" spans="1:8" hidden="1" x14ac:dyDescent="0.3">
      <c r="A752" t="s">
        <v>346</v>
      </c>
      <c r="B752" t="s">
        <v>491</v>
      </c>
      <c r="C752">
        <v>2022</v>
      </c>
      <c r="D752">
        <v>5</v>
      </c>
      <c r="E752">
        <v>26</v>
      </c>
      <c r="F752">
        <v>88</v>
      </c>
      <c r="G752">
        <v>38</v>
      </c>
      <c r="H752">
        <f>MAX(Append1[[#This Row],[SO2]:[PM2.5]])</f>
        <v>88</v>
      </c>
    </row>
    <row r="753" spans="1:8" hidden="1" x14ac:dyDescent="0.3">
      <c r="A753" t="s">
        <v>346</v>
      </c>
      <c r="B753" t="s">
        <v>492</v>
      </c>
      <c r="C753">
        <v>2022</v>
      </c>
      <c r="D753">
        <v>7</v>
      </c>
      <c r="E753">
        <v>31</v>
      </c>
      <c r="F753">
        <v>153</v>
      </c>
      <c r="G753">
        <v>79</v>
      </c>
      <c r="H753">
        <f>MAX(Append1[[#This Row],[SO2]:[PM2.5]])</f>
        <v>153</v>
      </c>
    </row>
    <row r="754" spans="1:8" hidden="1" x14ac:dyDescent="0.3">
      <c r="A754" t="s">
        <v>346</v>
      </c>
      <c r="B754" t="s">
        <v>493</v>
      </c>
      <c r="C754">
        <v>2022</v>
      </c>
      <c r="D754">
        <v>15</v>
      </c>
      <c r="E754">
        <v>29</v>
      </c>
      <c r="F754">
        <v>201</v>
      </c>
      <c r="G754">
        <v>90</v>
      </c>
      <c r="H754">
        <f>MAX(Append1[[#This Row],[SO2]:[PM2.5]])</f>
        <v>201</v>
      </c>
    </row>
    <row r="755" spans="1:8" hidden="1" x14ac:dyDescent="0.3">
      <c r="A755" t="s">
        <v>346</v>
      </c>
      <c r="B755" t="s">
        <v>349</v>
      </c>
      <c r="C755">
        <v>2022</v>
      </c>
      <c r="D755">
        <v>9</v>
      </c>
      <c r="E755">
        <v>24</v>
      </c>
      <c r="F755">
        <v>175</v>
      </c>
      <c r="G755">
        <v>89</v>
      </c>
      <c r="H755">
        <f>MAX(Append1[[#This Row],[SO2]:[PM2.5]])</f>
        <v>175</v>
      </c>
    </row>
    <row r="756" spans="1:8" hidden="1" x14ac:dyDescent="0.3">
      <c r="A756" t="s">
        <v>346</v>
      </c>
      <c r="B756" t="s">
        <v>37</v>
      </c>
      <c r="C756">
        <v>2022</v>
      </c>
      <c r="D756">
        <v>7</v>
      </c>
      <c r="E756">
        <v>32</v>
      </c>
      <c r="F756">
        <v>175</v>
      </c>
      <c r="G756">
        <v>90</v>
      </c>
      <c r="H756">
        <f>MAX(Append1[[#This Row],[SO2]:[PM2.5]])</f>
        <v>175</v>
      </c>
    </row>
    <row r="757" spans="1:8" hidden="1" x14ac:dyDescent="0.3">
      <c r="A757" t="s">
        <v>346</v>
      </c>
      <c r="B757" t="s">
        <v>494</v>
      </c>
      <c r="C757">
        <v>2022</v>
      </c>
      <c r="D757">
        <v>5</v>
      </c>
      <c r="E757">
        <v>45</v>
      </c>
      <c r="F757">
        <v>167</v>
      </c>
      <c r="G757">
        <v>100</v>
      </c>
      <c r="H757">
        <f>MAX(Append1[[#This Row],[SO2]:[PM2.5]])</f>
        <v>167</v>
      </c>
    </row>
    <row r="758" spans="1:8" hidden="1" x14ac:dyDescent="0.3">
      <c r="A758" t="s">
        <v>346</v>
      </c>
      <c r="B758" t="s">
        <v>495</v>
      </c>
      <c r="C758">
        <v>2022</v>
      </c>
      <c r="D758">
        <v>6</v>
      </c>
      <c r="E758">
        <v>35</v>
      </c>
      <c r="F758">
        <v>132</v>
      </c>
      <c r="G758">
        <v>70</v>
      </c>
      <c r="H758">
        <f>MAX(Append1[[#This Row],[SO2]:[PM2.5]])</f>
        <v>132</v>
      </c>
    </row>
    <row r="759" spans="1:8" hidden="1" x14ac:dyDescent="0.3">
      <c r="A759" t="s">
        <v>346</v>
      </c>
      <c r="B759" t="s">
        <v>496</v>
      </c>
      <c r="C759">
        <v>2022</v>
      </c>
      <c r="D759">
        <v>4</v>
      </c>
      <c r="E759">
        <v>43</v>
      </c>
      <c r="F759">
        <v>250</v>
      </c>
      <c r="G759">
        <v>103</v>
      </c>
      <c r="H759">
        <f>MAX(Append1[[#This Row],[SO2]:[PM2.5]])</f>
        <v>250</v>
      </c>
    </row>
    <row r="760" spans="1:8" hidden="1" x14ac:dyDescent="0.3">
      <c r="A760" t="s">
        <v>346</v>
      </c>
      <c r="B760" t="s">
        <v>497</v>
      </c>
      <c r="C760">
        <v>2022</v>
      </c>
      <c r="D760">
        <v>5</v>
      </c>
      <c r="E760">
        <v>40</v>
      </c>
      <c r="F760">
        <v>220</v>
      </c>
      <c r="G760">
        <v>88</v>
      </c>
      <c r="H760">
        <f>MAX(Append1[[#This Row],[SO2]:[PM2.5]])</f>
        <v>220</v>
      </c>
    </row>
    <row r="761" spans="1:8" hidden="1" x14ac:dyDescent="0.3">
      <c r="A761" t="s">
        <v>346</v>
      </c>
      <c r="B761" t="s">
        <v>498</v>
      </c>
      <c r="C761">
        <v>2022</v>
      </c>
      <c r="D761">
        <v>13</v>
      </c>
      <c r="E761">
        <v>53</v>
      </c>
      <c r="F761">
        <v>142</v>
      </c>
      <c r="G761">
        <v>74</v>
      </c>
      <c r="H761">
        <f>MAX(Append1[[#This Row],[SO2]:[PM2.5]])</f>
        <v>142</v>
      </c>
    </row>
    <row r="762" spans="1:8" hidden="1" x14ac:dyDescent="0.3">
      <c r="A762" t="s">
        <v>346</v>
      </c>
      <c r="B762" t="s">
        <v>499</v>
      </c>
      <c r="C762">
        <v>2022</v>
      </c>
      <c r="D762">
        <v>8</v>
      </c>
      <c r="E762">
        <v>56</v>
      </c>
      <c r="F762">
        <v>198</v>
      </c>
      <c r="G762">
        <v>112</v>
      </c>
      <c r="H762">
        <f>MAX(Append1[[#This Row],[SO2]:[PM2.5]])</f>
        <v>198</v>
      </c>
    </row>
    <row r="763" spans="1:8" hidden="1" x14ac:dyDescent="0.3">
      <c r="A763" t="s">
        <v>350</v>
      </c>
      <c r="B763" t="s">
        <v>38</v>
      </c>
      <c r="C763">
        <v>2022</v>
      </c>
      <c r="D763">
        <v>7</v>
      </c>
      <c r="E763">
        <v>27</v>
      </c>
      <c r="F763">
        <v>113</v>
      </c>
      <c r="G763">
        <v>57</v>
      </c>
      <c r="H763">
        <f>MAX(Append1[[#This Row],[SO2]:[PM2.5]])</f>
        <v>113</v>
      </c>
    </row>
    <row r="764" spans="1:8" hidden="1" x14ac:dyDescent="0.3">
      <c r="A764" t="s">
        <v>39</v>
      </c>
      <c r="B764" t="s">
        <v>40</v>
      </c>
      <c r="C764">
        <v>2022</v>
      </c>
      <c r="D764">
        <v>8</v>
      </c>
      <c r="E764">
        <v>14</v>
      </c>
      <c r="F764">
        <v>61</v>
      </c>
      <c r="G764">
        <v>27</v>
      </c>
      <c r="H764">
        <f>MAX(Append1[[#This Row],[SO2]:[PM2.5]])</f>
        <v>61</v>
      </c>
    </row>
    <row r="765" spans="1:8" hidden="1" x14ac:dyDescent="0.3">
      <c r="A765" t="s">
        <v>39</v>
      </c>
      <c r="B765" t="s">
        <v>500</v>
      </c>
      <c r="C765">
        <v>2022</v>
      </c>
      <c r="D765">
        <v>10</v>
      </c>
      <c r="E765">
        <v>13</v>
      </c>
      <c r="F765">
        <v>61</v>
      </c>
      <c r="G765">
        <v>26</v>
      </c>
      <c r="H765">
        <f>MAX(Append1[[#This Row],[SO2]:[PM2.5]])</f>
        <v>61</v>
      </c>
    </row>
    <row r="766" spans="1:8" hidden="1" x14ac:dyDescent="0.3">
      <c r="A766" t="s">
        <v>39</v>
      </c>
      <c r="B766" t="s">
        <v>42</v>
      </c>
      <c r="C766">
        <v>2022</v>
      </c>
      <c r="D766">
        <v>8</v>
      </c>
      <c r="E766">
        <v>18</v>
      </c>
      <c r="F766">
        <v>61</v>
      </c>
      <c r="H766">
        <f>MAX(Append1[[#This Row],[SO2]:[PM2.5]])</f>
        <v>61</v>
      </c>
    </row>
    <row r="767" spans="1:8" hidden="1" x14ac:dyDescent="0.3">
      <c r="A767" t="s">
        <v>39</v>
      </c>
      <c r="B767" t="s">
        <v>43</v>
      </c>
      <c r="C767">
        <v>2022</v>
      </c>
      <c r="D767">
        <v>11</v>
      </c>
      <c r="E767">
        <v>13</v>
      </c>
      <c r="F767">
        <v>73</v>
      </c>
      <c r="G767">
        <v>32</v>
      </c>
      <c r="H767">
        <f>MAX(Append1[[#This Row],[SO2]:[PM2.5]])</f>
        <v>73</v>
      </c>
    </row>
    <row r="768" spans="1:8" hidden="1" x14ac:dyDescent="0.3">
      <c r="A768" t="s">
        <v>39</v>
      </c>
      <c r="B768" t="s">
        <v>44</v>
      </c>
      <c r="C768">
        <v>2022</v>
      </c>
      <c r="D768">
        <v>14</v>
      </c>
      <c r="E768">
        <v>20</v>
      </c>
      <c r="F768">
        <v>72</v>
      </c>
      <c r="G768">
        <v>30</v>
      </c>
      <c r="H768">
        <f>MAX(Append1[[#This Row],[SO2]:[PM2.5]])</f>
        <v>72</v>
      </c>
    </row>
    <row r="769" spans="1:8" hidden="1" x14ac:dyDescent="0.3">
      <c r="A769" s="2" t="s">
        <v>501</v>
      </c>
      <c r="B769" t="s">
        <v>502</v>
      </c>
      <c r="C769">
        <v>2022</v>
      </c>
      <c r="D769">
        <v>15</v>
      </c>
      <c r="E769">
        <v>20</v>
      </c>
      <c r="F769">
        <v>73</v>
      </c>
      <c r="G769">
        <v>29</v>
      </c>
      <c r="H769">
        <f>MAX(Append1[[#This Row],[SO2]:[PM2.5]])</f>
        <v>73</v>
      </c>
    </row>
    <row r="770" spans="1:8" hidden="1" x14ac:dyDescent="0.3">
      <c r="A770" s="2" t="s">
        <v>501</v>
      </c>
      <c r="B770" t="s">
        <v>48</v>
      </c>
      <c r="C770">
        <v>2022</v>
      </c>
      <c r="D770">
        <v>19</v>
      </c>
      <c r="E770">
        <v>24</v>
      </c>
      <c r="F770">
        <v>76</v>
      </c>
      <c r="G770">
        <v>31</v>
      </c>
      <c r="H770">
        <f>MAX(Append1[[#This Row],[SO2]:[PM2.5]])</f>
        <v>76</v>
      </c>
    </row>
    <row r="771" spans="1:8" hidden="1" x14ac:dyDescent="0.3">
      <c r="A771" s="2" t="s">
        <v>501</v>
      </c>
      <c r="B771" t="s">
        <v>49</v>
      </c>
      <c r="C771">
        <v>2022</v>
      </c>
      <c r="D771">
        <v>18</v>
      </c>
      <c r="E771">
        <v>23</v>
      </c>
      <c r="F771">
        <v>76</v>
      </c>
      <c r="G771">
        <v>30</v>
      </c>
      <c r="H771">
        <f>MAX(Append1[[#This Row],[SO2]:[PM2.5]])</f>
        <v>76</v>
      </c>
    </row>
    <row r="772" spans="1:8" hidden="1" x14ac:dyDescent="0.3">
      <c r="A772" s="2" t="s">
        <v>501</v>
      </c>
      <c r="B772" t="s">
        <v>503</v>
      </c>
      <c r="C772">
        <v>2022</v>
      </c>
      <c r="D772">
        <v>17</v>
      </c>
      <c r="E772">
        <v>22</v>
      </c>
      <c r="F772">
        <v>77</v>
      </c>
      <c r="G772">
        <v>30</v>
      </c>
      <c r="H772">
        <f>MAX(Append1[[#This Row],[SO2]:[PM2.5]])</f>
        <v>77</v>
      </c>
    </row>
    <row r="773" spans="1:8" hidden="1" x14ac:dyDescent="0.3">
      <c r="A773" t="s">
        <v>353</v>
      </c>
      <c r="B773" t="s">
        <v>50</v>
      </c>
      <c r="C773">
        <v>2022</v>
      </c>
      <c r="D773">
        <v>9</v>
      </c>
      <c r="E773">
        <v>41</v>
      </c>
      <c r="F773">
        <v>207</v>
      </c>
      <c r="G773">
        <v>98</v>
      </c>
      <c r="H773">
        <f>MAX(Append1[[#This Row],[SO2]:[PM2.5]])</f>
        <v>207</v>
      </c>
    </row>
    <row r="774" spans="1:8" hidden="1" x14ac:dyDescent="0.3">
      <c r="A774" t="s">
        <v>51</v>
      </c>
      <c r="B774" t="s">
        <v>52</v>
      </c>
      <c r="C774">
        <v>2022</v>
      </c>
      <c r="D774">
        <v>7</v>
      </c>
      <c r="E774">
        <v>12</v>
      </c>
      <c r="F774">
        <v>58</v>
      </c>
      <c r="G774">
        <v>27</v>
      </c>
      <c r="H774">
        <f>MAX(Append1[[#This Row],[SO2]:[PM2.5]])</f>
        <v>58</v>
      </c>
    </row>
    <row r="775" spans="1:8" hidden="1" x14ac:dyDescent="0.3">
      <c r="A775" t="s">
        <v>51</v>
      </c>
      <c r="B775" t="s">
        <v>53</v>
      </c>
      <c r="C775">
        <v>2022</v>
      </c>
      <c r="D775">
        <v>7</v>
      </c>
      <c r="E775">
        <v>13</v>
      </c>
      <c r="F775">
        <v>57</v>
      </c>
      <c r="G775">
        <v>27</v>
      </c>
      <c r="H775">
        <f>MAX(Append1[[#This Row],[SO2]:[PM2.5]])</f>
        <v>57</v>
      </c>
    </row>
    <row r="776" spans="1:8" hidden="1" x14ac:dyDescent="0.3">
      <c r="A776" t="s">
        <v>51</v>
      </c>
      <c r="B776" t="s">
        <v>54</v>
      </c>
      <c r="C776">
        <v>2022</v>
      </c>
      <c r="D776">
        <v>7</v>
      </c>
      <c r="E776">
        <v>13</v>
      </c>
      <c r="F776">
        <v>57</v>
      </c>
      <c r="G776">
        <v>27</v>
      </c>
      <c r="H776">
        <f>MAX(Append1[[#This Row],[SO2]:[PM2.5]])</f>
        <v>57</v>
      </c>
    </row>
    <row r="777" spans="1:8" hidden="1" x14ac:dyDescent="0.3">
      <c r="A777" t="s">
        <v>51</v>
      </c>
      <c r="B777" t="s">
        <v>55</v>
      </c>
      <c r="C777">
        <v>2022</v>
      </c>
      <c r="D777">
        <v>7</v>
      </c>
      <c r="E777">
        <v>13</v>
      </c>
      <c r="F777">
        <v>58</v>
      </c>
      <c r="G777">
        <v>27</v>
      </c>
      <c r="H777">
        <f>MAX(Append1[[#This Row],[SO2]:[PM2.5]])</f>
        <v>58</v>
      </c>
    </row>
    <row r="778" spans="1:8" hidden="1" x14ac:dyDescent="0.3">
      <c r="A778" t="s">
        <v>51</v>
      </c>
      <c r="B778" t="s">
        <v>56</v>
      </c>
      <c r="C778">
        <v>2022</v>
      </c>
      <c r="D778">
        <v>7</v>
      </c>
      <c r="E778">
        <v>13</v>
      </c>
      <c r="F778">
        <v>68</v>
      </c>
      <c r="G778">
        <v>31</v>
      </c>
      <c r="H778">
        <f>MAX(Append1[[#This Row],[SO2]:[PM2.5]])</f>
        <v>68</v>
      </c>
    </row>
    <row r="779" spans="1:8" hidden="1" x14ac:dyDescent="0.3">
      <c r="A779" t="s">
        <v>51</v>
      </c>
      <c r="B779" t="s">
        <v>57</v>
      </c>
      <c r="C779">
        <v>2022</v>
      </c>
      <c r="D779">
        <v>7</v>
      </c>
      <c r="E779">
        <v>13</v>
      </c>
      <c r="F779">
        <v>58</v>
      </c>
      <c r="G779">
        <v>27</v>
      </c>
      <c r="H779">
        <f>MAX(Append1[[#This Row],[SO2]:[PM2.5]])</f>
        <v>58</v>
      </c>
    </row>
    <row r="780" spans="1:8" hidden="1" x14ac:dyDescent="0.3">
      <c r="A780" t="s">
        <v>51</v>
      </c>
      <c r="B780" t="s">
        <v>58</v>
      </c>
      <c r="C780">
        <v>2022</v>
      </c>
      <c r="D780">
        <v>7</v>
      </c>
      <c r="E780">
        <v>13</v>
      </c>
      <c r="F780">
        <v>59</v>
      </c>
      <c r="G780">
        <v>28</v>
      </c>
      <c r="H780">
        <f>MAX(Append1[[#This Row],[SO2]:[PM2.5]])</f>
        <v>59</v>
      </c>
    </row>
    <row r="781" spans="1:8" hidden="1" x14ac:dyDescent="0.3">
      <c r="A781" t="s">
        <v>51</v>
      </c>
      <c r="B781" t="s">
        <v>59</v>
      </c>
      <c r="C781">
        <v>2022</v>
      </c>
      <c r="D781">
        <v>2</v>
      </c>
      <c r="E781">
        <v>15</v>
      </c>
      <c r="F781">
        <v>43</v>
      </c>
      <c r="H781">
        <f>MAX(Append1[[#This Row],[SO2]:[PM2.5]])</f>
        <v>43</v>
      </c>
    </row>
    <row r="782" spans="1:8" hidden="1" x14ac:dyDescent="0.3">
      <c r="A782" t="s">
        <v>51</v>
      </c>
      <c r="B782" t="s">
        <v>60</v>
      </c>
      <c r="C782">
        <v>2022</v>
      </c>
      <c r="D782">
        <v>7</v>
      </c>
      <c r="E782">
        <v>13</v>
      </c>
      <c r="F782">
        <v>57</v>
      </c>
      <c r="G782">
        <v>27</v>
      </c>
      <c r="H782">
        <f>MAX(Append1[[#This Row],[SO2]:[PM2.5]])</f>
        <v>57</v>
      </c>
    </row>
    <row r="783" spans="1:8" hidden="1" x14ac:dyDescent="0.3">
      <c r="A783" t="s">
        <v>51</v>
      </c>
      <c r="B783" t="s">
        <v>62</v>
      </c>
      <c r="C783">
        <v>2022</v>
      </c>
      <c r="D783">
        <v>2</v>
      </c>
      <c r="E783">
        <v>16</v>
      </c>
      <c r="F783">
        <v>62</v>
      </c>
      <c r="H783">
        <f>MAX(Append1[[#This Row],[SO2]:[PM2.5]])</f>
        <v>62</v>
      </c>
    </row>
    <row r="784" spans="1:8" hidden="1" x14ac:dyDescent="0.3">
      <c r="A784" t="s">
        <v>51</v>
      </c>
      <c r="B784" t="s">
        <v>63</v>
      </c>
      <c r="C784">
        <v>2022</v>
      </c>
      <c r="D784">
        <v>7</v>
      </c>
      <c r="E784">
        <v>13</v>
      </c>
      <c r="F784">
        <v>59</v>
      </c>
      <c r="G784">
        <v>28</v>
      </c>
      <c r="H784">
        <f>MAX(Append1[[#This Row],[SO2]:[PM2.5]])</f>
        <v>59</v>
      </c>
    </row>
    <row r="785" spans="1:8" hidden="1" x14ac:dyDescent="0.3">
      <c r="A785" t="s">
        <v>51</v>
      </c>
      <c r="B785" t="s">
        <v>64</v>
      </c>
      <c r="C785">
        <v>2022</v>
      </c>
      <c r="D785">
        <v>7</v>
      </c>
      <c r="E785">
        <v>13</v>
      </c>
      <c r="F785">
        <v>57</v>
      </c>
      <c r="G785">
        <v>27</v>
      </c>
      <c r="H785">
        <f>MAX(Append1[[#This Row],[SO2]:[PM2.5]])</f>
        <v>57</v>
      </c>
    </row>
    <row r="786" spans="1:8" hidden="1" x14ac:dyDescent="0.3">
      <c r="A786" t="s">
        <v>51</v>
      </c>
      <c r="B786" t="s">
        <v>65</v>
      </c>
      <c r="C786">
        <v>2022</v>
      </c>
      <c r="D786">
        <v>7</v>
      </c>
      <c r="E786">
        <v>13</v>
      </c>
      <c r="F786">
        <v>58</v>
      </c>
      <c r="G786">
        <v>27</v>
      </c>
      <c r="H786">
        <f>MAX(Append1[[#This Row],[SO2]:[PM2.5]])</f>
        <v>58</v>
      </c>
    </row>
    <row r="787" spans="1:8" hidden="1" x14ac:dyDescent="0.3">
      <c r="A787" t="s">
        <v>51</v>
      </c>
      <c r="B787" t="s">
        <v>66</v>
      </c>
      <c r="C787">
        <v>2022</v>
      </c>
      <c r="D787">
        <v>7</v>
      </c>
      <c r="E787">
        <v>13</v>
      </c>
      <c r="F787">
        <v>57</v>
      </c>
      <c r="G787">
        <v>27</v>
      </c>
      <c r="H787">
        <f>MAX(Append1[[#This Row],[SO2]:[PM2.5]])</f>
        <v>57</v>
      </c>
    </row>
    <row r="788" spans="1:8" hidden="1" x14ac:dyDescent="0.3">
      <c r="A788" t="s">
        <v>51</v>
      </c>
      <c r="B788" t="s">
        <v>504</v>
      </c>
      <c r="C788">
        <v>2022</v>
      </c>
      <c r="D788">
        <v>7</v>
      </c>
      <c r="E788">
        <v>13</v>
      </c>
      <c r="F788">
        <v>60</v>
      </c>
      <c r="G788">
        <v>28</v>
      </c>
      <c r="H788">
        <f>MAX(Append1[[#This Row],[SO2]:[PM2.5]])</f>
        <v>60</v>
      </c>
    </row>
    <row r="789" spans="1:8" hidden="1" x14ac:dyDescent="0.3">
      <c r="A789" t="s">
        <v>51</v>
      </c>
      <c r="B789" t="s">
        <v>68</v>
      </c>
      <c r="C789">
        <v>2022</v>
      </c>
      <c r="D789">
        <v>2</v>
      </c>
      <c r="E789">
        <v>15</v>
      </c>
      <c r="F789">
        <v>47</v>
      </c>
      <c r="G789">
        <v>26</v>
      </c>
      <c r="H789">
        <f>MAX(Append1[[#This Row],[SO2]:[PM2.5]])</f>
        <v>47</v>
      </c>
    </row>
    <row r="790" spans="1:8" hidden="1" x14ac:dyDescent="0.3">
      <c r="A790" t="s">
        <v>69</v>
      </c>
      <c r="B790" t="s">
        <v>70</v>
      </c>
      <c r="C790">
        <v>2022</v>
      </c>
      <c r="D790">
        <v>22</v>
      </c>
      <c r="E790">
        <v>33</v>
      </c>
      <c r="F790">
        <v>112</v>
      </c>
      <c r="G790">
        <v>41</v>
      </c>
      <c r="H790">
        <f>MAX(Append1[[#This Row],[SO2]:[PM2.5]])</f>
        <v>112</v>
      </c>
    </row>
    <row r="791" spans="1:8" hidden="1" x14ac:dyDescent="0.3">
      <c r="A791" t="s">
        <v>69</v>
      </c>
      <c r="B791" t="s">
        <v>71</v>
      </c>
      <c r="C791">
        <v>2022</v>
      </c>
      <c r="D791">
        <v>38</v>
      </c>
      <c r="E791">
        <v>32</v>
      </c>
      <c r="F791">
        <v>114</v>
      </c>
      <c r="G791">
        <v>59</v>
      </c>
      <c r="H791">
        <f>MAX(Append1[[#This Row],[SO2]:[PM2.5]])</f>
        <v>114</v>
      </c>
    </row>
    <row r="792" spans="1:8" hidden="1" x14ac:dyDescent="0.3">
      <c r="A792" t="s">
        <v>69</v>
      </c>
      <c r="B792" t="s">
        <v>355</v>
      </c>
      <c r="C792">
        <v>2022</v>
      </c>
      <c r="D792">
        <v>16</v>
      </c>
      <c r="E792">
        <v>13</v>
      </c>
      <c r="F792">
        <v>89</v>
      </c>
      <c r="G792">
        <v>47</v>
      </c>
      <c r="H792">
        <f>MAX(Append1[[#This Row],[SO2]:[PM2.5]])</f>
        <v>89</v>
      </c>
    </row>
    <row r="793" spans="1:8" hidden="1" x14ac:dyDescent="0.3">
      <c r="A793" t="s">
        <v>69</v>
      </c>
      <c r="B793" t="s">
        <v>72</v>
      </c>
      <c r="C793">
        <v>2022</v>
      </c>
      <c r="D793">
        <v>14</v>
      </c>
      <c r="E793">
        <v>19</v>
      </c>
      <c r="F793">
        <v>109</v>
      </c>
      <c r="G793">
        <v>27</v>
      </c>
      <c r="H793">
        <f>MAX(Append1[[#This Row],[SO2]:[PM2.5]])</f>
        <v>109</v>
      </c>
    </row>
    <row r="794" spans="1:8" hidden="1" x14ac:dyDescent="0.3">
      <c r="A794" t="s">
        <v>69</v>
      </c>
      <c r="B794" t="s">
        <v>356</v>
      </c>
      <c r="C794">
        <v>2022</v>
      </c>
      <c r="D794">
        <v>10</v>
      </c>
      <c r="E794">
        <v>4</v>
      </c>
      <c r="F794">
        <v>55</v>
      </c>
      <c r="G794">
        <v>45</v>
      </c>
      <c r="H794">
        <f>MAX(Append1[[#This Row],[SO2]:[PM2.5]])</f>
        <v>55</v>
      </c>
    </row>
    <row r="795" spans="1:8" hidden="1" x14ac:dyDescent="0.3">
      <c r="A795" t="s">
        <v>69</v>
      </c>
      <c r="B795" t="s">
        <v>73</v>
      </c>
      <c r="C795">
        <v>2022</v>
      </c>
      <c r="D795">
        <v>14</v>
      </c>
      <c r="E795">
        <v>19</v>
      </c>
      <c r="F795">
        <v>108</v>
      </c>
      <c r="G795">
        <v>28</v>
      </c>
      <c r="H795">
        <f>MAX(Append1[[#This Row],[SO2]:[PM2.5]])</f>
        <v>108</v>
      </c>
    </row>
    <row r="796" spans="1:8" hidden="1" x14ac:dyDescent="0.3">
      <c r="A796" t="s">
        <v>69</v>
      </c>
      <c r="B796" t="s">
        <v>74</v>
      </c>
      <c r="C796">
        <v>2022</v>
      </c>
      <c r="D796">
        <v>19</v>
      </c>
      <c r="E796">
        <v>23</v>
      </c>
      <c r="F796">
        <v>113</v>
      </c>
      <c r="G796">
        <v>49</v>
      </c>
      <c r="H796">
        <f>MAX(Append1[[#This Row],[SO2]:[PM2.5]])</f>
        <v>113</v>
      </c>
    </row>
    <row r="797" spans="1:8" hidden="1" x14ac:dyDescent="0.3">
      <c r="A797" t="s">
        <v>69</v>
      </c>
      <c r="B797" t="s">
        <v>75</v>
      </c>
      <c r="C797">
        <v>2022</v>
      </c>
      <c r="D797">
        <v>14</v>
      </c>
      <c r="E797">
        <v>19</v>
      </c>
      <c r="F797">
        <v>110</v>
      </c>
      <c r="G797">
        <v>28</v>
      </c>
      <c r="H797">
        <f>MAX(Append1[[#This Row],[SO2]:[PM2.5]])</f>
        <v>110</v>
      </c>
    </row>
    <row r="798" spans="1:8" hidden="1" x14ac:dyDescent="0.3">
      <c r="A798" t="s">
        <v>69</v>
      </c>
      <c r="B798" t="s">
        <v>76</v>
      </c>
      <c r="C798">
        <v>2022</v>
      </c>
      <c r="D798">
        <v>37</v>
      </c>
      <c r="E798">
        <v>9</v>
      </c>
      <c r="F798">
        <v>119</v>
      </c>
      <c r="G798">
        <v>69</v>
      </c>
      <c r="H798">
        <f>MAX(Append1[[#This Row],[SO2]:[PM2.5]])</f>
        <v>119</v>
      </c>
    </row>
    <row r="799" spans="1:8" hidden="1" x14ac:dyDescent="0.3">
      <c r="A799" t="s">
        <v>69</v>
      </c>
      <c r="B799" t="s">
        <v>360</v>
      </c>
      <c r="C799">
        <v>2022</v>
      </c>
      <c r="D799">
        <v>8</v>
      </c>
      <c r="E799">
        <v>42</v>
      </c>
      <c r="F799">
        <v>113</v>
      </c>
      <c r="G799">
        <v>51</v>
      </c>
      <c r="H799">
        <f>MAX(Append1[[#This Row],[SO2]:[PM2.5]])</f>
        <v>113</v>
      </c>
    </row>
    <row r="800" spans="1:8" hidden="1" x14ac:dyDescent="0.3">
      <c r="A800" t="s">
        <v>361</v>
      </c>
      <c r="B800" t="s">
        <v>362</v>
      </c>
      <c r="C800">
        <v>2022</v>
      </c>
      <c r="D800">
        <v>7</v>
      </c>
      <c r="E800">
        <v>24</v>
      </c>
      <c r="F800">
        <v>136</v>
      </c>
      <c r="G800">
        <v>68</v>
      </c>
      <c r="H800">
        <f>MAX(Append1[[#This Row],[SO2]:[PM2.5]])</f>
        <v>136</v>
      </c>
    </row>
    <row r="801" spans="1:8" hidden="1" x14ac:dyDescent="0.3">
      <c r="A801" t="s">
        <v>361</v>
      </c>
      <c r="B801" t="s">
        <v>363</v>
      </c>
      <c r="C801">
        <v>2022</v>
      </c>
      <c r="D801">
        <v>11</v>
      </c>
      <c r="E801">
        <v>26</v>
      </c>
      <c r="F801">
        <v>163</v>
      </c>
      <c r="G801">
        <v>83</v>
      </c>
      <c r="H801">
        <f>MAX(Append1[[#This Row],[SO2]:[PM2.5]])</f>
        <v>163</v>
      </c>
    </row>
    <row r="802" spans="1:8" hidden="1" x14ac:dyDescent="0.3">
      <c r="A802" t="s">
        <v>361</v>
      </c>
      <c r="B802" t="s">
        <v>364</v>
      </c>
      <c r="C802">
        <v>2022</v>
      </c>
      <c r="D802">
        <v>20</v>
      </c>
      <c r="E802">
        <v>14</v>
      </c>
      <c r="F802">
        <v>156</v>
      </c>
      <c r="G802">
        <v>68</v>
      </c>
      <c r="H802">
        <f>MAX(Append1[[#This Row],[SO2]:[PM2.5]])</f>
        <v>156</v>
      </c>
    </row>
    <row r="803" spans="1:8" hidden="1" x14ac:dyDescent="0.3">
      <c r="A803" t="s">
        <v>361</v>
      </c>
      <c r="B803" t="s">
        <v>365</v>
      </c>
      <c r="C803">
        <v>2022</v>
      </c>
      <c r="D803">
        <v>15</v>
      </c>
      <c r="E803">
        <v>21</v>
      </c>
      <c r="F803">
        <v>117</v>
      </c>
      <c r="G803">
        <v>74</v>
      </c>
      <c r="H803">
        <f>MAX(Append1[[#This Row],[SO2]:[PM2.5]])</f>
        <v>117</v>
      </c>
    </row>
    <row r="804" spans="1:8" hidden="1" x14ac:dyDescent="0.3">
      <c r="A804" t="s">
        <v>361</v>
      </c>
      <c r="B804" t="s">
        <v>366</v>
      </c>
      <c r="C804">
        <v>2022</v>
      </c>
      <c r="D804">
        <v>7</v>
      </c>
      <c r="E804">
        <v>17</v>
      </c>
      <c r="F804">
        <v>157</v>
      </c>
      <c r="G804">
        <v>77</v>
      </c>
      <c r="H804">
        <f>MAX(Append1[[#This Row],[SO2]:[PM2.5]])</f>
        <v>157</v>
      </c>
    </row>
    <row r="805" spans="1:8" hidden="1" x14ac:dyDescent="0.3">
      <c r="A805" t="s">
        <v>361</v>
      </c>
      <c r="B805" t="s">
        <v>367</v>
      </c>
      <c r="C805">
        <v>2022</v>
      </c>
      <c r="D805">
        <v>10</v>
      </c>
      <c r="E805">
        <v>19</v>
      </c>
      <c r="F805">
        <v>216</v>
      </c>
      <c r="G805">
        <v>87</v>
      </c>
      <c r="H805">
        <f>MAX(Append1[[#This Row],[SO2]:[PM2.5]])</f>
        <v>216</v>
      </c>
    </row>
    <row r="806" spans="1:8" hidden="1" x14ac:dyDescent="0.3">
      <c r="A806" t="s">
        <v>361</v>
      </c>
      <c r="B806" t="s">
        <v>368</v>
      </c>
      <c r="C806">
        <v>2022</v>
      </c>
      <c r="D806">
        <v>15</v>
      </c>
      <c r="E806">
        <v>20</v>
      </c>
      <c r="F806">
        <v>211</v>
      </c>
      <c r="G806">
        <v>92</v>
      </c>
      <c r="H806">
        <f>MAX(Append1[[#This Row],[SO2]:[PM2.5]])</f>
        <v>211</v>
      </c>
    </row>
    <row r="807" spans="1:8" hidden="1" x14ac:dyDescent="0.3">
      <c r="A807" t="s">
        <v>361</v>
      </c>
      <c r="B807" t="s">
        <v>369</v>
      </c>
      <c r="C807">
        <v>2022</v>
      </c>
      <c r="D807">
        <v>10</v>
      </c>
      <c r="E807">
        <v>22</v>
      </c>
      <c r="F807">
        <v>150</v>
      </c>
      <c r="G807">
        <v>73</v>
      </c>
      <c r="H807">
        <f>MAX(Append1[[#This Row],[SO2]:[PM2.5]])</f>
        <v>150</v>
      </c>
    </row>
    <row r="808" spans="1:8" hidden="1" x14ac:dyDescent="0.3">
      <c r="A808" t="s">
        <v>361</v>
      </c>
      <c r="B808" t="s">
        <v>370</v>
      </c>
      <c r="C808">
        <v>2022</v>
      </c>
      <c r="D808">
        <v>7</v>
      </c>
      <c r="E808">
        <v>24</v>
      </c>
      <c r="F808">
        <v>197</v>
      </c>
      <c r="G808">
        <v>90</v>
      </c>
      <c r="H808">
        <f>MAX(Append1[[#This Row],[SO2]:[PM2.5]])</f>
        <v>197</v>
      </c>
    </row>
    <row r="809" spans="1:8" hidden="1" x14ac:dyDescent="0.3">
      <c r="A809" t="s">
        <v>361</v>
      </c>
      <c r="B809" t="s">
        <v>371</v>
      </c>
      <c r="C809">
        <v>2022</v>
      </c>
      <c r="D809">
        <v>8</v>
      </c>
      <c r="E809">
        <v>40</v>
      </c>
      <c r="F809">
        <v>153</v>
      </c>
      <c r="G809">
        <v>79</v>
      </c>
      <c r="H809">
        <f>MAX(Append1[[#This Row],[SO2]:[PM2.5]])</f>
        <v>153</v>
      </c>
    </row>
    <row r="810" spans="1:8" hidden="1" x14ac:dyDescent="0.3">
      <c r="A810" t="s">
        <v>361</v>
      </c>
      <c r="B810" t="s">
        <v>372</v>
      </c>
      <c r="C810">
        <v>2022</v>
      </c>
      <c r="D810">
        <v>8</v>
      </c>
      <c r="E810">
        <v>15</v>
      </c>
      <c r="F810">
        <v>132</v>
      </c>
      <c r="G810">
        <v>78</v>
      </c>
      <c r="H810">
        <f>MAX(Append1[[#This Row],[SO2]:[PM2.5]])</f>
        <v>132</v>
      </c>
    </row>
    <row r="811" spans="1:8" hidden="1" x14ac:dyDescent="0.3">
      <c r="A811" t="s">
        <v>361</v>
      </c>
      <c r="B811" t="s">
        <v>373</v>
      </c>
      <c r="C811">
        <v>2022</v>
      </c>
      <c r="D811">
        <v>13</v>
      </c>
      <c r="E811">
        <v>14</v>
      </c>
      <c r="F811">
        <v>142</v>
      </c>
      <c r="G811">
        <v>67</v>
      </c>
      <c r="H811">
        <f>MAX(Append1[[#This Row],[SO2]:[PM2.5]])</f>
        <v>142</v>
      </c>
    </row>
    <row r="812" spans="1:8" hidden="1" x14ac:dyDescent="0.3">
      <c r="A812" t="s">
        <v>361</v>
      </c>
      <c r="B812" t="s">
        <v>374</v>
      </c>
      <c r="C812">
        <v>2022</v>
      </c>
      <c r="D812">
        <v>11</v>
      </c>
      <c r="E812">
        <v>12</v>
      </c>
      <c r="F812">
        <v>113</v>
      </c>
      <c r="G812">
        <v>55</v>
      </c>
      <c r="H812">
        <f>MAX(Append1[[#This Row],[SO2]:[PM2.5]])</f>
        <v>113</v>
      </c>
    </row>
    <row r="813" spans="1:8" hidden="1" x14ac:dyDescent="0.3">
      <c r="A813" t="s">
        <v>361</v>
      </c>
      <c r="B813" t="s">
        <v>375</v>
      </c>
      <c r="C813">
        <v>2022</v>
      </c>
      <c r="D813">
        <v>11</v>
      </c>
      <c r="E813">
        <v>31</v>
      </c>
      <c r="F813">
        <v>132</v>
      </c>
      <c r="G813">
        <v>74</v>
      </c>
      <c r="H813">
        <f>MAX(Append1[[#This Row],[SO2]:[PM2.5]])</f>
        <v>132</v>
      </c>
    </row>
    <row r="814" spans="1:8" hidden="1" x14ac:dyDescent="0.3">
      <c r="A814" t="s">
        <v>361</v>
      </c>
      <c r="B814" t="s">
        <v>376</v>
      </c>
      <c r="C814">
        <v>2022</v>
      </c>
      <c r="D814">
        <v>13</v>
      </c>
      <c r="E814">
        <v>10</v>
      </c>
      <c r="F814">
        <v>87</v>
      </c>
      <c r="G814">
        <v>28</v>
      </c>
      <c r="H814">
        <f>MAX(Append1[[#This Row],[SO2]:[PM2.5]])</f>
        <v>87</v>
      </c>
    </row>
    <row r="815" spans="1:8" hidden="1" x14ac:dyDescent="0.3">
      <c r="A815" t="s">
        <v>361</v>
      </c>
      <c r="B815" t="s">
        <v>377</v>
      </c>
      <c r="C815">
        <v>2022</v>
      </c>
      <c r="D815">
        <v>13</v>
      </c>
      <c r="E815">
        <v>21</v>
      </c>
      <c r="F815">
        <v>161</v>
      </c>
      <c r="G815">
        <v>91</v>
      </c>
      <c r="H815">
        <f>MAX(Append1[[#This Row],[SO2]:[PM2.5]])</f>
        <v>161</v>
      </c>
    </row>
    <row r="816" spans="1:8" hidden="1" x14ac:dyDescent="0.3">
      <c r="A816" t="s">
        <v>361</v>
      </c>
      <c r="B816" t="s">
        <v>378</v>
      </c>
      <c r="C816">
        <v>2022</v>
      </c>
      <c r="D816">
        <v>5</v>
      </c>
      <c r="E816">
        <v>26</v>
      </c>
      <c r="F816">
        <v>114</v>
      </c>
      <c r="G816">
        <v>55</v>
      </c>
      <c r="H816">
        <f>MAX(Append1[[#This Row],[SO2]:[PM2.5]])</f>
        <v>114</v>
      </c>
    </row>
    <row r="817" spans="1:8" hidden="1" x14ac:dyDescent="0.3">
      <c r="A817" t="s">
        <v>361</v>
      </c>
      <c r="B817" t="s">
        <v>379</v>
      </c>
      <c r="C817">
        <v>2022</v>
      </c>
      <c r="D817">
        <v>5</v>
      </c>
      <c r="E817">
        <v>14</v>
      </c>
      <c r="F817">
        <v>116</v>
      </c>
      <c r="G817">
        <v>35</v>
      </c>
      <c r="H817">
        <f>MAX(Append1[[#This Row],[SO2]:[PM2.5]])</f>
        <v>116</v>
      </c>
    </row>
    <row r="818" spans="1:8" hidden="1" x14ac:dyDescent="0.3">
      <c r="A818" t="s">
        <v>361</v>
      </c>
      <c r="B818" t="s">
        <v>380</v>
      </c>
      <c r="C818">
        <v>2022</v>
      </c>
      <c r="D818">
        <v>16</v>
      </c>
      <c r="E818">
        <v>23</v>
      </c>
      <c r="F818">
        <v>0</v>
      </c>
      <c r="G818">
        <v>58</v>
      </c>
      <c r="H818">
        <f>MAX(Append1[[#This Row],[SO2]:[PM2.5]])</f>
        <v>58</v>
      </c>
    </row>
    <row r="819" spans="1:8" hidden="1" x14ac:dyDescent="0.3">
      <c r="A819" t="s">
        <v>361</v>
      </c>
      <c r="B819" t="s">
        <v>381</v>
      </c>
      <c r="C819">
        <v>2022</v>
      </c>
      <c r="D819">
        <v>23</v>
      </c>
      <c r="E819">
        <v>19</v>
      </c>
      <c r="F819">
        <v>167</v>
      </c>
      <c r="G819">
        <v>50</v>
      </c>
      <c r="H819">
        <f>MAX(Append1[[#This Row],[SO2]:[PM2.5]])</f>
        <v>167</v>
      </c>
    </row>
    <row r="820" spans="1:8" hidden="1" x14ac:dyDescent="0.3">
      <c r="A820" t="s">
        <v>361</v>
      </c>
      <c r="B820" t="s">
        <v>382</v>
      </c>
      <c r="C820">
        <v>2022</v>
      </c>
      <c r="D820">
        <v>15</v>
      </c>
      <c r="E820">
        <v>45</v>
      </c>
      <c r="F820">
        <v>0</v>
      </c>
      <c r="G820">
        <v>82</v>
      </c>
      <c r="H820">
        <f>MAX(Append1[[#This Row],[SO2]:[PM2.5]])</f>
        <v>82</v>
      </c>
    </row>
    <row r="821" spans="1:8" hidden="1" x14ac:dyDescent="0.3">
      <c r="A821" t="s">
        <v>361</v>
      </c>
      <c r="B821" t="s">
        <v>383</v>
      </c>
      <c r="C821">
        <v>2022</v>
      </c>
      <c r="D821">
        <v>19</v>
      </c>
      <c r="E821">
        <v>28</v>
      </c>
      <c r="F821">
        <v>130</v>
      </c>
      <c r="G821">
        <v>50</v>
      </c>
      <c r="H821">
        <f>MAX(Append1[[#This Row],[SO2]:[PM2.5]])</f>
        <v>130</v>
      </c>
    </row>
    <row r="822" spans="1:8" hidden="1" x14ac:dyDescent="0.3">
      <c r="A822" t="s">
        <v>361</v>
      </c>
      <c r="B822" t="s">
        <v>384</v>
      </c>
      <c r="C822">
        <v>2022</v>
      </c>
      <c r="D822">
        <v>12</v>
      </c>
      <c r="E822">
        <v>19</v>
      </c>
      <c r="F822">
        <v>184</v>
      </c>
      <c r="G822">
        <v>46</v>
      </c>
      <c r="H822">
        <f>MAX(Append1[[#This Row],[SO2]:[PM2.5]])</f>
        <v>184</v>
      </c>
    </row>
    <row r="823" spans="1:8" hidden="1" x14ac:dyDescent="0.3">
      <c r="A823" t="s">
        <v>361</v>
      </c>
      <c r="B823" t="s">
        <v>385</v>
      </c>
      <c r="C823">
        <v>2022</v>
      </c>
      <c r="D823">
        <v>11</v>
      </c>
      <c r="E823">
        <v>14</v>
      </c>
      <c r="F823">
        <v>168</v>
      </c>
      <c r="G823">
        <v>76</v>
      </c>
      <c r="H823">
        <f>MAX(Append1[[#This Row],[SO2]:[PM2.5]])</f>
        <v>168</v>
      </c>
    </row>
    <row r="824" spans="1:8" hidden="1" x14ac:dyDescent="0.3">
      <c r="A824" t="s">
        <v>77</v>
      </c>
      <c r="B824" t="s">
        <v>78</v>
      </c>
      <c r="C824">
        <v>2022</v>
      </c>
      <c r="D824">
        <v>16</v>
      </c>
      <c r="E824">
        <v>17</v>
      </c>
      <c r="F824">
        <v>126</v>
      </c>
      <c r="G824">
        <v>46</v>
      </c>
      <c r="H824">
        <f>MAX(Append1[[#This Row],[SO2]:[PM2.5]])</f>
        <v>126</v>
      </c>
    </row>
    <row r="825" spans="1:8" hidden="1" x14ac:dyDescent="0.3">
      <c r="A825" t="s">
        <v>77</v>
      </c>
      <c r="B825" t="s">
        <v>79</v>
      </c>
      <c r="C825">
        <v>2022</v>
      </c>
      <c r="D825">
        <v>2</v>
      </c>
      <c r="E825">
        <v>5</v>
      </c>
      <c r="F825">
        <v>67</v>
      </c>
      <c r="G825">
        <v>33</v>
      </c>
      <c r="H825">
        <f>MAX(Append1[[#This Row],[SO2]:[PM2.5]])</f>
        <v>67</v>
      </c>
    </row>
    <row r="826" spans="1:8" hidden="1" x14ac:dyDescent="0.3">
      <c r="A826" t="s">
        <v>77</v>
      </c>
      <c r="B826" t="s">
        <v>80</v>
      </c>
      <c r="C826">
        <v>2022</v>
      </c>
      <c r="D826">
        <v>2</v>
      </c>
      <c r="E826">
        <v>5</v>
      </c>
      <c r="F826">
        <v>47</v>
      </c>
      <c r="G826">
        <v>22</v>
      </c>
      <c r="H826">
        <f>MAX(Append1[[#This Row],[SO2]:[PM2.5]])</f>
        <v>47</v>
      </c>
    </row>
    <row r="827" spans="1:8" hidden="1" x14ac:dyDescent="0.3">
      <c r="A827" t="s">
        <v>77</v>
      </c>
      <c r="B827" t="s">
        <v>81</v>
      </c>
      <c r="C827">
        <v>2022</v>
      </c>
      <c r="D827">
        <v>4</v>
      </c>
      <c r="E827">
        <v>12</v>
      </c>
      <c r="F827">
        <v>84</v>
      </c>
      <c r="G827">
        <v>42</v>
      </c>
      <c r="H827">
        <f>MAX(Append1[[#This Row],[SO2]:[PM2.5]])</f>
        <v>84</v>
      </c>
    </row>
    <row r="828" spans="1:8" hidden="1" x14ac:dyDescent="0.3">
      <c r="A828" t="s">
        <v>77</v>
      </c>
      <c r="B828" t="s">
        <v>82</v>
      </c>
      <c r="C828">
        <v>2022</v>
      </c>
      <c r="D828">
        <v>2</v>
      </c>
      <c r="E828">
        <v>7</v>
      </c>
      <c r="F828">
        <v>43</v>
      </c>
      <c r="G828">
        <v>14</v>
      </c>
      <c r="H828">
        <f>MAX(Append1[[#This Row],[SO2]:[PM2.5]])</f>
        <v>43</v>
      </c>
    </row>
    <row r="829" spans="1:8" hidden="1" x14ac:dyDescent="0.3">
      <c r="A829" t="s">
        <v>77</v>
      </c>
      <c r="B829" t="s">
        <v>83</v>
      </c>
      <c r="C829">
        <v>2022</v>
      </c>
      <c r="D829">
        <v>2</v>
      </c>
      <c r="E829">
        <v>13</v>
      </c>
      <c r="F829">
        <v>80</v>
      </c>
      <c r="G829">
        <v>25</v>
      </c>
      <c r="H829">
        <f>MAX(Append1[[#This Row],[SO2]:[PM2.5]])</f>
        <v>80</v>
      </c>
    </row>
    <row r="830" spans="1:8" hidden="1" x14ac:dyDescent="0.3">
      <c r="A830" t="s">
        <v>77</v>
      </c>
      <c r="B830" t="s">
        <v>85</v>
      </c>
      <c r="C830">
        <v>2022</v>
      </c>
      <c r="D830">
        <v>2</v>
      </c>
      <c r="E830">
        <v>5</v>
      </c>
      <c r="F830">
        <v>44</v>
      </c>
      <c r="G830">
        <v>12</v>
      </c>
      <c r="H830">
        <f>MAX(Append1[[#This Row],[SO2]:[PM2.5]])</f>
        <v>44</v>
      </c>
    </row>
    <row r="831" spans="1:8" hidden="1" x14ac:dyDescent="0.3">
      <c r="A831" t="s">
        <v>77</v>
      </c>
      <c r="B831" t="s">
        <v>84</v>
      </c>
      <c r="C831">
        <v>2022</v>
      </c>
      <c r="D831">
        <v>4</v>
      </c>
      <c r="E831">
        <v>11</v>
      </c>
      <c r="F831">
        <v>101</v>
      </c>
      <c r="G831">
        <v>47</v>
      </c>
      <c r="H831">
        <f>MAX(Append1[[#This Row],[SO2]:[PM2.5]])</f>
        <v>101</v>
      </c>
    </row>
    <row r="832" spans="1:8" hidden="1" x14ac:dyDescent="0.3">
      <c r="A832" t="s">
        <v>77</v>
      </c>
      <c r="B832" t="s">
        <v>86</v>
      </c>
      <c r="C832">
        <v>2022</v>
      </c>
      <c r="D832">
        <v>2</v>
      </c>
      <c r="E832">
        <v>8</v>
      </c>
      <c r="F832">
        <v>44</v>
      </c>
      <c r="G832">
        <v>20</v>
      </c>
      <c r="H832">
        <f>MAX(Append1[[#This Row],[SO2]:[PM2.5]])</f>
        <v>44</v>
      </c>
    </row>
    <row r="833" spans="1:8" hidden="1" x14ac:dyDescent="0.3">
      <c r="A833" t="s">
        <v>77</v>
      </c>
      <c r="B833" t="s">
        <v>87</v>
      </c>
      <c r="C833">
        <v>2022</v>
      </c>
      <c r="D833">
        <v>2</v>
      </c>
      <c r="E833">
        <v>5</v>
      </c>
      <c r="F833">
        <v>47</v>
      </c>
      <c r="G833">
        <v>22</v>
      </c>
      <c r="H833">
        <f>MAX(Append1[[#This Row],[SO2]:[PM2.5]])</f>
        <v>47</v>
      </c>
    </row>
    <row r="834" spans="1:8" hidden="1" x14ac:dyDescent="0.3">
      <c r="A834" t="s">
        <v>77</v>
      </c>
      <c r="B834" t="s">
        <v>88</v>
      </c>
      <c r="C834">
        <v>2022</v>
      </c>
      <c r="D834">
        <v>3</v>
      </c>
      <c r="E834">
        <v>8</v>
      </c>
      <c r="F834">
        <v>55</v>
      </c>
      <c r="G834">
        <v>27</v>
      </c>
      <c r="H834">
        <f>MAX(Append1[[#This Row],[SO2]:[PM2.5]])</f>
        <v>55</v>
      </c>
    </row>
    <row r="835" spans="1:8" hidden="1" x14ac:dyDescent="0.3">
      <c r="A835" t="s">
        <v>386</v>
      </c>
      <c r="B835" t="s">
        <v>505</v>
      </c>
      <c r="C835">
        <v>2022</v>
      </c>
      <c r="D835">
        <v>0</v>
      </c>
      <c r="E835">
        <v>0</v>
      </c>
      <c r="G835">
        <v>23</v>
      </c>
      <c r="H835">
        <f>MAX(Append1[[#This Row],[SO2]:[PM2.5]])</f>
        <v>23</v>
      </c>
    </row>
    <row r="836" spans="1:8" hidden="1" x14ac:dyDescent="0.3">
      <c r="A836" t="s">
        <v>386</v>
      </c>
      <c r="B836" t="s">
        <v>90</v>
      </c>
      <c r="C836">
        <v>2022</v>
      </c>
      <c r="D836">
        <v>3</v>
      </c>
      <c r="E836">
        <v>21</v>
      </c>
      <c r="F836">
        <v>171</v>
      </c>
      <c r="G836">
        <v>32</v>
      </c>
      <c r="H836">
        <f>MAX(Append1[[#This Row],[SO2]:[PM2.5]])</f>
        <v>171</v>
      </c>
    </row>
    <row r="837" spans="1:8" hidden="1" x14ac:dyDescent="0.3">
      <c r="A837" t="s">
        <v>386</v>
      </c>
      <c r="B837" t="s">
        <v>506</v>
      </c>
      <c r="C837">
        <v>2022</v>
      </c>
      <c r="D837">
        <v>0</v>
      </c>
      <c r="E837">
        <v>0</v>
      </c>
      <c r="F837">
        <v>124</v>
      </c>
      <c r="G837">
        <v>35</v>
      </c>
      <c r="H837">
        <f>MAX(Append1[[#This Row],[SO2]:[PM2.5]])</f>
        <v>124</v>
      </c>
    </row>
    <row r="838" spans="1:8" hidden="1" x14ac:dyDescent="0.3">
      <c r="A838" t="s">
        <v>386</v>
      </c>
      <c r="B838" t="s">
        <v>92</v>
      </c>
      <c r="C838">
        <v>2022</v>
      </c>
      <c r="D838">
        <v>22</v>
      </c>
      <c r="E838">
        <v>17</v>
      </c>
      <c r="F838">
        <v>83</v>
      </c>
      <c r="G838">
        <v>27</v>
      </c>
      <c r="H838">
        <f>MAX(Append1[[#This Row],[SO2]:[PM2.5]])</f>
        <v>83</v>
      </c>
    </row>
    <row r="839" spans="1:8" hidden="1" x14ac:dyDescent="0.3">
      <c r="A839" t="s">
        <v>386</v>
      </c>
      <c r="B839" t="s">
        <v>507</v>
      </c>
      <c r="C839">
        <v>2022</v>
      </c>
      <c r="D839">
        <v>0</v>
      </c>
      <c r="E839">
        <v>0</v>
      </c>
      <c r="F839">
        <v>179</v>
      </c>
      <c r="H839">
        <f>MAX(Append1[[#This Row],[SO2]:[PM2.5]])</f>
        <v>179</v>
      </c>
    </row>
    <row r="840" spans="1:8" hidden="1" x14ac:dyDescent="0.3">
      <c r="A840" t="s">
        <v>387</v>
      </c>
      <c r="B840" t="s">
        <v>388</v>
      </c>
      <c r="C840">
        <v>2022</v>
      </c>
      <c r="D840">
        <v>17</v>
      </c>
      <c r="E840">
        <v>22</v>
      </c>
      <c r="F840">
        <v>78</v>
      </c>
      <c r="G840">
        <v>0</v>
      </c>
      <c r="H840">
        <f>MAX(Append1[[#This Row],[SO2]:[PM2.5]])</f>
        <v>78</v>
      </c>
    </row>
    <row r="841" spans="1:8" hidden="1" x14ac:dyDescent="0.3">
      <c r="A841" t="s">
        <v>387</v>
      </c>
      <c r="B841" t="s">
        <v>93</v>
      </c>
      <c r="C841">
        <v>2022</v>
      </c>
      <c r="D841">
        <v>13</v>
      </c>
      <c r="E841">
        <v>35</v>
      </c>
      <c r="F841">
        <v>207</v>
      </c>
      <c r="G841">
        <v>0</v>
      </c>
      <c r="H841">
        <f>MAX(Append1[[#This Row],[SO2]:[PM2.5]])</f>
        <v>207</v>
      </c>
    </row>
    <row r="842" spans="1:8" hidden="1" x14ac:dyDescent="0.3">
      <c r="A842" t="s">
        <v>387</v>
      </c>
      <c r="B842" t="s">
        <v>94</v>
      </c>
      <c r="C842">
        <v>2022</v>
      </c>
      <c r="D842">
        <v>37</v>
      </c>
      <c r="E842">
        <v>45</v>
      </c>
      <c r="F842">
        <v>129</v>
      </c>
      <c r="G842">
        <v>0</v>
      </c>
      <c r="H842">
        <f>MAX(Append1[[#This Row],[SO2]:[PM2.5]])</f>
        <v>129</v>
      </c>
    </row>
    <row r="843" spans="1:8" hidden="1" x14ac:dyDescent="0.3">
      <c r="A843" t="s">
        <v>387</v>
      </c>
      <c r="B843" t="s">
        <v>95</v>
      </c>
      <c r="C843">
        <v>2022</v>
      </c>
      <c r="D843">
        <v>14</v>
      </c>
      <c r="E843">
        <v>37</v>
      </c>
      <c r="F843">
        <v>281</v>
      </c>
      <c r="G843">
        <v>0</v>
      </c>
      <c r="H843">
        <f>MAX(Append1[[#This Row],[SO2]:[PM2.5]])</f>
        <v>281</v>
      </c>
    </row>
    <row r="844" spans="1:8" hidden="1" x14ac:dyDescent="0.3">
      <c r="A844" t="s">
        <v>387</v>
      </c>
      <c r="B844" t="s">
        <v>389</v>
      </c>
      <c r="C844">
        <v>2022</v>
      </c>
      <c r="D844">
        <v>13</v>
      </c>
      <c r="E844">
        <v>14</v>
      </c>
      <c r="F844">
        <v>126</v>
      </c>
      <c r="G844">
        <v>0</v>
      </c>
      <c r="H844">
        <f>MAX(Append1[[#This Row],[SO2]:[PM2.5]])</f>
        <v>126</v>
      </c>
    </row>
    <row r="845" spans="1:8" hidden="1" x14ac:dyDescent="0.3">
      <c r="A845" t="s">
        <v>387</v>
      </c>
      <c r="B845" t="s">
        <v>96</v>
      </c>
      <c r="C845">
        <v>2022</v>
      </c>
      <c r="D845">
        <v>17</v>
      </c>
      <c r="E845">
        <v>36</v>
      </c>
      <c r="F845">
        <v>106</v>
      </c>
      <c r="G845">
        <v>0</v>
      </c>
      <c r="H845">
        <f>MAX(Append1[[#This Row],[SO2]:[PM2.5]])</f>
        <v>106</v>
      </c>
    </row>
    <row r="846" spans="1:8" hidden="1" x14ac:dyDescent="0.3">
      <c r="A846" t="s">
        <v>387</v>
      </c>
      <c r="B846" t="s">
        <v>97</v>
      </c>
      <c r="C846">
        <v>2022</v>
      </c>
      <c r="D846">
        <v>37</v>
      </c>
      <c r="E846">
        <v>45</v>
      </c>
      <c r="F846">
        <v>134</v>
      </c>
      <c r="G846">
        <v>0</v>
      </c>
      <c r="H846">
        <f>MAX(Append1[[#This Row],[SO2]:[PM2.5]])</f>
        <v>134</v>
      </c>
    </row>
    <row r="847" spans="1:8" hidden="1" x14ac:dyDescent="0.3">
      <c r="A847" t="s">
        <v>387</v>
      </c>
      <c r="B847" t="s">
        <v>390</v>
      </c>
      <c r="C847">
        <v>2022</v>
      </c>
      <c r="D847">
        <v>13</v>
      </c>
      <c r="E847">
        <v>22</v>
      </c>
      <c r="F847">
        <v>158</v>
      </c>
      <c r="G847">
        <v>0</v>
      </c>
      <c r="H847">
        <f>MAX(Append1[[#This Row],[SO2]:[PM2.5]])</f>
        <v>158</v>
      </c>
    </row>
    <row r="848" spans="1:8" hidden="1" x14ac:dyDescent="0.3">
      <c r="A848" t="s">
        <v>98</v>
      </c>
      <c r="B848" t="s">
        <v>99</v>
      </c>
      <c r="C848">
        <v>2022</v>
      </c>
      <c r="D848">
        <v>5</v>
      </c>
      <c r="E848">
        <v>9</v>
      </c>
      <c r="F848">
        <v>47</v>
      </c>
      <c r="G848">
        <v>24</v>
      </c>
      <c r="H848">
        <f>MAX(Append1[[#This Row],[SO2]:[PM2.5]])</f>
        <v>47</v>
      </c>
    </row>
    <row r="849" spans="1:8" hidden="1" x14ac:dyDescent="0.3">
      <c r="A849" t="s">
        <v>98</v>
      </c>
      <c r="B849" t="s">
        <v>100</v>
      </c>
      <c r="C849">
        <v>2022</v>
      </c>
      <c r="D849">
        <v>6</v>
      </c>
      <c r="E849">
        <v>19</v>
      </c>
      <c r="F849">
        <v>68</v>
      </c>
      <c r="G849">
        <v>32</v>
      </c>
      <c r="H849">
        <f>MAX(Append1[[#This Row],[SO2]:[PM2.5]])</f>
        <v>68</v>
      </c>
    </row>
    <row r="850" spans="1:8" hidden="1" x14ac:dyDescent="0.3">
      <c r="A850" t="s">
        <v>98</v>
      </c>
      <c r="B850" t="s">
        <v>101</v>
      </c>
      <c r="C850">
        <v>2022</v>
      </c>
      <c r="D850">
        <v>21</v>
      </c>
      <c r="E850">
        <v>19</v>
      </c>
      <c r="F850">
        <v>88</v>
      </c>
      <c r="G850">
        <v>37</v>
      </c>
      <c r="H850">
        <f>MAX(Append1[[#This Row],[SO2]:[PM2.5]])</f>
        <v>88</v>
      </c>
    </row>
    <row r="851" spans="1:8" hidden="1" x14ac:dyDescent="0.3">
      <c r="A851" t="s">
        <v>98</v>
      </c>
      <c r="B851" t="s">
        <v>102</v>
      </c>
      <c r="C851">
        <v>2022</v>
      </c>
      <c r="D851">
        <v>38</v>
      </c>
      <c r="E851">
        <v>5</v>
      </c>
      <c r="F851">
        <v>84</v>
      </c>
      <c r="H851">
        <f>MAX(Append1[[#This Row],[SO2]:[PM2.5]])</f>
        <v>84</v>
      </c>
    </row>
    <row r="852" spans="1:8" hidden="1" x14ac:dyDescent="0.3">
      <c r="A852" t="s">
        <v>98</v>
      </c>
      <c r="B852" t="s">
        <v>391</v>
      </c>
      <c r="C852">
        <v>2022</v>
      </c>
      <c r="D852">
        <v>5</v>
      </c>
      <c r="E852">
        <v>10</v>
      </c>
      <c r="F852">
        <v>50</v>
      </c>
      <c r="G852">
        <v>18</v>
      </c>
      <c r="H852">
        <f>MAX(Append1[[#This Row],[SO2]:[PM2.5]])</f>
        <v>50</v>
      </c>
    </row>
    <row r="853" spans="1:8" hidden="1" x14ac:dyDescent="0.3">
      <c r="A853" t="s">
        <v>98</v>
      </c>
      <c r="B853" t="s">
        <v>392</v>
      </c>
      <c r="C853">
        <v>2022</v>
      </c>
      <c r="D853">
        <v>3</v>
      </c>
      <c r="E853">
        <v>17</v>
      </c>
      <c r="F853">
        <v>40</v>
      </c>
      <c r="G853">
        <v>17</v>
      </c>
      <c r="H853">
        <f>MAX(Append1[[#This Row],[SO2]:[PM2.5]])</f>
        <v>40</v>
      </c>
    </row>
    <row r="854" spans="1:8" hidden="1" x14ac:dyDescent="0.3">
      <c r="A854" t="s">
        <v>98</v>
      </c>
      <c r="B854" t="s">
        <v>393</v>
      </c>
      <c r="C854">
        <v>2022</v>
      </c>
      <c r="D854">
        <v>9</v>
      </c>
      <c r="E854">
        <v>22</v>
      </c>
      <c r="F854">
        <v>67</v>
      </c>
      <c r="G854">
        <v>33</v>
      </c>
      <c r="H854">
        <f>MAX(Append1[[#This Row],[SO2]:[PM2.5]])</f>
        <v>67</v>
      </c>
    </row>
    <row r="855" spans="1:8" hidden="1" x14ac:dyDescent="0.3">
      <c r="A855" t="s">
        <v>98</v>
      </c>
      <c r="B855" t="s">
        <v>394</v>
      </c>
      <c r="C855">
        <v>2022</v>
      </c>
      <c r="D855">
        <v>5</v>
      </c>
      <c r="E855">
        <v>17</v>
      </c>
      <c r="F855">
        <v>46</v>
      </c>
      <c r="G855">
        <v>20</v>
      </c>
      <c r="H855">
        <f>MAX(Append1[[#This Row],[SO2]:[PM2.5]])</f>
        <v>46</v>
      </c>
    </row>
    <row r="856" spans="1:8" hidden="1" x14ac:dyDescent="0.3">
      <c r="A856" t="s">
        <v>98</v>
      </c>
      <c r="B856" t="s">
        <v>103</v>
      </c>
      <c r="C856">
        <v>2022</v>
      </c>
      <c r="D856">
        <v>3</v>
      </c>
      <c r="E856">
        <v>6</v>
      </c>
      <c r="F856">
        <v>41</v>
      </c>
      <c r="G856">
        <v>12</v>
      </c>
      <c r="H856">
        <f>MAX(Append1[[#This Row],[SO2]:[PM2.5]])</f>
        <v>41</v>
      </c>
    </row>
    <row r="857" spans="1:8" hidden="1" x14ac:dyDescent="0.3">
      <c r="A857" t="s">
        <v>98</v>
      </c>
      <c r="B857" t="s">
        <v>104</v>
      </c>
      <c r="C857">
        <v>2022</v>
      </c>
      <c r="D857">
        <v>4</v>
      </c>
      <c r="E857">
        <v>16</v>
      </c>
      <c r="F857">
        <v>66</v>
      </c>
      <c r="G857">
        <v>26</v>
      </c>
      <c r="H857">
        <f>MAX(Append1[[#This Row],[SO2]:[PM2.5]])</f>
        <v>66</v>
      </c>
    </row>
    <row r="858" spans="1:8" hidden="1" x14ac:dyDescent="0.3">
      <c r="A858" t="s">
        <v>98</v>
      </c>
      <c r="B858" t="s">
        <v>395</v>
      </c>
      <c r="C858">
        <v>2022</v>
      </c>
      <c r="D858">
        <v>15</v>
      </c>
      <c r="E858">
        <v>13</v>
      </c>
      <c r="F858">
        <v>53</v>
      </c>
      <c r="G858">
        <v>28</v>
      </c>
      <c r="H858">
        <f>MAX(Append1[[#This Row],[SO2]:[PM2.5]])</f>
        <v>53</v>
      </c>
    </row>
    <row r="859" spans="1:8" hidden="1" x14ac:dyDescent="0.3">
      <c r="A859" t="s">
        <v>98</v>
      </c>
      <c r="B859" t="s">
        <v>105</v>
      </c>
      <c r="C859">
        <v>2022</v>
      </c>
      <c r="D859">
        <v>17</v>
      </c>
      <c r="E859">
        <v>20</v>
      </c>
      <c r="F859">
        <v>92</v>
      </c>
      <c r="G859">
        <v>38</v>
      </c>
      <c r="H859">
        <f>MAX(Append1[[#This Row],[SO2]:[PM2.5]])</f>
        <v>92</v>
      </c>
    </row>
    <row r="860" spans="1:8" hidden="1" x14ac:dyDescent="0.3">
      <c r="A860" t="s">
        <v>98</v>
      </c>
      <c r="B860" t="s">
        <v>106</v>
      </c>
      <c r="C860">
        <v>2022</v>
      </c>
      <c r="D860">
        <v>17</v>
      </c>
      <c r="E860">
        <v>25</v>
      </c>
      <c r="F860">
        <v>68</v>
      </c>
      <c r="G860">
        <v>27</v>
      </c>
      <c r="H860">
        <f>MAX(Append1[[#This Row],[SO2]:[PM2.5]])</f>
        <v>68</v>
      </c>
    </row>
    <row r="861" spans="1:8" hidden="1" x14ac:dyDescent="0.3">
      <c r="A861" t="s">
        <v>98</v>
      </c>
      <c r="B861" t="s">
        <v>508</v>
      </c>
      <c r="C861">
        <v>2022</v>
      </c>
      <c r="D861">
        <v>13</v>
      </c>
      <c r="E861">
        <v>8</v>
      </c>
      <c r="F861">
        <v>51</v>
      </c>
      <c r="G861">
        <v>25</v>
      </c>
      <c r="H861">
        <f>MAX(Append1[[#This Row],[SO2]:[PM2.5]])</f>
        <v>51</v>
      </c>
    </row>
    <row r="862" spans="1:8" hidden="1" x14ac:dyDescent="0.3">
      <c r="A862" t="s">
        <v>98</v>
      </c>
      <c r="B862" t="s">
        <v>509</v>
      </c>
      <c r="C862">
        <v>2022</v>
      </c>
      <c r="D862">
        <v>8</v>
      </c>
      <c r="E862">
        <v>15</v>
      </c>
      <c r="F862">
        <v>72</v>
      </c>
      <c r="G862">
        <v>29</v>
      </c>
      <c r="H862">
        <f>MAX(Append1[[#This Row],[SO2]:[PM2.5]])</f>
        <v>72</v>
      </c>
    </row>
    <row r="863" spans="1:8" hidden="1" x14ac:dyDescent="0.3">
      <c r="A863" t="s">
        <v>98</v>
      </c>
      <c r="B863" t="s">
        <v>397</v>
      </c>
      <c r="C863">
        <v>2022</v>
      </c>
      <c r="D863">
        <v>59</v>
      </c>
      <c r="E863">
        <v>13</v>
      </c>
      <c r="F863">
        <v>97</v>
      </c>
      <c r="G863">
        <v>43</v>
      </c>
      <c r="H863">
        <f>MAX(Append1[[#This Row],[SO2]:[PM2.5]])</f>
        <v>97</v>
      </c>
    </row>
    <row r="864" spans="1:8" hidden="1" x14ac:dyDescent="0.3">
      <c r="A864" t="s">
        <v>98</v>
      </c>
      <c r="B864" t="s">
        <v>398</v>
      </c>
      <c r="C864">
        <v>2022</v>
      </c>
      <c r="D864">
        <v>20</v>
      </c>
      <c r="E864">
        <v>13</v>
      </c>
      <c r="F864">
        <v>55</v>
      </c>
      <c r="G864">
        <v>23</v>
      </c>
      <c r="H864">
        <f>MAX(Append1[[#This Row],[SO2]:[PM2.5]])</f>
        <v>55</v>
      </c>
    </row>
    <row r="865" spans="1:8" hidden="1" x14ac:dyDescent="0.3">
      <c r="A865" t="s">
        <v>98</v>
      </c>
      <c r="B865" t="s">
        <v>399</v>
      </c>
      <c r="C865">
        <v>2022</v>
      </c>
      <c r="D865">
        <v>16</v>
      </c>
      <c r="E865">
        <v>4</v>
      </c>
      <c r="F865">
        <v>36</v>
      </c>
      <c r="G865">
        <v>19</v>
      </c>
      <c r="H865">
        <f>MAX(Append1[[#This Row],[SO2]:[PM2.5]])</f>
        <v>36</v>
      </c>
    </row>
    <row r="866" spans="1:8" hidden="1" x14ac:dyDescent="0.3">
      <c r="A866" t="s">
        <v>98</v>
      </c>
      <c r="B866" t="s">
        <v>108</v>
      </c>
      <c r="C866">
        <v>2022</v>
      </c>
      <c r="D866">
        <v>2</v>
      </c>
      <c r="E866">
        <v>14</v>
      </c>
      <c r="F866">
        <v>39</v>
      </c>
      <c r="H866">
        <f>MAX(Append1[[#This Row],[SO2]:[PM2.5]])</f>
        <v>39</v>
      </c>
    </row>
    <row r="867" spans="1:8" hidden="1" x14ac:dyDescent="0.3">
      <c r="A867" t="s">
        <v>98</v>
      </c>
      <c r="B867" t="s">
        <v>109</v>
      </c>
      <c r="C867">
        <v>2022</v>
      </c>
      <c r="D867">
        <v>8</v>
      </c>
      <c r="E867">
        <v>27</v>
      </c>
      <c r="F867">
        <v>58</v>
      </c>
      <c r="G867">
        <v>22</v>
      </c>
      <c r="H867">
        <f>MAX(Append1[[#This Row],[SO2]:[PM2.5]])</f>
        <v>58</v>
      </c>
    </row>
    <row r="868" spans="1:8" hidden="1" x14ac:dyDescent="0.3">
      <c r="A868" t="s">
        <v>98</v>
      </c>
      <c r="B868" t="s">
        <v>110</v>
      </c>
      <c r="C868">
        <v>2022</v>
      </c>
      <c r="D868">
        <v>3</v>
      </c>
      <c r="E868">
        <v>14</v>
      </c>
      <c r="F868">
        <v>47</v>
      </c>
      <c r="G868">
        <v>20</v>
      </c>
      <c r="H868">
        <f>MAX(Append1[[#This Row],[SO2]:[PM2.5]])</f>
        <v>47</v>
      </c>
    </row>
    <row r="869" spans="1:8" hidden="1" x14ac:dyDescent="0.3">
      <c r="A869" t="s">
        <v>98</v>
      </c>
      <c r="B869" t="s">
        <v>400</v>
      </c>
      <c r="C869">
        <v>2022</v>
      </c>
      <c r="D869">
        <v>16</v>
      </c>
      <c r="E869">
        <v>24</v>
      </c>
      <c r="F869">
        <v>91</v>
      </c>
      <c r="G869">
        <v>31</v>
      </c>
      <c r="H869">
        <f>MAX(Append1[[#This Row],[SO2]:[PM2.5]])</f>
        <v>91</v>
      </c>
    </row>
    <row r="870" spans="1:8" hidden="1" x14ac:dyDescent="0.3">
      <c r="A870" t="s">
        <v>98</v>
      </c>
      <c r="B870" t="s">
        <v>401</v>
      </c>
      <c r="C870">
        <v>2022</v>
      </c>
      <c r="D870">
        <v>24</v>
      </c>
      <c r="E870">
        <v>19</v>
      </c>
      <c r="F870">
        <v>58</v>
      </c>
      <c r="G870">
        <v>28</v>
      </c>
      <c r="H870">
        <f>MAX(Append1[[#This Row],[SO2]:[PM2.5]])</f>
        <v>58</v>
      </c>
    </row>
    <row r="871" spans="1:8" hidden="1" x14ac:dyDescent="0.3">
      <c r="A871" t="s">
        <v>98</v>
      </c>
      <c r="B871" t="s">
        <v>402</v>
      </c>
      <c r="C871">
        <v>2022</v>
      </c>
      <c r="D871">
        <v>5</v>
      </c>
      <c r="E871">
        <v>23</v>
      </c>
      <c r="F871">
        <v>52</v>
      </c>
      <c r="G871">
        <v>23</v>
      </c>
      <c r="H871">
        <f>MAX(Append1[[#This Row],[SO2]:[PM2.5]])</f>
        <v>52</v>
      </c>
    </row>
    <row r="872" spans="1:8" hidden="1" x14ac:dyDescent="0.3">
      <c r="A872" t="s">
        <v>98</v>
      </c>
      <c r="B872" t="s">
        <v>403</v>
      </c>
      <c r="C872">
        <v>2022</v>
      </c>
      <c r="D872">
        <v>2</v>
      </c>
      <c r="E872">
        <v>14</v>
      </c>
      <c r="F872">
        <v>59</v>
      </c>
      <c r="G872">
        <v>34</v>
      </c>
      <c r="H872">
        <f>MAX(Append1[[#This Row],[SO2]:[PM2.5]])</f>
        <v>59</v>
      </c>
    </row>
    <row r="873" spans="1:8" hidden="1" x14ac:dyDescent="0.3">
      <c r="A873" t="s">
        <v>98</v>
      </c>
      <c r="B873" t="s">
        <v>404</v>
      </c>
      <c r="C873">
        <v>2022</v>
      </c>
      <c r="D873">
        <v>25</v>
      </c>
      <c r="E873">
        <v>16</v>
      </c>
      <c r="F873">
        <v>21</v>
      </c>
      <c r="G873">
        <v>0</v>
      </c>
      <c r="H873">
        <f>MAX(Append1[[#This Row],[SO2]:[PM2.5]])</f>
        <v>25</v>
      </c>
    </row>
    <row r="874" spans="1:8" hidden="1" x14ac:dyDescent="0.3">
      <c r="A874" t="s">
        <v>98</v>
      </c>
      <c r="B874" t="s">
        <v>405</v>
      </c>
      <c r="C874">
        <v>2022</v>
      </c>
      <c r="D874">
        <v>19</v>
      </c>
      <c r="E874">
        <v>12</v>
      </c>
      <c r="F874">
        <v>62</v>
      </c>
      <c r="G874">
        <v>30</v>
      </c>
      <c r="H874">
        <f>MAX(Append1[[#This Row],[SO2]:[PM2.5]])</f>
        <v>62</v>
      </c>
    </row>
    <row r="875" spans="1:8" hidden="1" x14ac:dyDescent="0.3">
      <c r="A875" t="s">
        <v>113</v>
      </c>
      <c r="B875" t="s">
        <v>114</v>
      </c>
      <c r="C875">
        <v>2022</v>
      </c>
      <c r="D875">
        <v>2</v>
      </c>
      <c r="E875">
        <v>5</v>
      </c>
      <c r="F875">
        <v>50</v>
      </c>
      <c r="G875">
        <v>0</v>
      </c>
      <c r="H875">
        <f>MAX(Append1[[#This Row],[SO2]:[PM2.5]])</f>
        <v>50</v>
      </c>
    </row>
    <row r="876" spans="1:8" hidden="1" x14ac:dyDescent="0.3">
      <c r="A876" t="s">
        <v>113</v>
      </c>
      <c r="B876" t="s">
        <v>406</v>
      </c>
      <c r="C876">
        <v>2022</v>
      </c>
      <c r="D876">
        <v>12</v>
      </c>
      <c r="E876">
        <v>18</v>
      </c>
      <c r="F876">
        <v>62</v>
      </c>
      <c r="G876">
        <v>31</v>
      </c>
      <c r="H876">
        <f>MAX(Append1[[#This Row],[SO2]:[PM2.5]])</f>
        <v>62</v>
      </c>
    </row>
    <row r="877" spans="1:8" hidden="1" x14ac:dyDescent="0.3">
      <c r="A877" t="s">
        <v>113</v>
      </c>
      <c r="B877" t="s">
        <v>407</v>
      </c>
      <c r="C877">
        <v>2022</v>
      </c>
      <c r="D877">
        <v>3</v>
      </c>
      <c r="E877">
        <v>26</v>
      </c>
      <c r="F877">
        <v>34</v>
      </c>
      <c r="G877">
        <v>22</v>
      </c>
      <c r="H877">
        <f>MAX(Append1[[#This Row],[SO2]:[PM2.5]])</f>
        <v>34</v>
      </c>
    </row>
    <row r="878" spans="1:8" hidden="1" x14ac:dyDescent="0.3">
      <c r="A878" t="s">
        <v>113</v>
      </c>
      <c r="B878" t="s">
        <v>408</v>
      </c>
      <c r="C878">
        <v>2022</v>
      </c>
      <c r="D878">
        <v>2</v>
      </c>
      <c r="E878">
        <v>14</v>
      </c>
      <c r="F878">
        <v>63</v>
      </c>
      <c r="G878">
        <v>36</v>
      </c>
      <c r="H878">
        <f>MAX(Append1[[#This Row],[SO2]:[PM2.5]])</f>
        <v>63</v>
      </c>
    </row>
    <row r="879" spans="1:8" hidden="1" x14ac:dyDescent="0.3">
      <c r="A879" t="s">
        <v>113</v>
      </c>
      <c r="B879" t="s">
        <v>115</v>
      </c>
      <c r="C879">
        <v>2022</v>
      </c>
      <c r="D879">
        <v>6</v>
      </c>
      <c r="E879">
        <v>17</v>
      </c>
      <c r="F879">
        <v>80</v>
      </c>
      <c r="G879">
        <v>58</v>
      </c>
      <c r="H879">
        <f>MAX(Append1[[#This Row],[SO2]:[PM2.5]])</f>
        <v>80</v>
      </c>
    </row>
    <row r="880" spans="1:8" hidden="1" x14ac:dyDescent="0.3">
      <c r="A880" t="s">
        <v>113</v>
      </c>
      <c r="B880" t="s">
        <v>116</v>
      </c>
      <c r="C880">
        <v>2022</v>
      </c>
      <c r="D880">
        <v>4</v>
      </c>
      <c r="E880">
        <v>16</v>
      </c>
      <c r="F880">
        <v>72</v>
      </c>
      <c r="G880">
        <v>33</v>
      </c>
      <c r="H880">
        <f>MAX(Append1[[#This Row],[SO2]:[PM2.5]])</f>
        <v>72</v>
      </c>
    </row>
    <row r="881" spans="1:8" hidden="1" x14ac:dyDescent="0.3">
      <c r="A881" t="s">
        <v>113</v>
      </c>
      <c r="B881" t="s">
        <v>117</v>
      </c>
      <c r="C881">
        <v>2022</v>
      </c>
      <c r="D881">
        <v>2</v>
      </c>
      <c r="E881">
        <v>10</v>
      </c>
      <c r="F881">
        <v>44</v>
      </c>
      <c r="G881">
        <v>0</v>
      </c>
      <c r="H881">
        <f>MAX(Append1[[#This Row],[SO2]:[PM2.5]])</f>
        <v>44</v>
      </c>
    </row>
    <row r="882" spans="1:8" hidden="1" x14ac:dyDescent="0.3">
      <c r="A882" t="s">
        <v>113</v>
      </c>
      <c r="B882" t="s">
        <v>118</v>
      </c>
      <c r="C882">
        <v>2022</v>
      </c>
      <c r="D882">
        <v>5</v>
      </c>
      <c r="E882">
        <v>14</v>
      </c>
      <c r="F882">
        <v>59</v>
      </c>
      <c r="G882">
        <v>33</v>
      </c>
      <c r="H882">
        <f>MAX(Append1[[#This Row],[SO2]:[PM2.5]])</f>
        <v>59</v>
      </c>
    </row>
    <row r="883" spans="1:8" hidden="1" x14ac:dyDescent="0.3">
      <c r="A883" t="s">
        <v>113</v>
      </c>
      <c r="B883" t="s">
        <v>409</v>
      </c>
      <c r="C883">
        <v>2022</v>
      </c>
      <c r="D883">
        <v>2</v>
      </c>
      <c r="E883">
        <v>15</v>
      </c>
      <c r="F883">
        <v>31</v>
      </c>
      <c r="G883">
        <v>25</v>
      </c>
      <c r="H883">
        <f>MAX(Append1[[#This Row],[SO2]:[PM2.5]])</f>
        <v>31</v>
      </c>
    </row>
    <row r="884" spans="1:8" hidden="1" x14ac:dyDescent="0.3">
      <c r="A884" t="s">
        <v>113</v>
      </c>
      <c r="B884" t="s">
        <v>120</v>
      </c>
      <c r="C884">
        <v>2022</v>
      </c>
      <c r="D884">
        <v>2</v>
      </c>
      <c r="E884">
        <v>5</v>
      </c>
      <c r="F884">
        <v>62</v>
      </c>
      <c r="G884">
        <v>24</v>
      </c>
      <c r="H884">
        <f>MAX(Append1[[#This Row],[SO2]:[PM2.5]])</f>
        <v>62</v>
      </c>
    </row>
    <row r="885" spans="1:8" hidden="1" x14ac:dyDescent="0.3">
      <c r="A885" t="s">
        <v>113</v>
      </c>
      <c r="B885" t="s">
        <v>121</v>
      </c>
      <c r="C885">
        <v>2022</v>
      </c>
      <c r="D885">
        <v>2</v>
      </c>
      <c r="E885">
        <v>5</v>
      </c>
      <c r="F885">
        <v>33</v>
      </c>
      <c r="G885">
        <v>0</v>
      </c>
      <c r="H885">
        <f>MAX(Append1[[#This Row],[SO2]:[PM2.5]])</f>
        <v>33</v>
      </c>
    </row>
    <row r="886" spans="1:8" hidden="1" x14ac:dyDescent="0.3">
      <c r="A886" t="s">
        <v>113</v>
      </c>
      <c r="B886" t="s">
        <v>122</v>
      </c>
      <c r="C886">
        <v>2022</v>
      </c>
      <c r="D886">
        <v>2</v>
      </c>
      <c r="E886">
        <v>5</v>
      </c>
      <c r="F886">
        <v>60</v>
      </c>
      <c r="G886">
        <v>0</v>
      </c>
      <c r="H886">
        <f>MAX(Append1[[#This Row],[SO2]:[PM2.5]])</f>
        <v>60</v>
      </c>
    </row>
    <row r="887" spans="1:8" hidden="1" x14ac:dyDescent="0.3">
      <c r="A887" t="s">
        <v>113</v>
      </c>
      <c r="B887" t="s">
        <v>410</v>
      </c>
      <c r="C887">
        <v>2022</v>
      </c>
      <c r="D887">
        <v>5</v>
      </c>
      <c r="E887">
        <v>12</v>
      </c>
      <c r="F887">
        <v>43</v>
      </c>
      <c r="G887">
        <v>27</v>
      </c>
      <c r="H887">
        <f>MAX(Append1[[#This Row],[SO2]:[PM2.5]])</f>
        <v>43</v>
      </c>
    </row>
    <row r="888" spans="1:8" hidden="1" x14ac:dyDescent="0.3">
      <c r="A888" t="s">
        <v>113</v>
      </c>
      <c r="B888" t="s">
        <v>411</v>
      </c>
      <c r="C888">
        <v>2022</v>
      </c>
      <c r="D888">
        <v>3</v>
      </c>
      <c r="E888">
        <v>18</v>
      </c>
      <c r="F888">
        <v>54</v>
      </c>
      <c r="G888">
        <v>31</v>
      </c>
      <c r="H888">
        <f>MAX(Append1[[#This Row],[SO2]:[PM2.5]])</f>
        <v>54</v>
      </c>
    </row>
    <row r="889" spans="1:8" hidden="1" x14ac:dyDescent="0.3">
      <c r="A889" t="s">
        <v>113</v>
      </c>
      <c r="B889" t="s">
        <v>125</v>
      </c>
      <c r="C889">
        <v>2022</v>
      </c>
      <c r="D889">
        <v>2</v>
      </c>
      <c r="E889">
        <v>5</v>
      </c>
      <c r="F889">
        <v>40</v>
      </c>
      <c r="G889">
        <v>22</v>
      </c>
      <c r="H889">
        <f>MAX(Append1[[#This Row],[SO2]:[PM2.5]])</f>
        <v>40</v>
      </c>
    </row>
    <row r="890" spans="1:8" hidden="1" x14ac:dyDescent="0.3">
      <c r="A890" t="s">
        <v>126</v>
      </c>
      <c r="B890" t="s">
        <v>127</v>
      </c>
      <c r="C890">
        <v>2022</v>
      </c>
      <c r="D890">
        <v>11</v>
      </c>
      <c r="E890">
        <v>18</v>
      </c>
      <c r="F890">
        <v>71</v>
      </c>
      <c r="G890">
        <v>33</v>
      </c>
      <c r="H890">
        <f>MAX(Append1[[#This Row],[SO2]:[PM2.5]])</f>
        <v>71</v>
      </c>
    </row>
    <row r="891" spans="1:8" hidden="1" x14ac:dyDescent="0.3">
      <c r="A891" t="s">
        <v>126</v>
      </c>
      <c r="B891" t="s">
        <v>128</v>
      </c>
      <c r="C891">
        <v>2022</v>
      </c>
      <c r="D891">
        <v>16</v>
      </c>
      <c r="E891">
        <v>22</v>
      </c>
      <c r="F891">
        <v>126</v>
      </c>
      <c r="G891">
        <v>52</v>
      </c>
      <c r="H891">
        <f>MAX(Append1[[#This Row],[SO2]:[PM2.5]])</f>
        <v>126</v>
      </c>
    </row>
    <row r="892" spans="1:8" hidden="1" x14ac:dyDescent="0.3">
      <c r="A892" t="s">
        <v>126</v>
      </c>
      <c r="B892" t="s">
        <v>412</v>
      </c>
      <c r="C892">
        <v>2022</v>
      </c>
      <c r="D892">
        <v>5</v>
      </c>
      <c r="E892">
        <v>17</v>
      </c>
      <c r="F892">
        <v>78</v>
      </c>
      <c r="G892">
        <v>35</v>
      </c>
      <c r="H892">
        <f>MAX(Append1[[#This Row],[SO2]:[PM2.5]])</f>
        <v>78</v>
      </c>
    </row>
    <row r="893" spans="1:8" hidden="1" x14ac:dyDescent="0.3">
      <c r="A893" t="s">
        <v>126</v>
      </c>
      <c r="B893" t="s">
        <v>413</v>
      </c>
      <c r="C893">
        <v>2022</v>
      </c>
      <c r="D893">
        <v>0</v>
      </c>
      <c r="E893">
        <v>5</v>
      </c>
      <c r="F893">
        <v>56</v>
      </c>
      <c r="G893">
        <v>30</v>
      </c>
      <c r="H893">
        <f>MAX(Append1[[#This Row],[SO2]:[PM2.5]])</f>
        <v>56</v>
      </c>
    </row>
    <row r="894" spans="1:8" hidden="1" x14ac:dyDescent="0.3">
      <c r="A894" t="s">
        <v>126</v>
      </c>
      <c r="B894" t="s">
        <v>130</v>
      </c>
      <c r="C894">
        <v>2022</v>
      </c>
      <c r="D894">
        <v>13</v>
      </c>
      <c r="E894">
        <v>23</v>
      </c>
      <c r="F894">
        <v>102</v>
      </c>
      <c r="G894">
        <v>38</v>
      </c>
      <c r="H894">
        <f>MAX(Append1[[#This Row],[SO2]:[PM2.5]])</f>
        <v>102</v>
      </c>
    </row>
    <row r="895" spans="1:8" hidden="1" x14ac:dyDescent="0.3">
      <c r="A895" t="s">
        <v>126</v>
      </c>
      <c r="B895" t="s">
        <v>131</v>
      </c>
      <c r="C895">
        <v>2022</v>
      </c>
      <c r="D895">
        <v>20</v>
      </c>
      <c r="E895">
        <v>27</v>
      </c>
      <c r="F895">
        <v>132</v>
      </c>
      <c r="G895">
        <v>64</v>
      </c>
      <c r="H895">
        <f>MAX(Append1[[#This Row],[SO2]:[PM2.5]])</f>
        <v>132</v>
      </c>
    </row>
    <row r="896" spans="1:8" hidden="1" x14ac:dyDescent="0.3">
      <c r="A896" t="s">
        <v>126</v>
      </c>
      <c r="B896" t="s">
        <v>132</v>
      </c>
      <c r="C896">
        <v>2022</v>
      </c>
      <c r="D896">
        <v>14</v>
      </c>
      <c r="E896">
        <v>49</v>
      </c>
      <c r="F896">
        <v>111</v>
      </c>
      <c r="G896">
        <v>42</v>
      </c>
      <c r="H896">
        <f>MAX(Append1[[#This Row],[SO2]:[PM2.5]])</f>
        <v>111</v>
      </c>
    </row>
    <row r="897" spans="1:8" hidden="1" x14ac:dyDescent="0.3">
      <c r="A897" t="s">
        <v>126</v>
      </c>
      <c r="B897" t="s">
        <v>133</v>
      </c>
      <c r="C897">
        <v>2022</v>
      </c>
      <c r="D897">
        <v>10</v>
      </c>
      <c r="E897">
        <v>30</v>
      </c>
      <c r="F897">
        <v>128</v>
      </c>
      <c r="G897">
        <v>46</v>
      </c>
      <c r="H897">
        <f>MAX(Append1[[#This Row],[SO2]:[PM2.5]])</f>
        <v>128</v>
      </c>
    </row>
    <row r="898" spans="1:8" hidden="1" x14ac:dyDescent="0.3">
      <c r="A898" t="s">
        <v>126</v>
      </c>
      <c r="B898" t="s">
        <v>134</v>
      </c>
      <c r="C898">
        <v>2022</v>
      </c>
      <c r="D898">
        <v>17</v>
      </c>
      <c r="E898">
        <v>27</v>
      </c>
      <c r="F898">
        <v>151</v>
      </c>
      <c r="G898">
        <v>58</v>
      </c>
      <c r="H898">
        <f>MAX(Append1[[#This Row],[SO2]:[PM2.5]])</f>
        <v>151</v>
      </c>
    </row>
    <row r="899" spans="1:8" hidden="1" x14ac:dyDescent="0.3">
      <c r="A899" t="s">
        <v>126</v>
      </c>
      <c r="B899" t="s">
        <v>414</v>
      </c>
      <c r="C899">
        <v>2022</v>
      </c>
      <c r="D899">
        <v>9</v>
      </c>
      <c r="E899">
        <v>10</v>
      </c>
      <c r="F899">
        <v>37</v>
      </c>
      <c r="G899">
        <v>17</v>
      </c>
      <c r="H899">
        <f>MAX(Append1[[#This Row],[SO2]:[PM2.5]])</f>
        <v>37</v>
      </c>
    </row>
    <row r="900" spans="1:8" hidden="1" x14ac:dyDescent="0.3">
      <c r="A900" t="s">
        <v>126</v>
      </c>
      <c r="B900" t="s">
        <v>415</v>
      </c>
      <c r="C900">
        <v>2022</v>
      </c>
      <c r="D900">
        <v>37</v>
      </c>
      <c r="E900">
        <v>38</v>
      </c>
      <c r="F900">
        <v>108</v>
      </c>
      <c r="G900">
        <v>39</v>
      </c>
      <c r="H900">
        <f>MAX(Append1[[#This Row],[SO2]:[PM2.5]])</f>
        <v>108</v>
      </c>
    </row>
    <row r="901" spans="1:8" hidden="1" x14ac:dyDescent="0.3">
      <c r="A901" t="s">
        <v>126</v>
      </c>
      <c r="B901" t="s">
        <v>135</v>
      </c>
      <c r="C901">
        <v>2022</v>
      </c>
      <c r="D901">
        <v>7</v>
      </c>
      <c r="E901">
        <v>5</v>
      </c>
      <c r="F901">
        <v>45</v>
      </c>
      <c r="G901">
        <v>23</v>
      </c>
      <c r="H901">
        <f>MAX(Append1[[#This Row],[SO2]:[PM2.5]])</f>
        <v>45</v>
      </c>
    </row>
    <row r="902" spans="1:8" hidden="1" x14ac:dyDescent="0.3">
      <c r="A902" t="s">
        <v>126</v>
      </c>
      <c r="B902" t="s">
        <v>416</v>
      </c>
      <c r="C902">
        <v>2022</v>
      </c>
      <c r="D902">
        <v>15</v>
      </c>
      <c r="E902">
        <v>14</v>
      </c>
      <c r="F902">
        <v>106</v>
      </c>
      <c r="G902">
        <v>44</v>
      </c>
      <c r="H902">
        <f>MAX(Append1[[#This Row],[SO2]:[PM2.5]])</f>
        <v>106</v>
      </c>
    </row>
    <row r="903" spans="1:8" hidden="1" x14ac:dyDescent="0.3">
      <c r="A903" t="s">
        <v>126</v>
      </c>
      <c r="B903" t="s">
        <v>417</v>
      </c>
      <c r="C903">
        <v>2022</v>
      </c>
      <c r="D903">
        <v>12</v>
      </c>
      <c r="E903">
        <v>27</v>
      </c>
      <c r="F903">
        <v>98</v>
      </c>
      <c r="G903">
        <v>40</v>
      </c>
      <c r="H903">
        <f>MAX(Append1[[#This Row],[SO2]:[PM2.5]])</f>
        <v>98</v>
      </c>
    </row>
    <row r="904" spans="1:8" hidden="1" x14ac:dyDescent="0.3">
      <c r="A904" t="s">
        <v>126</v>
      </c>
      <c r="B904" t="s">
        <v>418</v>
      </c>
      <c r="C904">
        <v>2022</v>
      </c>
      <c r="D904">
        <v>6</v>
      </c>
      <c r="E904">
        <v>21</v>
      </c>
      <c r="F904">
        <v>56</v>
      </c>
      <c r="G904">
        <v>25</v>
      </c>
      <c r="H904">
        <f>MAX(Append1[[#This Row],[SO2]:[PM2.5]])</f>
        <v>56</v>
      </c>
    </row>
    <row r="905" spans="1:8" hidden="1" x14ac:dyDescent="0.3">
      <c r="A905" t="s">
        <v>126</v>
      </c>
      <c r="B905" t="s">
        <v>137</v>
      </c>
      <c r="C905">
        <v>2022</v>
      </c>
      <c r="D905">
        <v>8</v>
      </c>
      <c r="E905">
        <v>19</v>
      </c>
      <c r="F905">
        <v>78</v>
      </c>
      <c r="G905">
        <v>34</v>
      </c>
      <c r="H905">
        <f>MAX(Append1[[#This Row],[SO2]:[PM2.5]])</f>
        <v>78</v>
      </c>
    </row>
    <row r="906" spans="1:8" hidden="1" x14ac:dyDescent="0.3">
      <c r="A906" t="s">
        <v>126</v>
      </c>
      <c r="B906" t="s">
        <v>138</v>
      </c>
      <c r="C906">
        <v>2022</v>
      </c>
      <c r="D906">
        <v>6</v>
      </c>
      <c r="E906">
        <v>13</v>
      </c>
      <c r="F906">
        <v>62</v>
      </c>
      <c r="G906">
        <v>21</v>
      </c>
      <c r="H906">
        <f>MAX(Append1[[#This Row],[SO2]:[PM2.5]])</f>
        <v>62</v>
      </c>
    </row>
    <row r="907" spans="1:8" hidden="1" x14ac:dyDescent="0.3">
      <c r="A907" t="s">
        <v>126</v>
      </c>
      <c r="B907" t="s">
        <v>139</v>
      </c>
      <c r="C907">
        <v>2022</v>
      </c>
      <c r="D907">
        <v>27</v>
      </c>
      <c r="E907">
        <v>71</v>
      </c>
      <c r="F907">
        <v>184</v>
      </c>
      <c r="G907">
        <v>72</v>
      </c>
      <c r="H907">
        <f>MAX(Append1[[#This Row],[SO2]:[PM2.5]])</f>
        <v>184</v>
      </c>
    </row>
    <row r="908" spans="1:8" hidden="1" x14ac:dyDescent="0.3">
      <c r="A908" t="s">
        <v>126</v>
      </c>
      <c r="B908" t="s">
        <v>140</v>
      </c>
      <c r="C908">
        <v>2022</v>
      </c>
      <c r="D908">
        <v>8</v>
      </c>
      <c r="E908">
        <v>16</v>
      </c>
      <c r="F908">
        <v>118</v>
      </c>
      <c r="G908">
        <v>46</v>
      </c>
      <c r="H908">
        <f>MAX(Append1[[#This Row],[SO2]:[PM2.5]])</f>
        <v>118</v>
      </c>
    </row>
    <row r="909" spans="1:8" hidden="1" x14ac:dyDescent="0.3">
      <c r="A909" t="s">
        <v>141</v>
      </c>
      <c r="B909" t="s">
        <v>142</v>
      </c>
      <c r="C909">
        <v>2022</v>
      </c>
      <c r="D909">
        <v>14</v>
      </c>
      <c r="E909">
        <v>14</v>
      </c>
      <c r="F909">
        <v>63</v>
      </c>
      <c r="G909">
        <v>0</v>
      </c>
      <c r="H909">
        <f>MAX(Append1[[#This Row],[SO2]:[PM2.5]])</f>
        <v>63</v>
      </c>
    </row>
    <row r="910" spans="1:8" hidden="1" x14ac:dyDescent="0.3">
      <c r="A910" t="s">
        <v>141</v>
      </c>
      <c r="B910" t="s">
        <v>143</v>
      </c>
      <c r="C910">
        <v>2022</v>
      </c>
      <c r="D910">
        <v>21</v>
      </c>
      <c r="E910">
        <v>47</v>
      </c>
      <c r="F910">
        <v>78</v>
      </c>
      <c r="G910">
        <v>0</v>
      </c>
      <c r="H910">
        <f>MAX(Append1[[#This Row],[SO2]:[PM2.5]])</f>
        <v>78</v>
      </c>
    </row>
    <row r="911" spans="1:8" hidden="1" x14ac:dyDescent="0.3">
      <c r="A911" t="s">
        <v>141</v>
      </c>
      <c r="B911" t="s">
        <v>144</v>
      </c>
      <c r="C911">
        <v>2022</v>
      </c>
      <c r="D911">
        <v>13</v>
      </c>
      <c r="E911">
        <v>15</v>
      </c>
      <c r="F911">
        <v>67</v>
      </c>
      <c r="G911">
        <v>0</v>
      </c>
      <c r="H911">
        <f>MAX(Append1[[#This Row],[SO2]:[PM2.5]])</f>
        <v>67</v>
      </c>
    </row>
    <row r="912" spans="1:8" hidden="1" x14ac:dyDescent="0.3">
      <c r="A912" t="s">
        <v>141</v>
      </c>
      <c r="B912" t="s">
        <v>145</v>
      </c>
      <c r="C912">
        <v>2022</v>
      </c>
      <c r="D912">
        <v>15</v>
      </c>
      <c r="E912">
        <v>26</v>
      </c>
      <c r="F912">
        <v>125</v>
      </c>
      <c r="G912">
        <v>58</v>
      </c>
      <c r="H912">
        <f>MAX(Append1[[#This Row],[SO2]:[PM2.5]])</f>
        <v>125</v>
      </c>
    </row>
    <row r="913" spans="1:8" hidden="1" x14ac:dyDescent="0.3">
      <c r="A913" t="s">
        <v>141</v>
      </c>
      <c r="B913" t="s">
        <v>146</v>
      </c>
      <c r="C913">
        <v>2022</v>
      </c>
      <c r="D913">
        <v>22</v>
      </c>
      <c r="E913">
        <v>57</v>
      </c>
      <c r="F913">
        <v>125</v>
      </c>
      <c r="G913">
        <v>0</v>
      </c>
      <c r="H913">
        <f>MAX(Append1[[#This Row],[SO2]:[PM2.5]])</f>
        <v>125</v>
      </c>
    </row>
    <row r="914" spans="1:8" hidden="1" x14ac:dyDescent="0.3">
      <c r="A914" t="s">
        <v>141</v>
      </c>
      <c r="B914" t="s">
        <v>147</v>
      </c>
      <c r="C914">
        <v>2022</v>
      </c>
      <c r="D914">
        <v>29</v>
      </c>
      <c r="E914">
        <v>41</v>
      </c>
      <c r="F914">
        <v>61</v>
      </c>
      <c r="G914">
        <v>0</v>
      </c>
      <c r="H914">
        <f>MAX(Append1[[#This Row],[SO2]:[PM2.5]])</f>
        <v>61</v>
      </c>
    </row>
    <row r="915" spans="1:8" hidden="1" x14ac:dyDescent="0.3">
      <c r="A915" t="s">
        <v>141</v>
      </c>
      <c r="B915" t="s">
        <v>148</v>
      </c>
      <c r="C915">
        <v>2022</v>
      </c>
      <c r="D915">
        <v>14</v>
      </c>
      <c r="E915">
        <v>27</v>
      </c>
      <c r="F915">
        <v>123</v>
      </c>
      <c r="G915">
        <v>48</v>
      </c>
      <c r="H915">
        <f>MAX(Append1[[#This Row],[SO2]:[PM2.5]])</f>
        <v>123</v>
      </c>
    </row>
    <row r="916" spans="1:8" hidden="1" x14ac:dyDescent="0.3">
      <c r="A916" t="s">
        <v>141</v>
      </c>
      <c r="B916" t="s">
        <v>419</v>
      </c>
      <c r="C916">
        <v>2022</v>
      </c>
      <c r="D916">
        <v>21</v>
      </c>
      <c r="E916">
        <v>28</v>
      </c>
      <c r="F916">
        <v>128</v>
      </c>
      <c r="G916">
        <v>54</v>
      </c>
      <c r="H916">
        <f>MAX(Append1[[#This Row],[SO2]:[PM2.5]])</f>
        <v>128</v>
      </c>
    </row>
    <row r="917" spans="1:8" hidden="1" x14ac:dyDescent="0.3">
      <c r="A917" t="s">
        <v>141</v>
      </c>
      <c r="B917" t="s">
        <v>150</v>
      </c>
      <c r="C917">
        <v>2022</v>
      </c>
      <c r="D917">
        <v>12</v>
      </c>
      <c r="E917">
        <v>20</v>
      </c>
      <c r="F917">
        <v>63</v>
      </c>
      <c r="G917">
        <v>0</v>
      </c>
      <c r="H917">
        <f>MAX(Append1[[#This Row],[SO2]:[PM2.5]])</f>
        <v>63</v>
      </c>
    </row>
    <row r="918" spans="1:8" hidden="1" x14ac:dyDescent="0.3">
      <c r="A918" t="s">
        <v>141</v>
      </c>
      <c r="B918" t="s">
        <v>151</v>
      </c>
      <c r="C918">
        <v>2022</v>
      </c>
      <c r="D918">
        <v>10</v>
      </c>
      <c r="E918">
        <v>45</v>
      </c>
      <c r="F918">
        <v>93</v>
      </c>
      <c r="G918">
        <v>0</v>
      </c>
      <c r="H918">
        <f>MAX(Append1[[#This Row],[SO2]:[PM2.5]])</f>
        <v>93</v>
      </c>
    </row>
    <row r="919" spans="1:8" hidden="1" x14ac:dyDescent="0.3">
      <c r="A919" t="s">
        <v>141</v>
      </c>
      <c r="B919" t="s">
        <v>152</v>
      </c>
      <c r="C919">
        <v>2022</v>
      </c>
      <c r="D919">
        <v>14</v>
      </c>
      <c r="E919">
        <v>25</v>
      </c>
      <c r="F919">
        <v>80</v>
      </c>
      <c r="G919">
        <v>0</v>
      </c>
      <c r="H919">
        <f>MAX(Append1[[#This Row],[SO2]:[PM2.5]])</f>
        <v>80</v>
      </c>
    </row>
    <row r="920" spans="1:8" hidden="1" x14ac:dyDescent="0.3">
      <c r="A920" t="s">
        <v>141</v>
      </c>
      <c r="B920" t="s">
        <v>153</v>
      </c>
      <c r="C920">
        <v>2022</v>
      </c>
      <c r="D920">
        <v>8</v>
      </c>
      <c r="E920">
        <v>16</v>
      </c>
      <c r="F920">
        <v>55</v>
      </c>
      <c r="G920">
        <v>0</v>
      </c>
      <c r="H920">
        <f>MAX(Append1[[#This Row],[SO2]:[PM2.5]])</f>
        <v>55</v>
      </c>
    </row>
    <row r="921" spans="1:8" hidden="1" x14ac:dyDescent="0.3">
      <c r="A921" t="s">
        <v>141</v>
      </c>
      <c r="B921" t="s">
        <v>420</v>
      </c>
      <c r="C921">
        <v>2022</v>
      </c>
      <c r="D921">
        <v>16</v>
      </c>
      <c r="E921">
        <v>29</v>
      </c>
      <c r="F921">
        <v>114</v>
      </c>
      <c r="G921">
        <v>49</v>
      </c>
      <c r="H921">
        <f>MAX(Append1[[#This Row],[SO2]:[PM2.5]])</f>
        <v>114</v>
      </c>
    </row>
    <row r="922" spans="1:8" hidden="1" x14ac:dyDescent="0.3">
      <c r="A922" t="s">
        <v>141</v>
      </c>
      <c r="B922" t="s">
        <v>154</v>
      </c>
      <c r="C922">
        <v>2022</v>
      </c>
      <c r="D922">
        <v>8</v>
      </c>
      <c r="E922">
        <v>22</v>
      </c>
      <c r="F922">
        <v>85</v>
      </c>
      <c r="G922">
        <v>45</v>
      </c>
      <c r="H922">
        <f>MAX(Append1[[#This Row],[SO2]:[PM2.5]])</f>
        <v>85</v>
      </c>
    </row>
    <row r="923" spans="1:8" hidden="1" x14ac:dyDescent="0.3">
      <c r="A923" t="s">
        <v>141</v>
      </c>
      <c r="B923" t="s">
        <v>421</v>
      </c>
      <c r="C923">
        <v>2022</v>
      </c>
      <c r="D923">
        <v>22</v>
      </c>
      <c r="E923">
        <v>42</v>
      </c>
      <c r="F923">
        <v>79</v>
      </c>
      <c r="G923">
        <v>0</v>
      </c>
      <c r="H923">
        <f>MAX(Append1[[#This Row],[SO2]:[PM2.5]])</f>
        <v>79</v>
      </c>
    </row>
    <row r="924" spans="1:8" hidden="1" x14ac:dyDescent="0.3">
      <c r="A924" t="s">
        <v>141</v>
      </c>
      <c r="B924" t="s">
        <v>155</v>
      </c>
      <c r="C924">
        <v>2022</v>
      </c>
      <c r="D924">
        <v>5</v>
      </c>
      <c r="E924">
        <v>27</v>
      </c>
      <c r="F924">
        <v>61</v>
      </c>
      <c r="G924">
        <v>36</v>
      </c>
      <c r="H924">
        <f>MAX(Append1[[#This Row],[SO2]:[PM2.5]])</f>
        <v>61</v>
      </c>
    </row>
    <row r="925" spans="1:8" hidden="1" x14ac:dyDescent="0.3">
      <c r="A925" t="s">
        <v>141</v>
      </c>
      <c r="B925" t="s">
        <v>156</v>
      </c>
      <c r="C925">
        <v>2022</v>
      </c>
      <c r="D925">
        <v>21</v>
      </c>
      <c r="E925">
        <v>44</v>
      </c>
      <c r="F925">
        <v>100</v>
      </c>
      <c r="G925">
        <v>50</v>
      </c>
      <c r="H925">
        <f>MAX(Append1[[#This Row],[SO2]:[PM2.5]])</f>
        <v>100</v>
      </c>
    </row>
    <row r="926" spans="1:8" hidden="1" x14ac:dyDescent="0.3">
      <c r="A926" t="s">
        <v>141</v>
      </c>
      <c r="B926" t="s">
        <v>510</v>
      </c>
      <c r="C926">
        <v>2022</v>
      </c>
      <c r="D926">
        <v>17</v>
      </c>
      <c r="E926">
        <v>42</v>
      </c>
      <c r="F926">
        <v>84</v>
      </c>
      <c r="G926">
        <v>0</v>
      </c>
      <c r="H926">
        <f>MAX(Append1[[#This Row],[SO2]:[PM2.5]])</f>
        <v>84</v>
      </c>
    </row>
    <row r="927" spans="1:8" hidden="1" x14ac:dyDescent="0.3">
      <c r="A927" t="s">
        <v>141</v>
      </c>
      <c r="B927" t="s">
        <v>158</v>
      </c>
      <c r="C927">
        <v>2022</v>
      </c>
      <c r="D927">
        <v>47</v>
      </c>
      <c r="E927">
        <v>64</v>
      </c>
      <c r="F927">
        <v>110</v>
      </c>
      <c r="G927">
        <v>73</v>
      </c>
      <c r="H927">
        <f>MAX(Append1[[#This Row],[SO2]:[PM2.5]])</f>
        <v>110</v>
      </c>
    </row>
    <row r="928" spans="1:8" hidden="1" x14ac:dyDescent="0.3">
      <c r="A928" t="s">
        <v>141</v>
      </c>
      <c r="B928" t="s">
        <v>423</v>
      </c>
      <c r="C928">
        <v>2022</v>
      </c>
      <c r="D928">
        <v>9</v>
      </c>
      <c r="E928">
        <v>24</v>
      </c>
      <c r="F928">
        <v>74</v>
      </c>
      <c r="G928">
        <v>0</v>
      </c>
      <c r="H928">
        <f>MAX(Append1[[#This Row],[SO2]:[PM2.5]])</f>
        <v>74</v>
      </c>
    </row>
    <row r="929" spans="1:8" hidden="1" x14ac:dyDescent="0.3">
      <c r="A929" t="s">
        <v>141</v>
      </c>
      <c r="B929" t="s">
        <v>159</v>
      </c>
      <c r="C929">
        <v>2022</v>
      </c>
      <c r="D929">
        <v>9</v>
      </c>
      <c r="E929">
        <v>35</v>
      </c>
      <c r="F929">
        <v>58</v>
      </c>
      <c r="G929">
        <v>0</v>
      </c>
      <c r="H929">
        <f>MAX(Append1[[#This Row],[SO2]:[PM2.5]])</f>
        <v>58</v>
      </c>
    </row>
    <row r="930" spans="1:8" hidden="1" x14ac:dyDescent="0.3">
      <c r="A930" t="s">
        <v>141</v>
      </c>
      <c r="B930" t="s">
        <v>160</v>
      </c>
      <c r="C930">
        <v>2022</v>
      </c>
      <c r="D930">
        <v>18</v>
      </c>
      <c r="E930">
        <v>24</v>
      </c>
      <c r="F930">
        <v>74</v>
      </c>
      <c r="G930">
        <v>40</v>
      </c>
      <c r="H930">
        <f>MAX(Append1[[#This Row],[SO2]:[PM2.5]])</f>
        <v>74</v>
      </c>
    </row>
    <row r="931" spans="1:8" hidden="1" x14ac:dyDescent="0.3">
      <c r="A931" t="s">
        <v>141</v>
      </c>
      <c r="B931" t="s">
        <v>511</v>
      </c>
      <c r="C931">
        <v>2022</v>
      </c>
      <c r="D931">
        <v>22</v>
      </c>
      <c r="E931">
        <v>56</v>
      </c>
      <c r="F931">
        <v>89</v>
      </c>
      <c r="G931">
        <v>0</v>
      </c>
      <c r="H931">
        <f>MAX(Append1[[#This Row],[SO2]:[PM2.5]])</f>
        <v>89</v>
      </c>
    </row>
    <row r="932" spans="1:8" hidden="1" x14ac:dyDescent="0.3">
      <c r="A932" t="s">
        <v>141</v>
      </c>
      <c r="B932" t="s">
        <v>161</v>
      </c>
      <c r="C932">
        <v>2022</v>
      </c>
      <c r="D932">
        <v>21</v>
      </c>
      <c r="E932">
        <v>42</v>
      </c>
      <c r="F932">
        <v>116</v>
      </c>
      <c r="G932">
        <v>58</v>
      </c>
      <c r="H932">
        <f>MAX(Append1[[#This Row],[SO2]:[PM2.5]])</f>
        <v>116</v>
      </c>
    </row>
    <row r="933" spans="1:8" hidden="1" x14ac:dyDescent="0.3">
      <c r="A933" t="s">
        <v>141</v>
      </c>
      <c r="B933" t="s">
        <v>424</v>
      </c>
      <c r="C933">
        <v>2022</v>
      </c>
      <c r="D933">
        <v>20</v>
      </c>
      <c r="E933">
        <v>53</v>
      </c>
      <c r="F933">
        <v>79</v>
      </c>
      <c r="G933">
        <v>0</v>
      </c>
      <c r="H933">
        <f>MAX(Append1[[#This Row],[SO2]:[PM2.5]])</f>
        <v>79</v>
      </c>
    </row>
    <row r="934" spans="1:8" hidden="1" x14ac:dyDescent="0.3">
      <c r="A934" t="s">
        <v>141</v>
      </c>
      <c r="B934" t="s">
        <v>425</v>
      </c>
      <c r="C934">
        <v>2022</v>
      </c>
      <c r="D934">
        <v>22</v>
      </c>
      <c r="E934">
        <v>19</v>
      </c>
      <c r="F934">
        <v>156</v>
      </c>
      <c r="G934">
        <v>40</v>
      </c>
      <c r="H934">
        <f>MAX(Append1[[#This Row],[SO2]:[PM2.5]])</f>
        <v>156</v>
      </c>
    </row>
    <row r="935" spans="1:8" hidden="1" x14ac:dyDescent="0.3">
      <c r="A935" t="s">
        <v>163</v>
      </c>
      <c r="B935" t="s">
        <v>164</v>
      </c>
      <c r="C935">
        <v>2022</v>
      </c>
      <c r="D935">
        <v>51</v>
      </c>
      <c r="E935">
        <v>8</v>
      </c>
      <c r="F935">
        <v>37</v>
      </c>
      <c r="G935">
        <v>12</v>
      </c>
      <c r="H935">
        <f>MAX(Append1[[#This Row],[SO2]:[PM2.5]])</f>
        <v>51</v>
      </c>
    </row>
    <row r="936" spans="1:8" hidden="1" x14ac:dyDescent="0.3">
      <c r="A936" t="s">
        <v>165</v>
      </c>
      <c r="B936" t="s">
        <v>426</v>
      </c>
      <c r="C936">
        <v>2022</v>
      </c>
      <c r="D936">
        <v>21</v>
      </c>
      <c r="E936">
        <v>19</v>
      </c>
      <c r="F936">
        <v>152</v>
      </c>
      <c r="G936">
        <v>60</v>
      </c>
      <c r="H936">
        <f>MAX(Append1[[#This Row],[SO2]:[PM2.5]])</f>
        <v>152</v>
      </c>
    </row>
    <row r="937" spans="1:8" hidden="1" x14ac:dyDescent="0.3">
      <c r="A937" t="s">
        <v>165</v>
      </c>
      <c r="B937" t="s">
        <v>167</v>
      </c>
      <c r="C937">
        <v>2022</v>
      </c>
      <c r="D937">
        <v>6</v>
      </c>
      <c r="E937">
        <v>12</v>
      </c>
      <c r="F937">
        <v>39</v>
      </c>
      <c r="G937">
        <v>21</v>
      </c>
      <c r="H937">
        <f>MAX(Append1[[#This Row],[SO2]:[PM2.5]])</f>
        <v>39</v>
      </c>
    </row>
    <row r="938" spans="1:8" hidden="1" x14ac:dyDescent="0.3">
      <c r="A938" t="s">
        <v>165</v>
      </c>
      <c r="B938" t="s">
        <v>427</v>
      </c>
      <c r="C938">
        <v>2022</v>
      </c>
      <c r="D938">
        <v>5</v>
      </c>
      <c r="E938">
        <v>10</v>
      </c>
      <c r="F938">
        <v>48</v>
      </c>
      <c r="G938">
        <v>25</v>
      </c>
      <c r="H938">
        <f>MAX(Append1[[#This Row],[SO2]:[PM2.5]])</f>
        <v>48</v>
      </c>
    </row>
    <row r="939" spans="1:8" hidden="1" x14ac:dyDescent="0.3">
      <c r="A939" t="s">
        <v>165</v>
      </c>
      <c r="B939" t="s">
        <v>169</v>
      </c>
      <c r="C939">
        <v>2022</v>
      </c>
      <c r="D939">
        <v>5</v>
      </c>
      <c r="E939">
        <v>11</v>
      </c>
      <c r="F939">
        <v>38</v>
      </c>
      <c r="G939">
        <v>21</v>
      </c>
      <c r="H939">
        <f>MAX(Append1[[#This Row],[SO2]:[PM2.5]])</f>
        <v>38</v>
      </c>
    </row>
    <row r="940" spans="1:8" hidden="1" x14ac:dyDescent="0.3">
      <c r="A940" t="s">
        <v>165</v>
      </c>
      <c r="B940" t="s">
        <v>170</v>
      </c>
      <c r="C940">
        <v>2022</v>
      </c>
      <c r="D940">
        <v>11</v>
      </c>
      <c r="E940">
        <v>13</v>
      </c>
      <c r="F940">
        <v>34</v>
      </c>
      <c r="G940">
        <v>20</v>
      </c>
      <c r="H940">
        <f>MAX(Append1[[#This Row],[SO2]:[PM2.5]])</f>
        <v>34</v>
      </c>
    </row>
    <row r="941" spans="1:8" hidden="1" x14ac:dyDescent="0.3">
      <c r="A941" t="s">
        <v>165</v>
      </c>
      <c r="B941" t="s">
        <v>171</v>
      </c>
      <c r="C941">
        <v>2022</v>
      </c>
      <c r="D941">
        <v>3</v>
      </c>
      <c r="E941">
        <v>7</v>
      </c>
      <c r="F941">
        <v>36</v>
      </c>
      <c r="G941">
        <v>17</v>
      </c>
      <c r="H941">
        <f>MAX(Append1[[#This Row],[SO2]:[PM2.5]])</f>
        <v>36</v>
      </c>
    </row>
    <row r="942" spans="1:8" hidden="1" x14ac:dyDescent="0.3">
      <c r="A942" t="s">
        <v>165</v>
      </c>
      <c r="B942" t="s">
        <v>428</v>
      </c>
      <c r="C942">
        <v>2022</v>
      </c>
      <c r="D942">
        <v>6</v>
      </c>
      <c r="E942">
        <v>8</v>
      </c>
      <c r="F942">
        <v>96</v>
      </c>
      <c r="G942">
        <v>31</v>
      </c>
      <c r="H942">
        <f>MAX(Append1[[#This Row],[SO2]:[PM2.5]])</f>
        <v>96</v>
      </c>
    </row>
    <row r="943" spans="1:8" hidden="1" x14ac:dyDescent="0.3">
      <c r="A943" t="s">
        <v>173</v>
      </c>
      <c r="B943" t="s">
        <v>429</v>
      </c>
      <c r="C943">
        <v>2022</v>
      </c>
      <c r="D943">
        <v>9</v>
      </c>
      <c r="E943">
        <v>4</v>
      </c>
      <c r="F943">
        <v>42</v>
      </c>
      <c r="G943">
        <v>10</v>
      </c>
      <c r="H943">
        <f>MAX(Append1[[#This Row],[SO2]:[PM2.5]])</f>
        <v>42</v>
      </c>
    </row>
    <row r="944" spans="1:8" hidden="1" x14ac:dyDescent="0.3">
      <c r="A944" t="s">
        <v>173</v>
      </c>
      <c r="B944" t="s">
        <v>175</v>
      </c>
      <c r="C944">
        <v>2022</v>
      </c>
      <c r="D944">
        <v>2</v>
      </c>
      <c r="E944">
        <v>5</v>
      </c>
      <c r="F944">
        <v>22</v>
      </c>
      <c r="G944">
        <v>11</v>
      </c>
      <c r="H944">
        <f>MAX(Append1[[#This Row],[SO2]:[PM2.5]])</f>
        <v>22</v>
      </c>
    </row>
    <row r="945" spans="1:8" hidden="1" x14ac:dyDescent="0.3">
      <c r="A945" t="s">
        <v>173</v>
      </c>
      <c r="B945" t="s">
        <v>176</v>
      </c>
      <c r="C945">
        <v>2022</v>
      </c>
      <c r="D945">
        <v>2</v>
      </c>
      <c r="E945">
        <v>5</v>
      </c>
      <c r="F945">
        <v>20</v>
      </c>
      <c r="G945">
        <v>9</v>
      </c>
      <c r="H945">
        <f>MAX(Append1[[#This Row],[SO2]:[PM2.5]])</f>
        <v>20</v>
      </c>
    </row>
    <row r="946" spans="1:8" hidden="1" x14ac:dyDescent="0.3">
      <c r="A946" t="s">
        <v>173</v>
      </c>
      <c r="B946" t="s">
        <v>431</v>
      </c>
      <c r="C946">
        <v>2022</v>
      </c>
      <c r="D946">
        <v>2</v>
      </c>
      <c r="E946">
        <v>5</v>
      </c>
      <c r="F946">
        <v>27</v>
      </c>
      <c r="G946">
        <v>0</v>
      </c>
      <c r="H946">
        <f>MAX(Append1[[#This Row],[SO2]:[PM2.5]])</f>
        <v>27</v>
      </c>
    </row>
    <row r="947" spans="1:8" hidden="1" x14ac:dyDescent="0.3">
      <c r="A947" t="s">
        <v>173</v>
      </c>
      <c r="B947" t="s">
        <v>177</v>
      </c>
      <c r="C947">
        <v>2022</v>
      </c>
      <c r="D947">
        <v>2</v>
      </c>
      <c r="E947">
        <v>5</v>
      </c>
      <c r="F947">
        <v>19</v>
      </c>
      <c r="G947">
        <v>0</v>
      </c>
      <c r="H947">
        <f>MAX(Append1[[#This Row],[SO2]:[PM2.5]])</f>
        <v>19</v>
      </c>
    </row>
    <row r="948" spans="1:8" hidden="1" x14ac:dyDescent="0.3">
      <c r="A948" t="s">
        <v>173</v>
      </c>
      <c r="B948" t="s">
        <v>433</v>
      </c>
      <c r="C948">
        <v>2022</v>
      </c>
      <c r="D948">
        <v>2</v>
      </c>
      <c r="E948">
        <v>5</v>
      </c>
      <c r="F948">
        <v>25</v>
      </c>
      <c r="G948">
        <v>0</v>
      </c>
      <c r="H948">
        <f>MAX(Append1[[#This Row],[SO2]:[PM2.5]])</f>
        <v>25</v>
      </c>
    </row>
    <row r="949" spans="1:8" hidden="1" x14ac:dyDescent="0.3">
      <c r="A949" t="s">
        <v>173</v>
      </c>
      <c r="B949" t="s">
        <v>434</v>
      </c>
      <c r="C949">
        <v>2022</v>
      </c>
      <c r="D949">
        <v>2</v>
      </c>
      <c r="E949">
        <v>5</v>
      </c>
      <c r="F949">
        <v>27</v>
      </c>
      <c r="G949">
        <v>0</v>
      </c>
      <c r="H949">
        <f>MAX(Append1[[#This Row],[SO2]:[PM2.5]])</f>
        <v>27</v>
      </c>
    </row>
    <row r="950" spans="1:8" hidden="1" x14ac:dyDescent="0.3">
      <c r="A950" t="s">
        <v>173</v>
      </c>
      <c r="B950" t="s">
        <v>435</v>
      </c>
      <c r="C950">
        <v>2022</v>
      </c>
      <c r="D950">
        <v>2</v>
      </c>
      <c r="E950">
        <v>5</v>
      </c>
      <c r="F950">
        <v>20</v>
      </c>
      <c r="G950">
        <v>0</v>
      </c>
      <c r="H950">
        <f>MAX(Append1[[#This Row],[SO2]:[PM2.5]])</f>
        <v>20</v>
      </c>
    </row>
    <row r="951" spans="1:8" hidden="1" x14ac:dyDescent="0.3">
      <c r="A951" t="s">
        <v>178</v>
      </c>
      <c r="B951" t="s">
        <v>179</v>
      </c>
      <c r="C951">
        <v>2022</v>
      </c>
      <c r="D951">
        <v>2</v>
      </c>
      <c r="E951">
        <v>8</v>
      </c>
      <c r="F951">
        <v>92</v>
      </c>
      <c r="G951">
        <v>0</v>
      </c>
      <c r="H951">
        <f>MAX(Append1[[#This Row],[SO2]:[PM2.5]])</f>
        <v>92</v>
      </c>
    </row>
    <row r="952" spans="1:8" hidden="1" x14ac:dyDescent="0.3">
      <c r="A952" t="s">
        <v>178</v>
      </c>
      <c r="B952" t="s">
        <v>180</v>
      </c>
      <c r="C952">
        <v>2022</v>
      </c>
      <c r="D952">
        <v>41</v>
      </c>
      <c r="E952">
        <v>3</v>
      </c>
      <c r="F952">
        <v>70</v>
      </c>
      <c r="G952">
        <v>27</v>
      </c>
      <c r="H952">
        <f>MAX(Append1[[#This Row],[SO2]:[PM2.5]])</f>
        <v>70</v>
      </c>
    </row>
    <row r="953" spans="1:8" hidden="1" x14ac:dyDescent="0.3">
      <c r="A953" t="s">
        <v>181</v>
      </c>
      <c r="B953" t="s">
        <v>182</v>
      </c>
      <c r="C953">
        <v>2022</v>
      </c>
      <c r="D953">
        <v>10</v>
      </c>
      <c r="E953">
        <v>27</v>
      </c>
      <c r="F953">
        <v>100</v>
      </c>
      <c r="G953">
        <v>36</v>
      </c>
      <c r="H953">
        <f>MAX(Append1[[#This Row],[SO2]:[PM2.5]])</f>
        <v>100</v>
      </c>
    </row>
    <row r="954" spans="1:8" hidden="1" x14ac:dyDescent="0.3">
      <c r="A954" t="s">
        <v>181</v>
      </c>
      <c r="B954" t="s">
        <v>183</v>
      </c>
      <c r="C954">
        <v>2022</v>
      </c>
      <c r="D954">
        <v>4</v>
      </c>
      <c r="E954">
        <v>11</v>
      </c>
      <c r="F954">
        <v>79</v>
      </c>
      <c r="G954">
        <v>49</v>
      </c>
      <c r="H954">
        <f>MAX(Append1[[#This Row],[SO2]:[PM2.5]])</f>
        <v>79</v>
      </c>
    </row>
    <row r="955" spans="1:8" hidden="1" x14ac:dyDescent="0.3">
      <c r="A955" t="s">
        <v>181</v>
      </c>
      <c r="B955" t="s">
        <v>184</v>
      </c>
      <c r="C955">
        <v>2022</v>
      </c>
      <c r="D955">
        <v>5</v>
      </c>
      <c r="E955">
        <v>21</v>
      </c>
      <c r="F955">
        <v>66</v>
      </c>
      <c r="G955">
        <v>29</v>
      </c>
      <c r="H955">
        <f>MAX(Append1[[#This Row],[SO2]:[PM2.5]])</f>
        <v>66</v>
      </c>
    </row>
    <row r="956" spans="1:8" hidden="1" x14ac:dyDescent="0.3">
      <c r="A956" t="s">
        <v>181</v>
      </c>
      <c r="B956" t="s">
        <v>436</v>
      </c>
      <c r="C956">
        <v>2022</v>
      </c>
      <c r="D956">
        <v>2</v>
      </c>
      <c r="E956">
        <v>17</v>
      </c>
      <c r="F956">
        <v>108</v>
      </c>
      <c r="G956">
        <v>38</v>
      </c>
      <c r="H956">
        <f>MAX(Append1[[#This Row],[SO2]:[PM2.5]])</f>
        <v>108</v>
      </c>
    </row>
    <row r="957" spans="1:8" hidden="1" x14ac:dyDescent="0.3">
      <c r="A957" t="s">
        <v>181</v>
      </c>
      <c r="B957" t="s">
        <v>186</v>
      </c>
      <c r="C957">
        <v>2022</v>
      </c>
      <c r="D957">
        <v>11</v>
      </c>
      <c r="E957">
        <v>14</v>
      </c>
      <c r="F957">
        <v>107</v>
      </c>
      <c r="G957">
        <v>41</v>
      </c>
      <c r="H957">
        <f>MAX(Append1[[#This Row],[SO2]:[PM2.5]])</f>
        <v>107</v>
      </c>
    </row>
    <row r="958" spans="1:8" hidden="1" x14ac:dyDescent="0.3">
      <c r="A958" t="s">
        <v>181</v>
      </c>
      <c r="B958" t="s">
        <v>437</v>
      </c>
      <c r="C958">
        <v>2022</v>
      </c>
      <c r="D958">
        <v>24</v>
      </c>
      <c r="E958">
        <v>19</v>
      </c>
      <c r="F958">
        <v>73</v>
      </c>
      <c r="G958">
        <v>34</v>
      </c>
      <c r="H958">
        <f>MAX(Append1[[#This Row],[SO2]:[PM2.5]])</f>
        <v>73</v>
      </c>
    </row>
    <row r="959" spans="1:8" hidden="1" x14ac:dyDescent="0.3">
      <c r="A959" t="s">
        <v>181</v>
      </c>
      <c r="B959" t="s">
        <v>187</v>
      </c>
      <c r="C959">
        <v>2022</v>
      </c>
      <c r="D959">
        <v>4</v>
      </c>
      <c r="E959">
        <v>19</v>
      </c>
      <c r="F959">
        <v>103</v>
      </c>
      <c r="G959">
        <v>35</v>
      </c>
      <c r="H959">
        <f>MAX(Append1[[#This Row],[SO2]:[PM2.5]])</f>
        <v>103</v>
      </c>
    </row>
    <row r="960" spans="1:8" hidden="1" x14ac:dyDescent="0.3">
      <c r="A960" t="s">
        <v>181</v>
      </c>
      <c r="B960" t="s">
        <v>188</v>
      </c>
      <c r="C960">
        <v>2022</v>
      </c>
      <c r="D960">
        <v>9</v>
      </c>
      <c r="E960">
        <v>14</v>
      </c>
      <c r="F960">
        <v>111</v>
      </c>
      <c r="G960">
        <v>55</v>
      </c>
      <c r="H960">
        <f>MAX(Append1[[#This Row],[SO2]:[PM2.5]])</f>
        <v>111</v>
      </c>
    </row>
    <row r="961" spans="1:8" hidden="1" x14ac:dyDescent="0.3">
      <c r="A961" t="s">
        <v>181</v>
      </c>
      <c r="B961" t="s">
        <v>189</v>
      </c>
      <c r="C961">
        <v>2022</v>
      </c>
      <c r="D961">
        <v>6</v>
      </c>
      <c r="E961">
        <v>14</v>
      </c>
      <c r="F961">
        <v>102</v>
      </c>
      <c r="G961">
        <v>59</v>
      </c>
      <c r="H961">
        <f>MAX(Append1[[#This Row],[SO2]:[PM2.5]])</f>
        <v>102</v>
      </c>
    </row>
    <row r="962" spans="1:8" hidden="1" x14ac:dyDescent="0.3">
      <c r="A962" t="s">
        <v>181</v>
      </c>
      <c r="B962" t="s">
        <v>190</v>
      </c>
      <c r="C962">
        <v>2022</v>
      </c>
      <c r="D962">
        <v>2</v>
      </c>
      <c r="E962">
        <v>13</v>
      </c>
      <c r="F962">
        <v>68</v>
      </c>
      <c r="H962">
        <f>MAX(Append1[[#This Row],[SO2]:[PM2.5]])</f>
        <v>68</v>
      </c>
    </row>
    <row r="963" spans="1:8" hidden="1" x14ac:dyDescent="0.3">
      <c r="A963" t="s">
        <v>181</v>
      </c>
      <c r="B963" t="s">
        <v>191</v>
      </c>
      <c r="C963">
        <v>2022</v>
      </c>
      <c r="D963">
        <v>14</v>
      </c>
      <c r="E963">
        <v>9</v>
      </c>
      <c r="F963">
        <v>91</v>
      </c>
      <c r="G963">
        <v>39</v>
      </c>
      <c r="H963">
        <f>MAX(Append1[[#This Row],[SO2]:[PM2.5]])</f>
        <v>91</v>
      </c>
    </row>
    <row r="964" spans="1:8" hidden="1" x14ac:dyDescent="0.3">
      <c r="A964" t="s">
        <v>181</v>
      </c>
      <c r="B964" t="s">
        <v>192</v>
      </c>
      <c r="C964">
        <v>2022</v>
      </c>
      <c r="D964">
        <v>2</v>
      </c>
      <c r="E964">
        <v>14</v>
      </c>
      <c r="F964">
        <v>92</v>
      </c>
      <c r="H964">
        <f>MAX(Append1[[#This Row],[SO2]:[PM2.5]])</f>
        <v>92</v>
      </c>
    </row>
    <row r="965" spans="1:8" hidden="1" x14ac:dyDescent="0.3">
      <c r="A965" t="s">
        <v>181</v>
      </c>
      <c r="B965" t="s">
        <v>193</v>
      </c>
      <c r="C965">
        <v>2022</v>
      </c>
      <c r="D965">
        <v>11</v>
      </c>
      <c r="E965">
        <v>12</v>
      </c>
      <c r="F965">
        <v>118</v>
      </c>
      <c r="G965">
        <v>29</v>
      </c>
      <c r="H965">
        <f>MAX(Append1[[#This Row],[SO2]:[PM2.5]])</f>
        <v>118</v>
      </c>
    </row>
    <row r="966" spans="1:8" hidden="1" x14ac:dyDescent="0.3">
      <c r="A966" t="s">
        <v>181</v>
      </c>
      <c r="B966" t="s">
        <v>194</v>
      </c>
      <c r="C966">
        <v>2022</v>
      </c>
      <c r="D966">
        <v>5</v>
      </c>
      <c r="E966">
        <v>16</v>
      </c>
      <c r="F966">
        <v>72</v>
      </c>
      <c r="H966">
        <f>MAX(Append1[[#This Row],[SO2]:[PM2.5]])</f>
        <v>72</v>
      </c>
    </row>
    <row r="967" spans="1:8" hidden="1" x14ac:dyDescent="0.3">
      <c r="A967" t="s">
        <v>181</v>
      </c>
      <c r="B967" t="s">
        <v>185</v>
      </c>
      <c r="C967">
        <v>2022</v>
      </c>
      <c r="D967">
        <v>11</v>
      </c>
      <c r="E967">
        <v>13</v>
      </c>
      <c r="F967">
        <v>110</v>
      </c>
      <c r="G967">
        <v>42</v>
      </c>
      <c r="H967">
        <f>MAX(Append1[[#This Row],[SO2]:[PM2.5]])</f>
        <v>110</v>
      </c>
    </row>
    <row r="968" spans="1:8" hidden="1" x14ac:dyDescent="0.3">
      <c r="A968" t="s">
        <v>181</v>
      </c>
      <c r="B968" t="s">
        <v>195</v>
      </c>
      <c r="C968">
        <v>2022</v>
      </c>
      <c r="D968">
        <v>7</v>
      </c>
      <c r="E968">
        <v>25</v>
      </c>
      <c r="F968">
        <v>102</v>
      </c>
      <c r="G968">
        <v>36</v>
      </c>
      <c r="H968">
        <f>MAX(Append1[[#This Row],[SO2]:[PM2.5]])</f>
        <v>102</v>
      </c>
    </row>
    <row r="969" spans="1:8" hidden="1" x14ac:dyDescent="0.3">
      <c r="A969" t="s">
        <v>181</v>
      </c>
      <c r="B969" t="s">
        <v>196</v>
      </c>
      <c r="C969">
        <v>2022</v>
      </c>
      <c r="D969">
        <v>24</v>
      </c>
      <c r="E969">
        <v>28</v>
      </c>
      <c r="F969">
        <v>80</v>
      </c>
      <c r="G969">
        <v>39</v>
      </c>
      <c r="H969">
        <f>MAX(Append1[[#This Row],[SO2]:[PM2.5]])</f>
        <v>80</v>
      </c>
    </row>
    <row r="970" spans="1:8" hidden="1" x14ac:dyDescent="0.3">
      <c r="A970" t="s">
        <v>438</v>
      </c>
      <c r="B970" t="s">
        <v>198</v>
      </c>
      <c r="C970">
        <v>2022</v>
      </c>
      <c r="D970">
        <v>2</v>
      </c>
      <c r="E970">
        <v>5</v>
      </c>
      <c r="F970">
        <v>42</v>
      </c>
      <c r="G970">
        <v>0</v>
      </c>
      <c r="H970">
        <f>MAX(Append1[[#This Row],[SO2]:[PM2.5]])</f>
        <v>42</v>
      </c>
    </row>
    <row r="971" spans="1:8" hidden="1" x14ac:dyDescent="0.3">
      <c r="A971" t="s">
        <v>438</v>
      </c>
      <c r="B971" t="s">
        <v>439</v>
      </c>
      <c r="C971">
        <v>2022</v>
      </c>
      <c r="D971">
        <v>9</v>
      </c>
      <c r="E971">
        <v>11</v>
      </c>
      <c r="F971">
        <v>51</v>
      </c>
      <c r="G971">
        <v>25</v>
      </c>
      <c r="H971">
        <f>MAX(Append1[[#This Row],[SO2]:[PM2.5]])</f>
        <v>51</v>
      </c>
    </row>
    <row r="972" spans="1:8" hidden="1" x14ac:dyDescent="0.3">
      <c r="A972" t="s">
        <v>440</v>
      </c>
      <c r="B972" t="s">
        <v>441</v>
      </c>
      <c r="C972">
        <v>2022</v>
      </c>
      <c r="D972">
        <v>7</v>
      </c>
      <c r="E972">
        <v>17</v>
      </c>
      <c r="F972">
        <v>96</v>
      </c>
      <c r="G972">
        <v>0</v>
      </c>
      <c r="H972">
        <f>MAX(Append1[[#This Row],[SO2]:[PM2.5]])</f>
        <v>96</v>
      </c>
    </row>
    <row r="973" spans="1:8" hidden="1" x14ac:dyDescent="0.3">
      <c r="A973" t="s">
        <v>440</v>
      </c>
      <c r="B973" t="s">
        <v>199</v>
      </c>
      <c r="C973">
        <v>2022</v>
      </c>
      <c r="D973">
        <v>14</v>
      </c>
      <c r="E973">
        <v>37</v>
      </c>
      <c r="F973">
        <v>117</v>
      </c>
      <c r="G973">
        <v>51</v>
      </c>
      <c r="H973">
        <f>MAX(Append1[[#This Row],[SO2]:[PM2.5]])</f>
        <v>117</v>
      </c>
    </row>
    <row r="974" spans="1:8" hidden="1" x14ac:dyDescent="0.3">
      <c r="A974" t="s">
        <v>440</v>
      </c>
      <c r="B974" t="s">
        <v>200</v>
      </c>
      <c r="C974">
        <v>2022</v>
      </c>
      <c r="D974">
        <v>6</v>
      </c>
      <c r="E974">
        <v>16</v>
      </c>
      <c r="F974">
        <v>94</v>
      </c>
      <c r="G974">
        <v>0</v>
      </c>
      <c r="H974">
        <f>MAX(Append1[[#This Row],[SO2]:[PM2.5]])</f>
        <v>94</v>
      </c>
    </row>
    <row r="975" spans="1:8" hidden="1" x14ac:dyDescent="0.3">
      <c r="A975" t="s">
        <v>440</v>
      </c>
      <c r="B975" t="s">
        <v>442</v>
      </c>
      <c r="C975">
        <v>2022</v>
      </c>
      <c r="D975">
        <v>7</v>
      </c>
      <c r="E975">
        <v>16</v>
      </c>
      <c r="F975">
        <v>72</v>
      </c>
      <c r="G975">
        <v>0</v>
      </c>
      <c r="H975">
        <f>MAX(Append1[[#This Row],[SO2]:[PM2.5]])</f>
        <v>72</v>
      </c>
    </row>
    <row r="976" spans="1:8" hidden="1" x14ac:dyDescent="0.3">
      <c r="A976" t="s">
        <v>440</v>
      </c>
      <c r="B976" t="s">
        <v>202</v>
      </c>
      <c r="C976">
        <v>2022</v>
      </c>
      <c r="D976">
        <v>11</v>
      </c>
      <c r="E976">
        <v>21</v>
      </c>
      <c r="F976">
        <v>119</v>
      </c>
      <c r="G976">
        <v>38</v>
      </c>
      <c r="H976">
        <f>MAX(Append1[[#This Row],[SO2]:[PM2.5]])</f>
        <v>119</v>
      </c>
    </row>
    <row r="977" spans="1:8" hidden="1" x14ac:dyDescent="0.3">
      <c r="A977" t="s">
        <v>440</v>
      </c>
      <c r="B977" t="s">
        <v>203</v>
      </c>
      <c r="C977">
        <v>2022</v>
      </c>
      <c r="D977">
        <v>7</v>
      </c>
      <c r="E977">
        <v>16</v>
      </c>
      <c r="F977">
        <v>74</v>
      </c>
      <c r="G977">
        <v>0</v>
      </c>
      <c r="H977">
        <f>MAX(Append1[[#This Row],[SO2]:[PM2.5]])</f>
        <v>74</v>
      </c>
    </row>
    <row r="978" spans="1:8" hidden="1" x14ac:dyDescent="0.3">
      <c r="A978" t="s">
        <v>440</v>
      </c>
      <c r="B978" t="s">
        <v>204</v>
      </c>
      <c r="C978">
        <v>2022</v>
      </c>
      <c r="D978">
        <v>8</v>
      </c>
      <c r="E978">
        <v>19</v>
      </c>
      <c r="F978">
        <v>96</v>
      </c>
      <c r="G978">
        <v>0</v>
      </c>
      <c r="H978">
        <f>MAX(Append1[[#This Row],[SO2]:[PM2.5]])</f>
        <v>96</v>
      </c>
    </row>
    <row r="979" spans="1:8" hidden="1" x14ac:dyDescent="0.3">
      <c r="A979" t="s">
        <v>440</v>
      </c>
      <c r="B979" t="s">
        <v>205</v>
      </c>
      <c r="C979">
        <v>2022</v>
      </c>
      <c r="D979">
        <v>5</v>
      </c>
      <c r="E979">
        <v>16</v>
      </c>
      <c r="F979">
        <v>92</v>
      </c>
      <c r="G979">
        <v>0</v>
      </c>
      <c r="H979">
        <f>MAX(Append1[[#This Row],[SO2]:[PM2.5]])</f>
        <v>92</v>
      </c>
    </row>
    <row r="980" spans="1:8" hidden="1" x14ac:dyDescent="0.3">
      <c r="A980" t="s">
        <v>440</v>
      </c>
      <c r="B980" t="s">
        <v>206</v>
      </c>
      <c r="C980">
        <v>2022</v>
      </c>
      <c r="D980">
        <v>6</v>
      </c>
      <c r="E980">
        <v>13</v>
      </c>
      <c r="F980">
        <v>59</v>
      </c>
      <c r="G980">
        <v>0</v>
      </c>
      <c r="H980">
        <f>MAX(Append1[[#This Row],[SO2]:[PM2.5]])</f>
        <v>59</v>
      </c>
    </row>
    <row r="981" spans="1:8" hidden="1" x14ac:dyDescent="0.3">
      <c r="A981" t="s">
        <v>440</v>
      </c>
      <c r="B981" t="s">
        <v>207</v>
      </c>
      <c r="C981">
        <v>2022</v>
      </c>
      <c r="D981">
        <v>8</v>
      </c>
      <c r="E981">
        <v>19</v>
      </c>
      <c r="F981">
        <v>105</v>
      </c>
      <c r="G981">
        <v>0</v>
      </c>
      <c r="H981">
        <f>MAX(Append1[[#This Row],[SO2]:[PM2.5]])</f>
        <v>105</v>
      </c>
    </row>
    <row r="982" spans="1:8" hidden="1" x14ac:dyDescent="0.3">
      <c r="A982" t="s">
        <v>440</v>
      </c>
      <c r="B982" t="s">
        <v>208</v>
      </c>
      <c r="C982">
        <v>2022</v>
      </c>
      <c r="D982">
        <v>5</v>
      </c>
      <c r="E982">
        <v>15</v>
      </c>
      <c r="F982">
        <v>93</v>
      </c>
      <c r="G982">
        <v>0</v>
      </c>
      <c r="H982">
        <f>MAX(Append1[[#This Row],[SO2]:[PM2.5]])</f>
        <v>93</v>
      </c>
    </row>
    <row r="983" spans="1:8" hidden="1" x14ac:dyDescent="0.3">
      <c r="A983" t="s">
        <v>440</v>
      </c>
      <c r="B983" t="s">
        <v>512</v>
      </c>
      <c r="C983">
        <v>2022</v>
      </c>
      <c r="D983">
        <v>11</v>
      </c>
      <c r="E983">
        <v>23</v>
      </c>
      <c r="F983">
        <v>132</v>
      </c>
      <c r="G983">
        <v>72</v>
      </c>
      <c r="H983">
        <f>MAX(Append1[[#This Row],[SO2]:[PM2.5]])</f>
        <v>132</v>
      </c>
    </row>
    <row r="984" spans="1:8" hidden="1" x14ac:dyDescent="0.3">
      <c r="A984" t="s">
        <v>440</v>
      </c>
      <c r="B984" t="s">
        <v>513</v>
      </c>
      <c r="C984">
        <v>2022</v>
      </c>
      <c r="D984">
        <v>7</v>
      </c>
      <c r="E984">
        <v>16</v>
      </c>
      <c r="F984">
        <v>75</v>
      </c>
      <c r="H984">
        <f>MAX(Append1[[#This Row],[SO2]:[PM2.5]])</f>
        <v>75</v>
      </c>
    </row>
    <row r="985" spans="1:8" hidden="1" x14ac:dyDescent="0.3">
      <c r="A985" t="s">
        <v>440</v>
      </c>
      <c r="B985" t="s">
        <v>445</v>
      </c>
      <c r="C985">
        <v>2022</v>
      </c>
      <c r="D985">
        <v>5</v>
      </c>
      <c r="E985">
        <v>15</v>
      </c>
      <c r="F985">
        <v>87</v>
      </c>
      <c r="G985">
        <v>0</v>
      </c>
      <c r="H985">
        <f>MAX(Append1[[#This Row],[SO2]:[PM2.5]])</f>
        <v>87</v>
      </c>
    </row>
    <row r="986" spans="1:8" hidden="1" x14ac:dyDescent="0.3">
      <c r="A986" t="s">
        <v>440</v>
      </c>
      <c r="B986" t="s">
        <v>211</v>
      </c>
      <c r="C986">
        <v>2022</v>
      </c>
      <c r="D986">
        <v>8</v>
      </c>
      <c r="E986">
        <v>31</v>
      </c>
      <c r="F986">
        <v>59</v>
      </c>
      <c r="G986">
        <v>0</v>
      </c>
      <c r="H986">
        <f>MAX(Append1[[#This Row],[SO2]:[PM2.5]])</f>
        <v>59</v>
      </c>
    </row>
    <row r="987" spans="1:8" hidden="1" x14ac:dyDescent="0.3">
      <c r="A987" t="s">
        <v>440</v>
      </c>
      <c r="B987" t="s">
        <v>212</v>
      </c>
      <c r="C987">
        <v>2022</v>
      </c>
      <c r="D987">
        <v>13</v>
      </c>
      <c r="E987">
        <v>23</v>
      </c>
      <c r="F987">
        <v>126</v>
      </c>
      <c r="G987">
        <v>46</v>
      </c>
      <c r="H987">
        <f>MAX(Append1[[#This Row],[SO2]:[PM2.5]])</f>
        <v>126</v>
      </c>
    </row>
    <row r="988" spans="1:8" hidden="1" x14ac:dyDescent="0.3">
      <c r="A988" t="s">
        <v>440</v>
      </c>
      <c r="B988" t="s">
        <v>446</v>
      </c>
      <c r="C988">
        <v>2022</v>
      </c>
      <c r="D988">
        <v>13</v>
      </c>
      <c r="E988">
        <v>26</v>
      </c>
      <c r="F988">
        <v>114</v>
      </c>
      <c r="G988">
        <v>47</v>
      </c>
      <c r="H988">
        <f>MAX(Append1[[#This Row],[SO2]:[PM2.5]])</f>
        <v>114</v>
      </c>
    </row>
    <row r="989" spans="1:8" hidden="1" x14ac:dyDescent="0.3">
      <c r="A989" t="s">
        <v>440</v>
      </c>
      <c r="B989" t="s">
        <v>213</v>
      </c>
      <c r="C989">
        <v>2022</v>
      </c>
      <c r="D989">
        <v>7</v>
      </c>
      <c r="E989">
        <v>18</v>
      </c>
      <c r="F989">
        <v>96</v>
      </c>
      <c r="G989">
        <v>0</v>
      </c>
      <c r="H989">
        <f>MAX(Append1[[#This Row],[SO2]:[PM2.5]])</f>
        <v>96</v>
      </c>
    </row>
    <row r="990" spans="1:8" hidden="1" x14ac:dyDescent="0.3">
      <c r="A990" t="s">
        <v>440</v>
      </c>
      <c r="B990" t="s">
        <v>214</v>
      </c>
      <c r="C990">
        <v>2022</v>
      </c>
      <c r="D990">
        <v>7</v>
      </c>
      <c r="E990">
        <v>17</v>
      </c>
      <c r="F990">
        <v>126</v>
      </c>
      <c r="G990">
        <v>0</v>
      </c>
      <c r="H990">
        <f>MAX(Append1[[#This Row],[SO2]:[PM2.5]])</f>
        <v>126</v>
      </c>
    </row>
    <row r="991" spans="1:8" hidden="1" x14ac:dyDescent="0.3">
      <c r="A991" t="s">
        <v>440</v>
      </c>
      <c r="B991" t="s">
        <v>514</v>
      </c>
      <c r="C991">
        <v>2022</v>
      </c>
      <c r="D991">
        <v>6</v>
      </c>
      <c r="E991">
        <v>16</v>
      </c>
      <c r="F991">
        <v>92</v>
      </c>
      <c r="G991">
        <v>0</v>
      </c>
      <c r="H991">
        <f>MAX(Append1[[#This Row],[SO2]:[PM2.5]])</f>
        <v>92</v>
      </c>
    </row>
    <row r="992" spans="1:8" hidden="1" x14ac:dyDescent="0.3">
      <c r="A992" t="s">
        <v>440</v>
      </c>
      <c r="B992" t="s">
        <v>215</v>
      </c>
      <c r="C992">
        <v>2022</v>
      </c>
      <c r="D992">
        <v>11</v>
      </c>
      <c r="E992">
        <v>23</v>
      </c>
      <c r="F992">
        <v>172</v>
      </c>
      <c r="G992">
        <v>59</v>
      </c>
      <c r="H992">
        <f>MAX(Append1[[#This Row],[SO2]:[PM2.5]])</f>
        <v>172</v>
      </c>
    </row>
    <row r="993" spans="1:8" hidden="1" x14ac:dyDescent="0.3">
      <c r="A993" t="s">
        <v>440</v>
      </c>
      <c r="B993" t="s">
        <v>448</v>
      </c>
      <c r="C993">
        <v>2022</v>
      </c>
      <c r="D993">
        <v>5</v>
      </c>
      <c r="E993">
        <v>16</v>
      </c>
      <c r="F993">
        <v>87</v>
      </c>
      <c r="G993">
        <v>0</v>
      </c>
      <c r="H993">
        <f>MAX(Append1[[#This Row],[SO2]:[PM2.5]])</f>
        <v>87</v>
      </c>
    </row>
    <row r="994" spans="1:8" hidden="1" x14ac:dyDescent="0.3">
      <c r="A994" t="s">
        <v>440</v>
      </c>
      <c r="B994" t="s">
        <v>449</v>
      </c>
      <c r="C994">
        <v>2022</v>
      </c>
      <c r="D994">
        <v>7</v>
      </c>
      <c r="E994">
        <v>17</v>
      </c>
      <c r="F994">
        <v>79</v>
      </c>
      <c r="G994">
        <v>0</v>
      </c>
      <c r="H994">
        <f>MAX(Append1[[#This Row],[SO2]:[PM2.5]])</f>
        <v>79</v>
      </c>
    </row>
    <row r="995" spans="1:8" hidden="1" x14ac:dyDescent="0.3">
      <c r="A995" t="s">
        <v>440</v>
      </c>
      <c r="B995" t="s">
        <v>217</v>
      </c>
      <c r="C995">
        <v>2022</v>
      </c>
      <c r="D995">
        <v>9</v>
      </c>
      <c r="E995">
        <v>29</v>
      </c>
      <c r="F995">
        <v>67</v>
      </c>
      <c r="G995">
        <v>0</v>
      </c>
      <c r="H995">
        <f>MAX(Append1[[#This Row],[SO2]:[PM2.5]])</f>
        <v>67</v>
      </c>
    </row>
    <row r="996" spans="1:8" hidden="1" x14ac:dyDescent="0.3">
      <c r="A996" t="s">
        <v>440</v>
      </c>
      <c r="B996" t="s">
        <v>450</v>
      </c>
      <c r="C996">
        <v>2022</v>
      </c>
      <c r="D996">
        <v>6</v>
      </c>
      <c r="E996">
        <v>16</v>
      </c>
      <c r="F996">
        <v>93</v>
      </c>
      <c r="G996">
        <v>0</v>
      </c>
      <c r="H996">
        <f>MAX(Append1[[#This Row],[SO2]:[PM2.5]])</f>
        <v>93</v>
      </c>
    </row>
    <row r="997" spans="1:8" hidden="1" x14ac:dyDescent="0.3">
      <c r="A997" t="s">
        <v>440</v>
      </c>
      <c r="B997" t="s">
        <v>219</v>
      </c>
      <c r="C997">
        <v>2022</v>
      </c>
      <c r="D997">
        <v>6</v>
      </c>
      <c r="E997">
        <v>14</v>
      </c>
      <c r="F997">
        <v>65</v>
      </c>
      <c r="G997">
        <v>0</v>
      </c>
      <c r="H997">
        <f>MAX(Append1[[#This Row],[SO2]:[PM2.5]])</f>
        <v>65</v>
      </c>
    </row>
    <row r="998" spans="1:8" hidden="1" x14ac:dyDescent="0.3">
      <c r="A998" t="s">
        <v>440</v>
      </c>
      <c r="B998" t="s">
        <v>515</v>
      </c>
      <c r="C998">
        <v>2022</v>
      </c>
      <c r="D998">
        <v>7</v>
      </c>
      <c r="E998">
        <v>16</v>
      </c>
      <c r="F998">
        <v>76</v>
      </c>
      <c r="G998">
        <v>0</v>
      </c>
      <c r="H998">
        <f>MAX(Append1[[#This Row],[SO2]:[PM2.5]])</f>
        <v>76</v>
      </c>
    </row>
    <row r="999" spans="1:8" hidden="1" x14ac:dyDescent="0.3">
      <c r="A999" t="s">
        <v>440</v>
      </c>
      <c r="B999" t="s">
        <v>220</v>
      </c>
      <c r="C999">
        <v>2022</v>
      </c>
      <c r="D999">
        <v>6</v>
      </c>
      <c r="E999">
        <v>19</v>
      </c>
      <c r="F999">
        <v>105</v>
      </c>
      <c r="G999">
        <v>48</v>
      </c>
      <c r="H999">
        <f>MAX(Append1[[#This Row],[SO2]:[PM2.5]])</f>
        <v>105</v>
      </c>
    </row>
    <row r="1000" spans="1:8" hidden="1" x14ac:dyDescent="0.3">
      <c r="A1000" t="s">
        <v>440</v>
      </c>
      <c r="B1000" t="s">
        <v>451</v>
      </c>
      <c r="C1000">
        <v>2022</v>
      </c>
      <c r="D1000">
        <v>5</v>
      </c>
      <c r="E1000">
        <v>16</v>
      </c>
      <c r="F1000">
        <v>88</v>
      </c>
      <c r="G1000">
        <v>0</v>
      </c>
      <c r="H1000">
        <f>MAX(Append1[[#This Row],[SO2]:[PM2.5]])</f>
        <v>88</v>
      </c>
    </row>
    <row r="1001" spans="1:8" hidden="1" x14ac:dyDescent="0.3">
      <c r="A1001" t="s">
        <v>440</v>
      </c>
      <c r="B1001" t="s">
        <v>221</v>
      </c>
      <c r="C1001">
        <v>2022</v>
      </c>
      <c r="D1001">
        <v>5</v>
      </c>
      <c r="E1001">
        <v>15</v>
      </c>
      <c r="F1001">
        <v>89</v>
      </c>
      <c r="G1001">
        <v>0</v>
      </c>
      <c r="H1001">
        <f>MAX(Append1[[#This Row],[SO2]:[PM2.5]])</f>
        <v>89</v>
      </c>
    </row>
    <row r="1002" spans="1:8" hidden="1" x14ac:dyDescent="0.3">
      <c r="A1002" t="s">
        <v>440</v>
      </c>
      <c r="B1002" t="s">
        <v>222</v>
      </c>
      <c r="C1002">
        <v>2022</v>
      </c>
      <c r="D1002">
        <v>5</v>
      </c>
      <c r="E1002">
        <v>16</v>
      </c>
      <c r="F1002">
        <v>90</v>
      </c>
      <c r="G1002">
        <v>0</v>
      </c>
      <c r="H1002">
        <f>MAX(Append1[[#This Row],[SO2]:[PM2.5]])</f>
        <v>90</v>
      </c>
    </row>
    <row r="1003" spans="1:8" hidden="1" x14ac:dyDescent="0.3">
      <c r="A1003" t="s">
        <v>440</v>
      </c>
      <c r="B1003" t="s">
        <v>223</v>
      </c>
      <c r="C1003">
        <v>2022</v>
      </c>
      <c r="D1003">
        <v>9</v>
      </c>
      <c r="E1003">
        <v>19</v>
      </c>
      <c r="F1003">
        <v>129</v>
      </c>
      <c r="G1003">
        <v>0</v>
      </c>
      <c r="H1003">
        <f>MAX(Append1[[#This Row],[SO2]:[PM2.5]])</f>
        <v>129</v>
      </c>
    </row>
    <row r="1004" spans="1:8" hidden="1" x14ac:dyDescent="0.3">
      <c r="A1004" t="s">
        <v>440</v>
      </c>
      <c r="B1004" t="s">
        <v>453</v>
      </c>
      <c r="C1004">
        <v>2022</v>
      </c>
      <c r="D1004">
        <v>8</v>
      </c>
      <c r="E1004">
        <v>11</v>
      </c>
      <c r="F1004">
        <v>119</v>
      </c>
      <c r="G1004">
        <v>45</v>
      </c>
      <c r="H1004">
        <f>MAX(Append1[[#This Row],[SO2]:[PM2.5]])</f>
        <v>119</v>
      </c>
    </row>
    <row r="1005" spans="1:8" hidden="1" x14ac:dyDescent="0.3">
      <c r="A1005" t="s">
        <v>440</v>
      </c>
      <c r="B1005" t="s">
        <v>516</v>
      </c>
      <c r="C1005">
        <v>2022</v>
      </c>
      <c r="D1005">
        <v>7</v>
      </c>
      <c r="E1005">
        <v>20</v>
      </c>
      <c r="F1005">
        <v>97</v>
      </c>
      <c r="H1005">
        <f>MAX(Append1[[#This Row],[SO2]:[PM2.5]])</f>
        <v>97</v>
      </c>
    </row>
    <row r="1006" spans="1:8" hidden="1" x14ac:dyDescent="0.3">
      <c r="A1006" t="s">
        <v>440</v>
      </c>
      <c r="B1006" t="s">
        <v>224</v>
      </c>
      <c r="C1006">
        <v>2022</v>
      </c>
      <c r="D1006">
        <v>7</v>
      </c>
      <c r="E1006">
        <v>17</v>
      </c>
      <c r="F1006">
        <v>126</v>
      </c>
      <c r="G1006">
        <v>0</v>
      </c>
      <c r="H1006">
        <f>MAX(Append1[[#This Row],[SO2]:[PM2.5]])</f>
        <v>126</v>
      </c>
    </row>
    <row r="1007" spans="1:8" hidden="1" x14ac:dyDescent="0.3">
      <c r="A1007" t="s">
        <v>225</v>
      </c>
      <c r="B1007" t="s">
        <v>455</v>
      </c>
      <c r="C1007">
        <v>2022</v>
      </c>
      <c r="D1007">
        <v>18</v>
      </c>
      <c r="E1007">
        <v>26</v>
      </c>
      <c r="F1007">
        <v>113</v>
      </c>
      <c r="G1007">
        <v>51</v>
      </c>
      <c r="H1007">
        <f>MAX(Append1[[#This Row],[SO2]:[PM2.5]])</f>
        <v>113</v>
      </c>
    </row>
    <row r="1008" spans="1:8" hidden="1" x14ac:dyDescent="0.3">
      <c r="A1008" t="s">
        <v>225</v>
      </c>
      <c r="B1008" t="s">
        <v>226</v>
      </c>
      <c r="C1008">
        <v>2022</v>
      </c>
      <c r="D1008">
        <v>13</v>
      </c>
      <c r="E1008">
        <v>25</v>
      </c>
      <c r="F1008">
        <v>118</v>
      </c>
      <c r="G1008">
        <v>41</v>
      </c>
      <c r="H1008">
        <f>MAX(Append1[[#This Row],[SO2]:[PM2.5]])</f>
        <v>118</v>
      </c>
    </row>
    <row r="1009" spans="1:8" hidden="1" x14ac:dyDescent="0.3">
      <c r="A1009" t="s">
        <v>225</v>
      </c>
      <c r="B1009" t="s">
        <v>227</v>
      </c>
      <c r="C1009">
        <v>2022</v>
      </c>
      <c r="D1009">
        <v>7</v>
      </c>
      <c r="E1009">
        <v>25</v>
      </c>
      <c r="F1009">
        <v>160</v>
      </c>
      <c r="G1009">
        <v>0</v>
      </c>
      <c r="H1009">
        <f>MAX(Append1[[#This Row],[SO2]:[PM2.5]])</f>
        <v>160</v>
      </c>
    </row>
    <row r="1010" spans="1:8" hidden="1" x14ac:dyDescent="0.3">
      <c r="A1010" t="s">
        <v>225</v>
      </c>
      <c r="B1010" t="s">
        <v>228</v>
      </c>
      <c r="C1010">
        <v>2022</v>
      </c>
      <c r="D1010">
        <v>18</v>
      </c>
      <c r="E1010">
        <v>58</v>
      </c>
      <c r="F1010">
        <v>210</v>
      </c>
      <c r="G1010">
        <v>94</v>
      </c>
      <c r="H1010">
        <f>MAX(Append1[[#This Row],[SO2]:[PM2.5]])</f>
        <v>210</v>
      </c>
    </row>
    <row r="1011" spans="1:8" hidden="1" x14ac:dyDescent="0.3">
      <c r="A1011" t="s">
        <v>225</v>
      </c>
      <c r="B1011" t="s">
        <v>456</v>
      </c>
      <c r="C1011">
        <v>2022</v>
      </c>
      <c r="D1011">
        <v>8</v>
      </c>
      <c r="E1011">
        <v>23</v>
      </c>
      <c r="F1011">
        <v>121</v>
      </c>
      <c r="G1011">
        <v>0</v>
      </c>
      <c r="H1011">
        <f>MAX(Append1[[#This Row],[SO2]:[PM2.5]])</f>
        <v>121</v>
      </c>
    </row>
    <row r="1012" spans="1:8" hidden="1" x14ac:dyDescent="0.3">
      <c r="A1012" t="s">
        <v>225</v>
      </c>
      <c r="B1012" t="s">
        <v>230</v>
      </c>
      <c r="C1012">
        <v>2022</v>
      </c>
      <c r="D1012">
        <v>11</v>
      </c>
      <c r="E1012">
        <v>39</v>
      </c>
      <c r="F1012">
        <v>143</v>
      </c>
      <c r="G1012">
        <v>57</v>
      </c>
      <c r="H1012">
        <f>MAX(Append1[[#This Row],[SO2]:[PM2.5]])</f>
        <v>143</v>
      </c>
    </row>
    <row r="1013" spans="1:8" hidden="1" x14ac:dyDescent="0.3">
      <c r="A1013" t="s">
        <v>225</v>
      </c>
      <c r="B1013" t="s">
        <v>231</v>
      </c>
      <c r="C1013">
        <v>2022</v>
      </c>
      <c r="D1013">
        <v>11</v>
      </c>
      <c r="E1013">
        <v>32</v>
      </c>
      <c r="F1013">
        <v>155</v>
      </c>
      <c r="G1013">
        <v>69</v>
      </c>
      <c r="H1013">
        <f>MAX(Append1[[#This Row],[SO2]:[PM2.5]])</f>
        <v>155</v>
      </c>
    </row>
    <row r="1014" spans="1:8" hidden="1" x14ac:dyDescent="0.3">
      <c r="A1014" t="s">
        <v>225</v>
      </c>
      <c r="B1014" t="s">
        <v>232</v>
      </c>
      <c r="C1014">
        <v>2022</v>
      </c>
      <c r="D1014">
        <v>10</v>
      </c>
      <c r="E1014">
        <v>27</v>
      </c>
      <c r="F1014">
        <v>126</v>
      </c>
      <c r="G1014">
        <v>60</v>
      </c>
      <c r="H1014">
        <f>MAX(Append1[[#This Row],[SO2]:[PM2.5]])</f>
        <v>126</v>
      </c>
    </row>
    <row r="1015" spans="1:8" hidden="1" x14ac:dyDescent="0.3">
      <c r="A1015" t="s">
        <v>225</v>
      </c>
      <c r="B1015" t="s">
        <v>457</v>
      </c>
      <c r="C1015">
        <v>2022</v>
      </c>
      <c r="D1015">
        <v>9</v>
      </c>
      <c r="E1015">
        <v>21</v>
      </c>
      <c r="F1015">
        <v>105</v>
      </c>
      <c r="G1015">
        <v>58</v>
      </c>
      <c r="H1015">
        <f>MAX(Append1[[#This Row],[SO2]:[PM2.5]])</f>
        <v>105</v>
      </c>
    </row>
    <row r="1016" spans="1:8" hidden="1" x14ac:dyDescent="0.3">
      <c r="A1016" t="s">
        <v>225</v>
      </c>
      <c r="B1016" t="s">
        <v>233</v>
      </c>
      <c r="C1016">
        <v>2022</v>
      </c>
      <c r="D1016">
        <v>8</v>
      </c>
      <c r="E1016">
        <v>28</v>
      </c>
      <c r="F1016">
        <v>130</v>
      </c>
      <c r="G1016">
        <v>54</v>
      </c>
      <c r="H1016">
        <f>MAX(Append1[[#This Row],[SO2]:[PM2.5]])</f>
        <v>130</v>
      </c>
    </row>
    <row r="1017" spans="1:8" hidden="1" x14ac:dyDescent="0.3">
      <c r="A1017" t="s">
        <v>234</v>
      </c>
      <c r="B1017" t="s">
        <v>235</v>
      </c>
      <c r="C1017">
        <v>2022</v>
      </c>
      <c r="D1017">
        <v>4</v>
      </c>
      <c r="E1017">
        <v>5</v>
      </c>
      <c r="F1017">
        <v>25</v>
      </c>
      <c r="G1017">
        <v>0</v>
      </c>
      <c r="H1017">
        <f>MAX(Append1[[#This Row],[SO2]:[PM2.5]])</f>
        <v>25</v>
      </c>
    </row>
    <row r="1018" spans="1:8" hidden="1" x14ac:dyDescent="0.3">
      <c r="A1018" t="s">
        <v>234</v>
      </c>
      <c r="B1018" t="s">
        <v>236</v>
      </c>
      <c r="C1018">
        <v>2022</v>
      </c>
      <c r="D1018">
        <v>9</v>
      </c>
      <c r="E1018">
        <v>5</v>
      </c>
      <c r="F1018">
        <v>44</v>
      </c>
      <c r="G1018">
        <v>13</v>
      </c>
      <c r="H1018">
        <f>MAX(Append1[[#This Row],[SO2]:[PM2.5]])</f>
        <v>44</v>
      </c>
    </row>
    <row r="1019" spans="1:8" hidden="1" x14ac:dyDescent="0.3">
      <c r="A1019" t="s">
        <v>234</v>
      </c>
      <c r="B1019" t="s">
        <v>237</v>
      </c>
      <c r="C1019">
        <v>2022</v>
      </c>
      <c r="D1019">
        <v>3</v>
      </c>
      <c r="E1019">
        <v>5</v>
      </c>
      <c r="F1019">
        <v>25</v>
      </c>
      <c r="G1019">
        <v>0</v>
      </c>
      <c r="H1019">
        <f>MAX(Append1[[#This Row],[SO2]:[PM2.5]])</f>
        <v>25</v>
      </c>
    </row>
    <row r="1020" spans="1:8" hidden="1" x14ac:dyDescent="0.3">
      <c r="A1020" t="s">
        <v>234</v>
      </c>
      <c r="B1020" t="s">
        <v>238</v>
      </c>
      <c r="C1020">
        <v>2022</v>
      </c>
      <c r="D1020">
        <v>4</v>
      </c>
      <c r="E1020">
        <v>5</v>
      </c>
      <c r="F1020">
        <v>31</v>
      </c>
      <c r="G1020">
        <v>0</v>
      </c>
      <c r="H1020">
        <f>MAX(Append1[[#This Row],[SO2]:[PM2.5]])</f>
        <v>31</v>
      </c>
    </row>
    <row r="1021" spans="1:8" hidden="1" x14ac:dyDescent="0.3">
      <c r="A1021" t="s">
        <v>234</v>
      </c>
      <c r="B1021" t="s">
        <v>239</v>
      </c>
      <c r="C1021">
        <v>2022</v>
      </c>
      <c r="D1021">
        <v>5</v>
      </c>
      <c r="E1021">
        <v>5</v>
      </c>
      <c r="F1021">
        <v>31</v>
      </c>
      <c r="G1021">
        <v>0</v>
      </c>
      <c r="H1021">
        <f>MAX(Append1[[#This Row],[SO2]:[PM2.5]])</f>
        <v>31</v>
      </c>
    </row>
    <row r="1022" spans="1:8" hidden="1" x14ac:dyDescent="0.3">
      <c r="A1022" t="s">
        <v>234</v>
      </c>
      <c r="B1022" t="s">
        <v>240</v>
      </c>
      <c r="C1022">
        <v>2022</v>
      </c>
      <c r="D1022">
        <v>5</v>
      </c>
      <c r="E1022">
        <v>9</v>
      </c>
      <c r="F1022">
        <v>64</v>
      </c>
      <c r="G1022">
        <v>0</v>
      </c>
      <c r="H1022">
        <f>MAX(Append1[[#This Row],[SO2]:[PM2.5]])</f>
        <v>64</v>
      </c>
    </row>
    <row r="1023" spans="1:8" hidden="1" x14ac:dyDescent="0.3">
      <c r="A1023" t="s">
        <v>234</v>
      </c>
      <c r="B1023" t="s">
        <v>241</v>
      </c>
      <c r="C1023">
        <v>2022</v>
      </c>
      <c r="D1023">
        <v>4</v>
      </c>
      <c r="E1023">
        <v>5</v>
      </c>
      <c r="F1023">
        <v>20</v>
      </c>
      <c r="H1023">
        <f>MAX(Append1[[#This Row],[SO2]:[PM2.5]])</f>
        <v>20</v>
      </c>
    </row>
    <row r="1024" spans="1:8" hidden="1" x14ac:dyDescent="0.3">
      <c r="A1024" t="s">
        <v>234</v>
      </c>
      <c r="B1024" t="s">
        <v>242</v>
      </c>
      <c r="C1024">
        <v>2022</v>
      </c>
      <c r="D1024">
        <v>7</v>
      </c>
      <c r="E1024">
        <v>9</v>
      </c>
      <c r="F1024">
        <v>60</v>
      </c>
      <c r="G1024">
        <v>0</v>
      </c>
      <c r="H1024">
        <f>MAX(Append1[[#This Row],[SO2]:[PM2.5]])</f>
        <v>60</v>
      </c>
    </row>
    <row r="1025" spans="1:8" hidden="1" x14ac:dyDescent="0.3">
      <c r="A1025" t="s">
        <v>243</v>
      </c>
      <c r="B1025" t="s">
        <v>517</v>
      </c>
      <c r="C1025">
        <v>2022</v>
      </c>
      <c r="F1025">
        <v>53</v>
      </c>
      <c r="H1025">
        <f>MAX(Append1[[#This Row],[SO2]:[PM2.5]])</f>
        <v>53</v>
      </c>
    </row>
    <row r="1026" spans="1:8" hidden="1" x14ac:dyDescent="0.3">
      <c r="A1026" t="s">
        <v>243</v>
      </c>
      <c r="B1026" t="s">
        <v>518</v>
      </c>
      <c r="C1026">
        <v>2022</v>
      </c>
      <c r="D1026">
        <v>49</v>
      </c>
      <c r="E1026">
        <v>27</v>
      </c>
      <c r="F1026">
        <v>80</v>
      </c>
      <c r="G1026">
        <v>41</v>
      </c>
      <c r="H1026">
        <f>MAX(Append1[[#This Row],[SO2]:[PM2.5]])</f>
        <v>80</v>
      </c>
    </row>
    <row r="1027" spans="1:8" hidden="1" x14ac:dyDescent="0.3">
      <c r="A1027" t="s">
        <v>243</v>
      </c>
      <c r="B1027" t="s">
        <v>244</v>
      </c>
      <c r="C1027">
        <v>2022</v>
      </c>
      <c r="D1027">
        <v>11</v>
      </c>
      <c r="E1027">
        <v>16</v>
      </c>
      <c r="F1027">
        <v>61</v>
      </c>
      <c r="G1027">
        <v>27</v>
      </c>
      <c r="H1027">
        <f>MAX(Append1[[#This Row],[SO2]:[PM2.5]])</f>
        <v>61</v>
      </c>
    </row>
    <row r="1028" spans="1:8" hidden="1" x14ac:dyDescent="0.3">
      <c r="A1028" t="s">
        <v>243</v>
      </c>
      <c r="B1028" t="s">
        <v>245</v>
      </c>
      <c r="C1028">
        <v>2022</v>
      </c>
      <c r="D1028">
        <v>14</v>
      </c>
      <c r="E1028">
        <v>16</v>
      </c>
      <c r="F1028">
        <v>50</v>
      </c>
      <c r="G1028">
        <v>27</v>
      </c>
      <c r="H1028">
        <f>MAX(Append1[[#This Row],[SO2]:[PM2.5]])</f>
        <v>50</v>
      </c>
    </row>
    <row r="1029" spans="1:8" hidden="1" x14ac:dyDescent="0.3">
      <c r="A1029" t="s">
        <v>243</v>
      </c>
      <c r="B1029" t="s">
        <v>246</v>
      </c>
      <c r="C1029">
        <v>2022</v>
      </c>
      <c r="D1029">
        <v>16</v>
      </c>
      <c r="E1029">
        <v>18</v>
      </c>
      <c r="F1029">
        <v>45</v>
      </c>
      <c r="G1029">
        <v>17</v>
      </c>
      <c r="H1029">
        <f>MAX(Append1[[#This Row],[SO2]:[PM2.5]])</f>
        <v>45</v>
      </c>
    </row>
    <row r="1030" spans="1:8" hidden="1" x14ac:dyDescent="0.3">
      <c r="A1030" t="s">
        <v>243</v>
      </c>
      <c r="B1030" t="s">
        <v>458</v>
      </c>
      <c r="C1030">
        <v>2022</v>
      </c>
      <c r="D1030">
        <v>9</v>
      </c>
      <c r="E1030">
        <v>23</v>
      </c>
      <c r="F1030">
        <v>44</v>
      </c>
      <c r="G1030">
        <v>23</v>
      </c>
      <c r="H1030">
        <f>MAX(Append1[[#This Row],[SO2]:[PM2.5]])</f>
        <v>44</v>
      </c>
    </row>
    <row r="1031" spans="1:8" hidden="1" x14ac:dyDescent="0.3">
      <c r="A1031" t="s">
        <v>243</v>
      </c>
      <c r="B1031" t="s">
        <v>519</v>
      </c>
      <c r="C1031">
        <v>2022</v>
      </c>
      <c r="D1031">
        <v>34</v>
      </c>
      <c r="E1031">
        <v>45</v>
      </c>
      <c r="F1031">
        <v>44</v>
      </c>
      <c r="G1031">
        <v>27</v>
      </c>
      <c r="H1031">
        <f>MAX(Append1[[#This Row],[SO2]:[PM2.5]])</f>
        <v>45</v>
      </c>
    </row>
    <row r="1032" spans="1:8" hidden="1" x14ac:dyDescent="0.3">
      <c r="A1032" t="s">
        <v>243</v>
      </c>
      <c r="B1032" t="s">
        <v>459</v>
      </c>
      <c r="C1032">
        <v>2022</v>
      </c>
      <c r="D1032">
        <v>8</v>
      </c>
      <c r="E1032">
        <v>7</v>
      </c>
      <c r="F1032">
        <v>34</v>
      </c>
      <c r="G1032">
        <v>20</v>
      </c>
      <c r="H1032">
        <f>MAX(Append1[[#This Row],[SO2]:[PM2.5]])</f>
        <v>34</v>
      </c>
    </row>
    <row r="1033" spans="1:8" hidden="1" x14ac:dyDescent="0.3">
      <c r="A1033" t="s">
        <v>243</v>
      </c>
      <c r="B1033" t="s">
        <v>520</v>
      </c>
      <c r="C1033">
        <v>2022</v>
      </c>
      <c r="D1033">
        <v>26</v>
      </c>
      <c r="E1033">
        <v>12</v>
      </c>
      <c r="F1033">
        <v>66</v>
      </c>
      <c r="G1033">
        <v>35</v>
      </c>
      <c r="H1033">
        <f>MAX(Append1[[#This Row],[SO2]:[PM2.5]])</f>
        <v>66</v>
      </c>
    </row>
    <row r="1034" spans="1:8" hidden="1" x14ac:dyDescent="0.3">
      <c r="A1034" t="s">
        <v>243</v>
      </c>
      <c r="B1034" t="s">
        <v>521</v>
      </c>
      <c r="C1034">
        <v>2022</v>
      </c>
      <c r="D1034">
        <v>44</v>
      </c>
      <c r="F1034">
        <v>54</v>
      </c>
      <c r="H1034">
        <f>MAX(Append1[[#This Row],[SO2]:[PM2.5]])</f>
        <v>54</v>
      </c>
    </row>
    <row r="1035" spans="1:8" hidden="1" x14ac:dyDescent="0.3">
      <c r="A1035" t="s">
        <v>243</v>
      </c>
      <c r="B1035" t="s">
        <v>247</v>
      </c>
      <c r="C1035">
        <v>2022</v>
      </c>
      <c r="D1035">
        <v>17</v>
      </c>
      <c r="E1035">
        <v>20</v>
      </c>
      <c r="F1035">
        <v>67</v>
      </c>
      <c r="G1035">
        <v>28</v>
      </c>
      <c r="H1035">
        <f>MAX(Append1[[#This Row],[SO2]:[PM2.5]])</f>
        <v>67</v>
      </c>
    </row>
    <row r="1036" spans="1:8" hidden="1" x14ac:dyDescent="0.3">
      <c r="A1036" t="s">
        <v>243</v>
      </c>
      <c r="B1036" t="s">
        <v>248</v>
      </c>
      <c r="C1036">
        <v>2022</v>
      </c>
      <c r="D1036">
        <v>9</v>
      </c>
      <c r="E1036">
        <v>23</v>
      </c>
      <c r="F1036">
        <v>43</v>
      </c>
      <c r="G1036">
        <v>21</v>
      </c>
      <c r="H1036">
        <f>MAX(Append1[[#This Row],[SO2]:[PM2.5]])</f>
        <v>43</v>
      </c>
    </row>
    <row r="1037" spans="1:8" hidden="1" x14ac:dyDescent="0.3">
      <c r="A1037" t="s">
        <v>243</v>
      </c>
      <c r="B1037" t="s">
        <v>522</v>
      </c>
      <c r="C1037">
        <v>2022</v>
      </c>
      <c r="D1037">
        <v>8</v>
      </c>
      <c r="E1037">
        <v>14</v>
      </c>
      <c r="F1037">
        <v>42</v>
      </c>
      <c r="G1037">
        <v>12</v>
      </c>
      <c r="H1037">
        <f>MAX(Append1[[#This Row],[SO2]:[PM2.5]])</f>
        <v>42</v>
      </c>
    </row>
    <row r="1038" spans="1:8" hidden="1" x14ac:dyDescent="0.3">
      <c r="A1038" t="s">
        <v>243</v>
      </c>
      <c r="B1038" t="s">
        <v>523</v>
      </c>
      <c r="C1038">
        <v>2022</v>
      </c>
      <c r="D1038">
        <v>39</v>
      </c>
      <c r="E1038">
        <v>10</v>
      </c>
      <c r="F1038">
        <v>46</v>
      </c>
      <c r="G1038">
        <v>21</v>
      </c>
      <c r="H1038">
        <f>MAX(Append1[[#This Row],[SO2]:[PM2.5]])</f>
        <v>46</v>
      </c>
    </row>
    <row r="1039" spans="1:8" hidden="1" x14ac:dyDescent="0.3">
      <c r="A1039" t="s">
        <v>243</v>
      </c>
      <c r="B1039" t="s">
        <v>461</v>
      </c>
      <c r="C1039">
        <v>2022</v>
      </c>
      <c r="D1039">
        <v>10</v>
      </c>
      <c r="E1039">
        <v>13</v>
      </c>
      <c r="F1039">
        <v>34</v>
      </c>
      <c r="G1039">
        <v>14</v>
      </c>
      <c r="H1039">
        <f>MAX(Append1[[#This Row],[SO2]:[PM2.5]])</f>
        <v>34</v>
      </c>
    </row>
    <row r="1040" spans="1:8" hidden="1" x14ac:dyDescent="0.3">
      <c r="A1040" t="s">
        <v>243</v>
      </c>
      <c r="B1040" t="s">
        <v>524</v>
      </c>
      <c r="C1040">
        <v>2022</v>
      </c>
      <c r="D1040">
        <v>10</v>
      </c>
      <c r="E1040">
        <v>3</v>
      </c>
      <c r="F1040">
        <v>46</v>
      </c>
      <c r="G1040">
        <v>20</v>
      </c>
      <c r="H1040">
        <f>MAX(Append1[[#This Row],[SO2]:[PM2.5]])</f>
        <v>46</v>
      </c>
    </row>
    <row r="1041" spans="1:8" hidden="1" x14ac:dyDescent="0.3">
      <c r="A1041" t="s">
        <v>243</v>
      </c>
      <c r="B1041" t="s">
        <v>249</v>
      </c>
      <c r="C1041">
        <v>2022</v>
      </c>
      <c r="D1041">
        <v>24</v>
      </c>
      <c r="E1041">
        <v>14</v>
      </c>
      <c r="F1041">
        <v>48</v>
      </c>
      <c r="G1041">
        <v>25</v>
      </c>
      <c r="H1041">
        <f>MAX(Append1[[#This Row],[SO2]:[PM2.5]])</f>
        <v>48</v>
      </c>
    </row>
    <row r="1042" spans="1:8" hidden="1" x14ac:dyDescent="0.3">
      <c r="A1042" t="s">
        <v>243</v>
      </c>
      <c r="B1042" t="s">
        <v>462</v>
      </c>
      <c r="C1042">
        <v>2022</v>
      </c>
      <c r="D1042">
        <v>12</v>
      </c>
      <c r="E1042">
        <v>15</v>
      </c>
      <c r="F1042">
        <v>42</v>
      </c>
      <c r="G1042">
        <v>24</v>
      </c>
      <c r="H1042">
        <f>MAX(Append1[[#This Row],[SO2]:[PM2.5]])</f>
        <v>42</v>
      </c>
    </row>
    <row r="1043" spans="1:8" hidden="1" x14ac:dyDescent="0.3">
      <c r="A1043" t="s">
        <v>243</v>
      </c>
      <c r="B1043" t="s">
        <v>463</v>
      </c>
      <c r="C1043">
        <v>2022</v>
      </c>
      <c r="D1043">
        <v>13</v>
      </c>
      <c r="E1043">
        <v>19</v>
      </c>
      <c r="F1043">
        <v>54</v>
      </c>
      <c r="G1043">
        <v>25</v>
      </c>
      <c r="H1043">
        <f>MAX(Append1[[#This Row],[SO2]:[PM2.5]])</f>
        <v>54</v>
      </c>
    </row>
    <row r="1044" spans="1:8" hidden="1" x14ac:dyDescent="0.3">
      <c r="A1044" t="s">
        <v>243</v>
      </c>
      <c r="B1044" t="s">
        <v>525</v>
      </c>
      <c r="C1044">
        <v>2022</v>
      </c>
      <c r="D1044">
        <v>17</v>
      </c>
      <c r="E1044">
        <v>19</v>
      </c>
      <c r="F1044">
        <v>136</v>
      </c>
      <c r="G1044">
        <v>42</v>
      </c>
      <c r="H1044">
        <f>MAX(Append1[[#This Row],[SO2]:[PM2.5]])</f>
        <v>136</v>
      </c>
    </row>
    <row r="1045" spans="1:8" hidden="1" x14ac:dyDescent="0.3">
      <c r="A1045" t="s">
        <v>243</v>
      </c>
      <c r="B1045" t="s">
        <v>464</v>
      </c>
      <c r="C1045">
        <v>2022</v>
      </c>
      <c r="D1045">
        <v>5</v>
      </c>
      <c r="E1045">
        <v>14</v>
      </c>
      <c r="F1045">
        <v>52</v>
      </c>
      <c r="G1045">
        <v>17</v>
      </c>
      <c r="H1045">
        <f>MAX(Append1[[#This Row],[SO2]:[PM2.5]])</f>
        <v>52</v>
      </c>
    </row>
    <row r="1046" spans="1:8" hidden="1" x14ac:dyDescent="0.3">
      <c r="A1046" t="s">
        <v>243</v>
      </c>
      <c r="B1046" t="s">
        <v>465</v>
      </c>
      <c r="C1046">
        <v>2022</v>
      </c>
      <c r="D1046">
        <v>14</v>
      </c>
      <c r="E1046">
        <v>16</v>
      </c>
      <c r="F1046">
        <v>41</v>
      </c>
      <c r="G1046">
        <v>15</v>
      </c>
      <c r="H1046">
        <f>MAX(Append1[[#This Row],[SO2]:[PM2.5]])</f>
        <v>41</v>
      </c>
    </row>
    <row r="1047" spans="1:8" hidden="1" x14ac:dyDescent="0.3">
      <c r="A1047" t="s">
        <v>243</v>
      </c>
      <c r="B1047" t="s">
        <v>250</v>
      </c>
      <c r="C1047">
        <v>2022</v>
      </c>
      <c r="D1047">
        <v>11</v>
      </c>
      <c r="E1047">
        <v>15</v>
      </c>
      <c r="F1047">
        <v>46</v>
      </c>
      <c r="G1047">
        <v>20</v>
      </c>
      <c r="H1047">
        <f>MAX(Append1[[#This Row],[SO2]:[PM2.5]])</f>
        <v>46</v>
      </c>
    </row>
    <row r="1048" spans="1:8" hidden="1" x14ac:dyDescent="0.3">
      <c r="A1048" t="s">
        <v>243</v>
      </c>
      <c r="B1048" t="s">
        <v>251</v>
      </c>
      <c r="C1048">
        <v>2022</v>
      </c>
      <c r="D1048">
        <v>6</v>
      </c>
      <c r="E1048">
        <v>12</v>
      </c>
      <c r="F1048">
        <v>56</v>
      </c>
      <c r="G1048">
        <v>17</v>
      </c>
      <c r="H1048">
        <f>MAX(Append1[[#This Row],[SO2]:[PM2.5]])</f>
        <v>56</v>
      </c>
    </row>
    <row r="1049" spans="1:8" hidden="1" x14ac:dyDescent="0.3">
      <c r="A1049" t="s">
        <v>243</v>
      </c>
      <c r="B1049" t="s">
        <v>526</v>
      </c>
      <c r="C1049">
        <v>2022</v>
      </c>
      <c r="D1049">
        <v>21</v>
      </c>
      <c r="E1049">
        <v>6</v>
      </c>
      <c r="F1049">
        <v>69</v>
      </c>
      <c r="G1049">
        <v>30</v>
      </c>
      <c r="H1049">
        <f>MAX(Append1[[#This Row],[SO2]:[PM2.5]])</f>
        <v>69</v>
      </c>
    </row>
    <row r="1050" spans="1:8" hidden="1" x14ac:dyDescent="0.3">
      <c r="A1050" t="s">
        <v>243</v>
      </c>
      <c r="B1050" t="s">
        <v>466</v>
      </c>
      <c r="C1050">
        <v>2022</v>
      </c>
      <c r="D1050">
        <v>14</v>
      </c>
      <c r="E1050">
        <v>17</v>
      </c>
      <c r="F1050">
        <v>42</v>
      </c>
      <c r="G1050">
        <v>16</v>
      </c>
      <c r="H1050">
        <f>MAX(Append1[[#This Row],[SO2]:[PM2.5]])</f>
        <v>42</v>
      </c>
    </row>
    <row r="1051" spans="1:8" hidden="1" x14ac:dyDescent="0.3">
      <c r="A1051" t="s">
        <v>252</v>
      </c>
      <c r="B1051" t="s">
        <v>253</v>
      </c>
      <c r="C1051">
        <v>2022</v>
      </c>
      <c r="D1051">
        <v>9</v>
      </c>
      <c r="E1051">
        <v>26</v>
      </c>
      <c r="F1051">
        <v>58</v>
      </c>
      <c r="H1051">
        <f>MAX(Append1[[#This Row],[SO2]:[PM2.5]])</f>
        <v>58</v>
      </c>
    </row>
    <row r="1052" spans="1:8" hidden="1" x14ac:dyDescent="0.3">
      <c r="A1052" t="s">
        <v>252</v>
      </c>
      <c r="B1052" t="s">
        <v>254</v>
      </c>
      <c r="C1052">
        <v>2022</v>
      </c>
      <c r="D1052">
        <v>7</v>
      </c>
      <c r="E1052">
        <v>22</v>
      </c>
      <c r="F1052">
        <v>88</v>
      </c>
      <c r="G1052">
        <v>39</v>
      </c>
      <c r="H1052">
        <f>MAX(Append1[[#This Row],[SO2]:[PM2.5]])</f>
        <v>88</v>
      </c>
    </row>
    <row r="1053" spans="1:8" hidden="1" x14ac:dyDescent="0.3">
      <c r="A1053" t="s">
        <v>252</v>
      </c>
      <c r="B1053" t="s">
        <v>255</v>
      </c>
      <c r="C1053">
        <v>2022</v>
      </c>
      <c r="D1053">
        <v>6</v>
      </c>
      <c r="E1053">
        <v>29</v>
      </c>
      <c r="F1053">
        <v>83</v>
      </c>
      <c r="G1053">
        <v>40</v>
      </c>
      <c r="H1053">
        <f>MAX(Append1[[#This Row],[SO2]:[PM2.5]])</f>
        <v>83</v>
      </c>
    </row>
    <row r="1054" spans="1:8" hidden="1" x14ac:dyDescent="0.3">
      <c r="A1054" t="s">
        <v>252</v>
      </c>
      <c r="B1054" t="s">
        <v>256</v>
      </c>
      <c r="C1054">
        <v>2022</v>
      </c>
      <c r="D1054">
        <v>7</v>
      </c>
      <c r="E1054">
        <v>41</v>
      </c>
      <c r="F1054">
        <v>74</v>
      </c>
      <c r="H1054">
        <f>MAX(Append1[[#This Row],[SO2]:[PM2.5]])</f>
        <v>74</v>
      </c>
    </row>
    <row r="1055" spans="1:8" hidden="1" x14ac:dyDescent="0.3">
      <c r="A1055" t="s">
        <v>252</v>
      </c>
      <c r="B1055" t="s">
        <v>257</v>
      </c>
      <c r="C1055">
        <v>2022</v>
      </c>
      <c r="D1055">
        <v>8</v>
      </c>
      <c r="E1055">
        <v>42</v>
      </c>
      <c r="F1055">
        <v>93</v>
      </c>
      <c r="H1055">
        <f>MAX(Append1[[#This Row],[SO2]:[PM2.5]])</f>
        <v>93</v>
      </c>
    </row>
    <row r="1056" spans="1:8" hidden="1" x14ac:dyDescent="0.3">
      <c r="A1056" t="s">
        <v>252</v>
      </c>
      <c r="B1056" t="s">
        <v>258</v>
      </c>
      <c r="C1056">
        <v>2022</v>
      </c>
      <c r="D1056">
        <v>11</v>
      </c>
      <c r="E1056">
        <v>29</v>
      </c>
      <c r="F1056">
        <v>71</v>
      </c>
      <c r="G1056">
        <v>30</v>
      </c>
      <c r="H1056">
        <f>MAX(Append1[[#This Row],[SO2]:[PM2.5]])</f>
        <v>71</v>
      </c>
    </row>
    <row r="1057" spans="1:8" hidden="1" x14ac:dyDescent="0.3">
      <c r="A1057" t="s">
        <v>252</v>
      </c>
      <c r="B1057" t="s">
        <v>259</v>
      </c>
      <c r="C1057">
        <v>2022</v>
      </c>
      <c r="D1057">
        <v>7</v>
      </c>
      <c r="E1057">
        <v>25</v>
      </c>
      <c r="F1057">
        <v>56</v>
      </c>
      <c r="G1057">
        <v>30</v>
      </c>
      <c r="H1057">
        <f>MAX(Append1[[#This Row],[SO2]:[PM2.5]])</f>
        <v>56</v>
      </c>
    </row>
    <row r="1058" spans="1:8" hidden="1" x14ac:dyDescent="0.3">
      <c r="A1058" t="s">
        <v>252</v>
      </c>
      <c r="B1058" t="s">
        <v>260</v>
      </c>
      <c r="C1058">
        <v>2022</v>
      </c>
      <c r="D1058">
        <v>9</v>
      </c>
      <c r="E1058">
        <v>31</v>
      </c>
      <c r="F1058">
        <v>83</v>
      </c>
      <c r="G1058">
        <v>37</v>
      </c>
      <c r="H1058">
        <f>MAX(Append1[[#This Row],[SO2]:[PM2.5]])</f>
        <v>83</v>
      </c>
    </row>
    <row r="1059" spans="1:8" hidden="1" x14ac:dyDescent="0.3">
      <c r="A1059" t="s">
        <v>252</v>
      </c>
      <c r="B1059" t="s">
        <v>468</v>
      </c>
      <c r="C1059">
        <v>2022</v>
      </c>
      <c r="D1059">
        <v>7</v>
      </c>
      <c r="E1059">
        <v>31</v>
      </c>
      <c r="F1059">
        <v>83</v>
      </c>
      <c r="G1059">
        <v>51</v>
      </c>
      <c r="H1059">
        <f>MAX(Append1[[#This Row],[SO2]:[PM2.5]])</f>
        <v>83</v>
      </c>
    </row>
    <row r="1060" spans="1:8" hidden="1" x14ac:dyDescent="0.3">
      <c r="A1060" t="s">
        <v>252</v>
      </c>
      <c r="B1060" t="s">
        <v>262</v>
      </c>
      <c r="C1060">
        <v>2022</v>
      </c>
      <c r="D1060">
        <v>9</v>
      </c>
      <c r="E1060">
        <v>32</v>
      </c>
      <c r="F1060">
        <v>88</v>
      </c>
      <c r="G1060">
        <v>48</v>
      </c>
      <c r="H1060">
        <f>MAX(Append1[[#This Row],[SO2]:[PM2.5]])</f>
        <v>88</v>
      </c>
    </row>
    <row r="1061" spans="1:8" hidden="1" x14ac:dyDescent="0.3">
      <c r="A1061" t="s">
        <v>252</v>
      </c>
      <c r="B1061" t="s">
        <v>263</v>
      </c>
      <c r="C1061">
        <v>2022</v>
      </c>
      <c r="D1061">
        <v>6</v>
      </c>
      <c r="E1061">
        <v>22</v>
      </c>
      <c r="F1061">
        <v>62</v>
      </c>
      <c r="H1061">
        <f>MAX(Append1[[#This Row],[SO2]:[PM2.5]])</f>
        <v>62</v>
      </c>
    </row>
    <row r="1062" spans="1:8" hidden="1" x14ac:dyDescent="0.3">
      <c r="A1062" t="s">
        <v>264</v>
      </c>
      <c r="B1062" t="s">
        <v>265</v>
      </c>
      <c r="C1062">
        <v>2022</v>
      </c>
      <c r="D1062">
        <v>31</v>
      </c>
      <c r="E1062">
        <v>11</v>
      </c>
      <c r="F1062">
        <v>94</v>
      </c>
      <c r="G1062">
        <v>53</v>
      </c>
      <c r="H1062">
        <f>MAX(Append1[[#This Row],[SO2]:[PM2.5]])</f>
        <v>94</v>
      </c>
    </row>
    <row r="1063" spans="1:8" hidden="1" x14ac:dyDescent="0.3">
      <c r="A1063" t="s">
        <v>266</v>
      </c>
      <c r="B1063" t="s">
        <v>267</v>
      </c>
      <c r="C1063">
        <v>2022</v>
      </c>
      <c r="D1063">
        <v>14</v>
      </c>
      <c r="E1063">
        <v>21</v>
      </c>
      <c r="F1063">
        <v>129</v>
      </c>
      <c r="G1063">
        <v>66</v>
      </c>
      <c r="H1063">
        <f>MAX(Append1[[#This Row],[SO2]:[PM2.5]])</f>
        <v>129</v>
      </c>
    </row>
    <row r="1064" spans="1:8" hidden="1" x14ac:dyDescent="0.3">
      <c r="A1064" t="s">
        <v>266</v>
      </c>
      <c r="B1064" t="s">
        <v>469</v>
      </c>
      <c r="C1064">
        <v>2022</v>
      </c>
      <c r="D1064">
        <v>16</v>
      </c>
      <c r="E1064">
        <v>23</v>
      </c>
      <c r="F1064">
        <v>165</v>
      </c>
      <c r="G1064">
        <v>0</v>
      </c>
      <c r="H1064">
        <f>MAX(Append1[[#This Row],[SO2]:[PM2.5]])</f>
        <v>165</v>
      </c>
    </row>
    <row r="1065" spans="1:8" hidden="1" x14ac:dyDescent="0.3">
      <c r="A1065" t="s">
        <v>266</v>
      </c>
      <c r="B1065" t="s">
        <v>268</v>
      </c>
      <c r="C1065">
        <v>2022</v>
      </c>
      <c r="D1065">
        <v>25</v>
      </c>
      <c r="E1065">
        <v>21</v>
      </c>
      <c r="F1065">
        <v>124</v>
      </c>
      <c r="G1065">
        <v>45</v>
      </c>
      <c r="H1065">
        <f>MAX(Append1[[#This Row],[SO2]:[PM2.5]])</f>
        <v>124</v>
      </c>
    </row>
    <row r="1066" spans="1:8" hidden="1" x14ac:dyDescent="0.3">
      <c r="A1066" t="s">
        <v>266</v>
      </c>
      <c r="B1066" t="s">
        <v>269</v>
      </c>
      <c r="C1066">
        <v>2022</v>
      </c>
      <c r="D1066">
        <v>18</v>
      </c>
      <c r="E1066">
        <v>26</v>
      </c>
      <c r="F1066">
        <v>169</v>
      </c>
      <c r="G1066">
        <v>0</v>
      </c>
      <c r="H1066">
        <f>MAX(Append1[[#This Row],[SO2]:[PM2.5]])</f>
        <v>169</v>
      </c>
    </row>
    <row r="1067" spans="1:8" hidden="1" x14ac:dyDescent="0.3">
      <c r="A1067" t="s">
        <v>266</v>
      </c>
      <c r="B1067" t="s">
        <v>470</v>
      </c>
      <c r="C1067">
        <v>2022</v>
      </c>
      <c r="D1067">
        <v>6</v>
      </c>
      <c r="E1067">
        <v>20</v>
      </c>
      <c r="F1067">
        <v>194</v>
      </c>
      <c r="G1067">
        <v>0</v>
      </c>
      <c r="H1067">
        <f>MAX(Append1[[#This Row],[SO2]:[PM2.5]])</f>
        <v>194</v>
      </c>
    </row>
    <row r="1068" spans="1:8" hidden="1" x14ac:dyDescent="0.3">
      <c r="A1068" t="s">
        <v>266</v>
      </c>
      <c r="B1068" t="s">
        <v>270</v>
      </c>
      <c r="C1068">
        <v>2022</v>
      </c>
      <c r="D1068">
        <v>21</v>
      </c>
      <c r="E1068">
        <v>36</v>
      </c>
      <c r="F1068">
        <v>145</v>
      </c>
      <c r="G1068">
        <v>74</v>
      </c>
      <c r="H1068">
        <f>MAX(Append1[[#This Row],[SO2]:[PM2.5]])</f>
        <v>145</v>
      </c>
    </row>
    <row r="1069" spans="1:8" hidden="1" x14ac:dyDescent="0.3">
      <c r="A1069" t="s">
        <v>266</v>
      </c>
      <c r="B1069" t="s">
        <v>527</v>
      </c>
      <c r="C1069">
        <v>2022</v>
      </c>
      <c r="D1069">
        <v>12</v>
      </c>
      <c r="E1069">
        <v>26</v>
      </c>
      <c r="F1069">
        <v>124</v>
      </c>
      <c r="G1069">
        <v>48</v>
      </c>
      <c r="H1069">
        <f>MAX(Append1[[#This Row],[SO2]:[PM2.5]])</f>
        <v>124</v>
      </c>
    </row>
    <row r="1070" spans="1:8" hidden="1" x14ac:dyDescent="0.3">
      <c r="A1070" t="s">
        <v>266</v>
      </c>
      <c r="B1070" t="s">
        <v>472</v>
      </c>
      <c r="C1070">
        <v>2022</v>
      </c>
      <c r="D1070">
        <v>14</v>
      </c>
      <c r="E1070">
        <v>26</v>
      </c>
      <c r="F1070">
        <v>183</v>
      </c>
      <c r="G1070">
        <v>73</v>
      </c>
      <c r="H1070">
        <f>MAX(Append1[[#This Row],[SO2]:[PM2.5]])</f>
        <v>183</v>
      </c>
    </row>
    <row r="1071" spans="1:8" hidden="1" x14ac:dyDescent="0.3">
      <c r="A1071" t="s">
        <v>266</v>
      </c>
      <c r="B1071" t="s">
        <v>272</v>
      </c>
      <c r="C1071">
        <v>2022</v>
      </c>
      <c r="D1071">
        <v>14</v>
      </c>
      <c r="E1071">
        <v>29</v>
      </c>
      <c r="F1071">
        <v>132</v>
      </c>
      <c r="G1071">
        <v>51</v>
      </c>
      <c r="H1071">
        <f>MAX(Append1[[#This Row],[SO2]:[PM2.5]])</f>
        <v>132</v>
      </c>
    </row>
    <row r="1072" spans="1:8" hidden="1" x14ac:dyDescent="0.3">
      <c r="A1072" t="s">
        <v>266</v>
      </c>
      <c r="B1072" t="s">
        <v>473</v>
      </c>
      <c r="C1072">
        <v>2022</v>
      </c>
      <c r="D1072">
        <v>23</v>
      </c>
      <c r="E1072">
        <v>26</v>
      </c>
      <c r="F1072">
        <v>204</v>
      </c>
      <c r="G1072">
        <v>0</v>
      </c>
      <c r="H1072">
        <f>MAX(Append1[[#This Row],[SO2]:[PM2.5]])</f>
        <v>204</v>
      </c>
    </row>
    <row r="1073" spans="1:8" hidden="1" x14ac:dyDescent="0.3">
      <c r="A1073" t="s">
        <v>266</v>
      </c>
      <c r="B1073" t="s">
        <v>274</v>
      </c>
      <c r="C1073">
        <v>2022</v>
      </c>
      <c r="D1073">
        <v>16</v>
      </c>
      <c r="E1073">
        <v>42</v>
      </c>
      <c r="F1073">
        <v>211</v>
      </c>
      <c r="G1073">
        <v>87</v>
      </c>
      <c r="H1073">
        <f>MAX(Append1[[#This Row],[SO2]:[PM2.5]])</f>
        <v>211</v>
      </c>
    </row>
    <row r="1074" spans="1:8" hidden="1" x14ac:dyDescent="0.3">
      <c r="A1074" t="s">
        <v>266</v>
      </c>
      <c r="B1074" t="s">
        <v>474</v>
      </c>
      <c r="C1074">
        <v>2022</v>
      </c>
      <c r="D1074">
        <v>30</v>
      </c>
      <c r="E1074">
        <v>28</v>
      </c>
      <c r="F1074">
        <v>97</v>
      </c>
      <c r="G1074">
        <v>38</v>
      </c>
      <c r="H1074">
        <f>MAX(Append1[[#This Row],[SO2]:[PM2.5]])</f>
        <v>97</v>
      </c>
    </row>
    <row r="1075" spans="1:8" hidden="1" x14ac:dyDescent="0.3">
      <c r="A1075" t="s">
        <v>266</v>
      </c>
      <c r="B1075" t="s">
        <v>276</v>
      </c>
      <c r="C1075">
        <v>2022</v>
      </c>
      <c r="D1075">
        <v>17</v>
      </c>
      <c r="E1075">
        <v>35</v>
      </c>
      <c r="F1075">
        <v>219</v>
      </c>
      <c r="G1075">
        <v>80</v>
      </c>
      <c r="H1075">
        <f>MAX(Append1[[#This Row],[SO2]:[PM2.5]])</f>
        <v>219</v>
      </c>
    </row>
    <row r="1076" spans="1:8" hidden="1" x14ac:dyDescent="0.3">
      <c r="A1076" t="s">
        <v>266</v>
      </c>
      <c r="B1076" t="s">
        <v>277</v>
      </c>
      <c r="C1076">
        <v>2022</v>
      </c>
      <c r="D1076">
        <v>12</v>
      </c>
      <c r="E1076">
        <v>31</v>
      </c>
      <c r="F1076">
        <v>164</v>
      </c>
      <c r="G1076">
        <v>74</v>
      </c>
      <c r="H1076">
        <f>MAX(Append1[[#This Row],[SO2]:[PM2.5]])</f>
        <v>164</v>
      </c>
    </row>
    <row r="1077" spans="1:8" hidden="1" x14ac:dyDescent="0.3">
      <c r="A1077" t="s">
        <v>266</v>
      </c>
      <c r="B1077" t="s">
        <v>528</v>
      </c>
      <c r="C1077">
        <v>2022</v>
      </c>
      <c r="D1077">
        <v>17</v>
      </c>
      <c r="E1077">
        <v>23</v>
      </c>
      <c r="F1077">
        <v>166</v>
      </c>
      <c r="G1077">
        <v>0</v>
      </c>
      <c r="H1077">
        <f>MAX(Append1[[#This Row],[SO2]:[PM2.5]])</f>
        <v>166</v>
      </c>
    </row>
    <row r="1078" spans="1:8" hidden="1" x14ac:dyDescent="0.3">
      <c r="A1078" t="s">
        <v>266</v>
      </c>
      <c r="B1078" t="s">
        <v>278</v>
      </c>
      <c r="C1078">
        <v>2022</v>
      </c>
      <c r="D1078">
        <v>15</v>
      </c>
      <c r="E1078">
        <v>19</v>
      </c>
      <c r="F1078">
        <v>129</v>
      </c>
      <c r="G1078">
        <v>47</v>
      </c>
      <c r="H1078">
        <f>MAX(Append1[[#This Row],[SO2]:[PM2.5]])</f>
        <v>129</v>
      </c>
    </row>
    <row r="1079" spans="1:8" hidden="1" x14ac:dyDescent="0.3">
      <c r="A1079" t="s">
        <v>266</v>
      </c>
      <c r="B1079" t="s">
        <v>279</v>
      </c>
      <c r="C1079">
        <v>2022</v>
      </c>
      <c r="D1079">
        <v>11</v>
      </c>
      <c r="E1079">
        <v>33</v>
      </c>
      <c r="F1079">
        <v>142</v>
      </c>
      <c r="G1079">
        <v>59</v>
      </c>
      <c r="H1079">
        <f>MAX(Append1[[#This Row],[SO2]:[PM2.5]])</f>
        <v>142</v>
      </c>
    </row>
    <row r="1080" spans="1:8" hidden="1" x14ac:dyDescent="0.3">
      <c r="A1080" t="s">
        <v>266</v>
      </c>
      <c r="B1080" t="s">
        <v>280</v>
      </c>
      <c r="C1080">
        <v>2022</v>
      </c>
      <c r="D1080">
        <v>20</v>
      </c>
      <c r="E1080">
        <v>24</v>
      </c>
      <c r="F1080">
        <v>156</v>
      </c>
      <c r="G1080">
        <v>62</v>
      </c>
      <c r="H1080">
        <f>MAX(Append1[[#This Row],[SO2]:[PM2.5]])</f>
        <v>156</v>
      </c>
    </row>
    <row r="1081" spans="1:8" hidden="1" x14ac:dyDescent="0.3">
      <c r="A1081" t="s">
        <v>266</v>
      </c>
      <c r="B1081" t="s">
        <v>281</v>
      </c>
      <c r="C1081">
        <v>2022</v>
      </c>
      <c r="D1081">
        <v>10</v>
      </c>
      <c r="E1081">
        <v>31</v>
      </c>
      <c r="F1081">
        <v>148</v>
      </c>
      <c r="G1081">
        <v>63</v>
      </c>
      <c r="H1081">
        <f>MAX(Append1[[#This Row],[SO2]:[PM2.5]])</f>
        <v>148</v>
      </c>
    </row>
    <row r="1082" spans="1:8" hidden="1" x14ac:dyDescent="0.3">
      <c r="A1082" t="s">
        <v>266</v>
      </c>
      <c r="B1082" t="s">
        <v>282</v>
      </c>
      <c r="C1082">
        <v>2022</v>
      </c>
      <c r="D1082">
        <v>12</v>
      </c>
      <c r="E1082">
        <v>27</v>
      </c>
      <c r="F1082">
        <v>172</v>
      </c>
      <c r="G1082">
        <v>0</v>
      </c>
      <c r="H1082">
        <f>MAX(Append1[[#This Row],[SO2]:[PM2.5]])</f>
        <v>172</v>
      </c>
    </row>
    <row r="1083" spans="1:8" hidden="1" x14ac:dyDescent="0.3">
      <c r="A1083" t="s">
        <v>266</v>
      </c>
      <c r="B1083" t="s">
        <v>475</v>
      </c>
      <c r="C1083">
        <v>2022</v>
      </c>
      <c r="D1083">
        <v>15</v>
      </c>
      <c r="E1083">
        <v>41</v>
      </c>
      <c r="F1083">
        <v>168</v>
      </c>
      <c r="G1083">
        <v>78</v>
      </c>
      <c r="H1083">
        <f>MAX(Append1[[#This Row],[SO2]:[PM2.5]])</f>
        <v>168</v>
      </c>
    </row>
    <row r="1084" spans="1:8" hidden="1" x14ac:dyDescent="0.3">
      <c r="A1084" t="s">
        <v>266</v>
      </c>
      <c r="B1084" t="s">
        <v>283</v>
      </c>
      <c r="C1084">
        <v>2022</v>
      </c>
      <c r="D1084">
        <v>15</v>
      </c>
      <c r="E1084">
        <v>16</v>
      </c>
      <c r="F1084">
        <v>124</v>
      </c>
      <c r="G1084">
        <v>53</v>
      </c>
      <c r="H1084">
        <f>MAX(Append1[[#This Row],[SO2]:[PM2.5]])</f>
        <v>124</v>
      </c>
    </row>
    <row r="1085" spans="1:8" hidden="1" x14ac:dyDescent="0.3">
      <c r="A1085" t="s">
        <v>266</v>
      </c>
      <c r="B1085" t="s">
        <v>284</v>
      </c>
      <c r="C1085">
        <v>2022</v>
      </c>
      <c r="D1085">
        <v>15</v>
      </c>
      <c r="E1085">
        <v>23</v>
      </c>
      <c r="F1085">
        <v>180</v>
      </c>
      <c r="G1085">
        <v>93</v>
      </c>
      <c r="H1085">
        <f>MAX(Append1[[#This Row],[SO2]:[PM2.5]])</f>
        <v>180</v>
      </c>
    </row>
    <row r="1086" spans="1:8" hidden="1" x14ac:dyDescent="0.3">
      <c r="A1086" t="s">
        <v>266</v>
      </c>
      <c r="B1086" t="s">
        <v>285</v>
      </c>
      <c r="C1086">
        <v>2022</v>
      </c>
      <c r="D1086">
        <v>17</v>
      </c>
      <c r="E1086">
        <v>40</v>
      </c>
      <c r="F1086">
        <v>210</v>
      </c>
      <c r="G1086">
        <v>80</v>
      </c>
      <c r="H1086">
        <f>MAX(Append1[[#This Row],[SO2]:[PM2.5]])</f>
        <v>210</v>
      </c>
    </row>
    <row r="1087" spans="1:8" hidden="1" x14ac:dyDescent="0.3">
      <c r="A1087" t="s">
        <v>266</v>
      </c>
      <c r="B1087" t="s">
        <v>476</v>
      </c>
      <c r="C1087">
        <v>2022</v>
      </c>
      <c r="D1087">
        <v>7</v>
      </c>
      <c r="E1087">
        <v>12</v>
      </c>
      <c r="F1087">
        <v>109</v>
      </c>
      <c r="G1087">
        <v>0</v>
      </c>
      <c r="H1087">
        <f>MAX(Append1[[#This Row],[SO2]:[PM2.5]])</f>
        <v>109</v>
      </c>
    </row>
    <row r="1088" spans="1:8" hidden="1" x14ac:dyDescent="0.3">
      <c r="A1088" t="s">
        <v>266</v>
      </c>
      <c r="B1088" t="s">
        <v>287</v>
      </c>
      <c r="C1088">
        <v>2022</v>
      </c>
      <c r="D1088">
        <v>12</v>
      </c>
      <c r="E1088">
        <v>21</v>
      </c>
      <c r="F1088">
        <v>169</v>
      </c>
      <c r="G1088">
        <v>0</v>
      </c>
      <c r="H1088">
        <f>MAX(Append1[[#This Row],[SO2]:[PM2.5]])</f>
        <v>169</v>
      </c>
    </row>
    <row r="1089" spans="1:8" hidden="1" x14ac:dyDescent="0.3">
      <c r="A1089" t="s">
        <v>266</v>
      </c>
      <c r="B1089" t="s">
        <v>288</v>
      </c>
      <c r="C1089">
        <v>2022</v>
      </c>
      <c r="D1089">
        <v>7</v>
      </c>
      <c r="E1089">
        <v>26</v>
      </c>
      <c r="F1089">
        <v>122</v>
      </c>
      <c r="G1089">
        <v>0</v>
      </c>
      <c r="H1089">
        <f>MAX(Append1[[#This Row],[SO2]:[PM2.5]])</f>
        <v>122</v>
      </c>
    </row>
    <row r="1090" spans="1:8" hidden="1" x14ac:dyDescent="0.3">
      <c r="A1090" t="s">
        <v>266</v>
      </c>
      <c r="B1090" t="s">
        <v>289</v>
      </c>
      <c r="C1090">
        <v>2022</v>
      </c>
      <c r="D1090">
        <v>20</v>
      </c>
      <c r="E1090">
        <v>28</v>
      </c>
      <c r="F1090">
        <v>103</v>
      </c>
      <c r="G1090">
        <v>38</v>
      </c>
      <c r="H1090">
        <f>MAX(Append1[[#This Row],[SO2]:[PM2.5]])</f>
        <v>103</v>
      </c>
    </row>
    <row r="1091" spans="1:8" hidden="1" x14ac:dyDescent="0.3">
      <c r="A1091" t="s">
        <v>266</v>
      </c>
      <c r="B1091" t="s">
        <v>529</v>
      </c>
      <c r="C1091">
        <v>2022</v>
      </c>
      <c r="D1091">
        <v>32</v>
      </c>
      <c r="E1091">
        <v>12</v>
      </c>
      <c r="F1091">
        <v>104</v>
      </c>
      <c r="G1091">
        <v>41</v>
      </c>
      <c r="H1091">
        <f>MAX(Append1[[#This Row],[SO2]:[PM2.5]])</f>
        <v>104</v>
      </c>
    </row>
    <row r="1092" spans="1:8" hidden="1" x14ac:dyDescent="0.3">
      <c r="A1092" t="s">
        <v>290</v>
      </c>
      <c r="B1092" t="s">
        <v>291</v>
      </c>
      <c r="C1092">
        <v>2022</v>
      </c>
      <c r="D1092">
        <v>11</v>
      </c>
      <c r="E1092">
        <v>14</v>
      </c>
      <c r="F1092">
        <v>118</v>
      </c>
      <c r="G1092">
        <v>59</v>
      </c>
      <c r="H1092">
        <f>MAX(Append1[[#This Row],[SO2]:[PM2.5]])</f>
        <v>118</v>
      </c>
    </row>
    <row r="1093" spans="1:8" hidden="1" x14ac:dyDescent="0.3">
      <c r="A1093" t="s">
        <v>290</v>
      </c>
      <c r="B1093" t="s">
        <v>292</v>
      </c>
      <c r="C1093">
        <v>2022</v>
      </c>
      <c r="D1093">
        <v>8</v>
      </c>
      <c r="E1093">
        <v>25</v>
      </c>
      <c r="F1093">
        <v>114</v>
      </c>
      <c r="G1093">
        <v>31</v>
      </c>
      <c r="H1093">
        <f>MAX(Append1[[#This Row],[SO2]:[PM2.5]])</f>
        <v>114</v>
      </c>
    </row>
    <row r="1094" spans="1:8" hidden="1" x14ac:dyDescent="0.3">
      <c r="A1094" t="s">
        <v>290</v>
      </c>
      <c r="B1094" t="s">
        <v>293</v>
      </c>
      <c r="C1094">
        <v>2022</v>
      </c>
      <c r="D1094">
        <v>18</v>
      </c>
      <c r="E1094">
        <v>26</v>
      </c>
      <c r="F1094">
        <v>128</v>
      </c>
      <c r="H1094">
        <f>MAX(Append1[[#This Row],[SO2]:[PM2.5]])</f>
        <v>128</v>
      </c>
    </row>
    <row r="1095" spans="1:8" hidden="1" x14ac:dyDescent="0.3">
      <c r="A1095" t="s">
        <v>290</v>
      </c>
      <c r="B1095" t="s">
        <v>294</v>
      </c>
      <c r="C1095">
        <v>2022</v>
      </c>
      <c r="D1095">
        <v>16</v>
      </c>
      <c r="E1095">
        <v>20</v>
      </c>
      <c r="F1095">
        <v>123</v>
      </c>
      <c r="G1095">
        <v>60</v>
      </c>
      <c r="H1095">
        <f>MAX(Append1[[#This Row],[SO2]:[PM2.5]])</f>
        <v>123</v>
      </c>
    </row>
    <row r="1096" spans="1:8" hidden="1" x14ac:dyDescent="0.3">
      <c r="A1096" t="s">
        <v>290</v>
      </c>
      <c r="B1096" t="s">
        <v>295</v>
      </c>
      <c r="C1096">
        <v>2022</v>
      </c>
      <c r="D1096">
        <v>18</v>
      </c>
      <c r="E1096">
        <v>23</v>
      </c>
      <c r="F1096">
        <v>136</v>
      </c>
      <c r="G1096">
        <v>72</v>
      </c>
      <c r="H1096">
        <f>MAX(Append1[[#This Row],[SO2]:[PM2.5]])</f>
        <v>136</v>
      </c>
    </row>
    <row r="1097" spans="1:8" hidden="1" x14ac:dyDescent="0.3">
      <c r="A1097" t="s">
        <v>290</v>
      </c>
      <c r="B1097" t="s">
        <v>296</v>
      </c>
      <c r="C1097">
        <v>2022</v>
      </c>
      <c r="D1097">
        <v>17</v>
      </c>
      <c r="E1097">
        <v>20</v>
      </c>
      <c r="F1097">
        <v>125</v>
      </c>
      <c r="H1097">
        <f>MAX(Append1[[#This Row],[SO2]:[PM2.5]])</f>
        <v>125</v>
      </c>
    </row>
    <row r="1098" spans="1:8" hidden="1" x14ac:dyDescent="0.3">
      <c r="A1098" t="s">
        <v>297</v>
      </c>
      <c r="B1098" t="s">
        <v>299</v>
      </c>
      <c r="C1098">
        <v>2022</v>
      </c>
      <c r="D1098">
        <v>8</v>
      </c>
      <c r="E1098">
        <v>46</v>
      </c>
      <c r="F1098">
        <v>126</v>
      </c>
      <c r="G1098">
        <v>0</v>
      </c>
      <c r="H1098">
        <f>MAX(Append1[[#This Row],[SO2]:[PM2.5]])</f>
        <v>126</v>
      </c>
    </row>
    <row r="1099" spans="1:8" hidden="1" x14ac:dyDescent="0.3">
      <c r="A1099" t="s">
        <v>297</v>
      </c>
      <c r="B1099" t="s">
        <v>530</v>
      </c>
      <c r="C1099">
        <v>2022</v>
      </c>
      <c r="D1099">
        <v>11</v>
      </c>
      <c r="E1099">
        <v>35</v>
      </c>
      <c r="F1099">
        <v>135</v>
      </c>
      <c r="G1099">
        <v>60</v>
      </c>
      <c r="H1099">
        <f>MAX(Append1[[#This Row],[SO2]:[PM2.5]])</f>
        <v>135</v>
      </c>
    </row>
    <row r="1100" spans="1:8" hidden="1" x14ac:dyDescent="0.3">
      <c r="A1100" t="s">
        <v>297</v>
      </c>
      <c r="B1100" t="s">
        <v>301</v>
      </c>
      <c r="C1100">
        <v>2022</v>
      </c>
      <c r="D1100">
        <v>2</v>
      </c>
      <c r="E1100">
        <v>20</v>
      </c>
      <c r="F1100">
        <v>78</v>
      </c>
      <c r="G1100">
        <v>0</v>
      </c>
      <c r="H1100">
        <f>MAX(Append1[[#This Row],[SO2]:[PM2.5]])</f>
        <v>78</v>
      </c>
    </row>
    <row r="1101" spans="1:8" hidden="1" x14ac:dyDescent="0.3">
      <c r="A1101" t="s">
        <v>297</v>
      </c>
      <c r="B1101" t="s">
        <v>302</v>
      </c>
      <c r="C1101">
        <v>2022</v>
      </c>
      <c r="D1101">
        <v>9</v>
      </c>
      <c r="E1101">
        <v>34</v>
      </c>
      <c r="F1101">
        <v>107</v>
      </c>
      <c r="G1101">
        <v>0</v>
      </c>
      <c r="H1101">
        <f>MAX(Append1[[#This Row],[SO2]:[PM2.5]])</f>
        <v>107</v>
      </c>
    </row>
    <row r="1102" spans="1:8" hidden="1" x14ac:dyDescent="0.3">
      <c r="A1102" t="s">
        <v>297</v>
      </c>
      <c r="B1102" t="s">
        <v>303</v>
      </c>
      <c r="C1102">
        <v>2022</v>
      </c>
      <c r="D1102">
        <v>2</v>
      </c>
      <c r="E1102">
        <v>16</v>
      </c>
      <c r="F1102">
        <v>86</v>
      </c>
      <c r="G1102">
        <v>0</v>
      </c>
      <c r="H1102">
        <f>MAX(Append1[[#This Row],[SO2]:[PM2.5]])</f>
        <v>86</v>
      </c>
    </row>
    <row r="1103" spans="1:8" hidden="1" x14ac:dyDescent="0.3">
      <c r="A1103" t="s">
        <v>297</v>
      </c>
      <c r="B1103" t="s">
        <v>304</v>
      </c>
      <c r="C1103">
        <v>2022</v>
      </c>
      <c r="D1103">
        <v>4</v>
      </c>
      <c r="E1103">
        <v>26</v>
      </c>
      <c r="F1103">
        <v>90</v>
      </c>
      <c r="G1103">
        <v>0</v>
      </c>
      <c r="H1103">
        <f>MAX(Append1[[#This Row],[SO2]:[PM2.5]])</f>
        <v>90</v>
      </c>
    </row>
    <row r="1104" spans="1:8" hidden="1" x14ac:dyDescent="0.3">
      <c r="A1104" t="s">
        <v>297</v>
      </c>
      <c r="B1104" t="s">
        <v>305</v>
      </c>
      <c r="C1104">
        <v>2022</v>
      </c>
      <c r="D1104">
        <v>2</v>
      </c>
      <c r="E1104">
        <v>15</v>
      </c>
      <c r="F1104">
        <v>85</v>
      </c>
      <c r="G1104">
        <v>0</v>
      </c>
      <c r="H1104">
        <f>MAX(Append1[[#This Row],[SO2]:[PM2.5]])</f>
        <v>85</v>
      </c>
    </row>
    <row r="1105" spans="1:8" hidden="1" x14ac:dyDescent="0.3">
      <c r="A1105" t="s">
        <v>297</v>
      </c>
      <c r="B1105" t="s">
        <v>477</v>
      </c>
      <c r="C1105">
        <v>2022</v>
      </c>
      <c r="D1105">
        <v>4</v>
      </c>
      <c r="E1105">
        <v>24</v>
      </c>
      <c r="F1105">
        <v>86</v>
      </c>
      <c r="G1105">
        <v>55</v>
      </c>
      <c r="H1105">
        <f>MAX(Append1[[#This Row],[SO2]:[PM2.5]])</f>
        <v>86</v>
      </c>
    </row>
    <row r="1106" spans="1:8" hidden="1" x14ac:dyDescent="0.3">
      <c r="A1106" t="s">
        <v>297</v>
      </c>
      <c r="B1106" t="s">
        <v>307</v>
      </c>
      <c r="C1106">
        <v>2022</v>
      </c>
      <c r="D1106">
        <v>8</v>
      </c>
      <c r="E1106">
        <v>47</v>
      </c>
      <c r="F1106">
        <v>124</v>
      </c>
      <c r="G1106">
        <v>0</v>
      </c>
      <c r="H1106">
        <f>MAX(Append1[[#This Row],[SO2]:[PM2.5]])</f>
        <v>124</v>
      </c>
    </row>
    <row r="1107" spans="1:8" hidden="1" x14ac:dyDescent="0.3">
      <c r="A1107" t="s">
        <v>297</v>
      </c>
      <c r="B1107" t="s">
        <v>531</v>
      </c>
      <c r="C1107">
        <v>2022</v>
      </c>
      <c r="D1107">
        <v>9</v>
      </c>
      <c r="E1107">
        <v>34</v>
      </c>
      <c r="F1107">
        <v>103</v>
      </c>
      <c r="G1107">
        <v>0</v>
      </c>
      <c r="H1107">
        <f>MAX(Append1[[#This Row],[SO2]:[PM2.5]])</f>
        <v>103</v>
      </c>
    </row>
    <row r="1108" spans="1:8" hidden="1" x14ac:dyDescent="0.3">
      <c r="A1108" t="s">
        <v>297</v>
      </c>
      <c r="B1108" t="s">
        <v>308</v>
      </c>
      <c r="C1108">
        <v>2022</v>
      </c>
      <c r="D1108">
        <v>2</v>
      </c>
      <c r="E1108">
        <v>14</v>
      </c>
      <c r="F1108">
        <v>83</v>
      </c>
      <c r="G1108">
        <v>0</v>
      </c>
      <c r="H1108">
        <f>MAX(Append1[[#This Row],[SO2]:[PM2.5]])</f>
        <v>83</v>
      </c>
    </row>
    <row r="1109" spans="1:8" hidden="1" x14ac:dyDescent="0.3">
      <c r="A1109" t="s">
        <v>297</v>
      </c>
      <c r="B1109" t="s">
        <v>309</v>
      </c>
      <c r="C1109">
        <v>2022</v>
      </c>
      <c r="D1109">
        <v>2</v>
      </c>
      <c r="E1109">
        <v>22</v>
      </c>
      <c r="F1109">
        <v>83</v>
      </c>
      <c r="G1109">
        <v>0</v>
      </c>
      <c r="H1109">
        <f>MAX(Append1[[#This Row],[SO2]:[PM2.5]])</f>
        <v>83</v>
      </c>
    </row>
    <row r="1110" spans="1:8" hidden="1" x14ac:dyDescent="0.3">
      <c r="A1110" t="s">
        <v>297</v>
      </c>
      <c r="B1110" t="s">
        <v>478</v>
      </c>
      <c r="C1110">
        <v>2022</v>
      </c>
      <c r="D1110">
        <v>9</v>
      </c>
      <c r="E1110">
        <v>34</v>
      </c>
      <c r="F1110">
        <v>103</v>
      </c>
      <c r="G1110">
        <v>0</v>
      </c>
      <c r="H1110">
        <f>MAX(Append1[[#This Row],[SO2]:[PM2.5]])</f>
        <v>103</v>
      </c>
    </row>
    <row r="1111" spans="1:8" hidden="1" x14ac:dyDescent="0.3">
      <c r="A1111" t="s">
        <v>297</v>
      </c>
      <c r="B1111" t="s">
        <v>311</v>
      </c>
      <c r="C1111">
        <v>2022</v>
      </c>
      <c r="D1111">
        <v>3</v>
      </c>
      <c r="E1111">
        <v>24</v>
      </c>
      <c r="F1111">
        <v>87</v>
      </c>
      <c r="G1111">
        <v>0</v>
      </c>
      <c r="H1111">
        <f>MAX(Append1[[#This Row],[SO2]:[PM2.5]])</f>
        <v>87</v>
      </c>
    </row>
    <row r="1112" spans="1:8" hidden="1" x14ac:dyDescent="0.3">
      <c r="A1112" t="s">
        <v>297</v>
      </c>
      <c r="B1112" t="s">
        <v>312</v>
      </c>
      <c r="C1112">
        <v>2022</v>
      </c>
      <c r="D1112">
        <v>8</v>
      </c>
      <c r="E1112">
        <v>31</v>
      </c>
      <c r="F1112">
        <v>64</v>
      </c>
      <c r="G1112">
        <v>32</v>
      </c>
      <c r="H1112">
        <f>MAX(Append1[[#This Row],[SO2]:[PM2.5]])</f>
        <v>64</v>
      </c>
    </row>
    <row r="1113" spans="1:8" hidden="1" x14ac:dyDescent="0.3">
      <c r="A1113" t="s">
        <v>297</v>
      </c>
      <c r="B1113" t="s">
        <v>313</v>
      </c>
      <c r="C1113">
        <v>2022</v>
      </c>
      <c r="D1113">
        <v>20</v>
      </c>
      <c r="E1113">
        <v>26</v>
      </c>
      <c r="F1113">
        <v>156</v>
      </c>
      <c r="G1113">
        <v>62</v>
      </c>
      <c r="H1113">
        <f>MAX(Append1[[#This Row],[SO2]:[PM2.5]])</f>
        <v>156</v>
      </c>
    </row>
    <row r="1114" spans="1:8" hidden="1" x14ac:dyDescent="0.3">
      <c r="A1114" t="s">
        <v>297</v>
      </c>
      <c r="B1114" t="s">
        <v>314</v>
      </c>
      <c r="C1114">
        <v>2022</v>
      </c>
      <c r="D1114">
        <v>12</v>
      </c>
      <c r="E1114">
        <v>36</v>
      </c>
      <c r="F1114">
        <v>110</v>
      </c>
      <c r="G1114">
        <v>0</v>
      </c>
      <c r="H1114">
        <f>MAX(Append1[[#This Row],[SO2]:[PM2.5]])</f>
        <v>110</v>
      </c>
    </row>
    <row r="1115" spans="1:8" hidden="1" x14ac:dyDescent="0.3">
      <c r="A1115" t="s">
        <v>297</v>
      </c>
      <c r="B1115" t="s">
        <v>315</v>
      </c>
      <c r="C1115">
        <v>2022</v>
      </c>
      <c r="D1115">
        <v>14</v>
      </c>
      <c r="E1115">
        <v>25</v>
      </c>
      <c r="F1115">
        <v>94</v>
      </c>
      <c r="G1115">
        <v>36</v>
      </c>
      <c r="H1115">
        <f>MAX(Append1[[#This Row],[SO2]:[PM2.5]])</f>
        <v>94</v>
      </c>
    </row>
    <row r="1116" spans="1:8" hidden="1" x14ac:dyDescent="0.3">
      <c r="A1116" t="s">
        <v>297</v>
      </c>
      <c r="B1116" t="s">
        <v>316</v>
      </c>
      <c r="C1116">
        <v>2022</v>
      </c>
      <c r="D1116">
        <v>14</v>
      </c>
      <c r="E1116">
        <v>25</v>
      </c>
      <c r="F1116">
        <v>131</v>
      </c>
      <c r="G1116">
        <v>65</v>
      </c>
      <c r="H1116">
        <f>MAX(Append1[[#This Row],[SO2]:[PM2.5]])</f>
        <v>131</v>
      </c>
    </row>
    <row r="1117" spans="1:8" hidden="1" x14ac:dyDescent="0.3">
      <c r="A1117" t="s">
        <v>297</v>
      </c>
      <c r="B1117" t="s">
        <v>532</v>
      </c>
      <c r="C1117">
        <v>2022</v>
      </c>
      <c r="D1117">
        <v>9</v>
      </c>
      <c r="E1117">
        <v>34</v>
      </c>
      <c r="F1117">
        <v>101</v>
      </c>
      <c r="G1117">
        <v>0</v>
      </c>
      <c r="H1117">
        <f>MAX(Append1[[#This Row],[SO2]:[PM2.5]])</f>
        <v>101</v>
      </c>
    </row>
    <row r="1118" spans="1:8" hidden="1" x14ac:dyDescent="0.3">
      <c r="A1118" t="s">
        <v>297</v>
      </c>
      <c r="B1118" t="s">
        <v>317</v>
      </c>
      <c r="C1118">
        <v>2022</v>
      </c>
      <c r="D1118">
        <v>9</v>
      </c>
      <c r="E1118">
        <v>33</v>
      </c>
      <c r="F1118">
        <v>101</v>
      </c>
      <c r="G1118">
        <v>0</v>
      </c>
      <c r="H1118">
        <f>MAX(Append1[[#This Row],[SO2]:[PM2.5]])</f>
        <v>101</v>
      </c>
    </row>
    <row r="1119" spans="1:8" hidden="1" x14ac:dyDescent="0.3">
      <c r="A1119" t="s">
        <v>297</v>
      </c>
      <c r="B1119" t="s">
        <v>318</v>
      </c>
      <c r="C1119">
        <v>2022</v>
      </c>
      <c r="D1119">
        <v>12</v>
      </c>
      <c r="E1119">
        <v>36</v>
      </c>
      <c r="F1119">
        <v>99</v>
      </c>
      <c r="G1119">
        <v>0</v>
      </c>
      <c r="H1119">
        <f>MAX(Append1[[#This Row],[SO2]:[PM2.5]])</f>
        <v>99</v>
      </c>
    </row>
    <row r="1120" spans="1:8" hidden="1" x14ac:dyDescent="0.3">
      <c r="A1120" t="s">
        <v>297</v>
      </c>
      <c r="B1120" t="s">
        <v>319</v>
      </c>
      <c r="C1120">
        <v>2022</v>
      </c>
      <c r="D1120">
        <v>8</v>
      </c>
      <c r="E1120">
        <v>31</v>
      </c>
      <c r="F1120">
        <v>64</v>
      </c>
      <c r="G1120">
        <v>0</v>
      </c>
      <c r="H1120">
        <f>MAX(Append1[[#This Row],[SO2]:[PM2.5]])</f>
        <v>64</v>
      </c>
    </row>
    <row r="1121" spans="1:8" hidden="1" x14ac:dyDescent="0.3">
      <c r="A1121" t="s">
        <v>297</v>
      </c>
      <c r="B1121" t="s">
        <v>320</v>
      </c>
      <c r="C1121">
        <v>2022</v>
      </c>
      <c r="D1121">
        <v>3</v>
      </c>
      <c r="E1121">
        <v>23</v>
      </c>
      <c r="F1121">
        <v>84</v>
      </c>
      <c r="G1121">
        <v>47</v>
      </c>
      <c r="H1121">
        <f>MAX(Append1[[#This Row],[SO2]:[PM2.5]])</f>
        <v>84</v>
      </c>
    </row>
    <row r="1122" spans="1:8" hidden="1" x14ac:dyDescent="0.3">
      <c r="A1122" t="s">
        <v>297</v>
      </c>
      <c r="B1122" t="s">
        <v>321</v>
      </c>
      <c r="C1122">
        <v>2022</v>
      </c>
      <c r="D1122">
        <v>13</v>
      </c>
      <c r="E1122">
        <v>37</v>
      </c>
      <c r="F1122">
        <v>122</v>
      </c>
      <c r="G1122">
        <v>0</v>
      </c>
      <c r="H1122">
        <f>MAX(Append1[[#This Row],[SO2]:[PM2.5]])</f>
        <v>122</v>
      </c>
    </row>
    <row r="1123" spans="1:8" hidden="1" x14ac:dyDescent="0.3">
      <c r="A1123" t="s">
        <v>297</v>
      </c>
      <c r="B1123" t="s">
        <v>322</v>
      </c>
      <c r="C1123">
        <v>2022</v>
      </c>
      <c r="D1123">
        <v>8</v>
      </c>
      <c r="E1123">
        <v>34</v>
      </c>
      <c r="F1123">
        <v>101</v>
      </c>
      <c r="G1123">
        <v>44</v>
      </c>
      <c r="H1123">
        <f>MAX(Append1[[#This Row],[SO2]:[PM2.5]])</f>
        <v>101</v>
      </c>
    </row>
    <row r="1124" spans="1:8" hidden="1" x14ac:dyDescent="0.3">
      <c r="A1124" t="s">
        <v>297</v>
      </c>
      <c r="B1124" t="s">
        <v>323</v>
      </c>
      <c r="C1124">
        <v>2022</v>
      </c>
      <c r="D1124">
        <v>2</v>
      </c>
      <c r="E1124">
        <v>20</v>
      </c>
      <c r="F1124">
        <v>78</v>
      </c>
      <c r="G1124">
        <v>0</v>
      </c>
      <c r="H1124">
        <f>MAX(Append1[[#This Row],[SO2]:[PM2.5]])</f>
        <v>78</v>
      </c>
    </row>
    <row r="1125" spans="1:8" hidden="1" x14ac:dyDescent="0.3">
      <c r="A1125" t="s">
        <v>297</v>
      </c>
      <c r="B1125" t="s">
        <v>324</v>
      </c>
      <c r="C1125">
        <v>2022</v>
      </c>
      <c r="D1125">
        <v>4</v>
      </c>
      <c r="E1125">
        <v>26</v>
      </c>
      <c r="F1125">
        <v>90</v>
      </c>
      <c r="G1125">
        <v>0</v>
      </c>
      <c r="H1125">
        <f>MAX(Append1[[#This Row],[SO2]:[PM2.5]])</f>
        <v>90</v>
      </c>
    </row>
    <row r="1126" spans="1:8" hidden="1" x14ac:dyDescent="0.3">
      <c r="A1126" t="s">
        <v>297</v>
      </c>
      <c r="B1126" t="s">
        <v>533</v>
      </c>
      <c r="C1126">
        <v>2022</v>
      </c>
      <c r="D1126">
        <v>9</v>
      </c>
      <c r="E1126">
        <v>34</v>
      </c>
      <c r="F1126">
        <v>99</v>
      </c>
      <c r="G1126">
        <v>0</v>
      </c>
      <c r="H1126">
        <f>MAX(Append1[[#This Row],[SO2]:[PM2.5]])</f>
        <v>99</v>
      </c>
    </row>
    <row r="1127" spans="1:8" hidden="1" x14ac:dyDescent="0.3">
      <c r="A1127" t="s">
        <v>297</v>
      </c>
      <c r="B1127" t="s">
        <v>325</v>
      </c>
      <c r="C1127">
        <v>2022</v>
      </c>
      <c r="D1127">
        <v>9</v>
      </c>
      <c r="E1127">
        <v>34</v>
      </c>
      <c r="F1127">
        <v>115</v>
      </c>
      <c r="G1127">
        <v>0</v>
      </c>
      <c r="H1127">
        <f>MAX(Append1[[#This Row],[SO2]:[PM2.5]])</f>
        <v>115</v>
      </c>
    </row>
    <row r="1128" spans="1:8" hidden="1" x14ac:dyDescent="0.3">
      <c r="A1128" t="s">
        <v>297</v>
      </c>
      <c r="B1128" t="s">
        <v>326</v>
      </c>
      <c r="C1128">
        <v>2022</v>
      </c>
      <c r="D1128">
        <v>12</v>
      </c>
      <c r="E1128">
        <v>35</v>
      </c>
      <c r="F1128">
        <v>105</v>
      </c>
      <c r="G1128">
        <v>0</v>
      </c>
      <c r="H1128">
        <f>MAX(Append1[[#This Row],[SO2]:[PM2.5]])</f>
        <v>105</v>
      </c>
    </row>
    <row r="1129" spans="1:8" hidden="1" x14ac:dyDescent="0.3">
      <c r="A1129" t="s">
        <v>297</v>
      </c>
      <c r="B1129" t="s">
        <v>327</v>
      </c>
      <c r="C1129">
        <v>2022</v>
      </c>
      <c r="D1129">
        <v>2</v>
      </c>
      <c r="E1129">
        <v>15</v>
      </c>
      <c r="F1129">
        <v>84</v>
      </c>
      <c r="G1129">
        <v>0</v>
      </c>
      <c r="H1129">
        <f>MAX(Append1[[#This Row],[SO2]:[PM2.5]])</f>
        <v>84</v>
      </c>
    </row>
    <row r="1130" spans="1:8" hidden="1" x14ac:dyDescent="0.3">
      <c r="A1130" t="s">
        <v>297</v>
      </c>
      <c r="B1130" t="s">
        <v>328</v>
      </c>
      <c r="C1130">
        <v>2022</v>
      </c>
      <c r="D1130">
        <v>9</v>
      </c>
      <c r="E1130">
        <v>33</v>
      </c>
      <c r="F1130">
        <v>104</v>
      </c>
      <c r="H1130">
        <f>MAX(Append1[[#This Row],[SO2]:[PM2.5]])</f>
        <v>104</v>
      </c>
    </row>
    <row r="1131" spans="1:8" hidden="1" x14ac:dyDescent="0.3">
      <c r="A1131" t="s">
        <v>297</v>
      </c>
      <c r="B1131" t="s">
        <v>329</v>
      </c>
      <c r="C1131">
        <v>2022</v>
      </c>
      <c r="D1131">
        <v>2</v>
      </c>
      <c r="E1131">
        <v>16</v>
      </c>
      <c r="F1131">
        <v>86</v>
      </c>
      <c r="G1131">
        <v>0</v>
      </c>
      <c r="H1131">
        <f>MAX(Append1[[#This Row],[SO2]:[PM2.5]])</f>
        <v>86</v>
      </c>
    </row>
    <row r="1132" spans="1:8" hidden="1" x14ac:dyDescent="0.3">
      <c r="A1132" t="s">
        <v>297</v>
      </c>
      <c r="B1132" t="s">
        <v>330</v>
      </c>
      <c r="C1132">
        <v>2022</v>
      </c>
      <c r="D1132">
        <v>2</v>
      </c>
      <c r="E1132">
        <v>21</v>
      </c>
      <c r="F1132">
        <v>81</v>
      </c>
      <c r="G1132">
        <v>0</v>
      </c>
      <c r="H1132">
        <f>MAX(Append1[[#This Row],[SO2]:[PM2.5]])</f>
        <v>81</v>
      </c>
    </row>
    <row r="1133" spans="1:8" hidden="1" x14ac:dyDescent="0.3">
      <c r="A1133" t="s">
        <v>297</v>
      </c>
      <c r="B1133" t="s">
        <v>332</v>
      </c>
      <c r="C1133">
        <v>2022</v>
      </c>
      <c r="D1133">
        <v>3</v>
      </c>
      <c r="E1133">
        <v>25</v>
      </c>
      <c r="F1133">
        <v>90</v>
      </c>
      <c r="G1133">
        <v>0</v>
      </c>
      <c r="H1133">
        <f>MAX(Append1[[#This Row],[SO2]:[PM2.5]])</f>
        <v>90</v>
      </c>
    </row>
    <row r="1134" spans="1:8" hidden="1" x14ac:dyDescent="0.3">
      <c r="A1134" t="s">
        <v>297</v>
      </c>
      <c r="B1134" t="s">
        <v>333</v>
      </c>
      <c r="C1134">
        <v>2022</v>
      </c>
      <c r="D1134">
        <v>13</v>
      </c>
      <c r="E1134">
        <v>37</v>
      </c>
      <c r="F1134">
        <v>139</v>
      </c>
      <c r="G1134">
        <v>0</v>
      </c>
      <c r="H1134">
        <f>MAX(Append1[[#This Row],[SO2]:[PM2.5]])</f>
        <v>139</v>
      </c>
    </row>
    <row r="1135" spans="1:8" hidden="1" x14ac:dyDescent="0.3">
      <c r="A1135" t="s">
        <v>297</v>
      </c>
      <c r="B1135" t="s">
        <v>334</v>
      </c>
      <c r="C1135">
        <v>2022</v>
      </c>
      <c r="D1135">
        <v>9</v>
      </c>
      <c r="E1135">
        <v>37</v>
      </c>
      <c r="F1135">
        <v>111</v>
      </c>
      <c r="G1135">
        <v>42</v>
      </c>
      <c r="H1135">
        <f>MAX(Append1[[#This Row],[SO2]:[PM2.5]])</f>
        <v>111</v>
      </c>
    </row>
    <row r="1136" spans="1:8" hidden="1" x14ac:dyDescent="0.3">
      <c r="A1136" t="s">
        <v>297</v>
      </c>
      <c r="B1136" t="s">
        <v>335</v>
      </c>
      <c r="C1136">
        <v>2022</v>
      </c>
      <c r="D1136">
        <v>2</v>
      </c>
      <c r="E1136">
        <v>15</v>
      </c>
      <c r="F1136">
        <v>15</v>
      </c>
      <c r="G1136">
        <v>0</v>
      </c>
      <c r="H1136">
        <f>MAX(Append1[[#This Row],[SO2]:[PM2.5]])</f>
        <v>15</v>
      </c>
    </row>
    <row r="1137" spans="1:8" hidden="1" x14ac:dyDescent="0.3">
      <c r="A1137" t="s">
        <v>297</v>
      </c>
      <c r="B1137" t="s">
        <v>336</v>
      </c>
      <c r="C1137">
        <v>2022</v>
      </c>
      <c r="D1137">
        <v>13</v>
      </c>
      <c r="E1137">
        <v>36</v>
      </c>
      <c r="F1137">
        <v>123</v>
      </c>
      <c r="G1137">
        <v>0</v>
      </c>
      <c r="H1137">
        <f>MAX(Append1[[#This Row],[SO2]:[PM2.5]])</f>
        <v>123</v>
      </c>
    </row>
    <row r="1138" spans="1:8" hidden="1" x14ac:dyDescent="0.3">
      <c r="A1138" t="s">
        <v>297</v>
      </c>
      <c r="B1138" t="s">
        <v>337</v>
      </c>
      <c r="C1138">
        <v>2022</v>
      </c>
      <c r="D1138">
        <v>3</v>
      </c>
      <c r="E1138">
        <v>23</v>
      </c>
      <c r="F1138">
        <v>83</v>
      </c>
      <c r="G1138">
        <v>0</v>
      </c>
      <c r="H1138">
        <f>MAX(Append1[[#This Row],[SO2]:[PM2.5]])</f>
        <v>83</v>
      </c>
    </row>
    <row r="1139" spans="1:8" hidden="1" x14ac:dyDescent="0.3">
      <c r="A1139" t="s">
        <v>297</v>
      </c>
      <c r="B1139" t="s">
        <v>338</v>
      </c>
      <c r="C1139">
        <v>2022</v>
      </c>
      <c r="D1139">
        <v>13</v>
      </c>
      <c r="E1139">
        <v>38</v>
      </c>
      <c r="F1139">
        <v>126</v>
      </c>
      <c r="H1139">
        <f>MAX(Append1[[#This Row],[SO2]:[PM2.5]])</f>
        <v>126</v>
      </c>
    </row>
    <row r="1140" spans="1:8" hidden="1" x14ac:dyDescent="0.3">
      <c r="A1140" t="s">
        <v>297</v>
      </c>
      <c r="B1140" t="s">
        <v>534</v>
      </c>
      <c r="C1140">
        <v>2022</v>
      </c>
      <c r="D1140">
        <v>2</v>
      </c>
      <c r="E1140">
        <v>22</v>
      </c>
      <c r="F1140">
        <v>82</v>
      </c>
      <c r="G1140">
        <v>0</v>
      </c>
      <c r="H1140">
        <f>MAX(Append1[[#This Row],[SO2]:[PM2.5]])</f>
        <v>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3 ] ] > < / C u s t o m C o n t e n t > < / G e m i n i > 
</file>

<file path=customXml/item10.xml>��< ? x m l   v e r s i o n = " 1 . 0 "   e n c o d i n g = " u t f - 1 6 " ? > < D a t a M a s h u p   s q m i d = " 9 0 6 0 5 9 c 0 - 9 0 c 5 - 4 1 c 8 - a 7 a 0 - 3 4 2 6 f b 9 d 7 0 f 8 "   x m l n s = " h t t p : / / s c h e m a s . m i c r o s o f t . c o m / D a t a M a s h u p " > A A A A A N M F A A B Q S w M E F A A C A A g A R 5 N R 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E e T 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k 1 F Z S R p A U 8 w C A A D d D A A A E w A c A E Z v c m 1 1 b G F z L 1 N l Y 3 R p b 2 4 x L m 0 g o h g A K K A U A A A A A A A A A A A A A A A A A A A A A A A A A A A A z Z f f b 9 o w E M f f k f g f L P M S p C w j 6 e B h V R 9 Q u k n V N L o N u q k q 1 R T I t Y 2 a 2 M h x K A j x v 8 + O C T i / + F F 1 U n n A 9 C 6 5 + / p y 9 4 k b w 5 Q H l K C h W u 3 z Z q P Z i J 8 8 B j 5 q Y a f j 2 K j / 8 w q j C x Q C b z a Q + A x p w q Y g L F 8 W U w i t P 5 Q 9 T y h 9 N r 4 G I V g u J R w I j w 3 s f h 7 f x M D i 8 a D / + 7 Y / v i Z w y Y I 5 j C 8 h f u Z 0 N h a x O x / E l y M T I N / j H n q g o Q / M W o T x A r d N R J I w N B F n C b R N l X r k T U K w / 6 a L E K C U r O 6 u O E Q X W D m x + S 0 g / u Y v f L + + u x S R 7 z f 3 t 3 D f 9 8 X O 3 C T m N J K 7 S i + z h N W l Y R I R Q 8 9 g I r w E j 1 k i J g J v + o R k O d r b U L + A e J E M l t 4 Z 7 6 I p x 8 Z s F H K a q 9 U u K r 4 V v / B 6 r Q e l T N S g O m z q 2 s U t C j B X e M g 9 D u g j u i H y o Y 6 A s Y B T t p S p 3 I A v h Y f T F y K W e R C G 3 i N s N Y h 1 e O 3 I Z a C W H 9 / t j l o d q 4 s 1 h e 6 T R x 5 F 1 t F y B j t x I + a R + I G y S I m R T i W x u B 2 5 / 3 q V X N y H O C z 4 2 k S r W s n 5 q z b 6 r w j v f b J k 4 t S q d p N e S Z J o A i y 1 D i q t m 7 2 W z X L r e f u 6 9 v n b 9 Q 2 Q K 9 n + A t S 6 9 h Z E d 8 h 2 a j Y C U i u z N O L O + x v x s 7 0 z f n Z g y E 9 o 0 V y 6 9 N E w q 2 W E D + 0 B t S q a 6 v T G L f l E Y 6 Y J y t E H t R 7 Z o J k r j e a R 5 c a B R I 8 i 3 Z z r 0 I j O q 1 E i H b U N m i u C F u 8 Q P M s Z d 3 j J A O q 8 j n U F h h 4 J u g L e s h L q l c 7 V d l v P G t 7 Z r w R e L a J y D z X P q T p X q R d y v l w 7 H G T W c c i y F b O 0 m k m 4 F n W m b C 0 p V G w t i M t e K n t B V e Z U 5 9 1 x q t f d x 6 l e 9 4 0 5 l a X b v k I q w V N F H F R J m 2 r Q V F n V i 1 A z n 0 S F P F 5 K S O i 8 I R I y A B Q m H 5 1 6 s n n z S S 8 O 5 X 8 + j Z w 0 2 V n h D p 4 9 S k c N b X M K C s e P d H 8 2 A + L b l e O s l L s 0 m g Q E j J U 2 / a b + X 4 m p n 1 / 0 z C r Q + T 9 Q S w E C L Q A U A A I A C A B H k 1 F Z h q 9 k z a U A A A D 1 A A A A E g A A A A A A A A A A A A A A A A A A A A A A Q 2 9 u Z m l n L 1 B h Y 2 t h Z 2 U u e G 1 s U E s B A i 0 A F A A C A A g A R 5 N R W Q / K 6 a u k A A A A 6 Q A A A B M A A A A A A A A A A A A A A A A A 8 Q A A A F t D b 2 5 0 Z W 5 0 X 1 R 5 c G V z X S 5 4 b W x Q S w E C L Q A U A A I A C A B H k 1 F Z S R p A U 8 w C A A D d D A A A E w A A A A A A A A A A A A A A A A D i A Q A A R m 9 y b X V s Y X M v U 2 V j d G l v b j E u b V B L B Q Y A A A A A A w A D A M I A A A D 7 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I Q A A A A A A A C 8 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y M D I w J T I w Q V F J P C 9 J d G V t U G F 0 a D 4 8 L 0 l 0 Z W 1 M b 2 N h d G l v b j 4 8 U 3 R h Y m x l R W 5 0 c m l l c z 4 8 R W 5 0 c n k g V H l w Z T 0 i S X N Q c m l 2 Y X R l I i B W Y W x 1 Z T 0 i b D A i I C 8 + P E V u d H J 5 I F R 5 c G U 9 I l F 1 Z X J 5 S U Q i I F Z h b H V l P S J z Y z c 2 N D B j M D Q t N D E 4 M i 0 0 Y m Z j L T h l M 2 U t Y T c 0 Y z E 2 M T d l Y z Y 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C 0 x M C 0 x N 1 Q x M j o 1 N j o x M y 4 1 M j I z O D I 5 W i I g L z 4 8 R W 5 0 c n k g V H l w Z T 0 i R m l s b E V y c m 9 y Q 2 9 k Z S I g V m F s d W U 9 I n N V b m t u b 3 d u I i A v P j x F b n R y e S B U e X B l P S J B Z G R l Z F R v R G F 0 Y U 1 v Z G V s I i B W Y W x 1 Z T 0 i b D A i I C 8 + P C 9 T d G F i b G V F b n R y a W V z P j w v S X R l b T 4 8 S X R l b T 4 8 S X R l b U x v Y 2 F 0 a W 9 u P j x J d G V t V H l w Z T 5 G b 3 J t d W x h P C 9 J d G V t V H l w Z T 4 8 S X R l b V B h d G g + U 2 V j d G l v b j E v M j A y M C U y M E F R S S 9 T b 3 V y Y 2 U 8 L 0 l 0 Z W 1 Q Y X R o P j w v S X R l b U x v Y 2 F 0 a W 9 u P j x T d G F i b G V F b n R y a W V z I C 8 + P C 9 J d G V t P j x J d G V t P j x J d G V t T G 9 j Y X R p b 2 4 + P E l 0 Z W 1 U e X B l P k Z v c m 1 1 b G E 8 L 0 l 0 Z W 1 U e X B l P j x J d G V t U G F 0 a D 5 T Z W N 0 a W 9 u M S 8 y M D I w J T I w Q V F J L 1 R h Y m x l N j V f V G F i b G U 8 L 0 l 0 Z W 1 Q Y X R o P j w v S X R l b U x v Y 2 F 0 a W 9 u P j x T d G F i b G V F b n R y a W V z I C 8 + P C 9 J d G V t P j x J d G V t P j x J d G V t T G 9 j Y X R p b 2 4 + P E l 0 Z W 1 U e X B l P k Z v c m 1 1 b G E 8 L 0 l 0 Z W 1 U e X B l P j x J d G V t U G F 0 a D 5 T Z W N 0 a W 9 u M S 8 y M D I w J T I w Q V F J L 0 N o Y W 5 n Z W Q l M j B U e X B l P C 9 J d G V t U G F 0 a D 4 8 L 0 l 0 Z W 1 M b 2 N h d G l v b j 4 8 U 3 R h Y m x l R W 5 0 c m l l c y A v P j w v S X R l b T 4 8 S X R l b T 4 8 S X R l b U x v Y 2 F 0 a W 9 u P j x J d G V t V H l w Z T 5 G b 3 J t d W x h P C 9 J d G V t V H l w Z T 4 8 S X R l b V B h d G g + U 2 V j d G l v b j E v M j A y M i U y M E F R S T w v S X R l b V B h d G g + P C 9 J d G V t T G 9 j Y X R p b 2 4 + P F N 0 Y W J s Z U V u d H J p Z X M + P E V u d H J 5 I F R 5 c G U 9 I k l z U H J p d m F 0 Z S I g V m F s d W U 9 I m w w I i A v P j x F b n R y e S B U e X B l P S J R d W V y e U l E I i B W Y W x 1 Z T 0 i c z d i Y 2 Y 2 M j U 1 L T c x O T A t N G Y x Y S 0 5 N T A 3 L T E w Z j V m M D V i Y T E x N 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Q t M T A t M T d U M T I 6 N T Y 6 M T M u N T E 1 M D c 3 M 1 o i I C 8 + P E V u d H J 5 I F R 5 c G U 9 I k Z p b G x F c n J v c k N v Z G U i I F Z h b H V l P S J z V W 5 r b m 9 3 b i I g L z 4 8 R W 5 0 c n k g V H l w Z T 0 i Q W R k Z W R U b 0 R h d G F N b 2 R l b C I g V m F s d W U 9 I m w w I i A v P j w v U 3 R h Y m x l R W 5 0 c m l l c z 4 8 L 0 l 0 Z W 0 + P E l 0 Z W 0 + P E l 0 Z W 1 M b 2 N h d G l v b j 4 8 S X R l b V R 5 c G U + R m 9 y b X V s Y T w v S X R l b V R 5 c G U + P E l 0 Z W 1 Q Y X R o P l N l Y 3 R p b 2 4 x L z I w M j I l M j B B U U k v U 2 9 1 c m N l P C 9 J d G V t U G F 0 a D 4 8 L 0 l 0 Z W 1 M b 2 N h d G l v b j 4 8 U 3 R h Y m x l R W 5 0 c m l l c y A v P j w v S X R l b T 4 8 S X R l b T 4 8 S X R l b U x v Y 2 F 0 a W 9 u P j x J d G V t V H l w Z T 5 G b 3 J t d W x h P C 9 J d G V t V H l w Z T 4 8 S X R l b V B h d G g + U 2 V j d G l v b j E v M j A y M i U y M E F R S S 9 U Y W J s Z T E z X 1 R h Y m x l P C 9 J d G V t U G F 0 a D 4 8 L 0 l 0 Z W 1 M b 2 N h d G l v b j 4 8 U 3 R h Y m x l R W 5 0 c m l l c y A v P j w v S X R l b T 4 8 S X R l b T 4 8 S X R l b U x v Y 2 F 0 a W 9 u P j x J d G V t V H l w Z T 5 G b 3 J t d W x h P C 9 J d G V t V H l w Z T 4 8 S X R l b V B h d G g + U 2 V j d G l v b j E v M j A y M i U y M E F R S S 9 D a G F u Z 2 V k J T I w V H l w Z T w v S X R l b V B h d G g + P C 9 J d G V t T G 9 j Y X R p b 2 4 + P F N 0 Y W J s Z U V u d H J p Z X M g L z 4 8 L 0 l 0 Z W 0 + P E l 0 Z W 0 + P E l 0 Z W 1 M b 2 N h d G l v b j 4 8 S X R l b V R 5 c G U + R m 9 y b X V s Y T w v S X R l b V R 5 c G U + P E l 0 Z W 1 Q Y X R o P l N l Y 3 R p b 2 4 x L z I w M j E l M j B B U U k 8 L 0 l 0 Z W 1 Q Y X R o P j w v S X R l b U x v Y 2 F 0 a W 9 u P j x T d G F i b G V F b n R y a W V z P j x F b n R y e S B U e X B l P S J J c 1 B y a X Z h d G U i I F Z h b H V l P S J s M C I g L z 4 8 R W 5 0 c n k g V H l w Z T 0 i U X V l c n l J R C I g V m F s d W U 9 I n M 1 Z T Y w Z j R k O C 1 j M j F k L T R k M W Q t Y j Q 2 M C 0 x N z M y Z m R k Y m E 3 Y 2 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E w L T E 3 V D E y O j U 2 O j E z L j Q 5 M z Y 0 N T V a I i A v P j x F b n R y e S B U e X B l P S J G a W x s R X J y b 3 J D b 2 R l I i B W Y W x 1 Z T 0 i c 1 V u a 2 5 v d 2 4 i I C 8 + P E V u d H J 5 I F R 5 c G U 9 I k F k Z G V k V G 9 E Y X R h T W 9 k Z W w i I F Z h b H V l P S J s M C I g L z 4 8 L 1 N 0 Y W J s Z U V u d H J p Z X M + P C 9 J d G V t P j x J d G V t P j x J d G V t T G 9 j Y X R p b 2 4 + P E l 0 Z W 1 U e X B l P k Z v c m 1 1 b G E 8 L 0 l 0 Z W 1 U e X B l P j x J d G V t U G F 0 a D 5 T Z W N 0 a W 9 u M S 8 y M D I x J T I w Q V F J L 1 N v d X J j Z T w v S X R l b V B h d G g + P C 9 J d G V t T G 9 j Y X R p b 2 4 + P F N 0 Y W J s Z U V u d H J p Z X M g L z 4 8 L 0 l 0 Z W 0 + P E l 0 Z W 0 + P E l 0 Z W 1 M b 2 N h d G l v b j 4 8 S X R l b V R 5 c G U + R m 9 y b X V s Y T w v S X R l b V R 5 c G U + P E l 0 Z W 1 Q Y X R o P l N l Y 3 R p b 2 4 x L z I w M j E l M j B B U U k v V G F i b G U x X 1 R h Y m x l P C 9 J d G V t U G F 0 a D 4 8 L 0 l 0 Z W 1 M b 2 N h d G l v b j 4 8 U 3 R h Y m x l R W 5 0 c m l l c y A v P j w v S X R l b T 4 8 S X R l b T 4 8 S X R l b U x v Y 2 F 0 a W 9 u P j x J d G V t V H l w Z T 5 G b 3 J t d W x h P C 9 J d G V t V H l w Z T 4 8 S X R l b V B h d G g + U 2 V j d G l v b j E v M j A y M S U y M E F R S S 9 B Z G R l Z C U y M E N 1 c 3 R v b T w v S X R l b V B h d G g + P C 9 J d G V t T G 9 j Y X R p b 2 4 + P F N 0 Y W J s Z U V u d H J p Z X M g L z 4 8 L 0 l 0 Z W 0 + P E l 0 Z W 0 + P E l 0 Z W 1 M b 2 N h d G l v b j 4 8 S X R l b V R 5 c G U + R m 9 y b X V s Y T w v S X R l b V R 5 c G U + P E l 0 Z W 1 Q Y X R o P l N l Y 3 R p b 2 4 x L z I w M j E l M j B B U U k v U m V u Y W 1 l Z C U y M E N v b H V t b n M 8 L 0 l 0 Z W 1 Q Y X R o P j w v S X R l b U x v Y 2 F 0 a W 9 u P j x T d G F i b G V F b n R y a W V z I C 8 + P C 9 J d G V t P j x J d G V t P j x J d G V t T G 9 j Y X R p b 2 4 + P E l 0 Z W 1 U e X B l P k Z v c m 1 1 b G E 8 L 0 l 0 Z W 1 U e X B l P j x J d G V t U G F 0 a D 5 T Z W N 0 a W 9 u M S 8 y M D I x J T I w Q V F J L 1 J l b 3 J k Z X J l Z C U y M E N v b H V t b n M 8 L 0 l 0 Z W 1 Q Y X R o P j w v S X R l b U x v Y 2 F 0 a W 9 u P j x T d G F i b G V F b n R y a W V z I C 8 + P C 9 J d G V t P j x J d G V t P j x J d G V t T G 9 j Y X R p b 2 4 + P E l 0 Z W 1 U e X B l P k Z v c m 1 1 b G E 8 L 0 l 0 Z W 1 U e X B l P j x J d G V t U G F 0 a D 5 T Z W N 0 a W 9 u M S 8 y M D I x J T I w Q V F J L 0 N o Y W 5 n Z W Q l M j B U e X B l P C 9 J d G V t U G F 0 a D 4 8 L 0 l 0 Z W 1 M b 2 N h d G l v b j 4 8 U 3 R h Y m x l R W 5 0 c m l l c y A v P j w v S X R l b T 4 8 S X R l b T 4 8 S X R l b U x v Y 2 F 0 a W 9 u P j x J d G V t V H l w Z T 5 G b 3 J t d W x h P C 9 J d G V t V H l w Z T 4 8 S X R l b V B h d G g + U 2 V j d G l v b j E v M j A y M i U y M E F R S S 9 S Z W 1 v d m V k J T I w Q 2 9 s d W 1 u c z w v S X R l b V B h d G g + P C 9 J d G V t T G 9 j Y X R p b 2 4 + P F N 0 Y W J s Z U V u d H J p Z X M g L z 4 8 L 0 l 0 Z W 0 + P E l 0 Z W 0 + P E l 0 Z W 1 M b 2 N h d G l v b j 4 8 S X R l b V R 5 c G U + R m 9 y b X V s Y T w v S X R l b V R 5 c G U + P E l 0 Z W 1 Q Y X R o P l N l Y 3 R p b 2 4 x L z I w M j I l M j B B U U k v Q W R k Z W Q l M j B D d X N 0 b 2 0 8 L 0 l 0 Z W 1 Q Y X R o P j w v S X R l b U x v Y 2 F 0 a W 9 u P j x T d G F i b G V F b n R y a W V z I C 8 + P C 9 J d G V t P j x J d G V t P j x J d G V t T G 9 j Y X R p b 2 4 + P E l 0 Z W 1 U e X B l P k Z v c m 1 1 b G E 8 L 0 l 0 Z W 1 U e X B l P j x J d G V t U G F 0 a D 5 T Z W N 0 a W 9 u M S 8 y M D I y J T I w Q V F J L 1 J l b 3 J k Z X J l Z C U y M E N v b H V t b n M 8 L 0 l 0 Z W 1 Q Y X R o P j w v S X R l b U x v Y 2 F 0 a W 9 u P j x T d G F i b G V F b n R y a W V z I C 8 + P C 9 J d G V t P j x J d G V t P j x J d G V t T G 9 j Y X R p b 2 4 + P E l 0 Z W 1 U e X B l P k Z v c m 1 1 b G E 8 L 0 l 0 Z W 1 U e X B l P j x J d G V t U G F 0 a D 5 T Z W N 0 a W 9 u M S 8 y M D I y J T I w Q V F J L 0 N o Y W 5 n Z W Q l M j B U e X B l M T w v S X R l b V B h d G g + P C 9 J d G V t T G 9 j Y X R p b 2 4 + P F N 0 Y W J s Z U V u d H J p Z X M g L z 4 8 L 0 l 0 Z W 0 + P E l 0 Z W 0 + P E l 0 Z W 1 M b 2 N h d G l v b j 4 8 S X R l b V R 5 c G U + R m 9 y b X V s Y T w v S X R l b V R 5 c G U + P E l 0 Z W 1 Q Y X R o P l N l Y 3 R p b 2 4 x L z I w M j A l M j B B U U k v Q W R k Z W Q l M j B D d X N 0 b 2 0 8 L 0 l 0 Z W 1 Q Y X R o P j w v S X R l b U x v Y 2 F 0 a W 9 u P j x T d G F i b G V F b n R y a W V z I C 8 + P C 9 J d G V t P j x J d G V t P j x J d G V t T G 9 j Y X R p b 2 4 + P E l 0 Z W 1 U e X B l P k Z v c m 1 1 b G E 8 L 0 l 0 Z W 1 U e X B l P j x J d G V t U G F 0 a D 5 T Z W N 0 a W 9 u M S 8 y M D I w J T I w Q V F J L 1 J l b 3 J k Z X J l Z C U y M E N v b H V t b n M 8 L 0 l 0 Z W 1 Q Y X R o P j w v S X R l b U x v Y 2 F 0 a W 9 u P j x T d G F i b G V F b n R y a W V z I C 8 + P C 9 J d G V t P j x J d G V t P j x J d G V t T G 9 j Y X R p b 2 4 + P E l 0 Z W 1 U e X B l P k Z v c m 1 1 b G E 8 L 0 l 0 Z W 1 U e X B l P j x J d G V t U G F 0 a D 5 T Z W N 0 a W 9 u M S 8 y M D I w J T I w Q V F J L 0 N o Y W 5 n Z W Q l M j B U e X B l M T w v S X R l b V B h d G g + P C 9 J d G V t T G 9 j Y X R p b 2 4 + P F N 0 Y W J s Z U V u d H J p Z X M g L z 4 8 L 0 l 0 Z W 0 + P E l 0 Z W 0 + P E l 0 Z W 1 M b 2 N h d G l v b j 4 8 S X R l b V R 5 c G U + R m 9 y b X V s Y T w v S X R l b V R 5 c G U + P E l 0 Z W 1 Q Y X R o P l N l Y 3 R p b 2 4 x L z I w M j E l M j B B U U k v U m V u Y W 1 l Z C U y M E N v b H V t b n M x P C 9 J d G V t U G F 0 a D 4 8 L 0 l 0 Z W 1 M b 2 N h d G l v b j 4 8 U 3 R h Y m x l R W 5 0 c m l l c y A v P j w v S X R l b T 4 8 S X R l b T 4 8 S X R l b U x v Y 2 F 0 a W 9 u P j x J d G V t V H l w Z T 5 G b 3 J t d W x h P C 9 J d G V t V H l w Z T 4 8 S X R l b V B h d G g + U 2 V j d G l v b j E v M j A y M C U y M E F R S S 9 S Z W 5 h b W V k J T I w Q 2 9 s d W 1 u c z 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N k Z D g 0 Z j A 3 N C 0 4 Y 2 I y L T Q x O D Y t O D k y O C 1 j N T Y 4 Z j c 2 M D A y O D 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F w c G V u Z D E v U 2 9 1 c m N l L n t T d G F 0 Z S A v I F V u a W 9 u I F R l c n J p d G 9 y e S w w f S Z x d W 9 0 O y w m c X V v d D t T Z W N 0 a W 9 u M S 9 B c H B l b m Q x L 1 N v d X J j Z S 5 7 Q 2 l 0 e S A v I H R v d 2 4 s M X 0 m c X V v d D s s J n F 1 b 3 Q 7 U 2 V j d G l v b j E v Q X B w Z W 5 k M S 9 T b 3 V y Y 2 U u e 1 l l Y X I s M n 0 m c X V v d D s s J n F 1 b 3 Q 7 U 2 V j d G l v b j E v Q X B w Z W 5 k M S 9 T b 3 V y Y 2 U u e 1 N P M i w z f S Z x d W 9 0 O y w m c X V v d D t T Z W N 0 a W 9 u M S 9 B c H B l b m Q x L 1 N v d X J j Z S 5 7 T k 8 y L D R 9 J n F 1 b 3 Q 7 L C Z x d W 9 0 O 1 N l Y 3 R p b 2 4 x L 0 F w c G V u Z D E v U 2 9 1 c m N l L n t Q T T E w L D V 9 J n F 1 b 3 Q 7 L C Z x d W 9 0 O 1 N l Y 3 R p b 2 4 x L 0 F w c G V u Z D E v U 2 9 1 c m N l L n t Q T T I u N S w 2 f S Z x d W 9 0 O 1 0 s J n F 1 b 3 Q 7 Q 2 9 s d W 1 u Q 2 9 1 b n Q m c X V v d D s 6 N y w m c X V v d D t L Z X l D b 2 x 1 b W 5 O Y W 1 l c y Z x d W 9 0 O z p b X S w m c X V v d D t D b 2 x 1 b W 5 J Z G V u d G l 0 a W V z J n F 1 b 3 Q 7 O l s m c X V v d D t T Z W N 0 a W 9 u M S 9 B c H B l b m Q x L 1 N v d X J j Z S 5 7 U 3 R h d G U g L y B V b m l v b i B U Z X J y a X R v c n k s M H 0 m c X V v d D s s J n F 1 b 3 Q 7 U 2 V j d G l v b j E v Q X B w Z W 5 k M S 9 T b 3 V y Y 2 U u e 0 N p d H k g L y B 0 b 3 d u L D F 9 J n F 1 b 3 Q 7 L C Z x d W 9 0 O 1 N l Y 3 R p b 2 4 x L 0 F w c G V u Z D E v U 2 9 1 c m N l L n t Z Z W F y L D J 9 J n F 1 b 3 Q 7 L C Z x d W 9 0 O 1 N l Y 3 R p b 2 4 x L 0 F w c G V u Z D E v U 2 9 1 c m N l L n t T T z I s M 3 0 m c X V v d D s s J n F 1 b 3 Q 7 U 2 V j d G l v b j E v Q X B w Z W 5 k M S 9 T b 3 V y Y 2 U u e 0 5 P M i w 0 f S Z x d W 9 0 O y w m c X V v d D t T Z W N 0 a W 9 u M S 9 B c H B l b m Q x L 1 N v d X J j Z S 5 7 U E 0 x M C w 1 f S Z x d W 9 0 O y w m c X V v d D t T Z W N 0 a W 9 u M S 9 B c H B l b m Q x L 1 N v d X J j Z S 5 7 U E 0 y L j U s N n 0 m c X V v d D t d L C Z x d W 9 0 O 1 J l b G F 0 a W 9 u c 2 h p c E l u Z m 8 m c X V v d D s 6 W 1 1 9 I i A v P j x F b n R y e S B U e X B l P S J G a W x s U 3 R h d H V z I i B W Y W x 1 Z T 0 i c 0 N v b X B s Z X R l I i A v P j x F b n R y e S B U e X B l P S J G a W x s Q 2 9 s d W 1 u T m F t Z X M i I F Z h b H V l P S J z W y Z x d W 9 0 O 1 N 0 Y X R l I C 8 g V W 5 p b 2 4 g V G V y c m l 0 b 3 J 5 J n F 1 b 3 Q 7 L C Z x d W 9 0 O 0 N p d H k g L y B 0 b 3 d u J n F 1 b 3 Q 7 L C Z x d W 9 0 O 1 l l Y X I m c X V v d D s s J n F 1 b 3 Q 7 U 0 8 y J n F 1 b 3 Q 7 L C Z x d W 9 0 O 0 5 P M i Z x d W 9 0 O y w m c X V v d D t Q T T E w J n F 1 b 3 Q 7 L C Z x d W 9 0 O 1 B N M i 4 1 J n F 1 b 3 Q 7 X S I g L z 4 8 R W 5 0 c n k g V H l w Z T 0 i R m l s b E N v b H V t b l R 5 c G V z I i B W Y W x 1 Z T 0 i c 0 J n W U R C U V V G Q l E 9 P S I g L z 4 8 R W 5 0 c n k g V H l w Z T 0 i R m l s b E x h c 3 R V c G R h d G V k I i B W Y W x 1 Z T 0 i Z D I w M j Q t M T A t M T d U M T I 6 N T Y 6 M T Q u O T k z N D Q z O F o i I C 8 + P E V u d H J 5 I F R 5 c G U 9 I k Z p b G x F c n J v c k N v d W 5 0 I i B W Y W x 1 Z T 0 i b D I z I i A v P j x F b n R y e S B U e X B l P S J G a W x s R X J y b 3 J D b 2 R l I i B W Y W x 1 Z T 0 i c 1 V u a 2 5 v d 2 4 i I C 8 + P E V u d H J 5 I F R 5 c G U 9 I k Z p b G x D b 3 V u d C I g V m F s d W U 9 I m w x M T M 5 I i A v P j x F b n R y e S B U e X B l P S J S Z W N v d m V y e V R h c m d l d F N o Z W V 0 I i B W Y W x 1 Z T 0 i c 1 N o Z W V 0 M S I g L z 4 8 R W 5 0 c n k g V H l w Z T 0 i U m V j b 3 Z l c n l U Y X J n Z X R D b 2 x 1 b W 4 i I F Z h b H V l P S J s M S I g L z 4 8 R W 5 0 c n k g V H l w Z T 0 i U m V j b 3 Z l c n l U Y X J n Z X R S b 3 c i I F Z h b H V l P S J s M S I g L z 4 8 R W 5 0 c n k g V H l w Z T 0 i R m l s b F R h c m d l d C I g V m F s d W U 9 I n N B c H B l b m Q x I i A v P j x F b n R y e S B U e X B l P S J B Z G R l Z F R v R G F 0 Y U 1 v Z G V s I i B W Y W x 1 Z T 0 i b D A 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8 y M D I y J T I w Q V F J L 1 J l b m F t Z W Q l M j B D b 2 x 1 b W 5 z P C 9 J d G V t U G F 0 a D 4 8 L 0 l 0 Z W 1 M b 2 N h d G l v b j 4 8 U 3 R h Y m x l R W 5 0 c m l l c y A v P j w v S X R l b T 4 8 L 0 l 0 Z W 1 z P j w v T G 9 j Y W x Q Y W N r Y W d l T W V 0 Y W R h d G F G a W x l P h Y A A A B Q S w U G A A A A A A A A A A A A A A A A A A A A A A A A J g E A A A E A A A D Q j J 3 f A R X R E Y x 6 A M B P w p f r A Q A A A I / 7 n f Q e k 1 h B g s S P f e d t U g M A A A A A A g A A A A A A E G Y A A A A B A A A g A A A A m f X S w P 8 4 f Z Q t 2 V B q J U O V G b R W B t Y u K b g Z J / x v H j / t f o 0 A A A A A D o A A A A A C A A A g A A A A 7 D 6 i h R s q 2 r 6 c d C m 2 H h g k K O z l D V B i L K I / K 9 9 i V q M K f j 5 Q A A A A o b b f Z 3 3 s x R v Y r P U f U g x 6 U b Z X 9 i V b 7 6 e Z + G b 0 Z w E L 3 D h q r e g K a z E e B 7 U 5 C J T L z e y s E J 3 y r T C N I V T n V x q 8 M + 5 T q O s v K T c h H Z H a N E K g t + Z m i 7 p A A A A A z H r A 2 J Y J n A g / W h T m j 9 d 0 + K S R k V D L F t 6 6 R j B 4 6 i h B R J x h e 5 W K 0 t X B z K 3 O 4 X p d K R 8 1 O D V o q U c l n X J Z 2 4 T G f Y 1 m W A = = < / D a t a M a s h u p > 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 C o l u m n s \ D i f f e r e n c e   b e t w e e n   2 0 2 2 - 2 0 2 1   A Q I 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 C o l u m n s \ D i f f e r e n c e   b e t w e e n   2 0 2 2 - 2 0 2 1   A Q I 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 C o l u m n s \ D i f f e r e n c e   b e t w e e n   2 0 2 2 - 2 0 2 1   A Q I < / K e y > < / a : K e y > < a : V a l u e   i : t y p e = " M e a s u r e G r i d N o d e V i e w S t a t e " > < L a y e d O u t > t r u e < / L a y e d O u t > < / a : V a l u e > < / a : K e y V a l u e O f D i a g r a m O b j e c t K e y a n y T y p e z b w N T n L X > < / V i e w S t a t e s > < / D i a g r a m M a n a g e r . S e r i a l i z a b l e D i a g r a m > < / A r r a y O f D i a g r a m M a n a g e r . S e r i a l i z a b l e D i a g r a m > ] ] > < / C u s t o m C o n t e n t > < / G e m i n i > 
</file>

<file path=customXml/item16.xml>��< ? x m l   v e r s i o n = " 1 . 0 "   e n c o d i n g = " U T F - 1 6 " ? > < G e m i n i   x m l n s = " h t t p : / / g e m i n i / p i v o t c u s t o m i z a t i o n / C l i e n t W i n d o w X M L " > < C u s t o m C o n t e n t > < ! [ C D A T A [ T a b l e 3 ] ] > < / C u s t o m C o n t e n t > < / G e m i n i > 
</file>

<file path=customXml/item17.xml>��< ? x m l   v e r s i o n = " 1 . 0 "   e n c o d i n g = " U T F - 1 6 " ? > < G e m i n i   x m l n s = " h t t p : / / g e m i n i / p i v o t c u s t o m i z a t i o n / P o w e r P i v o t V e r s i o n " > < C u s t o m C o n t e n t > < ! [ C D A T A [ 2 0 1 5 . 1 3 0 . 1 6 0 5 . 1 5 6 7 ] ] > < / C u s t o m C o n t e n t > < / G e m i n i > 
</file>

<file path=customXml/item2.xml>��< ? x m l   v e r s i o n = " 1 . 0 "   e n c o d i n g = " U T F - 1 6 " ? > < G e m i n i   x m l n s = " h t t p : / / g e m i n i / p i v o t c u s t o m i z a t i o n / I s S a n d b o x E m b e d d e d " > < C u s t o m C o n t e n t > < ! [ C D A T A [ y e s ] ] > < / 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 D i f f e r e n c e   b e t w e e n   2 0 2 2 - 2 0 2 1   A Q I < / s t r i n g > < / k e y > < v a l u e > < i n t > 3 1 7 < / i n t > < / v a l u e > < / i t e m > < / C o l u m n W i d t h s > < C o l u m n D i s p l a y I n d e x > < i t e m > < k e y > < s t r i n g > D i f f e r e n c e   b e t w e e n   2 0 2 2 - 2 0 2 1   A Q I < / 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S h o w H i d d e n " > < 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 2 0 2 4 - 1 0 - 1 7 T 1 9 : 2 2 : 2 6 . 6 6 7 6 2 2 2 + 0 5 : 3 0 < / L a s t P r o c e s s e d T i m e > < / D a t a M o d e l i n g S a n d b o x . S e r i a l i z e d S a n d b o x E r r o r C a c h e > ] ] > < / C u s t o m C o n t e n t > < / G e m i n i > 
</file>

<file path=customXml/itemProps1.xml><?xml version="1.0" encoding="utf-8"?>
<ds:datastoreItem xmlns:ds="http://schemas.openxmlformats.org/officeDocument/2006/customXml" ds:itemID="{B1655609-F9B7-4842-BA05-961B933F546A}">
  <ds:schemaRefs/>
</ds:datastoreItem>
</file>

<file path=customXml/itemProps10.xml><?xml version="1.0" encoding="utf-8"?>
<ds:datastoreItem xmlns:ds="http://schemas.openxmlformats.org/officeDocument/2006/customXml" ds:itemID="{C11A3F1C-DC38-44E2-B62A-59A592AAABC2}">
  <ds:schemaRefs>
    <ds:schemaRef ds:uri="http://schemas.microsoft.com/DataMashup"/>
  </ds:schemaRefs>
</ds:datastoreItem>
</file>

<file path=customXml/itemProps11.xml><?xml version="1.0" encoding="utf-8"?>
<ds:datastoreItem xmlns:ds="http://schemas.openxmlformats.org/officeDocument/2006/customXml" ds:itemID="{E89DBFF1-3DD3-4B77-BE70-BABF3ABAD4A0}">
  <ds:schemaRefs/>
</ds:datastoreItem>
</file>

<file path=customXml/itemProps12.xml><?xml version="1.0" encoding="utf-8"?>
<ds:datastoreItem xmlns:ds="http://schemas.openxmlformats.org/officeDocument/2006/customXml" ds:itemID="{A17BD7C5-8180-49C2-9BEA-C8843CA51FB2}">
  <ds:schemaRefs/>
</ds:datastoreItem>
</file>

<file path=customXml/itemProps13.xml><?xml version="1.0" encoding="utf-8"?>
<ds:datastoreItem xmlns:ds="http://schemas.openxmlformats.org/officeDocument/2006/customXml" ds:itemID="{E3C1AE7F-27D6-4426-81BE-4D5C60A8AC53}">
  <ds:schemaRefs/>
</ds:datastoreItem>
</file>

<file path=customXml/itemProps14.xml><?xml version="1.0" encoding="utf-8"?>
<ds:datastoreItem xmlns:ds="http://schemas.openxmlformats.org/officeDocument/2006/customXml" ds:itemID="{7410FBB4-A3BF-4788-A019-2910F22AC489}">
  <ds:schemaRefs/>
</ds:datastoreItem>
</file>

<file path=customXml/itemProps15.xml><?xml version="1.0" encoding="utf-8"?>
<ds:datastoreItem xmlns:ds="http://schemas.openxmlformats.org/officeDocument/2006/customXml" ds:itemID="{D9875AB3-E08D-47EC-92BB-95B4CFF6B65C}">
  <ds:schemaRefs/>
</ds:datastoreItem>
</file>

<file path=customXml/itemProps16.xml><?xml version="1.0" encoding="utf-8"?>
<ds:datastoreItem xmlns:ds="http://schemas.openxmlformats.org/officeDocument/2006/customXml" ds:itemID="{5141F45F-F8FB-4631-A997-024170340DFC}">
  <ds:schemaRefs/>
</ds:datastoreItem>
</file>

<file path=customXml/itemProps17.xml><?xml version="1.0" encoding="utf-8"?>
<ds:datastoreItem xmlns:ds="http://schemas.openxmlformats.org/officeDocument/2006/customXml" ds:itemID="{C2364A4F-04DC-44B8-A8EF-DFD9518E7E6B}">
  <ds:schemaRefs/>
</ds:datastoreItem>
</file>

<file path=customXml/itemProps2.xml><?xml version="1.0" encoding="utf-8"?>
<ds:datastoreItem xmlns:ds="http://schemas.openxmlformats.org/officeDocument/2006/customXml" ds:itemID="{04624BB8-CFC6-4111-B607-8F8B6D1E7E61}">
  <ds:schemaRefs/>
</ds:datastoreItem>
</file>

<file path=customXml/itemProps3.xml><?xml version="1.0" encoding="utf-8"?>
<ds:datastoreItem xmlns:ds="http://schemas.openxmlformats.org/officeDocument/2006/customXml" ds:itemID="{DF216932-B61B-4F84-AF9F-94C370251542}">
  <ds:schemaRefs/>
</ds:datastoreItem>
</file>

<file path=customXml/itemProps4.xml><?xml version="1.0" encoding="utf-8"?>
<ds:datastoreItem xmlns:ds="http://schemas.openxmlformats.org/officeDocument/2006/customXml" ds:itemID="{D55ECB76-CEA9-48B7-A36B-089223FB0C53}">
  <ds:schemaRefs/>
</ds:datastoreItem>
</file>

<file path=customXml/itemProps5.xml><?xml version="1.0" encoding="utf-8"?>
<ds:datastoreItem xmlns:ds="http://schemas.openxmlformats.org/officeDocument/2006/customXml" ds:itemID="{CA4BB1CD-7606-42CF-8D31-03606CC7DF37}">
  <ds:schemaRefs/>
</ds:datastoreItem>
</file>

<file path=customXml/itemProps6.xml><?xml version="1.0" encoding="utf-8"?>
<ds:datastoreItem xmlns:ds="http://schemas.openxmlformats.org/officeDocument/2006/customXml" ds:itemID="{B507034F-14FF-4BD7-8780-C6CB3AD91458}">
  <ds:schemaRefs/>
</ds:datastoreItem>
</file>

<file path=customXml/itemProps7.xml><?xml version="1.0" encoding="utf-8"?>
<ds:datastoreItem xmlns:ds="http://schemas.openxmlformats.org/officeDocument/2006/customXml" ds:itemID="{9D029BC5-7EAA-4850-A6EF-8CBCFBC3D9DD}">
  <ds:schemaRefs/>
</ds:datastoreItem>
</file>

<file path=customXml/itemProps8.xml><?xml version="1.0" encoding="utf-8"?>
<ds:datastoreItem xmlns:ds="http://schemas.openxmlformats.org/officeDocument/2006/customXml" ds:itemID="{7C3575E0-72F1-4582-827F-BA35F9B526E2}">
  <ds:schemaRefs/>
</ds:datastoreItem>
</file>

<file path=customXml/itemProps9.xml><?xml version="1.0" encoding="utf-8"?>
<ds:datastoreItem xmlns:ds="http://schemas.openxmlformats.org/officeDocument/2006/customXml" ds:itemID="{F46F8359-4396-4789-99FD-BB0B4D7C9A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AQI change over time</vt:lpstr>
      <vt:lpstr>Average AQI-Map</vt:lpstr>
      <vt:lpstr>Avg pollutant value over years</vt:lpstr>
      <vt:lpstr>Average National Index</vt:lpstr>
      <vt:lpstr>statewise pollutants AQI</vt:lpstr>
      <vt:lpstr>highest and lowest AQI states</vt:lpstr>
      <vt:lpstr>Dashboard</vt:lpstr>
      <vt:lpstr>Pollutants contribution</vt:lpstr>
      <vt:lpstr>AQI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Navya Kalya</dc:creator>
  <cp:lastModifiedBy>Navya Kalya</cp:lastModifiedBy>
  <dcterms:created xsi:type="dcterms:W3CDTF">2024-10-17T04:48:33Z</dcterms:created>
  <dcterms:modified xsi:type="dcterms:W3CDTF">2024-11-02T12:23:18Z</dcterms:modified>
</cp:coreProperties>
</file>