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alyani ARC Classes\DATA ANALYTICS NOTES\"/>
    </mc:Choice>
  </mc:AlternateContent>
  <bookViews>
    <workbookView xWindow="0" yWindow="0" windowWidth="23040" windowHeight="9192" activeTab="3"/>
  </bookViews>
  <sheets>
    <sheet name="Match" sheetId="1" r:id="rId1"/>
    <sheet name="INDEX" sheetId="2" r:id="rId2"/>
    <sheet name="H LOOKUP" sheetId="3" r:id="rId3"/>
    <sheet name="VLOO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4" l="1"/>
  <c r="K7" i="4"/>
  <c r="J7" i="4"/>
  <c r="I7" i="4"/>
  <c r="I10" i="3"/>
  <c r="J10" i="3"/>
  <c r="K10" i="3"/>
  <c r="L10" i="3"/>
  <c r="H10" i="3"/>
  <c r="I9" i="3"/>
  <c r="J9" i="3"/>
  <c r="K9" i="3"/>
  <c r="L9" i="3"/>
  <c r="H9" i="3"/>
  <c r="C2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<sst xmlns="http://schemas.openxmlformats.org/spreadsheetml/2006/main" count="217" uniqueCount="47">
  <si>
    <t>Employee ID</t>
  </si>
  <si>
    <t>Employee Name</t>
  </si>
  <si>
    <t xml:space="preserve">Designation </t>
  </si>
  <si>
    <t xml:space="preserve">Date of Join </t>
  </si>
  <si>
    <t xml:space="preserve">Salary </t>
  </si>
  <si>
    <t xml:space="preserve">Rakesh </t>
  </si>
  <si>
    <t xml:space="preserve">Suresh </t>
  </si>
  <si>
    <t xml:space="preserve">Anand </t>
  </si>
  <si>
    <t xml:space="preserve">Prathmesh </t>
  </si>
  <si>
    <t>Uday</t>
  </si>
  <si>
    <t xml:space="preserve">Ravindra </t>
  </si>
  <si>
    <t xml:space="preserve">Yogesh </t>
  </si>
  <si>
    <t xml:space="preserve">Diwakar </t>
  </si>
  <si>
    <t>Pranay</t>
  </si>
  <si>
    <t>Sagar</t>
  </si>
  <si>
    <t>Vijay</t>
  </si>
  <si>
    <t xml:space="preserve">Naresh </t>
  </si>
  <si>
    <t>Prasad</t>
  </si>
  <si>
    <t xml:space="preserve">Kailash 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</si>
  <si>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</si>
  <si>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</si>
  <si>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</si>
  <si>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</si>
  <si>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</si>
  <si>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</si>
  <si>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</si>
  <si>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</si>
  <si>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</si>
  <si>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</si>
  <si>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</si>
  <si>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</si>
  <si>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</si>
  <si>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</si>
  <si>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</si>
  <si>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HR</t>
  </si>
  <si>
    <t>DEVELOPER</t>
  </si>
  <si>
    <t>TEAM LEAD</t>
  </si>
  <si>
    <t xml:space="preserve">TEAM LEADhel </t>
  </si>
  <si>
    <t>DEPUTY MANAGER</t>
  </si>
  <si>
    <t>REGIONAL MANAGER</t>
  </si>
  <si>
    <t>ENTER SALARY</t>
  </si>
  <si>
    <t>CHECK SALARY</t>
  </si>
  <si>
    <t>ROW</t>
  </si>
  <si>
    <t>COLUMN</t>
  </si>
  <si>
    <t>INDEX</t>
  </si>
  <si>
    <t>HLOOKUP</t>
  </si>
  <si>
    <t>V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</si>
</sst>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E16"/>
    </sheetView>
  </sheetViews>
  <sheetFormatPr defaultRowHeight="14.4" x14ac:dyDescent="0.3"/>
  <cols>
    <col min="1" max="1" width="12.109375" bestFit="1" customWidth="1"/>
    <col min="2" max="2" width="15.6640625" bestFit="1" customWidth="1"/>
    <col min="3" max="3" width="16.6640625" bestFit="1" customWidth="1"/>
    <col min="4" max="4" width="11.88671875" bestFit="1" customWidth="1"/>
    <col min="5" max="5" width="12.88671875" bestFit="1" customWidth="1"/>
    <col min="6" max="6" width="18.77734375" bestFit="1" customWidth="1"/>
    <col min="7" max="7" width="17.33203125" bestFit="1" customWidth="1"/>
    <col min="8" max="8" width="14.88671875" bestFit="1" customWidth="1"/>
    <col min="9" max="9" width="10.886718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40</v>
      </c>
      <c r="G1" s="5" t="s">
        <v>41</v>
      </c>
      <c r="H1" s="4"/>
      <c r="I1" s="5"/>
    </row>
    <row r="2" spans="1:9" x14ac:dyDescent="0.3">
      <c r="A2" s="1" t="s">
        <v>19</v>
      </c>
      <c r="B2" s="1" t="s">
        <v>12</v>
      </c>
      <c r="C2" s="1" t="s">
        <v>34</v>
      </c>
      <c r="D2" s="2">
        <v>44735</v>
      </c>
      <c r="E2" s="3">
        <v>14000</v>
      </c>
      <c r="F2" s="3">
        <v>4445</v>
      </c>
      <c r="G2">
        <f>MATCH(F2,E$1:E$16,0)</f>
        <v>7</v>
      </c>
    </row>
    <row r="3" spans="1:9" x14ac:dyDescent="0.3">
      <c r="A3" s="1" t="s">
        <v>20</v>
      </c>
      <c r="B3" s="1" t="s">
        <v>13</v>
      </c>
      <c r="C3" s="1" t="s">
        <v>35</v>
      </c>
      <c r="D3" s="2">
        <v>45466</v>
      </c>
      <c r="E3" s="3">
        <v>15400</v>
      </c>
      <c r="F3" s="3">
        <v>551540</v>
      </c>
      <c r="G3">
        <f t="shared" ref="G3:G16" si="0">MATCH(F3,E$1:E$16,0)</f>
        <v>11</v>
      </c>
    </row>
    <row r="4" spans="1:9" x14ac:dyDescent="0.3">
      <c r="A4" s="1" t="s">
        <v>21</v>
      </c>
      <c r="B4" s="1" t="s">
        <v>14</v>
      </c>
      <c r="C4" s="1" t="s">
        <v>36</v>
      </c>
      <c r="D4" s="2">
        <v>45383</v>
      </c>
      <c r="E4" s="3">
        <v>16200</v>
      </c>
      <c r="F4" s="3">
        <v>48451</v>
      </c>
      <c r="G4">
        <f t="shared" si="0"/>
        <v>13</v>
      </c>
    </row>
    <row r="5" spans="1:9" x14ac:dyDescent="0.3">
      <c r="A5" s="1" t="s">
        <v>22</v>
      </c>
      <c r="B5" s="1" t="s">
        <v>15</v>
      </c>
      <c r="C5" s="1" t="s">
        <v>38</v>
      </c>
      <c r="D5" s="2">
        <v>41411</v>
      </c>
      <c r="E5" s="3">
        <v>78000</v>
      </c>
      <c r="F5" s="3">
        <v>44878</v>
      </c>
      <c r="G5">
        <f t="shared" si="0"/>
        <v>14</v>
      </c>
    </row>
    <row r="6" spans="1:9" x14ac:dyDescent="0.3">
      <c r="A6" s="1" t="s">
        <v>23</v>
      </c>
      <c r="B6" s="1" t="s">
        <v>16</v>
      </c>
      <c r="C6" s="1" t="s">
        <v>39</v>
      </c>
      <c r="D6" s="2">
        <v>41030</v>
      </c>
      <c r="E6" s="3">
        <v>48052</v>
      </c>
      <c r="F6" s="3">
        <v>77731</v>
      </c>
      <c r="G6">
        <f t="shared" si="0"/>
        <v>15</v>
      </c>
    </row>
    <row r="7" spans="1:9" x14ac:dyDescent="0.3">
      <c r="A7" s="1" t="s">
        <v>24</v>
      </c>
      <c r="B7" s="1" t="s">
        <v>17</v>
      </c>
      <c r="C7" s="1" t="s">
        <v>35</v>
      </c>
      <c r="D7" s="2">
        <v>43949</v>
      </c>
      <c r="E7" s="3">
        <v>4445</v>
      </c>
      <c r="F7" s="3">
        <v>78000</v>
      </c>
      <c r="G7">
        <f t="shared" si="0"/>
        <v>5</v>
      </c>
    </row>
    <row r="8" spans="1:9" x14ac:dyDescent="0.3">
      <c r="A8" s="1" t="s">
        <v>25</v>
      </c>
      <c r="B8" s="1" t="s">
        <v>18</v>
      </c>
      <c r="C8" s="1" t="s">
        <v>39</v>
      </c>
      <c r="D8" s="2">
        <v>44735</v>
      </c>
      <c r="E8" s="3">
        <v>454548</v>
      </c>
      <c r="F8" s="3">
        <v>48052</v>
      </c>
      <c r="G8">
        <f t="shared" si="0"/>
        <v>6</v>
      </c>
    </row>
    <row r="9" spans="1:9" x14ac:dyDescent="0.3">
      <c r="A9" s="1" t="s">
        <v>26</v>
      </c>
      <c r="B9" s="1" t="s">
        <v>5</v>
      </c>
      <c r="C9" s="1" t="s">
        <v>39</v>
      </c>
      <c r="D9" s="2">
        <v>45466</v>
      </c>
      <c r="E9" s="3">
        <v>4115</v>
      </c>
      <c r="F9" s="3">
        <v>4445</v>
      </c>
      <c r="G9">
        <f t="shared" si="0"/>
        <v>7</v>
      </c>
    </row>
    <row r="10" spans="1:9" x14ac:dyDescent="0.3">
      <c r="A10" s="1" t="s">
        <v>27</v>
      </c>
      <c r="B10" s="1" t="s">
        <v>6</v>
      </c>
      <c r="C10" s="1" t="s">
        <v>35</v>
      </c>
      <c r="D10" s="2">
        <v>45383</v>
      </c>
      <c r="E10" s="3">
        <v>41551</v>
      </c>
      <c r="F10" s="3">
        <v>454548</v>
      </c>
      <c r="G10">
        <f t="shared" si="0"/>
        <v>8</v>
      </c>
    </row>
    <row r="11" spans="1:9" x14ac:dyDescent="0.3">
      <c r="A11" s="1" t="s">
        <v>28</v>
      </c>
      <c r="B11" s="1" t="s">
        <v>7</v>
      </c>
      <c r="C11" s="1" t="s">
        <v>34</v>
      </c>
      <c r="D11" s="2">
        <v>41411</v>
      </c>
      <c r="E11" s="3">
        <v>551540</v>
      </c>
      <c r="F11" s="3">
        <v>5451</v>
      </c>
      <c r="G11">
        <f t="shared" si="0"/>
        <v>12</v>
      </c>
    </row>
    <row r="12" spans="1:9" x14ac:dyDescent="0.3">
      <c r="A12" s="1" t="s">
        <v>29</v>
      </c>
      <c r="B12" s="1" t="s">
        <v>8</v>
      </c>
      <c r="C12" s="1" t="s">
        <v>34</v>
      </c>
      <c r="D12" s="2">
        <v>41030</v>
      </c>
      <c r="E12" s="3">
        <v>5451</v>
      </c>
      <c r="F12" s="3">
        <v>78000</v>
      </c>
      <c r="G12">
        <f t="shared" si="0"/>
        <v>5</v>
      </c>
    </row>
    <row r="13" spans="1:9" x14ac:dyDescent="0.3">
      <c r="A13" s="1" t="s">
        <v>30</v>
      </c>
      <c r="B13" s="1" t="s">
        <v>37</v>
      </c>
      <c r="C13" s="1" t="s">
        <v>39</v>
      </c>
      <c r="D13" s="2">
        <v>44735</v>
      </c>
      <c r="E13" s="3">
        <v>48451</v>
      </c>
      <c r="F13" s="3">
        <v>48052</v>
      </c>
      <c r="G13">
        <f t="shared" si="0"/>
        <v>6</v>
      </c>
    </row>
    <row r="14" spans="1:9" x14ac:dyDescent="0.3">
      <c r="A14" s="1" t="s">
        <v>31</v>
      </c>
      <c r="B14" s="1" t="s">
        <v>9</v>
      </c>
      <c r="C14" s="1" t="s">
        <v>36</v>
      </c>
      <c r="D14" s="2">
        <v>45466</v>
      </c>
      <c r="E14" s="3">
        <v>44878</v>
      </c>
      <c r="F14" s="3">
        <v>4445</v>
      </c>
      <c r="G14">
        <f t="shared" si="0"/>
        <v>7</v>
      </c>
    </row>
    <row r="15" spans="1:9" x14ac:dyDescent="0.3">
      <c r="A15" s="1" t="s">
        <v>32</v>
      </c>
      <c r="B15" s="1" t="s">
        <v>10</v>
      </c>
      <c r="C15" s="1" t="s">
        <v>34</v>
      </c>
      <c r="D15" s="2">
        <v>45383</v>
      </c>
      <c r="E15" s="3">
        <v>77731</v>
      </c>
      <c r="F15" s="3">
        <v>15400</v>
      </c>
      <c r="G15">
        <f t="shared" si="0"/>
        <v>3</v>
      </c>
    </row>
    <row r="16" spans="1:9" x14ac:dyDescent="0.3">
      <c r="A16" s="1" t="s">
        <v>33</v>
      </c>
      <c r="B16" s="1" t="s">
        <v>11</v>
      </c>
      <c r="C16" s="1" t="s">
        <v>35</v>
      </c>
      <c r="D16" s="2">
        <v>41411</v>
      </c>
      <c r="E16" s="3">
        <v>51442</v>
      </c>
      <c r="F16" s="3">
        <v>16200</v>
      </c>
      <c r="G16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E16"/>
    </sheetView>
  </sheetViews>
  <sheetFormatPr defaultRowHeight="14.4" x14ac:dyDescent="0.3"/>
  <cols>
    <col min="1" max="1" width="14.5546875" customWidth="1"/>
    <col min="2" max="2" width="15.77734375" customWidth="1"/>
    <col min="3" max="3" width="13.6640625" customWidth="1"/>
    <col min="4" max="4" width="14.6640625" customWidth="1"/>
    <col min="5" max="5" width="15.218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3">
      <c r="A2" s="1" t="s">
        <v>19</v>
      </c>
      <c r="B2" s="1" t="s">
        <v>12</v>
      </c>
      <c r="C2" s="1" t="s">
        <v>34</v>
      </c>
      <c r="D2" s="2">
        <v>44735</v>
      </c>
      <c r="E2" s="3">
        <v>14000</v>
      </c>
    </row>
    <row r="3" spans="1:6" x14ac:dyDescent="0.3">
      <c r="A3" s="1" t="s">
        <v>20</v>
      </c>
      <c r="B3" s="1" t="s">
        <v>13</v>
      </c>
      <c r="C3" s="1" t="s">
        <v>35</v>
      </c>
      <c r="D3" s="2">
        <v>45466</v>
      </c>
      <c r="E3" s="3">
        <v>15400</v>
      </c>
    </row>
    <row r="4" spans="1:6" x14ac:dyDescent="0.3">
      <c r="A4" s="1" t="s">
        <v>21</v>
      </c>
      <c r="B4" s="1" t="s">
        <v>14</v>
      </c>
      <c r="C4" s="1" t="s">
        <v>36</v>
      </c>
      <c r="D4" s="2">
        <v>45383</v>
      </c>
      <c r="E4" s="3">
        <v>16200</v>
      </c>
    </row>
    <row r="5" spans="1:6" x14ac:dyDescent="0.3">
      <c r="A5" s="1" t="s">
        <v>22</v>
      </c>
      <c r="B5" s="1" t="s">
        <v>15</v>
      </c>
      <c r="C5" s="1" t="s">
        <v>38</v>
      </c>
      <c r="D5" s="2">
        <v>41411</v>
      </c>
      <c r="E5" s="3">
        <v>78000</v>
      </c>
    </row>
    <row r="6" spans="1:6" x14ac:dyDescent="0.3">
      <c r="A6" s="1" t="s">
        <v>23</v>
      </c>
      <c r="B6" s="1" t="s">
        <v>16</v>
      </c>
      <c r="C6" s="1" t="s">
        <v>39</v>
      </c>
      <c r="D6" s="2">
        <v>41030</v>
      </c>
      <c r="E6" s="3">
        <v>48052</v>
      </c>
    </row>
    <row r="7" spans="1:6" x14ac:dyDescent="0.3">
      <c r="A7" s="1" t="s">
        <v>24</v>
      </c>
      <c r="B7" s="1" t="s">
        <v>17</v>
      </c>
      <c r="C7" s="1" t="s">
        <v>35</v>
      </c>
      <c r="D7" s="2">
        <v>43949</v>
      </c>
      <c r="E7" s="3">
        <v>4445</v>
      </c>
    </row>
    <row r="8" spans="1:6" x14ac:dyDescent="0.3">
      <c r="A8" s="1" t="s">
        <v>25</v>
      </c>
      <c r="B8" s="1" t="s">
        <v>18</v>
      </c>
      <c r="C8" s="1" t="s">
        <v>39</v>
      </c>
      <c r="D8" s="2">
        <v>44735</v>
      </c>
      <c r="E8" s="3">
        <v>454548</v>
      </c>
    </row>
    <row r="9" spans="1:6" x14ac:dyDescent="0.3">
      <c r="A9" s="1" t="s">
        <v>26</v>
      </c>
      <c r="B9" s="1" t="s">
        <v>5</v>
      </c>
      <c r="C9" s="1" t="s">
        <v>39</v>
      </c>
      <c r="D9" s="2">
        <v>45466</v>
      </c>
      <c r="E9" s="3">
        <v>4115</v>
      </c>
    </row>
    <row r="10" spans="1:6" x14ac:dyDescent="0.3">
      <c r="A10" s="1" t="s">
        <v>27</v>
      </c>
      <c r="B10" s="1" t="s">
        <v>6</v>
      </c>
      <c r="C10" s="1" t="s">
        <v>35</v>
      </c>
      <c r="D10" s="2">
        <v>45383</v>
      </c>
      <c r="E10" s="3">
        <v>41551</v>
      </c>
    </row>
    <row r="11" spans="1:6" x14ac:dyDescent="0.3">
      <c r="A11" s="1" t="s">
        <v>28</v>
      </c>
      <c r="B11" s="1" t="s">
        <v>7</v>
      </c>
      <c r="C11" s="1" t="s">
        <v>34</v>
      </c>
      <c r="D11" s="2">
        <v>41411</v>
      </c>
      <c r="E11" s="3">
        <v>551540</v>
      </c>
    </row>
    <row r="12" spans="1:6" x14ac:dyDescent="0.3">
      <c r="A12" s="1" t="s">
        <v>29</v>
      </c>
      <c r="B12" s="1" t="s">
        <v>8</v>
      </c>
      <c r="C12" s="1" t="s">
        <v>34</v>
      </c>
      <c r="D12" s="2">
        <v>41030</v>
      </c>
      <c r="E12" s="3">
        <v>5451</v>
      </c>
    </row>
    <row r="13" spans="1:6" x14ac:dyDescent="0.3">
      <c r="A13" s="1" t="s">
        <v>30</v>
      </c>
      <c r="B13" s="1" t="s">
        <v>37</v>
      </c>
      <c r="C13" s="1" t="s">
        <v>39</v>
      </c>
      <c r="D13" s="2">
        <v>44735</v>
      </c>
      <c r="E13" s="3">
        <v>48451</v>
      </c>
    </row>
    <row r="14" spans="1:6" x14ac:dyDescent="0.3">
      <c r="A14" s="1" t="s">
        <v>31</v>
      </c>
      <c r="B14" s="1" t="s">
        <v>9</v>
      </c>
      <c r="C14" s="1" t="s">
        <v>36</v>
      </c>
      <c r="D14" s="2">
        <v>45466</v>
      </c>
      <c r="E14" s="3">
        <v>44878</v>
      </c>
    </row>
    <row r="15" spans="1:6" x14ac:dyDescent="0.3">
      <c r="A15" s="1" t="s">
        <v>32</v>
      </c>
      <c r="B15" s="1" t="s">
        <v>10</v>
      </c>
      <c r="C15" s="1" t="s">
        <v>34</v>
      </c>
      <c r="D15" s="2">
        <v>45383</v>
      </c>
      <c r="E15" s="3">
        <v>77731</v>
      </c>
    </row>
    <row r="16" spans="1:6" x14ac:dyDescent="0.3">
      <c r="A16" s="1" t="s">
        <v>33</v>
      </c>
      <c r="B16" s="1" t="s">
        <v>11</v>
      </c>
      <c r="C16" s="1" t="s">
        <v>35</v>
      </c>
      <c r="D16" s="2">
        <v>41411</v>
      </c>
      <c r="E16" s="3">
        <v>51442</v>
      </c>
      <c r="F16" s="6"/>
    </row>
    <row r="19" spans="2:4" x14ac:dyDescent="0.3">
      <c r="C19" t="s">
        <v>42</v>
      </c>
      <c r="D19" t="s">
        <v>43</v>
      </c>
    </row>
    <row r="20" spans="2:4" x14ac:dyDescent="0.3">
      <c r="C20">
        <v>3</v>
      </c>
      <c r="D20">
        <v>5</v>
      </c>
    </row>
    <row r="23" spans="2:4" x14ac:dyDescent="0.3">
      <c r="B23" t="s">
        <v>44</v>
      </c>
      <c r="C23">
        <f>INDEX(A1:E16,3,5)</f>
        <v>15400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E16"/>
    </sheetView>
  </sheetViews>
  <sheetFormatPr defaultRowHeight="14.4" x14ac:dyDescent="0.3"/>
  <cols>
    <col min="1" max="1" width="14.5546875" customWidth="1"/>
    <col min="2" max="2" width="12.5546875" customWidth="1"/>
    <col min="3" max="3" width="13" customWidth="1"/>
    <col min="4" max="4" width="13.21875" customWidth="1"/>
    <col min="5" max="5" width="17" customWidth="1"/>
    <col min="7" max="7" width="10.6640625" customWidth="1"/>
    <col min="8" max="8" width="13" customWidth="1"/>
    <col min="9" max="9" width="17.109375" customWidth="1"/>
    <col min="10" max="10" width="16.5546875" customWidth="1"/>
    <col min="11" max="11" width="11.886718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2" x14ac:dyDescent="0.3">
      <c r="A2" s="1" t="s">
        <v>19</v>
      </c>
      <c r="B2" s="1" t="s">
        <v>12</v>
      </c>
      <c r="C2" s="1" t="s">
        <v>34</v>
      </c>
      <c r="D2" s="2">
        <v>44735</v>
      </c>
      <c r="E2" s="3">
        <v>14000</v>
      </c>
    </row>
    <row r="3" spans="1:12" x14ac:dyDescent="0.3">
      <c r="A3" s="1" t="s">
        <v>20</v>
      </c>
      <c r="B3" s="1" t="s">
        <v>13</v>
      </c>
      <c r="C3" s="1" t="s">
        <v>35</v>
      </c>
      <c r="D3" s="2">
        <v>45466</v>
      </c>
      <c r="E3" s="3">
        <v>15400</v>
      </c>
    </row>
    <row r="4" spans="1:12" x14ac:dyDescent="0.3">
      <c r="A4" s="1" t="s">
        <v>21</v>
      </c>
      <c r="B4" s="1" t="s">
        <v>14</v>
      </c>
      <c r="C4" s="1" t="s">
        <v>36</v>
      </c>
      <c r="D4" s="2">
        <v>45383</v>
      </c>
      <c r="E4" s="3">
        <v>16200</v>
      </c>
    </row>
    <row r="5" spans="1:12" x14ac:dyDescent="0.3">
      <c r="A5" s="1" t="s">
        <v>22</v>
      </c>
      <c r="B5" s="1" t="s">
        <v>15</v>
      </c>
      <c r="C5" s="1" t="s">
        <v>38</v>
      </c>
      <c r="D5" s="2">
        <v>41411</v>
      </c>
      <c r="E5" s="3">
        <v>78000</v>
      </c>
    </row>
    <row r="6" spans="1:12" x14ac:dyDescent="0.3">
      <c r="A6" s="1" t="s">
        <v>23</v>
      </c>
      <c r="B6" s="1" t="s">
        <v>16</v>
      </c>
      <c r="C6" s="1" t="s">
        <v>39</v>
      </c>
      <c r="D6" s="2">
        <v>41030</v>
      </c>
      <c r="E6" s="3">
        <v>48052</v>
      </c>
    </row>
    <row r="7" spans="1:12" x14ac:dyDescent="0.3">
      <c r="A7" s="1" t="s">
        <v>24</v>
      </c>
      <c r="B7" s="1" t="s">
        <v>17</v>
      </c>
      <c r="C7" s="1" t="s">
        <v>35</v>
      </c>
      <c r="D7" s="2">
        <v>43949</v>
      </c>
      <c r="E7" s="3">
        <v>4445</v>
      </c>
      <c r="G7" t="s">
        <v>45</v>
      </c>
      <c r="H7" s="4" t="s">
        <v>0</v>
      </c>
      <c r="I7" s="4" t="s">
        <v>1</v>
      </c>
      <c r="J7" s="4" t="s">
        <v>2</v>
      </c>
      <c r="K7" s="4" t="s">
        <v>3</v>
      </c>
      <c r="L7" s="4" t="s">
        <v>4</v>
      </c>
    </row>
    <row r="8" spans="1:12" x14ac:dyDescent="0.3">
      <c r="A8" s="1" t="s">
        <v>25</v>
      </c>
      <c r="B8" s="1" t="s">
        <v>18</v>
      </c>
      <c r="C8" s="1" t="s">
        <v>39</v>
      </c>
      <c r="D8" s="2">
        <v>44735</v>
      </c>
      <c r="E8" s="3">
        <v>454548</v>
      </c>
      <c r="H8" s="1"/>
    </row>
    <row r="9" spans="1:12" x14ac:dyDescent="0.3">
      <c r="A9" s="1" t="s">
        <v>26</v>
      </c>
      <c r="B9" s="1" t="s">
        <v>5</v>
      </c>
      <c r="C9" s="1" t="s">
        <v>39</v>
      </c>
      <c r="D9" s="2">
        <v>45466</v>
      </c>
      <c r="E9" s="3">
        <v>4115</v>
      </c>
      <c r="H9" t="str">
        <f>HLOOKUP(H7,A$1:E$16,11, FALSE)</f>
        <v>XYZ10</v>
      </c>
      <c r="I9" t="str">
        <f t="shared" ref="I9:L9" si="0">HLOOKUP(I7,B$1:F$16,11, FALSE)</f>
        <v xml:space="preserve">Anand </v>
      </c>
      <c r="J9" t="str">
        <f t="shared" si="0"/>
        <v>HR</v>
      </c>
      <c r="K9">
        <f t="shared" si="0"/>
        <v>41411</v>
      </c>
      <c r="L9">
        <f t="shared" si="0"/>
        <v>551540</v>
      </c>
    </row>
    <row r="10" spans="1:12" x14ac:dyDescent="0.3">
      <c r="A10" s="1" t="s">
        <v>27</v>
      </c>
      <c r="B10" s="1" t="s">
        <v>6</v>
      </c>
      <c r="C10" s="1" t="s">
        <v>35</v>
      </c>
      <c r="D10" s="2">
        <v>45383</v>
      </c>
      <c r="E10" s="3">
        <v>41551</v>
      </c>
      <c r="H10" t="str">
        <f>HLOOKUP(H7,A$1:E$16,14,FALSE)</f>
        <v>XYZ13</v>
      </c>
      <c r="I10" t="str">
        <f t="shared" ref="I10:L10" si="1">HLOOKUP(I7,B$1:F$16,14,FALSE)</f>
        <v>Uday</v>
      </c>
      <c r="J10" t="str">
        <f t="shared" si="1"/>
        <v>TEAM LEAD</v>
      </c>
      <c r="K10">
        <f t="shared" si="1"/>
        <v>45466</v>
      </c>
      <c r="L10">
        <f t="shared" si="1"/>
        <v>44878</v>
      </c>
    </row>
    <row r="11" spans="1:12" x14ac:dyDescent="0.3">
      <c r="A11" s="1" t="s">
        <v>28</v>
      </c>
      <c r="B11" s="1" t="s">
        <v>7</v>
      </c>
      <c r="C11" s="1" t="s">
        <v>34</v>
      </c>
      <c r="D11" s="2">
        <v>41411</v>
      </c>
      <c r="E11" s="3">
        <v>551540</v>
      </c>
    </row>
    <row r="12" spans="1:12" x14ac:dyDescent="0.3">
      <c r="A12" s="1" t="s">
        <v>29</v>
      </c>
      <c r="B12" s="1" t="s">
        <v>8</v>
      </c>
      <c r="C12" s="1" t="s">
        <v>34</v>
      </c>
      <c r="D12" s="2">
        <v>41030</v>
      </c>
      <c r="E12" s="3">
        <v>5451</v>
      </c>
    </row>
    <row r="13" spans="1:12" x14ac:dyDescent="0.3">
      <c r="A13" s="1" t="s">
        <v>30</v>
      </c>
      <c r="B13" s="1" t="s">
        <v>37</v>
      </c>
      <c r="C13" s="1" t="s">
        <v>39</v>
      </c>
      <c r="D13" s="2">
        <v>44735</v>
      </c>
      <c r="E13" s="3">
        <v>48451</v>
      </c>
    </row>
    <row r="14" spans="1:12" x14ac:dyDescent="0.3">
      <c r="A14" s="1" t="s">
        <v>31</v>
      </c>
      <c r="B14" s="1" t="s">
        <v>9</v>
      </c>
      <c r="C14" s="1" t="s">
        <v>36</v>
      </c>
      <c r="D14" s="2">
        <v>45466</v>
      </c>
      <c r="E14" s="3">
        <v>44878</v>
      </c>
    </row>
    <row r="15" spans="1:12" x14ac:dyDescent="0.3">
      <c r="A15" s="1" t="s">
        <v>32</v>
      </c>
      <c r="B15" s="1" t="s">
        <v>10</v>
      </c>
      <c r="C15" s="1" t="s">
        <v>34</v>
      </c>
      <c r="D15" s="2">
        <v>45383</v>
      </c>
      <c r="E15" s="3">
        <v>77731</v>
      </c>
    </row>
    <row r="16" spans="1:12" x14ac:dyDescent="0.3">
      <c r="A16" s="1" t="s">
        <v>33</v>
      </c>
      <c r="B16" s="1" t="s">
        <v>11</v>
      </c>
      <c r="C16" s="1" t="s">
        <v>35</v>
      </c>
      <c r="D16" s="2">
        <v>41411</v>
      </c>
      <c r="E16" s="3">
        <v>51442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23" sqref="G23"/>
    </sheetView>
  </sheetViews>
  <sheetFormatPr defaultRowHeight="14.4" x14ac:dyDescent="0.3"/>
  <cols>
    <col min="1" max="1" width="13.88671875" customWidth="1"/>
    <col min="2" max="2" width="13.44140625" customWidth="1"/>
    <col min="3" max="3" width="11.21875" customWidth="1"/>
    <col min="4" max="4" width="10.44140625" customWidth="1"/>
    <col min="5" max="5" width="16.88671875" customWidth="1"/>
    <col min="9" max="9" width="16.6640625" customWidth="1"/>
    <col min="10" max="10" width="13.77734375" customWidth="1"/>
    <col min="11" max="11" width="14.44140625" customWidth="1"/>
    <col min="12" max="12" width="11.55468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2" x14ac:dyDescent="0.3">
      <c r="A2" s="1" t="s">
        <v>19</v>
      </c>
      <c r="B2" s="1" t="s">
        <v>12</v>
      </c>
      <c r="C2" s="1" t="s">
        <v>34</v>
      </c>
      <c r="D2" s="2">
        <v>44735</v>
      </c>
      <c r="E2" s="3">
        <v>14000</v>
      </c>
    </row>
    <row r="3" spans="1:12" x14ac:dyDescent="0.3">
      <c r="A3" s="1" t="s">
        <v>20</v>
      </c>
      <c r="B3" s="1" t="s">
        <v>13</v>
      </c>
      <c r="C3" s="1" t="s">
        <v>35</v>
      </c>
      <c r="D3" s="2">
        <v>45466</v>
      </c>
      <c r="E3" s="3">
        <v>15400</v>
      </c>
    </row>
    <row r="4" spans="1:12" x14ac:dyDescent="0.3">
      <c r="A4" s="1" t="s">
        <v>21</v>
      </c>
      <c r="B4" s="1" t="s">
        <v>14</v>
      </c>
      <c r="C4" s="1" t="s">
        <v>36</v>
      </c>
      <c r="D4" s="2">
        <v>45383</v>
      </c>
      <c r="E4" s="3">
        <v>16200</v>
      </c>
    </row>
    <row r="5" spans="1:12" x14ac:dyDescent="0.3">
      <c r="A5" s="1" t="s">
        <v>22</v>
      </c>
      <c r="B5" s="1" t="s">
        <v>15</v>
      </c>
      <c r="C5" s="1" t="s">
        <v>38</v>
      </c>
      <c r="D5" s="2">
        <v>41411</v>
      </c>
      <c r="E5" s="3">
        <v>78000</v>
      </c>
    </row>
    <row r="6" spans="1:12" x14ac:dyDescent="0.3">
      <c r="A6" s="1" t="s">
        <v>23</v>
      </c>
      <c r="B6" s="1" t="s">
        <v>16</v>
      </c>
      <c r="C6" s="1" t="s">
        <v>39</v>
      </c>
      <c r="D6" s="2">
        <v>41030</v>
      </c>
      <c r="E6" s="3">
        <v>48052</v>
      </c>
      <c r="G6" t="s">
        <v>46</v>
      </c>
      <c r="I6" s="4" t="s">
        <v>1</v>
      </c>
      <c r="J6" s="4" t="s">
        <v>2</v>
      </c>
      <c r="K6" s="4" t="s">
        <v>3</v>
      </c>
      <c r="L6" s="4" t="s">
        <v>4</v>
      </c>
    </row>
    <row r="7" spans="1:12" x14ac:dyDescent="0.3">
      <c r="A7" s="1" t="s">
        <v>24</v>
      </c>
      <c r="B7" s="1" t="s">
        <v>17</v>
      </c>
      <c r="C7" s="1" t="s">
        <v>35</v>
      </c>
      <c r="D7" s="2">
        <v>43949</v>
      </c>
      <c r="E7" s="3">
        <v>4445</v>
      </c>
      <c r="G7" s="1" t="s">
        <v>18</v>
      </c>
      <c r="I7">
        <f>VLOOKUP(G$7,B$1:E$16,4,FALSE)</f>
        <v>454548</v>
      </c>
      <c r="J7" t="str">
        <f>VLOOKUP(G7,B$1:E$16,2,FALSE)</f>
        <v>REGIONAL MANAGER</v>
      </c>
      <c r="K7">
        <f>VLOOKUP(G7,B1:E16,3,FALSE)</f>
        <v>44735</v>
      </c>
      <c r="L7">
        <f>VLOOKUP(G7,B1:E16,4,FALSE)</f>
        <v>454548</v>
      </c>
    </row>
    <row r="8" spans="1:12" x14ac:dyDescent="0.3">
      <c r="A8" s="1" t="s">
        <v>25</v>
      </c>
      <c r="B8" s="1" t="s">
        <v>18</v>
      </c>
      <c r="C8" s="1" t="s">
        <v>39</v>
      </c>
      <c r="D8" s="2">
        <v>44735</v>
      </c>
      <c r="E8" s="3">
        <v>454548</v>
      </c>
    </row>
    <row r="9" spans="1:12" x14ac:dyDescent="0.3">
      <c r="A9" s="1" t="s">
        <v>26</v>
      </c>
      <c r="B9" s="1" t="s">
        <v>5</v>
      </c>
      <c r="C9" s="1" t="s">
        <v>39</v>
      </c>
      <c r="D9" s="2">
        <v>45466</v>
      </c>
      <c r="E9" s="3">
        <v>4115</v>
      </c>
    </row>
    <row r="10" spans="1:12" x14ac:dyDescent="0.3">
      <c r="A10" s="1" t="s">
        <v>27</v>
      </c>
      <c r="B10" s="1" t="s">
        <v>6</v>
      </c>
      <c r="C10" s="1" t="s">
        <v>35</v>
      </c>
      <c r="D10" s="2">
        <v>45383</v>
      </c>
      <c r="E10" s="3">
        <v>41551</v>
      </c>
    </row>
    <row r="11" spans="1:12" x14ac:dyDescent="0.3">
      <c r="A11" s="1" t="s">
        <v>28</v>
      </c>
      <c r="B11" s="1" t="s">
        <v>7</v>
      </c>
      <c r="C11" s="1" t="s">
        <v>34</v>
      </c>
      <c r="D11" s="2">
        <v>41411</v>
      </c>
      <c r="E11" s="3">
        <v>551540</v>
      </c>
    </row>
    <row r="12" spans="1:12" x14ac:dyDescent="0.3">
      <c r="A12" s="1" t="s">
        <v>29</v>
      </c>
      <c r="B12" s="1" t="s">
        <v>8</v>
      </c>
      <c r="C12" s="1" t="s">
        <v>34</v>
      </c>
      <c r="D12" s="2">
        <v>41030</v>
      </c>
      <c r="E12" s="3">
        <v>5451</v>
      </c>
    </row>
    <row r="13" spans="1:12" x14ac:dyDescent="0.3">
      <c r="A13" s="1" t="s">
        <v>30</v>
      </c>
      <c r="B13" s="1" t="s">
        <v>37</v>
      </c>
      <c r="C13" s="1" t="s">
        <v>39</v>
      </c>
      <c r="D13" s="2">
        <v>44735</v>
      </c>
      <c r="E13" s="3">
        <v>48451</v>
      </c>
    </row>
    <row r="14" spans="1:12" x14ac:dyDescent="0.3">
      <c r="A14" s="1" t="s">
        <v>31</v>
      </c>
      <c r="B14" s="1" t="s">
        <v>9</v>
      </c>
      <c r="C14" s="1" t="s">
        <v>36</v>
      </c>
      <c r="D14" s="2">
        <v>45466</v>
      </c>
      <c r="E14" s="3">
        <v>44878</v>
      </c>
    </row>
    <row r="15" spans="1:12" x14ac:dyDescent="0.3">
      <c r="A15" s="1" t="s">
        <v>32</v>
      </c>
      <c r="B15" s="1" t="s">
        <v>10</v>
      </c>
      <c r="C15" s="1" t="s">
        <v>34</v>
      </c>
      <c r="D15" s="2">
        <v>45383</v>
      </c>
      <c r="E15" s="3">
        <v>77731</v>
      </c>
    </row>
    <row r="16" spans="1:12" x14ac:dyDescent="0.3">
      <c r="A16" s="1" t="s">
        <v>33</v>
      </c>
      <c r="B16" s="1" t="s">
        <v>11</v>
      </c>
      <c r="C16" s="1" t="s">
        <v>35</v>
      </c>
      <c r="D16" s="2">
        <v>41411</v>
      </c>
      <c r="E16" s="3">
        <v>51442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</vt:lpstr>
      <vt:lpstr>INDEX</vt:lpstr>
      <vt:lpstr>H LOOKUP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2025-03-14T16:12:28Z</dcterms:created>
  <dcterms:modified xsi:type="dcterms:W3CDTF">2025-03-14T17:31:08Z</dcterms:modified>
</cp:coreProperties>
</file>