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eprika/Desktop/"/>
    </mc:Choice>
  </mc:AlternateContent>
  <bookViews>
    <workbookView xWindow="640" yWindow="460" windowWidth="28160" windowHeight="15620" tabRatio="500" activeTab="3"/>
  </bookViews>
  <sheets>
    <sheet name="TET2 Vill-IL15" sheetId="1" r:id="rId1"/>
    <sheet name="IRF1 KO" sheetId="2" r:id="rId2"/>
    <sheet name="JNK2 KO" sheetId="3" r:id="rId3"/>
    <sheet name="IL12a KO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2" i="3" l="1"/>
  <c r="I42" i="3"/>
  <c r="E42" i="3"/>
  <c r="J41" i="3"/>
  <c r="I41" i="3"/>
  <c r="E41" i="3"/>
  <c r="J40" i="3"/>
  <c r="I40" i="3"/>
  <c r="E40" i="3"/>
  <c r="J39" i="3"/>
  <c r="I39" i="3"/>
  <c r="E39" i="3"/>
  <c r="J38" i="3"/>
  <c r="I38" i="3"/>
  <c r="E38" i="3"/>
  <c r="J37" i="3"/>
  <c r="I37" i="3"/>
  <c r="E37" i="3"/>
  <c r="J36" i="3"/>
  <c r="I36" i="3"/>
  <c r="E36" i="3"/>
  <c r="J35" i="3"/>
  <c r="I35" i="3"/>
  <c r="E35" i="3"/>
  <c r="J34" i="3"/>
  <c r="I34" i="3"/>
  <c r="E34" i="3"/>
  <c r="J33" i="3"/>
  <c r="I33" i="3"/>
  <c r="E33" i="3"/>
  <c r="J32" i="3"/>
  <c r="I32" i="3"/>
  <c r="E32" i="3"/>
  <c r="J31" i="3"/>
  <c r="I31" i="3"/>
  <c r="E31" i="3"/>
  <c r="J30" i="3"/>
  <c r="I30" i="3"/>
  <c r="E30" i="3"/>
  <c r="J29" i="3"/>
  <c r="I29" i="3"/>
  <c r="E29" i="3"/>
  <c r="J28" i="3"/>
  <c r="I28" i="3"/>
  <c r="E28" i="3"/>
  <c r="J27" i="3"/>
  <c r="I27" i="3"/>
  <c r="E27" i="3"/>
  <c r="J26" i="3"/>
  <c r="I26" i="3"/>
  <c r="E26" i="3"/>
  <c r="J25" i="3"/>
  <c r="I25" i="3"/>
  <c r="E25" i="3"/>
  <c r="J24" i="3"/>
  <c r="I24" i="3"/>
  <c r="E24" i="3"/>
  <c r="J23" i="3"/>
  <c r="I23" i="3"/>
  <c r="E23" i="3"/>
  <c r="J22" i="3"/>
  <c r="I22" i="3"/>
  <c r="E22" i="3"/>
  <c r="J21" i="3"/>
  <c r="I21" i="3"/>
  <c r="E21" i="3"/>
  <c r="J20" i="3"/>
  <c r="I20" i="3"/>
  <c r="E20" i="3"/>
  <c r="J19" i="3"/>
  <c r="I19" i="3"/>
  <c r="E19" i="3"/>
  <c r="J18" i="3"/>
  <c r="I18" i="3"/>
  <c r="E18" i="3"/>
  <c r="J17" i="3"/>
  <c r="I17" i="3"/>
  <c r="E17" i="3"/>
  <c r="J16" i="3"/>
  <c r="I16" i="3"/>
  <c r="E16" i="3"/>
  <c r="J15" i="3"/>
  <c r="I15" i="3"/>
  <c r="E15" i="3"/>
  <c r="J14" i="3"/>
  <c r="I14" i="3"/>
  <c r="E14" i="3"/>
  <c r="J13" i="3"/>
  <c r="I13" i="3"/>
  <c r="E13" i="3"/>
  <c r="J12" i="3"/>
  <c r="I12" i="3"/>
  <c r="E12" i="3"/>
  <c r="J11" i="3"/>
  <c r="I11" i="3"/>
  <c r="E11" i="3"/>
  <c r="J10" i="3"/>
  <c r="I10" i="3"/>
  <c r="E10" i="3"/>
  <c r="J9" i="3"/>
  <c r="I9" i="3"/>
  <c r="E9" i="3"/>
  <c r="J8" i="3"/>
  <c r="I8" i="3"/>
  <c r="E8" i="3"/>
  <c r="J7" i="3"/>
  <c r="I7" i="3"/>
  <c r="E7" i="3"/>
  <c r="J6" i="3"/>
  <c r="I6" i="3"/>
  <c r="E6" i="3"/>
  <c r="J5" i="3"/>
  <c r="I5" i="3"/>
  <c r="E5" i="3"/>
  <c r="J4" i="3"/>
  <c r="I4" i="3"/>
  <c r="E4" i="3"/>
  <c r="J3" i="3"/>
  <c r="I3" i="3"/>
  <c r="E3" i="3"/>
  <c r="J2" i="3"/>
  <c r="I2" i="3"/>
  <c r="E2" i="3"/>
  <c r="J6" i="1"/>
  <c r="I6" i="1"/>
  <c r="E6" i="1"/>
  <c r="J5" i="1"/>
  <c r="I5" i="1"/>
  <c r="E5" i="1"/>
  <c r="J4" i="1"/>
  <c r="I4" i="1"/>
  <c r="E4" i="1"/>
  <c r="J3" i="1"/>
  <c r="I3" i="1"/>
  <c r="E3" i="1"/>
  <c r="J2" i="1"/>
  <c r="I2" i="1"/>
  <c r="E2" i="1"/>
</calcChain>
</file>

<file path=xl/sharedStrings.xml><?xml version="1.0" encoding="utf-8"?>
<sst xmlns="http://schemas.openxmlformats.org/spreadsheetml/2006/main" count="284" uniqueCount="59">
  <si>
    <t>Cage number</t>
  </si>
  <si>
    <t>From</t>
  </si>
  <si>
    <t>Date of Birth</t>
  </si>
  <si>
    <t>Sex/Quantity</t>
  </si>
  <si>
    <t>Age Today [Weeks]</t>
  </si>
  <si>
    <t xml:space="preserve">Number </t>
  </si>
  <si>
    <t>Genotyping</t>
  </si>
  <si>
    <t>Information/Booking</t>
  </si>
  <si>
    <t>3 weeks</t>
  </si>
  <si>
    <t>6 weeks</t>
  </si>
  <si>
    <t>3f</t>
  </si>
  <si>
    <t>all HETs for vIL15 and TET2</t>
  </si>
  <si>
    <t>TET2 KO breed to vil-IL15-tg</t>
  </si>
  <si>
    <t>pubs all hets for both</t>
  </si>
  <si>
    <t>2 f for breeding F2 with 5592564</t>
  </si>
  <si>
    <t>2m</t>
  </si>
  <si>
    <t>2M for breeding with villin-IL15tg Homo</t>
  </si>
  <si>
    <t>2M used for see above</t>
  </si>
  <si>
    <t>1m</t>
  </si>
  <si>
    <t>1f</t>
  </si>
  <si>
    <t xml:space="preserve">put together with male B6 for Lit breeding </t>
  </si>
  <si>
    <t>transfered to Carlson</t>
  </si>
  <si>
    <t>used for breeding</t>
  </si>
  <si>
    <t>all HETs</t>
  </si>
  <si>
    <t>HET breeding</t>
  </si>
  <si>
    <t>1 Het for breeding</t>
  </si>
  <si>
    <t>KO</t>
  </si>
  <si>
    <t>1 for breeding</t>
  </si>
  <si>
    <t xml:space="preserve">1 for breeding </t>
  </si>
  <si>
    <t>3m</t>
  </si>
  <si>
    <t>Lit</t>
  </si>
  <si>
    <t>75% KO 25% HETs</t>
  </si>
  <si>
    <t>GENOTYP</t>
  </si>
  <si>
    <t xml:space="preserve">1ri, 1le+1ri for breeding </t>
  </si>
  <si>
    <t>2f</t>
  </si>
  <si>
    <t>1le, 1le+ri for breeding</t>
  </si>
  <si>
    <t>use one KO for sort experiment</t>
  </si>
  <si>
    <t>1 for breeding with OT-II</t>
  </si>
  <si>
    <t>4f</t>
  </si>
  <si>
    <t xml:space="preserve">KO used for breeding </t>
  </si>
  <si>
    <t>4m</t>
  </si>
  <si>
    <t>2 KO used for DC sort</t>
  </si>
  <si>
    <t>use for Naïve sort</t>
  </si>
  <si>
    <t>25% KO 25% WT 50% Het</t>
  </si>
  <si>
    <t>Transfer</t>
  </si>
  <si>
    <t>1 KO for breeding</t>
  </si>
  <si>
    <t>1 HET for breeding</t>
  </si>
  <si>
    <t>5f</t>
  </si>
  <si>
    <t xml:space="preserve">KO transferred </t>
  </si>
  <si>
    <t>HET now in 5579209</t>
  </si>
  <si>
    <t>2 HETs</t>
  </si>
  <si>
    <t>HET</t>
  </si>
  <si>
    <t>5m</t>
  </si>
  <si>
    <t>cut tails for Genotyp</t>
  </si>
  <si>
    <t>Transfered to Carlson</t>
  </si>
  <si>
    <t>for breeding</t>
  </si>
  <si>
    <t xml:space="preserve">actually 2F and 1M, use for breeding </t>
  </si>
  <si>
    <t xml:space="preserve">1m for breeding </t>
  </si>
  <si>
    <t xml:space="preserve">2f for breeding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</si>
</sst>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14" fontId="0" fillId="0" borderId="3" xfId="0" applyNumberFormat="1" applyFont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4" fillId="3" borderId="1" xfId="0" applyFont="1" applyFill="1" applyBorder="1" applyAlignment="1" applyProtection="1">
      <alignment horizontal="center"/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2" xfId="0" applyFont="1" applyFill="1" applyBorder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5" fillId="0" borderId="0" xfId="0" applyFont="1" applyProtection="1">
      <protection locked="0"/>
    </xf>
    <xf numFmtId="0" fontId="5" fillId="0" borderId="3" xfId="0" applyFont="1" applyBorder="1" applyAlignment="1">
      <alignment horizontal="center"/>
    </xf>
    <xf numFmtId="0" fontId="5" fillId="0" borderId="4" xfId="0" applyFont="1" applyBorder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4" fontId="5" fillId="0" borderId="0" xfId="0" applyNumberFormat="1" applyFont="1"/>
    <xf numFmtId="164" fontId="1" fillId="0" borderId="3" xfId="0" applyNumberFormat="1" applyFont="1" applyBorder="1" applyAlignment="1">
      <alignment horizontal="center"/>
    </xf>
    <xf numFmtId="14" fontId="5" fillId="0" borderId="3" xfId="0" applyNumberFormat="1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14" fontId="5" fillId="0" borderId="0" xfId="0" applyNumberFormat="1" applyFont="1" applyAlignment="1">
      <alignment horizontal="center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Protection="1">
      <protection locked="0"/>
    </xf>
    <xf numFmtId="0" fontId="2" fillId="5" borderId="2" xfId="0" applyFont="1" applyFill="1" applyBorder="1" applyProtection="1">
      <protection locked="0"/>
    </xf>
    <xf numFmtId="14" fontId="0" fillId="0" borderId="0" xfId="0" applyNumberFormat="1" applyBorder="1" applyAlignment="1">
      <alignment horizontal="left"/>
    </xf>
    <xf numFmtId="0" fontId="2" fillId="0" borderId="0" xfId="0" applyFont="1"/>
    <xf numFmtId="0" fontId="3" fillId="6" borderId="0" xfId="0" applyFont="1" applyFill="1"/>
    <xf numFmtId="164" fontId="0" fillId="0" borderId="3" xfId="0" applyNumberFormat="1" applyFont="1" applyFill="1" applyBorder="1" applyAlignment="1">
      <alignment horizontal="center"/>
    </xf>
    <xf numFmtId="14" fontId="0" fillId="0" borderId="3" xfId="0" applyNumberFormat="1" applyFont="1" applyFill="1" applyBorder="1" applyAlignment="1">
      <alignment horizontal="left"/>
    </xf>
    <xf numFmtId="0" fontId="4" fillId="7" borderId="1" xfId="0" applyFont="1" applyFill="1" applyBorder="1" applyAlignment="1" applyProtection="1">
      <alignment horizontal="center"/>
      <protection locked="0"/>
    </xf>
    <xf numFmtId="0" fontId="4" fillId="7" borderId="2" xfId="0" applyFont="1" applyFill="1" applyBorder="1" applyAlignment="1" applyProtection="1">
      <alignment horizontal="center"/>
      <protection locked="0"/>
    </xf>
    <xf numFmtId="0" fontId="4" fillId="7" borderId="2" xfId="0" applyFont="1" applyFill="1" applyBorder="1" applyProtection="1">
      <protection locked="0"/>
    </xf>
    <xf numFmtId="14" fontId="0" fillId="0" borderId="0" xfId="0" applyNumberFormat="1" applyFont="1"/>
    <xf numFmtId="0" fontId="0" fillId="0" borderId="0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5" fillId="4" borderId="0" xfId="0" applyFont="1" applyFill="1"/>
    <xf numFmtId="14" fontId="0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46"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  <dxf>
      <font>
        <color rgb="FF006100"/>
      </font>
      <fill>
        <patternFill patternType="none">
          <fgColor auto="1"/>
          <bgColor auto="1"/>
        </patternFill>
      </fill>
    </dxf>
    <dxf>
      <font>
        <color rgb="FF9C0006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D15" sqref="D15"/>
    </sheetView>
  </sheetViews>
  <sheetFormatPr baseColWidth="10" defaultRowHeight="16" x14ac:dyDescent="0.2"/>
  <sheetData>
    <row r="1" spans="1:15" s="5" customFormat="1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4"/>
    </row>
    <row r="2" spans="1:15" x14ac:dyDescent="0.2">
      <c r="A2" s="6">
        <v>5592550</v>
      </c>
      <c r="B2" s="7"/>
      <c r="C2" s="8">
        <v>42697</v>
      </c>
      <c r="D2" s="6" t="s">
        <v>10</v>
      </c>
      <c r="E2" s="9">
        <f t="shared" ref="E2:E6" ca="1" si="0">((NOW())-C2)/7</f>
        <v>14.962766038359925</v>
      </c>
      <c r="F2" s="10"/>
      <c r="G2" s="10" t="s">
        <v>11</v>
      </c>
      <c r="H2" s="11" t="s">
        <v>12</v>
      </c>
      <c r="I2" s="12">
        <f t="shared" ref="I2:I6" si="1">C2+21</f>
        <v>42718</v>
      </c>
      <c r="J2" s="12">
        <f t="shared" ref="J2:J6" si="2">C2+42</f>
        <v>42739</v>
      </c>
      <c r="K2" s="47" t="s">
        <v>13</v>
      </c>
      <c r="L2" s="47" t="s">
        <v>14</v>
      </c>
      <c r="M2" s="14"/>
      <c r="N2" s="14"/>
    </row>
    <row r="3" spans="1:15" x14ac:dyDescent="0.2">
      <c r="A3" s="13">
        <v>5592564</v>
      </c>
      <c r="B3" s="14"/>
      <c r="C3" s="15">
        <v>42705</v>
      </c>
      <c r="D3" s="13" t="s">
        <v>15</v>
      </c>
      <c r="E3" s="9">
        <f t="shared" ca="1" si="0"/>
        <v>13.819908895502781</v>
      </c>
      <c r="F3" s="14"/>
      <c r="G3" s="10" t="s">
        <v>11</v>
      </c>
      <c r="H3" s="11" t="s">
        <v>12</v>
      </c>
      <c r="I3" s="12">
        <f t="shared" si="1"/>
        <v>42726</v>
      </c>
      <c r="J3" s="12">
        <f t="shared" si="2"/>
        <v>42747</v>
      </c>
      <c r="K3" s="47" t="s">
        <v>13</v>
      </c>
      <c r="L3" s="14" t="s">
        <v>16</v>
      </c>
      <c r="M3" s="14"/>
      <c r="N3" s="14"/>
      <c r="O3" t="s">
        <v>17</v>
      </c>
    </row>
    <row r="4" spans="1:15" x14ac:dyDescent="0.2">
      <c r="A4" s="13">
        <v>5592565</v>
      </c>
      <c r="B4" s="14"/>
      <c r="C4" s="15">
        <v>42705</v>
      </c>
      <c r="D4" s="13" t="s">
        <v>10</v>
      </c>
      <c r="E4" s="9">
        <f t="shared" ca="1" si="0"/>
        <v>13.819908895502781</v>
      </c>
      <c r="F4" s="14"/>
      <c r="G4" s="10" t="s">
        <v>11</v>
      </c>
      <c r="H4" s="11" t="s">
        <v>12</v>
      </c>
      <c r="I4" s="12">
        <f t="shared" si="1"/>
        <v>42726</v>
      </c>
      <c r="J4" s="12">
        <f t="shared" si="2"/>
        <v>42747</v>
      </c>
      <c r="K4" s="47" t="s">
        <v>13</v>
      </c>
      <c r="L4" s="14"/>
      <c r="M4" s="14"/>
      <c r="N4" s="14"/>
    </row>
    <row r="5" spans="1:15" x14ac:dyDescent="0.2">
      <c r="A5" s="13">
        <v>5656973</v>
      </c>
      <c r="B5" s="14"/>
      <c r="C5" s="15">
        <v>42748</v>
      </c>
      <c r="D5" s="13" t="s">
        <v>10</v>
      </c>
      <c r="E5" s="9">
        <f t="shared" ca="1" si="0"/>
        <v>7.6770517526456388</v>
      </c>
      <c r="F5" s="14"/>
      <c r="G5" s="10" t="s">
        <v>11</v>
      </c>
      <c r="H5" s="11" t="s">
        <v>12</v>
      </c>
      <c r="I5" s="12">
        <f t="shared" si="1"/>
        <v>42769</v>
      </c>
      <c r="J5" s="12">
        <f t="shared" si="2"/>
        <v>42790</v>
      </c>
      <c r="K5" s="47" t="s">
        <v>13</v>
      </c>
      <c r="L5" s="14"/>
      <c r="M5" s="14"/>
      <c r="N5" s="14"/>
    </row>
    <row r="6" spans="1:15" x14ac:dyDescent="0.2">
      <c r="A6" s="13">
        <v>5656974</v>
      </c>
      <c r="B6" s="14"/>
      <c r="C6" s="15">
        <v>42748</v>
      </c>
      <c r="D6" s="13" t="s">
        <v>18</v>
      </c>
      <c r="E6" s="9">
        <f t="shared" ca="1" si="0"/>
        <v>7.6770517526456388</v>
      </c>
      <c r="F6" s="14"/>
      <c r="G6" s="10" t="s">
        <v>11</v>
      </c>
      <c r="H6" s="11" t="s">
        <v>12</v>
      </c>
      <c r="I6" s="12">
        <f t="shared" si="1"/>
        <v>42769</v>
      </c>
      <c r="J6" s="12">
        <f t="shared" si="2"/>
        <v>42790</v>
      </c>
      <c r="K6" s="47" t="s">
        <v>13</v>
      </c>
      <c r="L6" s="14"/>
      <c r="M6" s="14"/>
      <c r="N6" s="14"/>
    </row>
    <row r="7" spans="1:15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</sheetData>
  <conditionalFormatting sqref="E2">
    <cfRule type="cellIs" dxfId="45" priority="5" stopIfTrue="1" operator="notBetween">
      <formula>6</formula>
      <formula>8</formula>
    </cfRule>
    <cfRule type="cellIs" dxfId="44" priority="6" stopIfTrue="1" operator="between">
      <formula>6</formula>
      <formula>8</formula>
    </cfRule>
  </conditionalFormatting>
  <conditionalFormatting sqref="E3">
    <cfRule type="cellIs" dxfId="43" priority="3" stopIfTrue="1" operator="notBetween">
      <formula>6</formula>
      <formula>8</formula>
    </cfRule>
    <cfRule type="cellIs" dxfId="42" priority="4" stopIfTrue="1" operator="between">
      <formula>6</formula>
      <formula>8</formula>
    </cfRule>
  </conditionalFormatting>
  <conditionalFormatting sqref="E4:E6">
    <cfRule type="cellIs" dxfId="41" priority="1" stopIfTrue="1" operator="notBetween">
      <formula>6</formula>
      <formula>8</formula>
    </cfRule>
    <cfRule type="cellIs" dxfId="40" priority="2" stopIfTrue="1" operator="between">
      <formula>6</formula>
      <formula>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F1" sqref="F1:F1048576"/>
    </sheetView>
  </sheetViews>
  <sheetFormatPr baseColWidth="10" defaultRowHeight="16" x14ac:dyDescent="0.2"/>
  <sheetData>
    <row r="1" spans="1:17" ht="17" thickBot="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8" t="s">
        <v>6</v>
      </c>
      <c r="H1" s="18" t="s">
        <v>7</v>
      </c>
      <c r="I1" s="17" t="s">
        <v>8</v>
      </c>
      <c r="J1" s="18" t="s">
        <v>9</v>
      </c>
      <c r="K1" s="19"/>
      <c r="L1" s="21"/>
      <c r="M1" s="21"/>
      <c r="N1" s="21"/>
      <c r="O1" s="21"/>
      <c r="P1" s="21"/>
      <c r="Q1" s="21"/>
    </row>
    <row r="2" spans="1:17" s="14" customFormat="1" x14ac:dyDescent="0.2">
      <c r="A2" s="22"/>
      <c r="B2" s="44">
        <v>5499245</v>
      </c>
      <c r="C2" s="45">
        <v>42331</v>
      </c>
      <c r="D2" s="44">
        <v>2</v>
      </c>
      <c r="E2" s="27">
        <v>67.099999999999994</v>
      </c>
      <c r="F2" s="23"/>
      <c r="G2" s="23"/>
      <c r="H2" s="23"/>
      <c r="I2" s="29">
        <v>42352</v>
      </c>
      <c r="J2" s="29">
        <v>42373</v>
      </c>
      <c r="K2" s="24"/>
      <c r="L2" s="20"/>
      <c r="M2" s="20"/>
      <c r="N2" s="20"/>
      <c r="O2" s="20"/>
      <c r="P2" s="20"/>
      <c r="Q2" s="20"/>
    </row>
    <row r="3" spans="1:17" s="14" customFormat="1" x14ac:dyDescent="0.2">
      <c r="A3" s="22">
        <v>5517544</v>
      </c>
      <c r="B3" s="44">
        <v>5499245</v>
      </c>
      <c r="C3" s="26">
        <v>42352</v>
      </c>
      <c r="D3" s="25" t="s">
        <v>19</v>
      </c>
      <c r="E3" s="27">
        <v>64.099999999999994</v>
      </c>
      <c r="F3" s="20"/>
      <c r="G3" s="20"/>
      <c r="H3" s="20"/>
      <c r="I3" s="28">
        <v>42373</v>
      </c>
      <c r="J3" s="29">
        <v>42394</v>
      </c>
      <c r="K3" s="20" t="s">
        <v>20</v>
      </c>
      <c r="L3" s="20"/>
      <c r="M3" s="20"/>
      <c r="N3" s="20"/>
      <c r="O3" s="20"/>
      <c r="P3" s="20"/>
      <c r="Q3" s="20"/>
    </row>
    <row r="4" spans="1:17" s="14" customFormat="1" x14ac:dyDescent="0.2">
      <c r="A4" s="25">
        <v>5517545</v>
      </c>
      <c r="B4" s="44">
        <v>5499245</v>
      </c>
      <c r="C4" s="26">
        <v>42352</v>
      </c>
      <c r="D4" s="25" t="s">
        <v>15</v>
      </c>
      <c r="E4" s="27">
        <v>64.099999999999994</v>
      </c>
      <c r="F4" s="20"/>
      <c r="G4" s="20"/>
      <c r="H4" s="20"/>
      <c r="I4" s="28">
        <v>42373</v>
      </c>
      <c r="J4" s="29">
        <v>42394</v>
      </c>
      <c r="K4" s="46" t="s">
        <v>21</v>
      </c>
      <c r="L4" s="20"/>
      <c r="M4" s="20"/>
      <c r="N4" s="20"/>
      <c r="O4" s="20"/>
      <c r="P4" s="20"/>
      <c r="Q4" s="20"/>
    </row>
    <row r="5" spans="1:17" s="14" customFormat="1" x14ac:dyDescent="0.2">
      <c r="A5" s="25"/>
      <c r="B5" s="44">
        <v>5499245</v>
      </c>
      <c r="C5" s="30">
        <v>42391</v>
      </c>
      <c r="D5" s="25">
        <v>2</v>
      </c>
      <c r="E5" s="27">
        <v>58.5</v>
      </c>
      <c r="F5" s="20"/>
      <c r="G5" s="20"/>
      <c r="H5" s="20"/>
      <c r="I5" s="28">
        <v>42412</v>
      </c>
      <c r="J5" s="29">
        <v>42433</v>
      </c>
      <c r="K5" s="20" t="s">
        <v>22</v>
      </c>
      <c r="L5" s="20"/>
      <c r="M5" s="20"/>
      <c r="N5" s="20"/>
      <c r="O5" s="20"/>
      <c r="P5" s="20"/>
      <c r="Q5" s="20"/>
    </row>
    <row r="6" spans="1:17" s="14" customFormat="1" x14ac:dyDescent="0.2">
      <c r="A6" s="25">
        <v>5519818</v>
      </c>
      <c r="B6" s="25">
        <v>5517544</v>
      </c>
      <c r="C6" s="30">
        <v>42430</v>
      </c>
      <c r="D6" s="25" t="s">
        <v>19</v>
      </c>
      <c r="E6" s="27">
        <v>52.9</v>
      </c>
      <c r="F6" s="20"/>
      <c r="G6" s="46" t="s">
        <v>23</v>
      </c>
      <c r="H6" s="20" t="s">
        <v>24</v>
      </c>
      <c r="I6" s="28">
        <v>42451</v>
      </c>
      <c r="J6" s="29">
        <v>42472</v>
      </c>
      <c r="K6" s="20" t="s">
        <v>25</v>
      </c>
      <c r="L6" s="20"/>
      <c r="M6" s="20"/>
      <c r="N6" s="20"/>
      <c r="O6" s="20"/>
      <c r="P6" s="20"/>
      <c r="Q6" s="20"/>
    </row>
    <row r="7" spans="1:17" s="14" customFormat="1" x14ac:dyDescent="0.2">
      <c r="A7" s="25">
        <v>5519864</v>
      </c>
      <c r="B7" s="25">
        <v>5499245</v>
      </c>
      <c r="C7" s="30">
        <v>42434</v>
      </c>
      <c r="D7" s="25" t="s">
        <v>18</v>
      </c>
      <c r="E7" s="27">
        <v>52.4</v>
      </c>
      <c r="F7" s="20"/>
      <c r="G7" s="20" t="s">
        <v>26</v>
      </c>
      <c r="H7" s="20"/>
      <c r="I7" s="28">
        <v>42455</v>
      </c>
      <c r="J7" s="29">
        <v>42476</v>
      </c>
      <c r="K7" s="20" t="s">
        <v>27</v>
      </c>
      <c r="L7" s="20"/>
      <c r="M7" s="20"/>
      <c r="N7" s="20"/>
      <c r="O7" s="20"/>
      <c r="P7" s="20"/>
      <c r="Q7" s="20"/>
    </row>
    <row r="8" spans="1:17" s="14" customFormat="1" x14ac:dyDescent="0.2">
      <c r="A8" s="25">
        <v>5547683</v>
      </c>
      <c r="B8" s="25">
        <v>5499245</v>
      </c>
      <c r="C8" s="26">
        <v>42499</v>
      </c>
      <c r="D8" s="25" t="s">
        <v>18</v>
      </c>
      <c r="E8" s="27">
        <v>43.1</v>
      </c>
      <c r="F8" s="20"/>
      <c r="G8" s="20" t="s">
        <v>26</v>
      </c>
      <c r="H8" s="20"/>
      <c r="I8" s="28">
        <v>42520</v>
      </c>
      <c r="J8" s="29">
        <v>42541</v>
      </c>
      <c r="K8" s="20" t="s">
        <v>27</v>
      </c>
      <c r="L8" s="20"/>
      <c r="M8" s="20"/>
      <c r="N8" s="20"/>
      <c r="O8" s="20"/>
      <c r="P8" s="20"/>
      <c r="Q8" s="20"/>
    </row>
    <row r="9" spans="1:17" s="14" customFormat="1" x14ac:dyDescent="0.2">
      <c r="A9" s="25">
        <v>5547684</v>
      </c>
      <c r="B9" s="25">
        <v>5499245</v>
      </c>
      <c r="C9" s="26">
        <v>42499</v>
      </c>
      <c r="D9" s="25" t="s">
        <v>10</v>
      </c>
      <c r="E9" s="27">
        <v>43.1</v>
      </c>
      <c r="F9" s="20"/>
      <c r="G9" s="20" t="s">
        <v>26</v>
      </c>
      <c r="H9" s="20"/>
      <c r="I9" s="28">
        <v>42520</v>
      </c>
      <c r="J9" s="29">
        <v>42541</v>
      </c>
      <c r="K9" s="20" t="s">
        <v>28</v>
      </c>
      <c r="L9" s="20"/>
      <c r="M9" s="20"/>
      <c r="N9" s="20"/>
      <c r="O9" s="20"/>
      <c r="P9" s="20"/>
      <c r="Q9" s="20"/>
    </row>
    <row r="10" spans="1:17" s="14" customFormat="1" x14ac:dyDescent="0.2">
      <c r="A10" s="25">
        <v>5560136</v>
      </c>
      <c r="B10" s="25">
        <v>5517712</v>
      </c>
      <c r="C10" s="26">
        <v>42548</v>
      </c>
      <c r="D10" s="25" t="s">
        <v>19</v>
      </c>
      <c r="E10" s="27">
        <v>36.1</v>
      </c>
      <c r="F10" s="20"/>
      <c r="G10" s="20" t="s">
        <v>26</v>
      </c>
      <c r="H10" s="20"/>
      <c r="I10" s="28">
        <v>42569</v>
      </c>
      <c r="J10" s="29">
        <v>42590</v>
      </c>
      <c r="K10" s="20"/>
      <c r="L10" s="20"/>
      <c r="M10" s="20"/>
      <c r="N10" s="20"/>
      <c r="O10" s="20"/>
      <c r="P10" s="20"/>
      <c r="Q10" s="20"/>
    </row>
    <row r="11" spans="1:17" s="14" customFormat="1" x14ac:dyDescent="0.2">
      <c r="A11" s="25">
        <v>5560134</v>
      </c>
      <c r="B11" s="25">
        <v>5519894</v>
      </c>
      <c r="C11" s="26">
        <v>42548</v>
      </c>
      <c r="D11" s="25" t="s">
        <v>29</v>
      </c>
      <c r="E11" s="27">
        <v>36.1</v>
      </c>
      <c r="F11" s="20"/>
      <c r="G11" s="20" t="s">
        <v>30</v>
      </c>
      <c r="H11" s="20" t="s">
        <v>31</v>
      </c>
      <c r="I11" s="28">
        <v>42569</v>
      </c>
      <c r="J11" s="29">
        <v>42590</v>
      </c>
      <c r="K11" s="20" t="s">
        <v>32</v>
      </c>
      <c r="L11" s="20" t="s">
        <v>33</v>
      </c>
      <c r="M11" s="20"/>
      <c r="N11" s="20"/>
      <c r="O11" s="20"/>
      <c r="P11" s="20"/>
      <c r="Q11" s="20"/>
    </row>
    <row r="12" spans="1:17" s="14" customFormat="1" x14ac:dyDescent="0.2">
      <c r="A12" s="25">
        <v>5560135</v>
      </c>
      <c r="B12" s="25">
        <v>5519894</v>
      </c>
      <c r="C12" s="26">
        <v>42548</v>
      </c>
      <c r="D12" s="25" t="s">
        <v>34</v>
      </c>
      <c r="E12" s="27">
        <v>36.1</v>
      </c>
      <c r="F12" s="20"/>
      <c r="G12" s="20" t="s">
        <v>30</v>
      </c>
      <c r="H12" s="20" t="s">
        <v>31</v>
      </c>
      <c r="I12" s="28">
        <v>42569</v>
      </c>
      <c r="J12" s="29">
        <v>42590</v>
      </c>
      <c r="K12" s="20" t="s">
        <v>32</v>
      </c>
      <c r="L12" s="20" t="s">
        <v>35</v>
      </c>
      <c r="M12" s="20"/>
      <c r="N12" s="20" t="s">
        <v>36</v>
      </c>
      <c r="O12" s="20"/>
      <c r="P12" s="20"/>
      <c r="Q12" s="20" t="s">
        <v>37</v>
      </c>
    </row>
    <row r="13" spans="1:17" s="14" customFormat="1" x14ac:dyDescent="0.2">
      <c r="A13" s="25">
        <v>5570190</v>
      </c>
      <c r="B13" s="25">
        <v>5519894</v>
      </c>
      <c r="C13" s="26">
        <v>42601</v>
      </c>
      <c r="D13" s="25" t="s">
        <v>38</v>
      </c>
      <c r="E13" s="27">
        <v>28.5</v>
      </c>
      <c r="F13" s="20"/>
      <c r="G13" s="20" t="s">
        <v>30</v>
      </c>
      <c r="H13" s="20" t="s">
        <v>31</v>
      </c>
      <c r="I13" s="28">
        <v>42622</v>
      </c>
      <c r="J13" s="29">
        <v>42643</v>
      </c>
      <c r="K13" s="20" t="s">
        <v>32</v>
      </c>
      <c r="L13" s="20" t="s">
        <v>39</v>
      </c>
      <c r="M13" s="20"/>
      <c r="N13" s="20"/>
      <c r="O13" s="20"/>
      <c r="P13" s="20"/>
      <c r="Q13" s="20"/>
    </row>
    <row r="14" spans="1:17" s="14" customFormat="1" x14ac:dyDescent="0.2">
      <c r="A14" s="25">
        <v>5570191</v>
      </c>
      <c r="B14" s="25">
        <v>5519894</v>
      </c>
      <c r="C14" s="26">
        <v>42601</v>
      </c>
      <c r="D14" s="25" t="s">
        <v>40</v>
      </c>
      <c r="E14" s="27">
        <v>28.5</v>
      </c>
      <c r="F14" s="20"/>
      <c r="G14" s="20" t="s">
        <v>30</v>
      </c>
      <c r="H14" s="20" t="s">
        <v>31</v>
      </c>
      <c r="I14" s="28">
        <v>42622</v>
      </c>
      <c r="J14" s="29">
        <v>42643</v>
      </c>
      <c r="K14" s="20" t="s">
        <v>32</v>
      </c>
      <c r="L14" s="20" t="s">
        <v>41</v>
      </c>
      <c r="M14" s="20"/>
      <c r="N14" s="20"/>
      <c r="O14" s="20"/>
      <c r="P14" s="20"/>
      <c r="Q14" s="20"/>
    </row>
    <row r="15" spans="1:17" s="14" customFormat="1" x14ac:dyDescent="0.2">
      <c r="A15" s="25">
        <v>5570294</v>
      </c>
      <c r="B15" s="25">
        <v>5517712</v>
      </c>
      <c r="C15" s="26">
        <v>42613</v>
      </c>
      <c r="D15" s="25" t="s">
        <v>19</v>
      </c>
      <c r="E15" s="27">
        <v>26.8</v>
      </c>
      <c r="F15" s="20"/>
      <c r="G15" s="20" t="s">
        <v>26</v>
      </c>
      <c r="H15" s="20"/>
      <c r="I15" s="28">
        <v>42634</v>
      </c>
      <c r="J15" s="29">
        <v>42655</v>
      </c>
      <c r="K15" s="20" t="s">
        <v>42</v>
      </c>
      <c r="L15" s="20"/>
      <c r="M15" s="20"/>
      <c r="N15" s="20"/>
      <c r="O15" s="20"/>
      <c r="P15" s="20"/>
      <c r="Q15" s="20"/>
    </row>
    <row r="16" spans="1:17" s="14" customFormat="1" x14ac:dyDescent="0.2">
      <c r="A16" s="25">
        <v>5570321</v>
      </c>
      <c r="B16" s="25">
        <v>5560227</v>
      </c>
      <c r="C16" s="26">
        <v>42628</v>
      </c>
      <c r="D16" s="25" t="s">
        <v>15</v>
      </c>
      <c r="E16" s="27">
        <v>24.7</v>
      </c>
      <c r="F16" s="20"/>
      <c r="G16" s="20" t="s">
        <v>30</v>
      </c>
      <c r="H16" s="20" t="s">
        <v>43</v>
      </c>
      <c r="I16" s="28">
        <v>42649</v>
      </c>
      <c r="J16" s="29">
        <v>42670</v>
      </c>
      <c r="K16" s="20"/>
      <c r="L16" s="20"/>
      <c r="M16" s="20"/>
      <c r="N16" s="20"/>
      <c r="O16" s="20"/>
      <c r="P16" s="20"/>
      <c r="Q16" s="20"/>
    </row>
    <row r="17" spans="1:17" s="14" customFormat="1" x14ac:dyDescent="0.2">
      <c r="A17" s="25">
        <v>5570322</v>
      </c>
      <c r="B17" s="25">
        <v>5560227</v>
      </c>
      <c r="C17" s="26">
        <v>42628</v>
      </c>
      <c r="D17" s="25" t="s">
        <v>10</v>
      </c>
      <c r="E17" s="27">
        <v>24.7</v>
      </c>
      <c r="F17" s="20"/>
      <c r="G17" s="20" t="s">
        <v>30</v>
      </c>
      <c r="H17" s="20" t="s">
        <v>43</v>
      </c>
      <c r="I17" s="28">
        <v>42649</v>
      </c>
      <c r="J17" s="29">
        <v>42670</v>
      </c>
      <c r="K17" s="20"/>
      <c r="L17" s="20"/>
      <c r="M17" s="20"/>
      <c r="N17" s="20"/>
      <c r="O17" s="20"/>
      <c r="P17" s="20"/>
      <c r="Q17" s="20"/>
    </row>
    <row r="18" spans="1:17" s="14" customFormat="1" x14ac:dyDescent="0.2">
      <c r="A18" s="25">
        <v>5579083</v>
      </c>
      <c r="B18" s="25">
        <v>5519864</v>
      </c>
      <c r="C18" s="26">
        <v>42639</v>
      </c>
      <c r="D18" s="25" t="s">
        <v>34</v>
      </c>
      <c r="E18" s="27">
        <v>23.1</v>
      </c>
      <c r="F18" s="20"/>
      <c r="G18" s="20" t="s">
        <v>30</v>
      </c>
      <c r="H18" s="20" t="s">
        <v>31</v>
      </c>
      <c r="I18" s="28">
        <v>42660</v>
      </c>
      <c r="J18" s="29">
        <v>42681</v>
      </c>
      <c r="K18" s="20" t="s">
        <v>32</v>
      </c>
      <c r="L18" s="20" t="s">
        <v>44</v>
      </c>
      <c r="M18" s="20" t="s">
        <v>45</v>
      </c>
      <c r="N18" s="20"/>
      <c r="O18" s="20"/>
      <c r="P18" s="20"/>
      <c r="Q18" s="20"/>
    </row>
    <row r="19" spans="1:17" s="14" customFormat="1" x14ac:dyDescent="0.2">
      <c r="A19" s="25">
        <v>5579084</v>
      </c>
      <c r="B19" s="25">
        <v>5519864</v>
      </c>
      <c r="C19" s="26">
        <v>42639</v>
      </c>
      <c r="D19" s="25" t="s">
        <v>29</v>
      </c>
      <c r="E19" s="27">
        <v>23.1</v>
      </c>
      <c r="F19" s="20"/>
      <c r="G19" s="20" t="s">
        <v>30</v>
      </c>
      <c r="H19" s="20" t="s">
        <v>31</v>
      </c>
      <c r="I19" s="28">
        <v>42660</v>
      </c>
      <c r="J19" s="29">
        <v>42681</v>
      </c>
      <c r="K19" s="20" t="s">
        <v>32</v>
      </c>
      <c r="L19" s="20" t="s">
        <v>44</v>
      </c>
      <c r="M19" s="20" t="s">
        <v>46</v>
      </c>
      <c r="N19" s="20"/>
      <c r="O19" s="20"/>
      <c r="P19" s="20"/>
      <c r="Q19" s="20"/>
    </row>
    <row r="20" spans="1:17" s="14" customFormat="1" x14ac:dyDescent="0.2">
      <c r="A20" s="25">
        <v>5579121</v>
      </c>
      <c r="B20" s="25">
        <v>5519894</v>
      </c>
      <c r="C20" s="26">
        <v>42652</v>
      </c>
      <c r="D20" s="25" t="s">
        <v>47</v>
      </c>
      <c r="E20" s="27">
        <v>21.2</v>
      </c>
      <c r="F20" s="20"/>
      <c r="G20" s="20" t="s">
        <v>30</v>
      </c>
      <c r="H20" s="20" t="s">
        <v>31</v>
      </c>
      <c r="I20" s="28">
        <v>42673</v>
      </c>
      <c r="J20" s="29">
        <v>42694</v>
      </c>
      <c r="K20" s="20" t="s">
        <v>32</v>
      </c>
      <c r="L20" s="20" t="s">
        <v>44</v>
      </c>
      <c r="M20" s="20" t="s">
        <v>48</v>
      </c>
      <c r="N20" s="20" t="s">
        <v>49</v>
      </c>
      <c r="O20" s="20"/>
      <c r="P20" s="20"/>
      <c r="Q20" s="20"/>
    </row>
    <row r="21" spans="1:17" s="14" customFormat="1" x14ac:dyDescent="0.2">
      <c r="A21" s="25">
        <v>5579209</v>
      </c>
      <c r="B21" s="25">
        <v>5519894</v>
      </c>
      <c r="C21" s="26">
        <v>42652</v>
      </c>
      <c r="D21" s="25" t="s">
        <v>34</v>
      </c>
      <c r="E21" s="27">
        <v>21.2</v>
      </c>
      <c r="F21" s="20"/>
      <c r="G21" s="20" t="s">
        <v>30</v>
      </c>
      <c r="H21" s="20" t="s">
        <v>50</v>
      </c>
      <c r="I21" s="28">
        <v>42673</v>
      </c>
      <c r="J21" s="29">
        <v>42694</v>
      </c>
      <c r="K21" s="20" t="s">
        <v>32</v>
      </c>
      <c r="L21" s="20"/>
      <c r="M21" s="20"/>
      <c r="N21" s="20"/>
      <c r="O21" s="20"/>
      <c r="P21" s="20"/>
      <c r="Q21" s="20"/>
    </row>
    <row r="22" spans="1:17" s="14" customFormat="1" x14ac:dyDescent="0.2">
      <c r="A22" s="25">
        <v>5579122</v>
      </c>
      <c r="B22" s="25">
        <v>5519894</v>
      </c>
      <c r="C22" s="26">
        <v>42652</v>
      </c>
      <c r="D22" s="25" t="s">
        <v>18</v>
      </c>
      <c r="E22" s="27">
        <v>21.2</v>
      </c>
      <c r="F22" s="20"/>
      <c r="G22" s="20" t="s">
        <v>30</v>
      </c>
      <c r="H22" s="20" t="s">
        <v>31</v>
      </c>
      <c r="I22" s="28">
        <v>42673</v>
      </c>
      <c r="J22" s="29">
        <v>42694</v>
      </c>
      <c r="K22" s="20" t="s">
        <v>32</v>
      </c>
      <c r="L22" s="20" t="s">
        <v>44</v>
      </c>
      <c r="M22" s="20" t="s">
        <v>51</v>
      </c>
      <c r="N22" s="20"/>
      <c r="O22" s="20"/>
      <c r="P22" s="20"/>
      <c r="Q22" s="20"/>
    </row>
    <row r="23" spans="1:17" s="14" customFormat="1" x14ac:dyDescent="0.2">
      <c r="A23" s="25">
        <v>5579124</v>
      </c>
      <c r="B23" s="25">
        <v>5560226</v>
      </c>
      <c r="C23" s="26">
        <v>42652</v>
      </c>
      <c r="D23" s="25" t="s">
        <v>10</v>
      </c>
      <c r="E23" s="27">
        <v>21.2</v>
      </c>
      <c r="F23" s="20"/>
      <c r="G23" s="20" t="s">
        <v>30</v>
      </c>
      <c r="H23" s="20" t="s">
        <v>43</v>
      </c>
      <c r="I23" s="28">
        <v>42673</v>
      </c>
      <c r="J23" s="29">
        <v>42694</v>
      </c>
      <c r="K23" s="20" t="s">
        <v>32</v>
      </c>
      <c r="L23" s="20"/>
      <c r="M23" s="20"/>
      <c r="N23" s="20"/>
      <c r="O23" s="20"/>
      <c r="P23" s="20"/>
      <c r="Q23" s="20"/>
    </row>
    <row r="24" spans="1:17" s="14" customFormat="1" x14ac:dyDescent="0.2">
      <c r="A24" s="25">
        <v>5579125</v>
      </c>
      <c r="B24" s="25">
        <v>5560226</v>
      </c>
      <c r="C24" s="26">
        <v>42652</v>
      </c>
      <c r="D24" s="25" t="s">
        <v>10</v>
      </c>
      <c r="E24" s="27">
        <v>21.2</v>
      </c>
      <c r="F24" s="20"/>
      <c r="G24" s="20" t="s">
        <v>30</v>
      </c>
      <c r="H24" s="20" t="s">
        <v>43</v>
      </c>
      <c r="I24" s="28">
        <v>42673</v>
      </c>
      <c r="J24" s="29">
        <v>42694</v>
      </c>
      <c r="K24" s="20" t="s">
        <v>32</v>
      </c>
      <c r="L24" s="20"/>
      <c r="M24" s="20"/>
      <c r="N24" s="20"/>
      <c r="O24" s="20"/>
      <c r="P24" s="20"/>
      <c r="Q24" s="20"/>
    </row>
    <row r="25" spans="1:17" s="14" customFormat="1" x14ac:dyDescent="0.2">
      <c r="A25" s="25">
        <v>5579173</v>
      </c>
      <c r="B25" s="25">
        <v>5560227</v>
      </c>
      <c r="C25" s="26">
        <v>42666</v>
      </c>
      <c r="D25" s="25" t="s">
        <v>52</v>
      </c>
      <c r="E25" s="27">
        <v>19.2</v>
      </c>
      <c r="F25" s="20"/>
      <c r="G25" s="20" t="s">
        <v>30</v>
      </c>
      <c r="H25" s="20" t="s">
        <v>43</v>
      </c>
      <c r="I25" s="28">
        <v>42687</v>
      </c>
      <c r="J25" s="29">
        <v>42708</v>
      </c>
      <c r="K25" s="20" t="s">
        <v>32</v>
      </c>
      <c r="L25" s="20"/>
      <c r="M25" s="20"/>
      <c r="N25" s="20"/>
      <c r="O25" s="20"/>
      <c r="P25" s="20"/>
      <c r="Q25" s="20"/>
    </row>
    <row r="26" spans="1:17" s="14" customFormat="1" x14ac:dyDescent="0.2">
      <c r="A26" s="25">
        <v>5579174</v>
      </c>
      <c r="B26" s="25">
        <v>5560227</v>
      </c>
      <c r="C26" s="26">
        <v>42666</v>
      </c>
      <c r="D26" s="25" t="s">
        <v>34</v>
      </c>
      <c r="E26" s="27">
        <v>19.2</v>
      </c>
      <c r="F26" s="20"/>
      <c r="G26" s="20" t="s">
        <v>30</v>
      </c>
      <c r="H26" s="20" t="s">
        <v>43</v>
      </c>
      <c r="I26" s="28">
        <v>42687</v>
      </c>
      <c r="J26" s="29">
        <v>42708</v>
      </c>
      <c r="K26" s="20" t="s">
        <v>32</v>
      </c>
      <c r="L26" s="20"/>
      <c r="M26" s="20"/>
      <c r="N26" s="20"/>
      <c r="O26" s="20"/>
      <c r="P26" s="20"/>
      <c r="Q26" s="20"/>
    </row>
    <row r="27" spans="1:17" s="14" customFormat="1" x14ac:dyDescent="0.2">
      <c r="A27" s="25"/>
      <c r="B27" s="25">
        <v>5519894</v>
      </c>
      <c r="C27" s="26">
        <v>42675</v>
      </c>
      <c r="D27" s="25">
        <v>3</v>
      </c>
      <c r="E27" s="27">
        <v>17.899999999999999</v>
      </c>
      <c r="F27" s="20"/>
      <c r="G27" s="20" t="s">
        <v>30</v>
      </c>
      <c r="H27" s="20" t="s">
        <v>31</v>
      </c>
      <c r="I27" s="28">
        <v>42696</v>
      </c>
      <c r="J27" s="29">
        <v>42717</v>
      </c>
      <c r="K27" s="20"/>
      <c r="L27" s="20"/>
      <c r="M27" s="20"/>
      <c r="N27" s="20"/>
      <c r="O27" s="20"/>
      <c r="P27" s="20"/>
      <c r="Q27" s="20"/>
    </row>
    <row r="28" spans="1:17" s="14" customFormat="1" x14ac:dyDescent="0.2">
      <c r="A28" s="25">
        <v>5592516</v>
      </c>
      <c r="B28" s="25">
        <v>5519864</v>
      </c>
      <c r="C28" s="26">
        <v>42693</v>
      </c>
      <c r="D28" s="25" t="s">
        <v>40</v>
      </c>
      <c r="E28" s="27">
        <v>15.4</v>
      </c>
      <c r="F28" s="20"/>
      <c r="G28" s="20" t="s">
        <v>30</v>
      </c>
      <c r="H28" s="20" t="s">
        <v>31</v>
      </c>
      <c r="I28" s="28">
        <v>42714</v>
      </c>
      <c r="J28" s="29">
        <v>42735</v>
      </c>
      <c r="K28" s="20" t="s">
        <v>32</v>
      </c>
      <c r="L28" s="20"/>
      <c r="M28" s="20"/>
      <c r="N28" s="20"/>
      <c r="O28" s="20"/>
      <c r="P28" s="20"/>
      <c r="Q28" s="20"/>
    </row>
    <row r="29" spans="1:17" s="14" customFormat="1" x14ac:dyDescent="0.2">
      <c r="A29" s="25">
        <v>5592517</v>
      </c>
      <c r="B29" s="25">
        <v>5519864</v>
      </c>
      <c r="C29" s="26">
        <v>42693</v>
      </c>
      <c r="D29" s="25" t="s">
        <v>10</v>
      </c>
      <c r="E29" s="27">
        <v>15.4</v>
      </c>
      <c r="F29" s="20"/>
      <c r="G29" s="20" t="s">
        <v>30</v>
      </c>
      <c r="H29" s="20" t="s">
        <v>31</v>
      </c>
      <c r="I29" s="28">
        <v>42714</v>
      </c>
      <c r="J29" s="29">
        <v>42735</v>
      </c>
      <c r="K29" s="20" t="s">
        <v>32</v>
      </c>
      <c r="L29" s="20"/>
      <c r="M29" s="20"/>
      <c r="N29" s="20"/>
      <c r="O29" s="20"/>
      <c r="P29" s="20"/>
      <c r="Q29" s="20"/>
    </row>
    <row r="30" spans="1:17" s="14" customFormat="1" x14ac:dyDescent="0.2">
      <c r="A30" s="25">
        <v>5592519</v>
      </c>
      <c r="B30" s="25">
        <v>5560226</v>
      </c>
      <c r="C30" s="26">
        <v>42694</v>
      </c>
      <c r="D30" s="25" t="s">
        <v>40</v>
      </c>
      <c r="E30" s="27">
        <v>15.2</v>
      </c>
      <c r="F30" s="20"/>
      <c r="G30" s="20" t="s">
        <v>30</v>
      </c>
      <c r="H30" s="20" t="s">
        <v>43</v>
      </c>
      <c r="I30" s="28">
        <v>42715</v>
      </c>
      <c r="J30" s="29">
        <v>42736</v>
      </c>
      <c r="K30" s="20" t="s">
        <v>32</v>
      </c>
      <c r="L30" s="20"/>
      <c r="M30" s="20"/>
      <c r="N30" s="20"/>
      <c r="O30" s="20"/>
      <c r="P30" s="20"/>
      <c r="Q30" s="20"/>
    </row>
    <row r="31" spans="1:17" s="14" customFormat="1" x14ac:dyDescent="0.2">
      <c r="A31" s="25">
        <v>5592520</v>
      </c>
      <c r="B31" s="25">
        <v>5560226</v>
      </c>
      <c r="C31" s="26">
        <v>42694</v>
      </c>
      <c r="D31" s="25" t="s">
        <v>40</v>
      </c>
      <c r="E31" s="27">
        <v>15.2</v>
      </c>
      <c r="F31" s="20"/>
      <c r="G31" s="20" t="s">
        <v>30</v>
      </c>
      <c r="H31" s="20" t="s">
        <v>43</v>
      </c>
      <c r="I31" s="28">
        <v>42715</v>
      </c>
      <c r="J31" s="29">
        <v>42736</v>
      </c>
      <c r="K31" s="20" t="s">
        <v>32</v>
      </c>
      <c r="L31" s="20"/>
      <c r="M31" s="20"/>
      <c r="N31" s="20"/>
      <c r="O31" s="20"/>
      <c r="P31" s="20"/>
      <c r="Q31" s="20"/>
    </row>
    <row r="32" spans="1:17" s="14" customFormat="1" x14ac:dyDescent="0.2">
      <c r="A32" s="25">
        <v>5592604</v>
      </c>
      <c r="B32" s="25">
        <v>5519894</v>
      </c>
      <c r="C32" s="26">
        <v>42722</v>
      </c>
      <c r="D32" s="25" t="s">
        <v>29</v>
      </c>
      <c r="E32" s="27">
        <v>11.2</v>
      </c>
      <c r="F32" s="20"/>
      <c r="G32" s="20" t="s">
        <v>30</v>
      </c>
      <c r="H32" s="20" t="s">
        <v>31</v>
      </c>
      <c r="I32" s="28">
        <v>42743</v>
      </c>
      <c r="J32" s="29">
        <v>42764</v>
      </c>
      <c r="K32" s="20" t="s">
        <v>32</v>
      </c>
      <c r="L32" s="20"/>
      <c r="M32" s="20"/>
      <c r="N32" s="20"/>
      <c r="O32" s="20"/>
      <c r="P32" s="20"/>
      <c r="Q32" s="20"/>
    </row>
    <row r="33" spans="1:17" s="14" customFormat="1" x14ac:dyDescent="0.2">
      <c r="A33" s="25">
        <v>5592605</v>
      </c>
      <c r="B33" s="25">
        <v>5519894</v>
      </c>
      <c r="C33" s="26">
        <v>42722</v>
      </c>
      <c r="D33" s="25" t="s">
        <v>34</v>
      </c>
      <c r="E33" s="27">
        <v>11.2</v>
      </c>
      <c r="F33" s="20"/>
      <c r="G33" s="20" t="s">
        <v>30</v>
      </c>
      <c r="H33" s="20" t="s">
        <v>31</v>
      </c>
      <c r="I33" s="28">
        <v>42743</v>
      </c>
      <c r="J33" s="29">
        <v>42764</v>
      </c>
      <c r="K33" s="20" t="s">
        <v>32</v>
      </c>
      <c r="L33" s="20"/>
      <c r="M33" s="20"/>
      <c r="N33" s="20"/>
      <c r="O33" s="20"/>
      <c r="P33" s="20"/>
      <c r="Q33" s="20"/>
    </row>
    <row r="34" spans="1:17" s="14" customFormat="1" x14ac:dyDescent="0.2">
      <c r="A34" s="25">
        <v>5656874</v>
      </c>
      <c r="B34" s="25">
        <v>5519864</v>
      </c>
      <c r="C34" s="30">
        <v>42737</v>
      </c>
      <c r="D34" s="25" t="s">
        <v>10</v>
      </c>
      <c r="E34" s="27">
        <v>9.1</v>
      </c>
      <c r="F34" s="20"/>
      <c r="G34" s="20" t="s">
        <v>30</v>
      </c>
      <c r="H34" s="20" t="s">
        <v>31</v>
      </c>
      <c r="I34" s="28">
        <v>42758</v>
      </c>
      <c r="J34" s="29">
        <v>42779</v>
      </c>
      <c r="K34" s="20" t="s">
        <v>32</v>
      </c>
      <c r="L34" s="20"/>
      <c r="M34" s="20"/>
      <c r="N34" s="20"/>
      <c r="O34" s="20"/>
      <c r="P34" s="20"/>
      <c r="Q34" s="20"/>
    </row>
    <row r="35" spans="1:17" s="14" customFormat="1" x14ac:dyDescent="0.2">
      <c r="A35" s="25">
        <v>5656875</v>
      </c>
      <c r="B35" s="25">
        <v>5519864</v>
      </c>
      <c r="C35" s="30">
        <v>42737</v>
      </c>
      <c r="D35" s="25" t="s">
        <v>38</v>
      </c>
      <c r="E35" s="27">
        <v>9.1</v>
      </c>
      <c r="F35" s="20"/>
      <c r="G35" s="20" t="s">
        <v>30</v>
      </c>
      <c r="H35" s="20" t="s">
        <v>31</v>
      </c>
      <c r="I35" s="28">
        <v>42758</v>
      </c>
      <c r="J35" s="29">
        <v>42779</v>
      </c>
      <c r="K35" s="20" t="s">
        <v>32</v>
      </c>
      <c r="L35" s="20"/>
      <c r="M35" s="20"/>
      <c r="N35" s="20"/>
      <c r="O35" s="20"/>
      <c r="P35" s="20"/>
      <c r="Q35" s="20"/>
    </row>
    <row r="36" spans="1:17" s="14" customFormat="1" x14ac:dyDescent="0.2">
      <c r="A36" s="25">
        <v>5656876</v>
      </c>
      <c r="B36" s="25">
        <v>5519864</v>
      </c>
      <c r="C36" s="30">
        <v>42737</v>
      </c>
      <c r="D36" s="25" t="s">
        <v>29</v>
      </c>
      <c r="E36" s="27">
        <v>9.1</v>
      </c>
      <c r="F36" s="20"/>
      <c r="G36" s="20" t="s">
        <v>30</v>
      </c>
      <c r="H36" s="20" t="s">
        <v>31</v>
      </c>
      <c r="I36" s="28">
        <v>42758</v>
      </c>
      <c r="J36" s="29">
        <v>42779</v>
      </c>
      <c r="K36" s="20" t="s">
        <v>32</v>
      </c>
      <c r="L36" s="20"/>
      <c r="M36" s="20"/>
      <c r="N36" s="20"/>
      <c r="O36" s="20"/>
      <c r="P36" s="20"/>
      <c r="Q36" s="20"/>
    </row>
    <row r="37" spans="1:17" s="14" customFormat="1" x14ac:dyDescent="0.2">
      <c r="A37" s="25">
        <v>5656877</v>
      </c>
      <c r="B37" s="25">
        <v>5560226</v>
      </c>
      <c r="C37" s="30">
        <v>42738</v>
      </c>
      <c r="D37" s="25" t="s">
        <v>10</v>
      </c>
      <c r="E37" s="27">
        <v>8.9</v>
      </c>
      <c r="F37" s="20"/>
      <c r="G37" s="20" t="s">
        <v>30</v>
      </c>
      <c r="H37" s="20" t="s">
        <v>43</v>
      </c>
      <c r="I37" s="28">
        <v>42759</v>
      </c>
      <c r="J37" s="29">
        <v>42780</v>
      </c>
      <c r="K37" s="20" t="s">
        <v>32</v>
      </c>
      <c r="L37" s="20" t="s">
        <v>53</v>
      </c>
      <c r="M37" s="20"/>
      <c r="N37" s="20"/>
      <c r="O37" s="20"/>
      <c r="P37" s="20"/>
      <c r="Q37" s="20"/>
    </row>
    <row r="38" spans="1:17" s="14" customFormat="1" x14ac:dyDescent="0.2">
      <c r="A38" s="25">
        <v>5656878</v>
      </c>
      <c r="B38" s="25">
        <v>5560226</v>
      </c>
      <c r="C38" s="30">
        <v>42738</v>
      </c>
      <c r="D38" s="25" t="s">
        <v>52</v>
      </c>
      <c r="E38" s="27">
        <v>8.9</v>
      </c>
      <c r="F38" s="20"/>
      <c r="G38" s="20" t="s">
        <v>30</v>
      </c>
      <c r="H38" s="20" t="s">
        <v>43</v>
      </c>
      <c r="I38" s="28">
        <v>42759</v>
      </c>
      <c r="J38" s="29">
        <v>42780</v>
      </c>
      <c r="K38" s="20" t="s">
        <v>32</v>
      </c>
      <c r="L38" s="20" t="s">
        <v>53</v>
      </c>
      <c r="M38" s="20"/>
      <c r="N38" s="20"/>
      <c r="O38" s="20"/>
      <c r="P38" s="20"/>
      <c r="Q38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K27" sqref="K27"/>
    </sheetView>
  </sheetViews>
  <sheetFormatPr baseColWidth="10" defaultRowHeight="16" x14ac:dyDescent="0.2"/>
  <sheetData>
    <row r="1" spans="1:11" s="5" customFormat="1" ht="17" thickBo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2" t="s">
        <v>5</v>
      </c>
      <c r="G1" s="32" t="s">
        <v>6</v>
      </c>
      <c r="H1" s="33" t="s">
        <v>7</v>
      </c>
      <c r="I1" s="31" t="s">
        <v>8</v>
      </c>
      <c r="J1" s="32" t="s">
        <v>9</v>
      </c>
      <c r="K1" s="4"/>
    </row>
    <row r="2" spans="1:11" x14ac:dyDescent="0.2">
      <c r="A2" s="6">
        <v>5454334</v>
      </c>
      <c r="B2" s="7">
        <v>5365157</v>
      </c>
      <c r="C2" s="8">
        <v>42149</v>
      </c>
      <c r="D2" s="6" t="s">
        <v>40</v>
      </c>
      <c r="E2" s="9">
        <f t="shared" ref="E2:E42" ca="1" si="0">((NOW())-C2)/7</f>
        <v>93.248480324074208</v>
      </c>
      <c r="F2" s="10"/>
      <c r="G2" s="10"/>
      <c r="H2" s="11"/>
      <c r="I2" s="12">
        <f t="shared" ref="I2:I40" si="1">C2+21</f>
        <v>42170</v>
      </c>
      <c r="J2" s="12">
        <f t="shared" ref="J2:J40" si="2">C2+42</f>
        <v>42191</v>
      </c>
      <c r="K2" s="34"/>
    </row>
    <row r="3" spans="1:11" x14ac:dyDescent="0.2">
      <c r="A3" s="6">
        <v>5460261</v>
      </c>
      <c r="B3" s="7">
        <v>5365157</v>
      </c>
      <c r="C3" s="42">
        <v>42204</v>
      </c>
      <c r="D3" s="13" t="s">
        <v>15</v>
      </c>
      <c r="E3" s="9">
        <f t="shared" ca="1" si="0"/>
        <v>85.391337466931347</v>
      </c>
      <c r="F3" s="14"/>
      <c r="G3" s="14"/>
      <c r="H3" s="14"/>
      <c r="I3" s="12">
        <f t="shared" si="1"/>
        <v>42225</v>
      </c>
      <c r="J3" s="12">
        <f t="shared" si="2"/>
        <v>42246</v>
      </c>
    </row>
    <row r="4" spans="1:11" x14ac:dyDescent="0.2">
      <c r="A4" s="13">
        <v>5460262</v>
      </c>
      <c r="B4" s="7">
        <v>5365157</v>
      </c>
      <c r="C4" s="42">
        <v>42204</v>
      </c>
      <c r="D4" s="13" t="s">
        <v>34</v>
      </c>
      <c r="E4" s="9">
        <f t="shared" ca="1" si="0"/>
        <v>85.391337466931347</v>
      </c>
      <c r="F4" s="14"/>
      <c r="G4" s="14"/>
      <c r="H4" s="14"/>
      <c r="I4" s="12">
        <f t="shared" si="1"/>
        <v>42225</v>
      </c>
      <c r="J4" s="12">
        <f t="shared" si="2"/>
        <v>42246</v>
      </c>
    </row>
    <row r="5" spans="1:11" x14ac:dyDescent="0.2">
      <c r="A5" s="13">
        <v>5460405</v>
      </c>
      <c r="B5" s="13">
        <v>5365157</v>
      </c>
      <c r="C5" s="15">
        <v>42247</v>
      </c>
      <c r="D5" s="13" t="s">
        <v>38</v>
      </c>
      <c r="E5" s="9">
        <f t="shared" ca="1" si="0"/>
        <v>79.248480324074208</v>
      </c>
      <c r="F5" s="14"/>
      <c r="G5" s="14"/>
      <c r="H5" s="14"/>
      <c r="I5" s="12">
        <f t="shared" si="1"/>
        <v>42268</v>
      </c>
      <c r="J5" s="12">
        <f t="shared" si="2"/>
        <v>42289</v>
      </c>
      <c r="K5" s="35" t="s">
        <v>44</v>
      </c>
    </row>
    <row r="6" spans="1:11" x14ac:dyDescent="0.2">
      <c r="A6" s="13">
        <v>5460406</v>
      </c>
      <c r="B6" s="13">
        <v>5365157</v>
      </c>
      <c r="C6" s="15">
        <v>42247</v>
      </c>
      <c r="D6" s="13" t="s">
        <v>15</v>
      </c>
      <c r="E6" s="9">
        <f t="shared" ca="1" si="0"/>
        <v>79.248480324074208</v>
      </c>
      <c r="F6" s="14"/>
      <c r="G6" s="14"/>
      <c r="H6" s="14"/>
      <c r="I6" s="12">
        <f t="shared" si="1"/>
        <v>42268</v>
      </c>
      <c r="J6" s="12">
        <f t="shared" si="2"/>
        <v>42289</v>
      </c>
    </row>
    <row r="7" spans="1:11" x14ac:dyDescent="0.2">
      <c r="A7" s="13">
        <v>5485244</v>
      </c>
      <c r="B7" s="43">
        <v>5460261</v>
      </c>
      <c r="C7" s="42">
        <v>42273</v>
      </c>
      <c r="D7" s="13" t="s">
        <v>10</v>
      </c>
      <c r="E7" s="37">
        <f t="shared" ca="1" si="0"/>
        <v>75.5341946097885</v>
      </c>
      <c r="F7" s="14"/>
      <c r="G7" s="14"/>
      <c r="H7" s="14"/>
      <c r="I7" s="38">
        <f t="shared" si="1"/>
        <v>42294</v>
      </c>
      <c r="J7" s="38">
        <f t="shared" si="2"/>
        <v>42315</v>
      </c>
    </row>
    <row r="8" spans="1:11" x14ac:dyDescent="0.2">
      <c r="A8" s="13">
        <v>5485245</v>
      </c>
      <c r="B8" s="43">
        <v>5460261</v>
      </c>
      <c r="C8" s="42">
        <v>42273</v>
      </c>
      <c r="D8" s="13" t="s">
        <v>15</v>
      </c>
      <c r="E8" s="37">
        <f t="shared" ca="1" si="0"/>
        <v>75.5341946097885</v>
      </c>
      <c r="F8" s="14"/>
      <c r="G8" s="14"/>
      <c r="H8" s="14"/>
      <c r="I8" s="38">
        <f t="shared" si="1"/>
        <v>42294</v>
      </c>
      <c r="J8" s="38">
        <f t="shared" si="2"/>
        <v>42315</v>
      </c>
    </row>
    <row r="9" spans="1:11" x14ac:dyDescent="0.2">
      <c r="A9" s="13">
        <v>5485152</v>
      </c>
      <c r="B9" s="43">
        <v>5460261</v>
      </c>
      <c r="C9" s="42">
        <v>42296</v>
      </c>
      <c r="D9" s="13" t="s">
        <v>10</v>
      </c>
      <c r="E9" s="37">
        <f t="shared" ca="1" si="0"/>
        <v>72.248480324074208</v>
      </c>
      <c r="F9" s="14"/>
      <c r="G9" s="14"/>
      <c r="H9" s="14"/>
      <c r="I9" s="38">
        <f t="shared" si="1"/>
        <v>42317</v>
      </c>
      <c r="J9" s="38">
        <f t="shared" si="2"/>
        <v>42338</v>
      </c>
    </row>
    <row r="10" spans="1:11" x14ac:dyDescent="0.2">
      <c r="A10" s="13">
        <v>5485153</v>
      </c>
      <c r="B10" s="43">
        <v>5460261</v>
      </c>
      <c r="C10" s="42">
        <v>42296</v>
      </c>
      <c r="D10" s="13" t="s">
        <v>18</v>
      </c>
      <c r="E10" s="37">
        <f t="shared" ca="1" si="0"/>
        <v>72.248480324074208</v>
      </c>
      <c r="F10" s="14"/>
      <c r="G10" s="14"/>
      <c r="H10" s="14"/>
      <c r="I10" s="38">
        <f t="shared" si="1"/>
        <v>42317</v>
      </c>
      <c r="J10" s="38">
        <f t="shared" si="2"/>
        <v>42338</v>
      </c>
    </row>
    <row r="11" spans="1:11" x14ac:dyDescent="0.2">
      <c r="A11" s="13">
        <v>5485164</v>
      </c>
      <c r="B11" s="13">
        <v>5365157</v>
      </c>
      <c r="C11" s="42">
        <v>42301</v>
      </c>
      <c r="D11" s="13" t="s">
        <v>19</v>
      </c>
      <c r="E11" s="37">
        <f t="shared" ca="1" si="0"/>
        <v>71.5341946097885</v>
      </c>
      <c r="F11" s="14"/>
      <c r="G11" s="14"/>
      <c r="H11" s="14"/>
      <c r="I11" s="38">
        <f t="shared" si="1"/>
        <v>42322</v>
      </c>
      <c r="J11" s="38">
        <f t="shared" si="2"/>
        <v>42343</v>
      </c>
    </row>
    <row r="12" spans="1:11" x14ac:dyDescent="0.2">
      <c r="A12" s="13">
        <v>5485165</v>
      </c>
      <c r="B12" s="13">
        <v>5365157</v>
      </c>
      <c r="C12" s="42">
        <v>42301</v>
      </c>
      <c r="D12" s="13" t="s">
        <v>15</v>
      </c>
      <c r="E12" s="37">
        <f t="shared" ca="1" si="0"/>
        <v>71.5341946097885</v>
      </c>
      <c r="F12" s="14"/>
      <c r="G12" s="14"/>
      <c r="H12" s="14"/>
      <c r="I12" s="38">
        <f t="shared" si="1"/>
        <v>42322</v>
      </c>
      <c r="J12" s="38">
        <f t="shared" si="2"/>
        <v>42343</v>
      </c>
    </row>
    <row r="13" spans="1:11" x14ac:dyDescent="0.2">
      <c r="A13" s="13">
        <v>5505231</v>
      </c>
      <c r="B13" s="13">
        <v>5365157</v>
      </c>
      <c r="C13" s="42">
        <v>42324</v>
      </c>
      <c r="D13" s="13" t="s">
        <v>15</v>
      </c>
      <c r="E13" s="37">
        <f t="shared" ca="1" si="0"/>
        <v>68.248480324074208</v>
      </c>
      <c r="F13" s="14"/>
      <c r="G13" s="14"/>
      <c r="H13" s="14"/>
      <c r="I13" s="38">
        <f t="shared" si="1"/>
        <v>42345</v>
      </c>
      <c r="J13" s="38">
        <f t="shared" si="2"/>
        <v>42366</v>
      </c>
    </row>
    <row r="14" spans="1:11" x14ac:dyDescent="0.2">
      <c r="A14" s="13">
        <v>5505232</v>
      </c>
      <c r="B14" s="13">
        <v>5365157</v>
      </c>
      <c r="C14" s="42">
        <v>42324</v>
      </c>
      <c r="D14" s="13" t="s">
        <v>19</v>
      </c>
      <c r="E14" s="37">
        <f t="shared" ca="1" si="0"/>
        <v>68.248480324074208</v>
      </c>
      <c r="F14" s="14"/>
      <c r="G14" s="14"/>
      <c r="H14" s="14"/>
      <c r="I14" s="38">
        <f t="shared" si="1"/>
        <v>42345</v>
      </c>
      <c r="J14" s="38">
        <f t="shared" si="2"/>
        <v>42366</v>
      </c>
    </row>
    <row r="15" spans="1:11" x14ac:dyDescent="0.2">
      <c r="A15" s="13">
        <v>5505326</v>
      </c>
      <c r="B15" s="13">
        <v>5365157</v>
      </c>
      <c r="C15" s="42">
        <v>42346</v>
      </c>
      <c r="D15" s="13" t="s">
        <v>34</v>
      </c>
      <c r="E15" s="37">
        <f t="shared" ca="1" si="0"/>
        <v>65.105623181217069</v>
      </c>
      <c r="F15" s="14"/>
      <c r="G15" s="14"/>
      <c r="H15" s="14"/>
      <c r="I15" s="38">
        <f t="shared" si="1"/>
        <v>42367</v>
      </c>
      <c r="J15" s="38">
        <f t="shared" si="2"/>
        <v>42388</v>
      </c>
    </row>
    <row r="16" spans="1:11" x14ac:dyDescent="0.2">
      <c r="A16" s="13">
        <v>5505327</v>
      </c>
      <c r="B16" s="13">
        <v>5365157</v>
      </c>
      <c r="C16" s="42">
        <v>42346</v>
      </c>
      <c r="D16" s="13" t="s">
        <v>15</v>
      </c>
      <c r="E16" s="37">
        <f t="shared" ca="1" si="0"/>
        <v>65.105623181217069</v>
      </c>
      <c r="F16" s="14"/>
      <c r="G16" s="14"/>
      <c r="H16" s="14"/>
      <c r="I16" s="38">
        <f t="shared" si="1"/>
        <v>42367</v>
      </c>
      <c r="J16" s="38">
        <f t="shared" si="2"/>
        <v>42388</v>
      </c>
    </row>
    <row r="17" spans="1:11" x14ac:dyDescent="0.2">
      <c r="A17" s="13">
        <v>5517540</v>
      </c>
      <c r="B17" s="13">
        <v>5460261</v>
      </c>
      <c r="C17" s="42">
        <v>42352</v>
      </c>
      <c r="D17" s="13" t="s">
        <v>34</v>
      </c>
      <c r="E17" s="37">
        <f t="shared" ca="1" si="0"/>
        <v>64.248480324074208</v>
      </c>
      <c r="F17" s="14"/>
      <c r="G17" s="14"/>
      <c r="H17" s="14"/>
      <c r="I17" s="38">
        <f t="shared" si="1"/>
        <v>42373</v>
      </c>
      <c r="J17" s="38">
        <f t="shared" si="2"/>
        <v>42394</v>
      </c>
    </row>
    <row r="18" spans="1:11" x14ac:dyDescent="0.2">
      <c r="A18" s="13">
        <v>5517541</v>
      </c>
      <c r="B18" s="13">
        <v>5460261</v>
      </c>
      <c r="C18" s="42">
        <v>42352</v>
      </c>
      <c r="D18" s="13" t="s">
        <v>52</v>
      </c>
      <c r="E18" s="37">
        <f t="shared" ca="1" si="0"/>
        <v>64.248480324074208</v>
      </c>
      <c r="F18" s="14"/>
      <c r="G18" s="14"/>
      <c r="H18" s="14"/>
      <c r="I18" s="38">
        <f t="shared" si="1"/>
        <v>42373</v>
      </c>
      <c r="J18" s="38">
        <f t="shared" si="2"/>
        <v>42394</v>
      </c>
      <c r="K18" s="36" t="s">
        <v>54</v>
      </c>
    </row>
    <row r="19" spans="1:11" x14ac:dyDescent="0.2">
      <c r="A19" s="13">
        <v>5517643</v>
      </c>
      <c r="B19" s="13">
        <v>5505245</v>
      </c>
      <c r="C19" s="42">
        <v>42373</v>
      </c>
      <c r="D19" s="13" t="s">
        <v>18</v>
      </c>
      <c r="E19" s="37">
        <f t="shared" ca="1" si="0"/>
        <v>61.248480324074208</v>
      </c>
      <c r="F19" s="14"/>
      <c r="G19" s="14"/>
      <c r="H19" s="14"/>
      <c r="I19" s="38">
        <f t="shared" si="1"/>
        <v>42394</v>
      </c>
      <c r="J19" s="38">
        <f t="shared" si="2"/>
        <v>42415</v>
      </c>
      <c r="K19" t="s">
        <v>55</v>
      </c>
    </row>
    <row r="20" spans="1:11" x14ac:dyDescent="0.2">
      <c r="A20" s="13">
        <v>5517644</v>
      </c>
      <c r="B20" s="13">
        <v>5505245</v>
      </c>
      <c r="C20" s="42">
        <v>42373</v>
      </c>
      <c r="D20" s="13" t="s">
        <v>19</v>
      </c>
      <c r="E20" s="37">
        <f t="shared" ca="1" si="0"/>
        <v>61.248480324074208</v>
      </c>
      <c r="F20" s="14"/>
      <c r="G20" s="14"/>
      <c r="H20" s="14"/>
      <c r="I20" s="38">
        <f t="shared" si="1"/>
        <v>42394</v>
      </c>
      <c r="J20" s="38">
        <f t="shared" si="2"/>
        <v>42415</v>
      </c>
      <c r="K20" t="s">
        <v>27</v>
      </c>
    </row>
    <row r="21" spans="1:11" x14ac:dyDescent="0.2">
      <c r="A21" s="13">
        <v>5517710</v>
      </c>
      <c r="B21" s="13">
        <v>5460261</v>
      </c>
      <c r="C21" s="42">
        <v>42397</v>
      </c>
      <c r="D21" s="13" t="s">
        <v>29</v>
      </c>
      <c r="E21" s="37">
        <f t="shared" ca="1" si="0"/>
        <v>57.819908895502785</v>
      </c>
      <c r="F21" s="14"/>
      <c r="G21" s="14"/>
      <c r="H21" s="14"/>
      <c r="I21" s="38">
        <f t="shared" si="1"/>
        <v>42418</v>
      </c>
      <c r="J21" s="38">
        <f t="shared" si="2"/>
        <v>42439</v>
      </c>
    </row>
    <row r="22" spans="1:11" x14ac:dyDescent="0.2">
      <c r="A22" s="13">
        <v>5517711</v>
      </c>
      <c r="B22" s="13">
        <v>5460261</v>
      </c>
      <c r="C22" s="42">
        <v>42397</v>
      </c>
      <c r="D22" s="13" t="s">
        <v>10</v>
      </c>
      <c r="E22" s="37">
        <f t="shared" ca="1" si="0"/>
        <v>57.819908895502785</v>
      </c>
      <c r="F22" s="14"/>
      <c r="G22" s="14"/>
      <c r="H22" s="14"/>
      <c r="I22" s="38">
        <f t="shared" si="1"/>
        <v>42418</v>
      </c>
      <c r="J22" s="38">
        <f t="shared" si="2"/>
        <v>42439</v>
      </c>
    </row>
    <row r="23" spans="1:11" x14ac:dyDescent="0.2">
      <c r="A23" s="13">
        <v>5518132</v>
      </c>
      <c r="B23" s="13">
        <v>5460261</v>
      </c>
      <c r="C23" s="42">
        <v>42460</v>
      </c>
      <c r="D23" s="13" t="s">
        <v>18</v>
      </c>
      <c r="E23" s="37">
        <f t="shared" ca="1" si="0"/>
        <v>48.819908895502785</v>
      </c>
      <c r="F23" s="14"/>
      <c r="G23" s="14"/>
      <c r="H23" s="14"/>
      <c r="I23" s="38">
        <f t="shared" si="1"/>
        <v>42481</v>
      </c>
      <c r="J23" s="38">
        <f t="shared" si="2"/>
        <v>42502</v>
      </c>
      <c r="K23" t="s">
        <v>55</v>
      </c>
    </row>
    <row r="24" spans="1:11" x14ac:dyDescent="0.2">
      <c r="A24" s="13">
        <v>5518133</v>
      </c>
      <c r="B24" s="13">
        <v>5460261</v>
      </c>
      <c r="C24" s="42">
        <v>42460</v>
      </c>
      <c r="D24" s="13" t="s">
        <v>19</v>
      </c>
      <c r="E24" s="37">
        <f t="shared" ca="1" si="0"/>
        <v>48.819908895502785</v>
      </c>
      <c r="F24" s="14"/>
      <c r="G24" s="14"/>
      <c r="H24" s="14"/>
      <c r="I24" s="38">
        <f t="shared" si="1"/>
        <v>42481</v>
      </c>
      <c r="J24" s="38">
        <f t="shared" si="2"/>
        <v>42502</v>
      </c>
      <c r="K24" t="s">
        <v>55</v>
      </c>
    </row>
    <row r="25" spans="1:11" x14ac:dyDescent="0.2">
      <c r="A25" s="13">
        <v>5518132</v>
      </c>
      <c r="B25" s="13">
        <v>5460261</v>
      </c>
      <c r="C25" s="42">
        <v>42468</v>
      </c>
      <c r="D25" s="13" t="s">
        <v>18</v>
      </c>
      <c r="E25" s="37">
        <f t="shared" ca="1" si="0"/>
        <v>47.677051752645639</v>
      </c>
      <c r="F25" s="14"/>
      <c r="G25" s="14"/>
      <c r="H25" s="14"/>
      <c r="I25" s="38">
        <f t="shared" si="1"/>
        <v>42489</v>
      </c>
      <c r="J25" s="38">
        <f t="shared" si="2"/>
        <v>42510</v>
      </c>
    </row>
    <row r="26" spans="1:11" x14ac:dyDescent="0.2">
      <c r="A26" s="13">
        <v>5518133</v>
      </c>
      <c r="B26" s="13">
        <v>5460261</v>
      </c>
      <c r="C26" s="42">
        <v>42468</v>
      </c>
      <c r="D26" s="13" t="s">
        <v>19</v>
      </c>
      <c r="E26" s="37">
        <f t="shared" ca="1" si="0"/>
        <v>47.677051752645639</v>
      </c>
      <c r="F26" s="14"/>
      <c r="G26" s="14"/>
      <c r="H26" s="14"/>
      <c r="I26" s="38">
        <f t="shared" si="1"/>
        <v>42489</v>
      </c>
      <c r="J26" s="38">
        <f t="shared" si="2"/>
        <v>42510</v>
      </c>
    </row>
    <row r="27" spans="1:11" x14ac:dyDescent="0.2">
      <c r="A27" s="13">
        <v>5547764</v>
      </c>
      <c r="B27" s="13">
        <v>5460261</v>
      </c>
      <c r="C27" s="42">
        <v>42526</v>
      </c>
      <c r="D27" s="13" t="s">
        <v>18</v>
      </c>
      <c r="E27" s="37">
        <f t="shared" ca="1" si="0"/>
        <v>39.391337466931354</v>
      </c>
      <c r="F27" s="14"/>
      <c r="G27" s="14"/>
      <c r="H27" s="14"/>
      <c r="I27" s="38">
        <f t="shared" si="1"/>
        <v>42547</v>
      </c>
      <c r="J27" s="38">
        <f t="shared" si="2"/>
        <v>42568</v>
      </c>
    </row>
    <row r="28" spans="1:11" x14ac:dyDescent="0.2">
      <c r="A28" s="13">
        <v>5547765</v>
      </c>
      <c r="B28" s="13">
        <v>5460261</v>
      </c>
      <c r="C28" s="42">
        <v>42526</v>
      </c>
      <c r="D28" s="13" t="s">
        <v>34</v>
      </c>
      <c r="E28" s="37">
        <f t="shared" ca="1" si="0"/>
        <v>39.391337466931354</v>
      </c>
      <c r="F28" s="14"/>
      <c r="G28" s="14"/>
      <c r="H28" s="14"/>
      <c r="I28" s="38">
        <f t="shared" si="1"/>
        <v>42547</v>
      </c>
      <c r="J28" s="38">
        <f t="shared" si="2"/>
        <v>42568</v>
      </c>
    </row>
    <row r="29" spans="1:11" x14ac:dyDescent="0.2">
      <c r="A29" s="13"/>
      <c r="B29" s="13">
        <v>5460261</v>
      </c>
      <c r="C29" s="15">
        <v>42550</v>
      </c>
      <c r="D29" s="13">
        <v>6</v>
      </c>
      <c r="E29" s="37">
        <f t="shared" ca="1" si="0"/>
        <v>35.962766038359923</v>
      </c>
      <c r="F29" s="14"/>
      <c r="G29" s="14"/>
      <c r="H29" s="14"/>
      <c r="I29" s="38">
        <f t="shared" si="1"/>
        <v>42571</v>
      </c>
      <c r="J29" s="38">
        <f t="shared" si="2"/>
        <v>42592</v>
      </c>
    </row>
    <row r="30" spans="1:11" x14ac:dyDescent="0.2">
      <c r="A30" s="13">
        <v>5560276</v>
      </c>
      <c r="B30" s="13">
        <v>5518132</v>
      </c>
      <c r="C30" s="15">
        <v>42585</v>
      </c>
      <c r="D30" s="13" t="s">
        <v>10</v>
      </c>
      <c r="E30" s="37">
        <f t="shared" ca="1" si="0"/>
        <v>30.962766038359923</v>
      </c>
      <c r="F30" s="14"/>
      <c r="G30" s="14"/>
      <c r="H30" s="14" t="s">
        <v>56</v>
      </c>
      <c r="I30" s="38">
        <f t="shared" si="1"/>
        <v>42606</v>
      </c>
      <c r="J30" s="38">
        <f t="shared" si="2"/>
        <v>42627</v>
      </c>
    </row>
    <row r="31" spans="1:11" x14ac:dyDescent="0.2">
      <c r="A31" s="13">
        <v>5560277</v>
      </c>
      <c r="B31" s="13">
        <v>5518132</v>
      </c>
      <c r="C31" s="15">
        <v>42585</v>
      </c>
      <c r="D31" s="13" t="s">
        <v>52</v>
      </c>
      <c r="E31" s="37">
        <f t="shared" ca="1" si="0"/>
        <v>30.962766038359923</v>
      </c>
      <c r="F31" s="14"/>
      <c r="G31" s="14"/>
      <c r="H31" s="14"/>
      <c r="I31" s="38">
        <f t="shared" si="1"/>
        <v>42606</v>
      </c>
      <c r="J31" s="38">
        <f t="shared" si="2"/>
        <v>42627</v>
      </c>
    </row>
    <row r="32" spans="1:11" x14ac:dyDescent="0.2">
      <c r="A32" s="13">
        <v>5570238</v>
      </c>
      <c r="B32" s="13">
        <v>5518132</v>
      </c>
      <c r="C32" s="15">
        <v>42609</v>
      </c>
      <c r="D32" s="13" t="s">
        <v>29</v>
      </c>
      <c r="E32" s="37">
        <f t="shared" ca="1" si="0"/>
        <v>27.534194609788496</v>
      </c>
      <c r="F32" s="14"/>
      <c r="G32" s="14"/>
      <c r="H32" s="14"/>
      <c r="I32" s="38">
        <f t="shared" si="1"/>
        <v>42630</v>
      </c>
      <c r="J32" s="38">
        <f t="shared" si="2"/>
        <v>42651</v>
      </c>
    </row>
    <row r="33" spans="1:10" x14ac:dyDescent="0.2">
      <c r="A33" s="13">
        <v>5570239</v>
      </c>
      <c r="B33" s="13">
        <v>5518132</v>
      </c>
      <c r="C33" s="15">
        <v>42609</v>
      </c>
      <c r="D33" s="13" t="s">
        <v>29</v>
      </c>
      <c r="E33" s="37">
        <f t="shared" ca="1" si="0"/>
        <v>27.534194609788496</v>
      </c>
      <c r="F33" s="14"/>
      <c r="G33" s="14"/>
      <c r="H33" s="14"/>
      <c r="I33" s="38">
        <f t="shared" si="1"/>
        <v>42630</v>
      </c>
      <c r="J33" s="38">
        <f t="shared" si="2"/>
        <v>42651</v>
      </c>
    </row>
    <row r="34" spans="1:10" x14ac:dyDescent="0.2">
      <c r="A34" s="13">
        <v>5570240</v>
      </c>
      <c r="B34" s="13">
        <v>5518132</v>
      </c>
      <c r="C34" s="15">
        <v>42609</v>
      </c>
      <c r="D34" s="13" t="s">
        <v>19</v>
      </c>
      <c r="E34" s="37">
        <f t="shared" ca="1" si="0"/>
        <v>27.534194609788496</v>
      </c>
      <c r="F34" s="14"/>
      <c r="G34" s="14"/>
      <c r="H34" s="14"/>
      <c r="I34" s="38">
        <f t="shared" si="1"/>
        <v>42630</v>
      </c>
      <c r="J34" s="38">
        <f t="shared" si="2"/>
        <v>42651</v>
      </c>
    </row>
    <row r="35" spans="1:10" x14ac:dyDescent="0.2">
      <c r="A35" s="13">
        <v>5579228</v>
      </c>
      <c r="B35" s="13">
        <v>5560276</v>
      </c>
      <c r="C35" s="15">
        <v>42674</v>
      </c>
      <c r="D35" s="13" t="s">
        <v>29</v>
      </c>
      <c r="E35" s="37">
        <f t="shared" ca="1" si="0"/>
        <v>18.248480324074212</v>
      </c>
      <c r="F35" s="14"/>
      <c r="G35" s="14"/>
      <c r="H35" s="14"/>
      <c r="I35" s="38">
        <f t="shared" si="1"/>
        <v>42695</v>
      </c>
      <c r="J35" s="38">
        <f t="shared" si="2"/>
        <v>42716</v>
      </c>
    </row>
    <row r="36" spans="1:10" x14ac:dyDescent="0.2">
      <c r="A36" s="13">
        <v>5579229</v>
      </c>
      <c r="B36" s="13">
        <v>5560276</v>
      </c>
      <c r="C36" s="15">
        <v>42674</v>
      </c>
      <c r="D36" s="13" t="s">
        <v>19</v>
      </c>
      <c r="E36" s="37">
        <f t="shared" ca="1" si="0"/>
        <v>18.248480324074212</v>
      </c>
      <c r="F36" s="14"/>
      <c r="G36" s="14"/>
      <c r="H36" s="14"/>
      <c r="I36" s="38">
        <f t="shared" si="1"/>
        <v>42695</v>
      </c>
      <c r="J36" s="38">
        <f t="shared" si="2"/>
        <v>42716</v>
      </c>
    </row>
    <row r="37" spans="1:10" x14ac:dyDescent="0.2">
      <c r="A37" s="13">
        <v>5592633</v>
      </c>
      <c r="B37" s="13">
        <v>5560276</v>
      </c>
      <c r="C37" s="15">
        <v>42724</v>
      </c>
      <c r="D37" s="13" t="s">
        <v>10</v>
      </c>
      <c r="E37" s="37">
        <f t="shared" ca="1" si="0"/>
        <v>11.105623181217068</v>
      </c>
      <c r="F37" s="14"/>
      <c r="G37" s="14"/>
      <c r="H37" s="14"/>
      <c r="I37" s="38">
        <f t="shared" si="1"/>
        <v>42745</v>
      </c>
      <c r="J37" s="38">
        <f t="shared" si="2"/>
        <v>42766</v>
      </c>
    </row>
    <row r="38" spans="1:10" x14ac:dyDescent="0.2">
      <c r="A38" s="13">
        <v>5592634</v>
      </c>
      <c r="B38" s="13">
        <v>5560376</v>
      </c>
      <c r="C38" s="15">
        <v>42724</v>
      </c>
      <c r="D38" s="13" t="s">
        <v>10</v>
      </c>
      <c r="E38" s="37">
        <f t="shared" ca="1" si="0"/>
        <v>11.105623181217068</v>
      </c>
      <c r="F38" s="14"/>
      <c r="G38" s="14"/>
      <c r="H38" s="14"/>
      <c r="I38" s="38">
        <f t="shared" si="1"/>
        <v>42745</v>
      </c>
      <c r="J38" s="38">
        <f t="shared" si="2"/>
        <v>42766</v>
      </c>
    </row>
    <row r="39" spans="1:10" x14ac:dyDescent="0.2">
      <c r="A39" s="13">
        <v>5592635</v>
      </c>
      <c r="B39" s="13">
        <v>5560376</v>
      </c>
      <c r="C39" s="15">
        <v>42724</v>
      </c>
      <c r="D39" s="13" t="s">
        <v>29</v>
      </c>
      <c r="E39" s="37">
        <f t="shared" ca="1" si="0"/>
        <v>11.105623181217068</v>
      </c>
      <c r="F39" s="14"/>
      <c r="G39" s="14"/>
      <c r="H39" s="14"/>
      <c r="I39" s="38">
        <f t="shared" si="1"/>
        <v>42745</v>
      </c>
      <c r="J39" s="38">
        <f t="shared" si="2"/>
        <v>42766</v>
      </c>
    </row>
    <row r="40" spans="1:10" x14ac:dyDescent="0.2">
      <c r="A40" s="13">
        <v>5592636</v>
      </c>
      <c r="B40" s="13">
        <v>5560376</v>
      </c>
      <c r="C40" s="15">
        <v>42724</v>
      </c>
      <c r="D40" s="13" t="s">
        <v>40</v>
      </c>
      <c r="E40" s="37">
        <f t="shared" ca="1" si="0"/>
        <v>11.105623181217068</v>
      </c>
      <c r="F40" s="14"/>
      <c r="G40" s="14"/>
      <c r="H40" s="14"/>
      <c r="I40" s="38">
        <f t="shared" si="1"/>
        <v>42745</v>
      </c>
      <c r="J40" s="38">
        <f t="shared" si="2"/>
        <v>42766</v>
      </c>
    </row>
    <row r="41" spans="1:10" x14ac:dyDescent="0.2">
      <c r="A41" s="13">
        <v>5656967</v>
      </c>
      <c r="B41" s="13">
        <v>5560376</v>
      </c>
      <c r="C41" s="15">
        <v>42748</v>
      </c>
      <c r="D41" s="13" t="s">
        <v>10</v>
      </c>
      <c r="E41" s="37">
        <f t="shared" ca="1" si="0"/>
        <v>7.6770517526456388</v>
      </c>
      <c r="F41" s="14"/>
      <c r="G41" s="14"/>
      <c r="H41" s="14"/>
      <c r="I41" s="38">
        <f>C41+21</f>
        <v>42769</v>
      </c>
      <c r="J41" s="38">
        <f>C41+42</f>
        <v>42790</v>
      </c>
    </row>
    <row r="42" spans="1:10" x14ac:dyDescent="0.2">
      <c r="A42" s="13">
        <v>5656968</v>
      </c>
      <c r="B42" s="13">
        <v>5560376</v>
      </c>
      <c r="C42" s="15">
        <v>42748</v>
      </c>
      <c r="D42" s="13" t="s">
        <v>18</v>
      </c>
      <c r="E42" s="37">
        <f t="shared" ca="1" si="0"/>
        <v>7.6770517526456388</v>
      </c>
      <c r="F42" s="14"/>
      <c r="G42" s="14"/>
      <c r="H42" s="14"/>
      <c r="I42" s="38">
        <f>C42+21</f>
        <v>42769</v>
      </c>
      <c r="J42" s="38">
        <f>C42+42</f>
        <v>42790</v>
      </c>
    </row>
    <row r="43" spans="1:10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0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</row>
    <row r="45" spans="1:10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</row>
  </sheetData>
  <conditionalFormatting sqref="E2:E11 E13:E17 E19 E21">
    <cfRule type="cellIs" dxfId="39" priority="39" stopIfTrue="1" operator="notBetween">
      <formula>6</formula>
      <formula>8</formula>
    </cfRule>
    <cfRule type="cellIs" dxfId="38" priority="40" stopIfTrue="1" operator="between">
      <formula>6</formula>
      <formula>8</formula>
    </cfRule>
  </conditionalFormatting>
  <conditionalFormatting sqref="E12">
    <cfRule type="cellIs" dxfId="37" priority="37" stopIfTrue="1" operator="notBetween">
      <formula>6</formula>
      <formula>8</formula>
    </cfRule>
    <cfRule type="cellIs" dxfId="36" priority="38" stopIfTrue="1" operator="between">
      <formula>6</formula>
      <formula>8</formula>
    </cfRule>
  </conditionalFormatting>
  <conditionalFormatting sqref="E18">
    <cfRule type="cellIs" dxfId="35" priority="35" stopIfTrue="1" operator="notBetween">
      <formula>6</formula>
      <formula>8</formula>
    </cfRule>
    <cfRule type="cellIs" dxfId="34" priority="36" stopIfTrue="1" operator="between">
      <formula>6</formula>
      <formula>8</formula>
    </cfRule>
  </conditionalFormatting>
  <conditionalFormatting sqref="E20">
    <cfRule type="cellIs" dxfId="33" priority="33" stopIfTrue="1" operator="notBetween">
      <formula>6</formula>
      <formula>8</formula>
    </cfRule>
    <cfRule type="cellIs" dxfId="32" priority="34" stopIfTrue="1" operator="between">
      <formula>6</formula>
      <formula>8</formula>
    </cfRule>
  </conditionalFormatting>
  <conditionalFormatting sqref="E22">
    <cfRule type="cellIs" dxfId="31" priority="31" stopIfTrue="1" operator="notBetween">
      <formula>6</formula>
      <formula>8</formula>
    </cfRule>
    <cfRule type="cellIs" dxfId="30" priority="32" stopIfTrue="1" operator="between">
      <formula>6</formula>
      <formula>8</formula>
    </cfRule>
  </conditionalFormatting>
  <conditionalFormatting sqref="E23">
    <cfRule type="cellIs" dxfId="29" priority="29" stopIfTrue="1" operator="notBetween">
      <formula>6</formula>
      <formula>8</formula>
    </cfRule>
    <cfRule type="cellIs" dxfId="28" priority="30" stopIfTrue="1" operator="between">
      <formula>6</formula>
      <formula>8</formula>
    </cfRule>
  </conditionalFormatting>
  <conditionalFormatting sqref="E24">
    <cfRule type="cellIs" dxfId="27" priority="27" stopIfTrue="1" operator="notBetween">
      <formula>6</formula>
      <formula>8</formula>
    </cfRule>
    <cfRule type="cellIs" dxfId="26" priority="28" stopIfTrue="1" operator="between">
      <formula>6</formula>
      <formula>8</formula>
    </cfRule>
  </conditionalFormatting>
  <conditionalFormatting sqref="E25">
    <cfRule type="cellIs" dxfId="25" priority="25" stopIfTrue="1" operator="notBetween">
      <formula>6</formula>
      <formula>8</formula>
    </cfRule>
    <cfRule type="cellIs" dxfId="24" priority="26" stopIfTrue="1" operator="between">
      <formula>6</formula>
      <formula>8</formula>
    </cfRule>
  </conditionalFormatting>
  <conditionalFormatting sqref="E26:E27">
    <cfRule type="cellIs" dxfId="23" priority="23" stopIfTrue="1" operator="notBetween">
      <formula>6</formula>
      <formula>8</formula>
    </cfRule>
    <cfRule type="cellIs" dxfId="22" priority="24" stopIfTrue="1" operator="between">
      <formula>6</formula>
      <formula>8</formula>
    </cfRule>
  </conditionalFormatting>
  <conditionalFormatting sqref="E28">
    <cfRule type="cellIs" dxfId="21" priority="21" stopIfTrue="1" operator="notBetween">
      <formula>6</formula>
      <formula>8</formula>
    </cfRule>
    <cfRule type="cellIs" dxfId="20" priority="22" stopIfTrue="1" operator="between">
      <formula>6</formula>
      <formula>8</formula>
    </cfRule>
  </conditionalFormatting>
  <conditionalFormatting sqref="E29:E30">
    <cfRule type="cellIs" dxfId="19" priority="19" stopIfTrue="1" operator="notBetween">
      <formula>6</formula>
      <formula>8</formula>
    </cfRule>
    <cfRule type="cellIs" dxfId="18" priority="20" stopIfTrue="1" operator="between">
      <formula>6</formula>
      <formula>8</formula>
    </cfRule>
  </conditionalFormatting>
  <conditionalFormatting sqref="E31:E34">
    <cfRule type="cellIs" dxfId="17" priority="17" stopIfTrue="1" operator="notBetween">
      <formula>6</formula>
      <formula>8</formula>
    </cfRule>
    <cfRule type="cellIs" dxfId="16" priority="18" stopIfTrue="1" operator="between">
      <formula>6</formula>
      <formula>8</formula>
    </cfRule>
  </conditionalFormatting>
  <conditionalFormatting sqref="E35">
    <cfRule type="cellIs" dxfId="15" priority="15" stopIfTrue="1" operator="notBetween">
      <formula>6</formula>
      <formula>8</formula>
    </cfRule>
    <cfRule type="cellIs" dxfId="14" priority="16" stopIfTrue="1" operator="between">
      <formula>6</formula>
      <formula>8</formula>
    </cfRule>
  </conditionalFormatting>
  <conditionalFormatting sqref="E36">
    <cfRule type="cellIs" dxfId="13" priority="13" stopIfTrue="1" operator="notBetween">
      <formula>6</formula>
      <formula>8</formula>
    </cfRule>
    <cfRule type="cellIs" dxfId="12" priority="14" stopIfTrue="1" operator="between">
      <formula>6</formula>
      <formula>8</formula>
    </cfRule>
  </conditionalFormatting>
  <conditionalFormatting sqref="E37">
    <cfRule type="cellIs" dxfId="11" priority="11" stopIfTrue="1" operator="notBetween">
      <formula>6</formula>
      <formula>8</formula>
    </cfRule>
    <cfRule type="cellIs" dxfId="10" priority="12" stopIfTrue="1" operator="between">
      <formula>6</formula>
      <formula>8</formula>
    </cfRule>
  </conditionalFormatting>
  <conditionalFormatting sqref="E38">
    <cfRule type="cellIs" dxfId="9" priority="9" stopIfTrue="1" operator="notBetween">
      <formula>6</formula>
      <formula>8</formula>
    </cfRule>
    <cfRule type="cellIs" dxfId="8" priority="10" stopIfTrue="1" operator="between">
      <formula>6</formula>
      <formula>8</formula>
    </cfRule>
  </conditionalFormatting>
  <conditionalFormatting sqref="E39">
    <cfRule type="cellIs" dxfId="7" priority="7" stopIfTrue="1" operator="notBetween">
      <formula>6</formula>
      <formula>8</formula>
    </cfRule>
    <cfRule type="cellIs" dxfId="6" priority="8" stopIfTrue="1" operator="between">
      <formula>6</formula>
      <formula>8</formula>
    </cfRule>
  </conditionalFormatting>
  <conditionalFormatting sqref="E40">
    <cfRule type="cellIs" dxfId="5" priority="5" stopIfTrue="1" operator="notBetween">
      <formula>6</formula>
      <formula>8</formula>
    </cfRule>
    <cfRule type="cellIs" dxfId="4" priority="6" stopIfTrue="1" operator="between">
      <formula>6</formula>
      <formula>8</formula>
    </cfRule>
  </conditionalFormatting>
  <conditionalFormatting sqref="E41">
    <cfRule type="cellIs" dxfId="3" priority="3" stopIfTrue="1" operator="notBetween">
      <formula>6</formula>
      <formula>8</formula>
    </cfRule>
    <cfRule type="cellIs" dxfId="2" priority="4" stopIfTrue="1" operator="between">
      <formula>6</formula>
      <formula>8</formula>
    </cfRule>
  </conditionalFormatting>
  <conditionalFormatting sqref="E42">
    <cfRule type="cellIs" dxfId="1" priority="1" stopIfTrue="1" operator="notBetween">
      <formula>6</formula>
      <formula>8</formula>
    </cfRule>
    <cfRule type="cellIs" dxfId="0" priority="2" stopIfTrue="1" operator="between">
      <formula>6</formula>
      <formula>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E30" sqref="E30"/>
    </sheetView>
  </sheetViews>
  <sheetFormatPr baseColWidth="10" defaultRowHeight="16" x14ac:dyDescent="0.2"/>
  <sheetData>
    <row r="1" spans="1:13" ht="17" thickBot="1" x14ac:dyDescent="0.25">
      <c r="A1" s="3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1" t="s">
        <v>5</v>
      </c>
      <c r="G1" s="41" t="s">
        <v>6</v>
      </c>
      <c r="H1" s="41" t="s">
        <v>7</v>
      </c>
      <c r="I1" s="40" t="s">
        <v>8</v>
      </c>
      <c r="J1" s="41" t="s">
        <v>9</v>
      </c>
      <c r="K1" s="19"/>
    </row>
    <row r="2" spans="1:13" x14ac:dyDescent="0.2">
      <c r="A2" s="22">
        <v>5485103</v>
      </c>
      <c r="B2" s="44">
        <v>5485615</v>
      </c>
      <c r="C2" s="45">
        <v>42288</v>
      </c>
      <c r="D2" s="44" t="s">
        <v>15</v>
      </c>
      <c r="E2" s="27">
        <v>73.2</v>
      </c>
      <c r="F2" s="23"/>
      <c r="G2" s="23"/>
      <c r="H2" s="23"/>
      <c r="I2" s="29">
        <v>42309</v>
      </c>
      <c r="J2" s="29">
        <v>42330</v>
      </c>
      <c r="K2" s="24" t="s">
        <v>27</v>
      </c>
      <c r="L2" s="14"/>
      <c r="M2" s="14"/>
    </row>
    <row r="3" spans="1:13" x14ac:dyDescent="0.2">
      <c r="A3" s="22">
        <v>5485104</v>
      </c>
      <c r="B3" s="44">
        <v>5485615</v>
      </c>
      <c r="C3" s="45">
        <v>42288</v>
      </c>
      <c r="D3" s="25" t="s">
        <v>19</v>
      </c>
      <c r="E3" s="27">
        <v>73.2</v>
      </c>
      <c r="F3" s="20"/>
      <c r="G3" s="20"/>
      <c r="H3" s="20"/>
      <c r="I3" s="28">
        <v>42309</v>
      </c>
      <c r="J3" s="29">
        <v>42330</v>
      </c>
      <c r="K3" s="20" t="s">
        <v>55</v>
      </c>
      <c r="L3" s="14"/>
      <c r="M3" s="14"/>
    </row>
    <row r="4" spans="1:13" x14ac:dyDescent="0.2">
      <c r="A4" s="25">
        <v>5505258</v>
      </c>
      <c r="B4" s="44">
        <v>5485615</v>
      </c>
      <c r="C4" s="26">
        <v>42331</v>
      </c>
      <c r="D4" s="25" t="s">
        <v>29</v>
      </c>
      <c r="E4" s="27">
        <v>67.099999999999994</v>
      </c>
      <c r="F4" s="20"/>
      <c r="G4" s="20"/>
      <c r="H4" s="20"/>
      <c r="I4" s="28">
        <v>42352</v>
      </c>
      <c r="J4" s="29">
        <v>42373</v>
      </c>
      <c r="K4" s="20" t="s">
        <v>57</v>
      </c>
      <c r="L4" s="14"/>
      <c r="M4" s="14"/>
    </row>
    <row r="5" spans="1:13" x14ac:dyDescent="0.2">
      <c r="A5" s="25">
        <v>5505259</v>
      </c>
      <c r="B5" s="44">
        <v>5485615</v>
      </c>
      <c r="C5" s="26">
        <v>42331</v>
      </c>
      <c r="D5" s="25" t="s">
        <v>10</v>
      </c>
      <c r="E5" s="27">
        <v>67.099999999999994</v>
      </c>
      <c r="F5" s="20"/>
      <c r="G5" s="20"/>
      <c r="H5" s="20"/>
      <c r="I5" s="28">
        <v>42352</v>
      </c>
      <c r="J5" s="29">
        <v>42373</v>
      </c>
      <c r="K5" s="20" t="s">
        <v>58</v>
      </c>
      <c r="L5" s="14"/>
      <c r="M5" s="14"/>
    </row>
    <row r="6" spans="1:13" x14ac:dyDescent="0.2">
      <c r="A6" s="25">
        <v>5517542</v>
      </c>
      <c r="B6" s="25">
        <v>5485104</v>
      </c>
      <c r="C6" s="30">
        <v>42355</v>
      </c>
      <c r="D6" s="25" t="s">
        <v>19</v>
      </c>
      <c r="E6" s="27">
        <v>63.7</v>
      </c>
      <c r="F6" s="20"/>
      <c r="G6" s="20"/>
      <c r="H6" s="20"/>
      <c r="I6" s="28">
        <v>42376</v>
      </c>
      <c r="J6" s="29">
        <v>42397</v>
      </c>
      <c r="K6" s="20" t="s">
        <v>22</v>
      </c>
      <c r="L6" s="14"/>
      <c r="M6" s="14"/>
    </row>
    <row r="7" spans="1:13" x14ac:dyDescent="0.2">
      <c r="A7" s="25">
        <v>5517543</v>
      </c>
      <c r="B7" s="25">
        <v>5485104</v>
      </c>
      <c r="C7" s="30">
        <v>42355</v>
      </c>
      <c r="D7" s="25" t="s">
        <v>29</v>
      </c>
      <c r="E7" s="27">
        <v>63.7</v>
      </c>
      <c r="F7" s="20"/>
      <c r="G7" s="20"/>
      <c r="H7" s="20"/>
      <c r="I7" s="28">
        <v>42376</v>
      </c>
      <c r="J7" s="29">
        <v>42397</v>
      </c>
      <c r="K7" s="46" t="s">
        <v>21</v>
      </c>
      <c r="L7" s="14"/>
      <c r="M7" s="14"/>
    </row>
    <row r="8" spans="1:13" x14ac:dyDescent="0.2">
      <c r="A8" s="25">
        <v>5517694</v>
      </c>
      <c r="B8" s="25">
        <v>5485104</v>
      </c>
      <c r="C8" s="26">
        <v>42394</v>
      </c>
      <c r="D8" s="25" t="s">
        <v>40</v>
      </c>
      <c r="E8" s="27">
        <v>58.1</v>
      </c>
      <c r="F8" s="20"/>
      <c r="G8" s="20"/>
      <c r="H8" s="20"/>
      <c r="I8" s="28">
        <v>42415</v>
      </c>
      <c r="J8" s="29">
        <v>42436</v>
      </c>
      <c r="K8" s="20"/>
      <c r="L8" s="14"/>
      <c r="M8" s="14"/>
    </row>
    <row r="9" spans="1:13" x14ac:dyDescent="0.2">
      <c r="A9" s="25">
        <v>5517695</v>
      </c>
      <c r="B9" s="25">
        <v>5485104</v>
      </c>
      <c r="C9" s="26">
        <v>42394</v>
      </c>
      <c r="D9" s="25" t="s">
        <v>10</v>
      </c>
      <c r="E9" s="27">
        <v>58.1</v>
      </c>
      <c r="F9" s="20"/>
      <c r="G9" s="20"/>
      <c r="H9" s="20"/>
      <c r="I9" s="28">
        <v>42415</v>
      </c>
      <c r="J9" s="29">
        <v>42436</v>
      </c>
      <c r="K9" s="20"/>
      <c r="L9" s="14"/>
      <c r="M9" s="14"/>
    </row>
    <row r="10" spans="1:13" x14ac:dyDescent="0.2">
      <c r="A10" s="25">
        <v>5518101</v>
      </c>
      <c r="B10" s="44">
        <v>5485615</v>
      </c>
      <c r="C10" s="26">
        <v>42421</v>
      </c>
      <c r="D10" s="25" t="s">
        <v>18</v>
      </c>
      <c r="E10" s="27">
        <v>54.2</v>
      </c>
      <c r="F10" s="20"/>
      <c r="G10" s="20"/>
      <c r="H10" s="20"/>
      <c r="I10" s="28">
        <v>42442</v>
      </c>
      <c r="J10" s="29">
        <v>42463</v>
      </c>
      <c r="K10" s="20"/>
      <c r="L10" s="14"/>
      <c r="M10" s="14"/>
    </row>
    <row r="11" spans="1:13" x14ac:dyDescent="0.2">
      <c r="A11" s="25">
        <v>5518102</v>
      </c>
      <c r="B11" s="44">
        <v>5485615</v>
      </c>
      <c r="C11" s="26">
        <v>42421</v>
      </c>
      <c r="D11" s="25" t="s">
        <v>34</v>
      </c>
      <c r="E11" s="27">
        <v>54.2</v>
      </c>
      <c r="F11" s="20"/>
      <c r="G11" s="20"/>
      <c r="H11" s="20"/>
      <c r="I11" s="28">
        <v>42442</v>
      </c>
      <c r="J11" s="29">
        <v>42463</v>
      </c>
      <c r="K11" s="20"/>
      <c r="L11" s="14"/>
      <c r="M11" s="14"/>
    </row>
    <row r="12" spans="1:13" x14ac:dyDescent="0.2">
      <c r="A12" s="25">
        <v>5519833</v>
      </c>
      <c r="B12" s="25">
        <v>5485104</v>
      </c>
      <c r="C12" s="26">
        <v>42435</v>
      </c>
      <c r="D12" s="25" t="s">
        <v>38</v>
      </c>
      <c r="E12" s="27">
        <v>52.2</v>
      </c>
      <c r="F12" s="20"/>
      <c r="G12" s="20"/>
      <c r="H12" s="20"/>
      <c r="I12" s="28">
        <v>42456</v>
      </c>
      <c r="J12" s="29">
        <v>42477</v>
      </c>
      <c r="K12" s="20"/>
      <c r="L12" s="14"/>
      <c r="M12" s="14"/>
    </row>
    <row r="13" spans="1:13" x14ac:dyDescent="0.2">
      <c r="A13" s="25">
        <v>5519834</v>
      </c>
      <c r="B13" s="25">
        <v>5485104</v>
      </c>
      <c r="C13" s="26">
        <v>42435</v>
      </c>
      <c r="D13" s="25" t="s">
        <v>52</v>
      </c>
      <c r="E13" s="27">
        <v>52.2</v>
      </c>
      <c r="F13" s="20"/>
      <c r="G13" s="20"/>
      <c r="H13" s="20"/>
      <c r="I13" s="28">
        <v>42456</v>
      </c>
      <c r="J13" s="29">
        <v>42477</v>
      </c>
      <c r="K13" s="20"/>
      <c r="L13" s="14"/>
      <c r="M13" s="14"/>
    </row>
    <row r="14" spans="1:13" x14ac:dyDescent="0.2">
      <c r="A14" s="25">
        <v>5519895</v>
      </c>
      <c r="B14" s="25">
        <v>5517542</v>
      </c>
      <c r="C14" s="26">
        <v>42460</v>
      </c>
      <c r="D14" s="25" t="s">
        <v>29</v>
      </c>
      <c r="E14" s="27">
        <v>48.7</v>
      </c>
      <c r="F14" s="20"/>
      <c r="G14" s="20"/>
      <c r="H14" s="20"/>
      <c r="I14" s="28">
        <v>42481</v>
      </c>
      <c r="J14" s="29">
        <v>42502</v>
      </c>
      <c r="K14" s="20" t="s">
        <v>27</v>
      </c>
      <c r="L14" s="14"/>
      <c r="M14" s="14"/>
    </row>
    <row r="15" spans="1:13" x14ac:dyDescent="0.2">
      <c r="A15" s="25">
        <v>5547638</v>
      </c>
      <c r="B15" s="25">
        <v>5485104</v>
      </c>
      <c r="C15" s="26">
        <v>42479</v>
      </c>
      <c r="D15" s="25" t="s">
        <v>18</v>
      </c>
      <c r="E15" s="27">
        <v>45.9</v>
      </c>
      <c r="F15" s="20"/>
      <c r="G15" s="20"/>
      <c r="H15" s="20"/>
      <c r="I15" s="28">
        <v>42500</v>
      </c>
      <c r="J15" s="29">
        <v>42521</v>
      </c>
      <c r="K15" s="20"/>
      <c r="L15" s="14"/>
      <c r="M15" s="14"/>
    </row>
    <row r="16" spans="1:13" x14ac:dyDescent="0.2">
      <c r="A16" s="25">
        <v>5547639</v>
      </c>
      <c r="B16" s="25">
        <v>5485104</v>
      </c>
      <c r="C16" s="26">
        <v>42479</v>
      </c>
      <c r="D16" s="25" t="s">
        <v>34</v>
      </c>
      <c r="E16" s="27">
        <v>45.9</v>
      </c>
      <c r="F16" s="20"/>
      <c r="G16" s="20"/>
      <c r="H16" s="20"/>
      <c r="I16" s="28">
        <v>42500</v>
      </c>
      <c r="J16" s="29">
        <v>42521</v>
      </c>
      <c r="K16" s="20" t="s">
        <v>27</v>
      </c>
      <c r="L16" s="14"/>
      <c r="M16" s="14"/>
    </row>
    <row r="17" spans="1:13" x14ac:dyDescent="0.2">
      <c r="A17" s="25">
        <v>5560228</v>
      </c>
      <c r="B17" s="25">
        <v>5547756</v>
      </c>
      <c r="C17" s="26">
        <v>42572</v>
      </c>
      <c r="D17" s="25" t="s">
        <v>15</v>
      </c>
      <c r="E17" s="27">
        <v>32.700000000000003</v>
      </c>
      <c r="F17" s="20"/>
      <c r="G17" s="20"/>
      <c r="H17" s="20"/>
      <c r="I17" s="28">
        <v>42593</v>
      </c>
      <c r="J17" s="29">
        <v>42614</v>
      </c>
      <c r="K17" s="20"/>
      <c r="L17" s="14"/>
      <c r="M17" s="14"/>
    </row>
    <row r="18" spans="1:13" x14ac:dyDescent="0.2">
      <c r="A18" s="25">
        <v>5560229</v>
      </c>
      <c r="B18" s="25">
        <v>5547756</v>
      </c>
      <c r="C18" s="26">
        <v>42572</v>
      </c>
      <c r="D18" s="25" t="s">
        <v>34</v>
      </c>
      <c r="E18" s="27">
        <v>32.700000000000003</v>
      </c>
      <c r="F18" s="20"/>
      <c r="G18" s="20"/>
      <c r="H18" s="20"/>
      <c r="I18" s="28">
        <v>42593</v>
      </c>
      <c r="J18" s="29">
        <v>42614</v>
      </c>
      <c r="K18" s="20"/>
      <c r="L18" s="14"/>
      <c r="M18" s="14"/>
    </row>
    <row r="19" spans="1:13" x14ac:dyDescent="0.2">
      <c r="A19" s="25"/>
      <c r="B19" s="25">
        <v>5547639</v>
      </c>
      <c r="C19" s="26">
        <v>42590</v>
      </c>
      <c r="D19" s="25">
        <v>2</v>
      </c>
      <c r="E19" s="27">
        <v>30.1</v>
      </c>
      <c r="F19" s="20"/>
      <c r="G19" s="20"/>
      <c r="H19" s="20"/>
      <c r="I19" s="28">
        <v>42611</v>
      </c>
      <c r="J19" s="29">
        <v>42632</v>
      </c>
      <c r="K19" s="20"/>
      <c r="L19" s="14"/>
      <c r="M19" s="14"/>
    </row>
    <row r="20" spans="1:13" x14ac:dyDescent="0.2">
      <c r="A20" s="25">
        <v>5570292</v>
      </c>
      <c r="B20" s="25">
        <v>5547756</v>
      </c>
      <c r="C20" s="26">
        <v>42615</v>
      </c>
      <c r="D20" s="25" t="s">
        <v>10</v>
      </c>
      <c r="E20" s="27">
        <v>26.5</v>
      </c>
      <c r="F20" s="20"/>
      <c r="G20" s="20"/>
      <c r="H20" s="20"/>
      <c r="I20" s="28">
        <v>42636</v>
      </c>
      <c r="J20" s="29">
        <v>42657</v>
      </c>
      <c r="K20" s="20" t="s">
        <v>21</v>
      </c>
      <c r="L20" s="14"/>
      <c r="M20" s="14"/>
    </row>
    <row r="21" spans="1:13" x14ac:dyDescent="0.2">
      <c r="A21" s="25">
        <v>5570293</v>
      </c>
      <c r="B21" s="25">
        <v>5547756</v>
      </c>
      <c r="C21" s="26">
        <v>42615</v>
      </c>
      <c r="D21" s="25" t="s">
        <v>52</v>
      </c>
      <c r="E21" s="27">
        <v>26.5</v>
      </c>
      <c r="F21" s="20"/>
      <c r="G21" s="20"/>
      <c r="H21" s="20"/>
      <c r="I21" s="28">
        <v>42636</v>
      </c>
      <c r="J21" s="29">
        <v>42657</v>
      </c>
      <c r="K21" s="20" t="s">
        <v>21</v>
      </c>
      <c r="L21" s="14"/>
      <c r="M21" s="14"/>
    </row>
    <row r="22" spans="1:13" x14ac:dyDescent="0.2">
      <c r="A22" s="25"/>
      <c r="B22" s="25">
        <v>5547756</v>
      </c>
      <c r="C22" s="26">
        <v>42647</v>
      </c>
      <c r="D22" s="25">
        <v>9</v>
      </c>
      <c r="E22" s="27">
        <v>21.9</v>
      </c>
      <c r="F22" s="20"/>
      <c r="G22" s="20"/>
      <c r="H22" s="20"/>
      <c r="I22" s="28">
        <v>42668</v>
      </c>
      <c r="J22" s="29">
        <v>42689</v>
      </c>
      <c r="K22" s="20"/>
      <c r="L22" s="14"/>
      <c r="M22" s="14"/>
    </row>
    <row r="23" spans="1:13" x14ac:dyDescent="0.2">
      <c r="A23" s="25">
        <v>5579230</v>
      </c>
      <c r="B23" s="25">
        <v>5547639</v>
      </c>
      <c r="C23" s="26">
        <v>42669</v>
      </c>
      <c r="D23" s="25" t="s">
        <v>10</v>
      </c>
      <c r="E23" s="27">
        <v>18.8</v>
      </c>
      <c r="F23" s="20"/>
      <c r="G23" s="20"/>
      <c r="H23" s="20"/>
      <c r="I23" s="28">
        <v>42690</v>
      </c>
      <c r="J23" s="29">
        <v>42711</v>
      </c>
      <c r="K23" s="20"/>
      <c r="L23" s="14"/>
      <c r="M23" s="14"/>
    </row>
    <row r="24" spans="1:13" x14ac:dyDescent="0.2">
      <c r="A24" s="25"/>
      <c r="B24" s="25">
        <v>5547639</v>
      </c>
      <c r="C24" s="26">
        <v>42679</v>
      </c>
      <c r="D24" s="25">
        <v>5</v>
      </c>
      <c r="E24" s="27">
        <v>17.399999999999999</v>
      </c>
      <c r="F24" s="20"/>
      <c r="G24" s="20"/>
      <c r="H24" s="20"/>
      <c r="I24" s="28">
        <v>42700</v>
      </c>
      <c r="J24" s="29">
        <v>42721</v>
      </c>
      <c r="K24" s="20"/>
      <c r="L24" s="14"/>
      <c r="M24" s="14"/>
    </row>
    <row r="25" spans="1:13" x14ac:dyDescent="0.2">
      <c r="A25" s="25"/>
      <c r="B25" s="25">
        <v>5547756</v>
      </c>
      <c r="C25" s="26">
        <v>42693</v>
      </c>
      <c r="D25" s="25">
        <v>1</v>
      </c>
      <c r="E25" s="27">
        <v>15.4</v>
      </c>
      <c r="F25" s="20"/>
      <c r="G25" s="20"/>
      <c r="H25" s="20"/>
      <c r="I25" s="28">
        <v>42714</v>
      </c>
      <c r="J25" s="29">
        <v>42735</v>
      </c>
      <c r="K25" s="20"/>
      <c r="L25" s="14"/>
      <c r="M25" s="14"/>
    </row>
    <row r="26" spans="1:13" x14ac:dyDescent="0.2">
      <c r="A26" s="25"/>
      <c r="B26" s="25">
        <v>5547756</v>
      </c>
      <c r="C26" s="26">
        <v>42727</v>
      </c>
      <c r="D26" s="25">
        <v>5</v>
      </c>
      <c r="E26" s="27">
        <v>10.5</v>
      </c>
      <c r="F26" s="20"/>
      <c r="G26" s="20"/>
      <c r="H26" s="20"/>
      <c r="I26" s="28">
        <v>42748</v>
      </c>
      <c r="J26" s="29">
        <v>42769</v>
      </c>
      <c r="K26" s="20"/>
      <c r="L26" s="14"/>
      <c r="M26" s="14"/>
    </row>
    <row r="27" spans="1:13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TET2 Vill-IL15</vt:lpstr>
      <vt:lpstr>IRF1 KO</vt:lpstr>
      <vt:lpstr>JNK2 KO</vt:lpstr>
      <vt:lpstr>IL12a KO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2017-03-06T20:11:18Z</dcterms:created>
  <dcterms:modified xsi:type="dcterms:W3CDTF">2017-03-08T03:05:53Z</dcterms:modified>
</cp:coreProperties>
</file>