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tasks\BDCaP\"/>
    </mc:Choice>
  </mc:AlternateContent>
  <xr:revisionPtr revIDLastSave="0" documentId="13_ncr:1_{2B18264F-680B-47CB-85FB-B11B6B7AC0FB}" xr6:coauthVersionLast="47" xr6:coauthVersionMax="47" xr10:uidLastSave="{00000000-0000-0000-0000-000000000000}"/>
  <bookViews>
    <workbookView xWindow="-19335" yWindow="5400" windowWidth="29040" windowHeight="16440" activeTab="1" xr2:uid="{3A641E1F-DBF7-4046-8D7B-E95879CDD68A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" l="1"/>
  <c r="G13" i="2"/>
  <c r="H13" i="2"/>
  <c r="F14" i="2"/>
  <c r="G14" i="2"/>
  <c r="H14" i="2"/>
  <c r="F15" i="2"/>
  <c r="G15" i="2"/>
  <c r="H15" i="2"/>
  <c r="E15" i="2"/>
  <c r="E14" i="2"/>
  <c r="E13" i="2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E25" i="1"/>
  <c r="E24" i="1"/>
  <c r="E23" i="1"/>
</calcChain>
</file>

<file path=xl/sharedStrings.xml><?xml version="1.0" encoding="utf-8"?>
<sst xmlns="http://schemas.openxmlformats.org/spreadsheetml/2006/main" count="50" uniqueCount="22">
  <si>
    <t>Shape.</t>
  </si>
  <si>
    <t>random.</t>
  </si>
  <si>
    <t>coef.</t>
  </si>
  <si>
    <t>std. err.</t>
  </si>
  <si>
    <t>t.</t>
  </si>
  <si>
    <t>P &gt; |t|</t>
  </si>
  <si>
    <t>[0.025</t>
  </si>
  <si>
    <t>0.975]</t>
  </si>
  <si>
    <t>x1</t>
  </si>
  <si>
    <t>x2</t>
  </si>
  <si>
    <t>Mean</t>
  </si>
  <si>
    <t>Min</t>
  </si>
  <si>
    <t>Max</t>
  </si>
  <si>
    <t xml:space="preserve"> [[ 28   0   0]
 [  0 199   0]
 [  0   0  23]]</t>
  </si>
  <si>
    <t>Матрица несоответствий</t>
  </si>
  <si>
    <t>Метрика соответствий</t>
  </si>
  <si>
    <t>shape.</t>
  </si>
  <si>
    <t>right.</t>
  </si>
  <si>
    <t>wrong.</t>
  </si>
  <si>
    <t>mean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</si>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</sst>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std.</a:t>
            </a:r>
            <a:r>
              <a:rPr lang="en-US" baseline="0"/>
              <a:t> err. &amp; coef.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coef.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Лист1!$E$2:$E$21</c:f>
              <c:numCache>
                <c:formatCode>General</c:formatCode>
                <c:ptCount val="20"/>
                <c:pt idx="0">
                  <c:v>0.80930000000000002</c:v>
                </c:pt>
                <c:pt idx="1">
                  <c:v>1.1396999999999999</c:v>
                </c:pt>
                <c:pt idx="2">
                  <c:v>0.91679999999999995</c:v>
                </c:pt>
                <c:pt idx="3">
                  <c:v>0.9637</c:v>
                </c:pt>
                <c:pt idx="4">
                  <c:v>0.82820000000000005</c:v>
                </c:pt>
                <c:pt idx="5">
                  <c:v>1.0424</c:v>
                </c:pt>
                <c:pt idx="6">
                  <c:v>0.81459999999999999</c:v>
                </c:pt>
                <c:pt idx="7">
                  <c:v>1.0071000000000001</c:v>
                </c:pt>
                <c:pt idx="8">
                  <c:v>0.86319999999999997</c:v>
                </c:pt>
                <c:pt idx="9">
                  <c:v>1.0349999999999999</c:v>
                </c:pt>
                <c:pt idx="10">
                  <c:v>0.78269999999999995</c:v>
                </c:pt>
                <c:pt idx="11">
                  <c:v>1.0527</c:v>
                </c:pt>
                <c:pt idx="12">
                  <c:v>0.83209999999999995</c:v>
                </c:pt>
                <c:pt idx="13">
                  <c:v>1.0104</c:v>
                </c:pt>
                <c:pt idx="14">
                  <c:v>0.85970000000000002</c:v>
                </c:pt>
                <c:pt idx="15">
                  <c:v>0.98380000000000001</c:v>
                </c:pt>
                <c:pt idx="16">
                  <c:v>0.85250000000000004</c:v>
                </c:pt>
                <c:pt idx="17">
                  <c:v>1.0009999999999999</c:v>
                </c:pt>
                <c:pt idx="18">
                  <c:v>0.82699999999999996</c:v>
                </c:pt>
                <c:pt idx="19">
                  <c:v>1.0472999999999999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F-4223-8E6C-D94FDF27907B}"/>
            </c:ext>
          </c:extLst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std. err.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Лист1!$F$2:$F$21</c:f>
              <c:numCache>
                <c:formatCode>General</c:formatCode>
                <c:ptCount val="20"/>
                <c:pt idx="0">
                  <c:v>8.8999999999999996E-2</c:v>
                </c:pt>
                <c:pt idx="1">
                  <c:v>8.3000000000000004E-2</c:v>
                </c:pt>
                <c:pt idx="2">
                  <c:v>5.8999999999999997E-2</c:v>
                </c:pt>
                <c:pt idx="3">
                  <c:v>5.8000000000000003E-2</c:v>
                </c:pt>
                <c:pt idx="4">
                  <c:v>5.0999999999999997E-2</c:v>
                </c:pt>
                <c:pt idx="5">
                  <c:v>0.05</c:v>
                </c:pt>
                <c:pt idx="6">
                  <c:v>4.3999999999999997E-2</c:v>
                </c:pt>
                <c:pt idx="7">
                  <c:v>4.3999999999999997E-2</c:v>
                </c:pt>
                <c:pt idx="8">
                  <c:v>4.1000000000000002E-2</c:v>
                </c:pt>
                <c:pt idx="9">
                  <c:v>4.3999999999999997E-2</c:v>
                </c:pt>
                <c:pt idx="10">
                  <c:v>3.6999999999999998E-2</c:v>
                </c:pt>
                <c:pt idx="11">
                  <c:v>3.6999999999999998E-2</c:v>
                </c:pt>
                <c:pt idx="12">
                  <c:v>3.4000000000000002E-2</c:v>
                </c:pt>
                <c:pt idx="13">
                  <c:v>3.4000000000000002E-2</c:v>
                </c:pt>
                <c:pt idx="14">
                  <c:v>3.2000000000000001E-2</c:v>
                </c:pt>
                <c:pt idx="15">
                  <c:v>3.2000000000000001E-2</c:v>
                </c:pt>
                <c:pt idx="16">
                  <c:v>2.8000000000000001E-2</c:v>
                </c:pt>
                <c:pt idx="17">
                  <c:v>2.9000000000000001E-2</c:v>
                </c:pt>
                <c:pt idx="18">
                  <c:v>2.8000000000000001E-2</c:v>
                </c:pt>
                <c:pt idx="19">
                  <c:v>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F-4223-8E6C-D94FDF279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120096"/>
        <c:axId val="1266125504"/>
      </c:lineChart>
      <c:catAx>
        <c:axId val="126612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125504"/>
        <c:crosses val="autoZero"/>
        <c:auto val="1"/>
        <c:lblAlgn val="ctr"/>
        <c:lblOffset val="100"/>
        <c:noMultiLvlLbl val="0"/>
      </c:catAx>
      <c:valAx>
        <c:axId val="12661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12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Метрика соответствий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Лист2!$B$2:$B$11</c:f>
              <c:numCache>
                <c:formatCode>General</c:formatCode>
                <c:ptCount val="10"/>
                <c:pt idx="0">
                  <c:v>1</c:v>
                </c:pt>
                <c:pt idx="1">
                  <c:v>0.87</c:v>
                </c:pt>
                <c:pt idx="2">
                  <c:v>0.84933333333333305</c:v>
                </c:pt>
                <c:pt idx="3">
                  <c:v>0.82</c:v>
                </c:pt>
                <c:pt idx="4">
                  <c:v>0.84560000000000002</c:v>
                </c:pt>
                <c:pt idx="5">
                  <c:v>0.83533333333333304</c:v>
                </c:pt>
                <c:pt idx="6">
                  <c:v>0.84</c:v>
                </c:pt>
                <c:pt idx="7">
                  <c:v>0.84550000000000003</c:v>
                </c:pt>
                <c:pt idx="8">
                  <c:v>0.82755555555555504</c:v>
                </c:pt>
                <c:pt idx="9">
                  <c:v>0.83679999999999999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2-4B50-BD87-B438E7B78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848720"/>
        <c:axId val="1309847056"/>
      </c:lineChart>
      <c:catAx>
        <c:axId val="130984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847056"/>
        <c:crosses val="autoZero"/>
        <c:auto val="1"/>
        <c:lblAlgn val="ctr"/>
        <c:lblOffset val="100"/>
        <c:noMultiLvlLbl val="0"/>
      </c:catAx>
      <c:valAx>
        <c:axId val="13098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84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&amp; wrong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Лист2!$G$1</c:f>
              <c:strCache>
                <c:ptCount val="1"/>
                <c:pt idx="0">
                  <c:v>right.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Лист2!$G$2:$G$11</c:f>
              <c:numCache>
                <c:formatCode>General</c:formatCode>
                <c:ptCount val="10"/>
                <c:pt idx="0">
                  <c:v>250</c:v>
                </c:pt>
                <c:pt idx="1">
                  <c:v>435</c:v>
                </c:pt>
                <c:pt idx="2">
                  <c:v>636.99999999999977</c:v>
                </c:pt>
                <c:pt idx="3">
                  <c:v>820</c:v>
                </c:pt>
                <c:pt idx="4">
                  <c:v>1057</c:v>
                </c:pt>
                <c:pt idx="5">
                  <c:v>1252.9999999999995</c:v>
                </c:pt>
                <c:pt idx="6">
                  <c:v>1470</c:v>
                </c:pt>
                <c:pt idx="7">
                  <c:v>1691</c:v>
                </c:pt>
                <c:pt idx="8">
                  <c:v>1861.9999999999989</c:v>
                </c:pt>
                <c:pt idx="9">
                  <c:v>2092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0-46F0-8D80-3E5E9A5BAD2E}"/>
            </c:ext>
          </c:extLst>
        </c:ser>
        <c:ser>
          <c:idx val="1"/>
          <c:order val="1"/>
          <c:tx>
            <c:strRef>
              <c:f>Лист2!$H$1</c:f>
              <c:strCache>
                <c:ptCount val="1"/>
                <c:pt idx="0">
                  <c:v>wrong.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Лист2!$H$2:$H$11</c:f>
              <c:numCache>
                <c:formatCode>General</c:formatCode>
                <c:ptCount val="10"/>
                <c:pt idx="0">
                  <c:v>0</c:v>
                </c:pt>
                <c:pt idx="1">
                  <c:v>65</c:v>
                </c:pt>
                <c:pt idx="2">
                  <c:v>113.00000000000021</c:v>
                </c:pt>
                <c:pt idx="3">
                  <c:v>180.00000000000006</c:v>
                </c:pt>
                <c:pt idx="4">
                  <c:v>192.99999999999997</c:v>
                </c:pt>
                <c:pt idx="5">
                  <c:v>247.00000000000045</c:v>
                </c:pt>
                <c:pt idx="6">
                  <c:v>280.00000000000006</c:v>
                </c:pt>
                <c:pt idx="7">
                  <c:v>308.99999999999994</c:v>
                </c:pt>
                <c:pt idx="8">
                  <c:v>388.00000000000114</c:v>
                </c:pt>
                <c:pt idx="9">
                  <c:v>408.00000000000006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0-46F0-8D80-3E5E9A5BA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232976"/>
        <c:axId val="1264231728"/>
      </c:lineChart>
      <c:catAx>
        <c:axId val="126423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231728"/>
        <c:crosses val="autoZero"/>
        <c:auto val="1"/>
        <c:lblAlgn val="ctr"/>
        <c:lblOffset val="100"/>
        <c:noMultiLvlLbl val="0"/>
      </c:catAx>
      <c:valAx>
        <c:axId val="12642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23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25</xdr:row>
      <xdr:rowOff>128587</xdr:rowOff>
    </xdr:from>
    <xdr:to>
      <xdr:col>7</xdr:col>
      <xdr:colOff>419100</xdr:colOff>
      <xdr:row>40</xdr:row>
      <xdr:rowOff>14287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C15B529-25B2-4E82-9AF5-E17725104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4762</xdr:rowOff>
    </xdr:from>
    <xdr:to>
      <xdr:col>16</xdr:col>
      <xdr:colOff>323850</xdr:colOff>
      <xdr:row>5</xdr:row>
      <xdr:rowOff>461962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CCE5942-637E-4440-B072-8B6FE9951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466725</xdr:colOff>
      <xdr:row>6</xdr:row>
      <xdr:rowOff>4762</xdr:rowOff>
    </xdr:from>
    <xdr:to>
      <xdr:col>16</xdr:col>
      <xdr:colOff>161925</xdr:colOff>
      <xdr:row>10</xdr:row>
      <xdr:rowOff>461962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166FD59-057C-4E99-AD0C-2E8FF6DFC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9DF4E-B939-490B-913D-7EE6194107CE}">
  <dimension ref="A1:J25"/>
  <sheetViews>
    <sheetView topLeftCell="A16" workbookViewId="0">
      <selection activeCell="M21" sqref="M2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100</v>
      </c>
      <c r="B2">
        <v>200</v>
      </c>
      <c r="D2" t="s">
        <v>8</v>
      </c>
      <c r="E2">
        <v>0.80930000000000002</v>
      </c>
      <c r="F2">
        <v>8.8999999999999996E-2</v>
      </c>
      <c r="G2">
        <v>9.0609999999999999</v>
      </c>
      <c r="H2">
        <v>0</v>
      </c>
      <c r="I2">
        <v>0.63200000000000001</v>
      </c>
      <c r="J2">
        <v>0.98699999999999999</v>
      </c>
    </row>
    <row r="3" spans="1:10" x14ac:dyDescent="0.25">
      <c r="D3" t="s">
        <v>9</v>
      </c>
      <c r="E3">
        <v>1.1396999999999999</v>
      </c>
      <c r="F3">
        <v>8.3000000000000004E-2</v>
      </c>
      <c r="G3">
        <v>13.76</v>
      </c>
      <c r="H3">
        <v>0</v>
      </c>
      <c r="I3">
        <v>0.97499999999999998</v>
      </c>
      <c r="J3">
        <v>1.304</v>
      </c>
    </row>
    <row r="4" spans="1:10" x14ac:dyDescent="0.25">
      <c r="A4">
        <v>200</v>
      </c>
      <c r="B4">
        <v>400</v>
      </c>
      <c r="D4" t="s">
        <v>8</v>
      </c>
      <c r="E4">
        <v>0.91679999999999995</v>
      </c>
      <c r="F4">
        <v>5.8999999999999997E-2</v>
      </c>
      <c r="G4">
        <v>15.603999999999999</v>
      </c>
      <c r="H4">
        <v>0</v>
      </c>
      <c r="I4">
        <v>0.80100000000000005</v>
      </c>
      <c r="J4">
        <v>1.0329999999999999</v>
      </c>
    </row>
    <row r="5" spans="1:10" x14ac:dyDescent="0.25">
      <c r="D5" t="s">
        <v>9</v>
      </c>
      <c r="E5">
        <v>0.9637</v>
      </c>
      <c r="F5">
        <v>5.8000000000000003E-2</v>
      </c>
      <c r="G5">
        <v>16.684000000000001</v>
      </c>
      <c r="H5">
        <v>0</v>
      </c>
      <c r="I5">
        <v>0.85</v>
      </c>
      <c r="J5">
        <v>1.0780000000000001</v>
      </c>
    </row>
    <row r="6" spans="1:10" x14ac:dyDescent="0.25">
      <c r="A6">
        <v>300</v>
      </c>
      <c r="B6">
        <v>600</v>
      </c>
      <c r="D6" t="s">
        <v>8</v>
      </c>
      <c r="E6">
        <v>0.82820000000000005</v>
      </c>
      <c r="F6">
        <v>5.0999999999999997E-2</v>
      </c>
      <c r="G6">
        <v>16.384</v>
      </c>
      <c r="H6">
        <v>0</v>
      </c>
      <c r="I6">
        <v>0.72899999999999998</v>
      </c>
      <c r="J6">
        <v>0.92800000000000005</v>
      </c>
    </row>
    <row r="7" spans="1:10" x14ac:dyDescent="0.25">
      <c r="D7" t="s">
        <v>9</v>
      </c>
      <c r="E7">
        <v>1.0424</v>
      </c>
      <c r="F7">
        <v>0.05</v>
      </c>
      <c r="G7">
        <v>20.969000000000001</v>
      </c>
      <c r="H7">
        <v>0</v>
      </c>
      <c r="I7">
        <v>0.94499999999999995</v>
      </c>
      <c r="J7">
        <v>1.1399999999999999</v>
      </c>
    </row>
    <row r="8" spans="1:10" x14ac:dyDescent="0.25">
      <c r="A8">
        <v>400</v>
      </c>
      <c r="B8">
        <v>800</v>
      </c>
      <c r="D8" t="s">
        <v>8</v>
      </c>
      <c r="E8">
        <v>0.81459999999999999</v>
      </c>
      <c r="F8">
        <v>4.3999999999999997E-2</v>
      </c>
      <c r="G8">
        <v>18.384</v>
      </c>
      <c r="H8">
        <v>0</v>
      </c>
      <c r="I8">
        <v>0.72699999999999998</v>
      </c>
      <c r="J8">
        <v>0.90200000000000002</v>
      </c>
    </row>
    <row r="9" spans="1:10" x14ac:dyDescent="0.25">
      <c r="D9" t="s">
        <v>9</v>
      </c>
      <c r="E9">
        <v>1.0071000000000001</v>
      </c>
      <c r="F9">
        <v>4.3999999999999997E-2</v>
      </c>
      <c r="G9">
        <v>22.648</v>
      </c>
      <c r="H9">
        <v>0</v>
      </c>
      <c r="I9">
        <v>0.92</v>
      </c>
      <c r="J9">
        <v>1.095</v>
      </c>
    </row>
    <row r="10" spans="1:10" x14ac:dyDescent="0.25">
      <c r="A10">
        <v>500</v>
      </c>
      <c r="B10">
        <v>1000</v>
      </c>
      <c r="D10" t="s">
        <v>8</v>
      </c>
      <c r="E10">
        <v>0.86319999999999997</v>
      </c>
      <c r="F10">
        <v>4.1000000000000002E-2</v>
      </c>
      <c r="G10">
        <v>20.849</v>
      </c>
      <c r="H10">
        <v>0</v>
      </c>
      <c r="I10">
        <v>0.78200000000000003</v>
      </c>
      <c r="J10">
        <v>0.94499999999999995</v>
      </c>
    </row>
    <row r="11" spans="1:10" x14ac:dyDescent="0.25">
      <c r="D11" t="s">
        <v>9</v>
      </c>
      <c r="E11">
        <v>1.0349999999999999</v>
      </c>
      <c r="F11">
        <v>4.3999999999999997E-2</v>
      </c>
      <c r="G11">
        <v>23.58</v>
      </c>
      <c r="H11">
        <v>0</v>
      </c>
      <c r="I11">
        <v>0.94899999999999995</v>
      </c>
      <c r="J11">
        <v>1.121</v>
      </c>
    </row>
    <row r="12" spans="1:10" x14ac:dyDescent="0.25">
      <c r="A12">
        <v>600</v>
      </c>
      <c r="B12">
        <v>1200</v>
      </c>
      <c r="D12" t="s">
        <v>8</v>
      </c>
      <c r="E12">
        <v>0.78269999999999995</v>
      </c>
      <c r="F12">
        <v>3.6999999999999998E-2</v>
      </c>
      <c r="G12">
        <v>20.995999999999999</v>
      </c>
      <c r="H12">
        <v>0</v>
      </c>
      <c r="I12">
        <v>0.70899999999999996</v>
      </c>
      <c r="J12">
        <v>0.85599999999999998</v>
      </c>
    </row>
    <row r="13" spans="1:10" x14ac:dyDescent="0.25">
      <c r="D13" t="s">
        <v>9</v>
      </c>
      <c r="E13">
        <v>1.0527</v>
      </c>
      <c r="F13">
        <v>3.6999999999999998E-2</v>
      </c>
      <c r="G13">
        <v>28.632999999999999</v>
      </c>
      <c r="H13">
        <v>0</v>
      </c>
      <c r="I13">
        <v>0.98</v>
      </c>
      <c r="J13">
        <v>1.125</v>
      </c>
    </row>
    <row r="14" spans="1:10" x14ac:dyDescent="0.25">
      <c r="A14">
        <v>700</v>
      </c>
      <c r="B14">
        <v>1400</v>
      </c>
      <c r="D14" t="s">
        <v>8</v>
      </c>
      <c r="E14">
        <v>0.83209999999999995</v>
      </c>
      <c r="F14">
        <v>3.4000000000000002E-2</v>
      </c>
      <c r="G14">
        <v>24.321999999999999</v>
      </c>
      <c r="H14">
        <v>0</v>
      </c>
      <c r="I14">
        <v>0.76500000000000001</v>
      </c>
      <c r="J14">
        <v>0.89900000000000002</v>
      </c>
    </row>
    <row r="15" spans="1:10" x14ac:dyDescent="0.25">
      <c r="D15" t="s">
        <v>9</v>
      </c>
      <c r="E15">
        <v>1.0104</v>
      </c>
      <c r="F15">
        <v>3.4000000000000002E-2</v>
      </c>
      <c r="G15">
        <v>29.54</v>
      </c>
      <c r="H15">
        <v>0</v>
      </c>
      <c r="I15">
        <v>0.94299999999999995</v>
      </c>
      <c r="J15">
        <v>1.0780000000000001</v>
      </c>
    </row>
    <row r="16" spans="1:10" x14ac:dyDescent="0.25">
      <c r="A16">
        <v>800</v>
      </c>
      <c r="B16">
        <v>1600</v>
      </c>
      <c r="D16" t="s">
        <v>8</v>
      </c>
      <c r="E16">
        <v>0.85970000000000002</v>
      </c>
      <c r="F16">
        <v>3.2000000000000001E-2</v>
      </c>
      <c r="G16">
        <v>26.939</v>
      </c>
      <c r="H16">
        <v>0</v>
      </c>
      <c r="I16">
        <v>0.79700000000000004</v>
      </c>
      <c r="J16">
        <v>0.92200000000000004</v>
      </c>
    </row>
    <row r="17" spans="1:10" x14ac:dyDescent="0.25">
      <c r="D17" t="s">
        <v>9</v>
      </c>
      <c r="E17">
        <v>0.98380000000000001</v>
      </c>
      <c r="F17">
        <v>3.2000000000000001E-2</v>
      </c>
      <c r="G17">
        <v>30.850999999999999</v>
      </c>
      <c r="H17">
        <v>0</v>
      </c>
      <c r="I17">
        <v>0.92100000000000004</v>
      </c>
      <c r="J17">
        <v>1.046</v>
      </c>
    </row>
    <row r="18" spans="1:10" x14ac:dyDescent="0.25">
      <c r="A18">
        <v>900</v>
      </c>
      <c r="B18">
        <v>1800</v>
      </c>
      <c r="D18" t="s">
        <v>8</v>
      </c>
      <c r="E18">
        <v>0.85250000000000004</v>
      </c>
      <c r="F18">
        <v>2.8000000000000001E-2</v>
      </c>
      <c r="G18">
        <v>30.332999999999998</v>
      </c>
      <c r="H18">
        <v>0</v>
      </c>
      <c r="I18">
        <v>0.79700000000000004</v>
      </c>
      <c r="J18">
        <v>0.90800000000000003</v>
      </c>
    </row>
    <row r="19" spans="1:10" x14ac:dyDescent="0.25">
      <c r="D19" t="s">
        <v>9</v>
      </c>
      <c r="E19">
        <v>1.0009999999999999</v>
      </c>
      <c r="F19">
        <v>2.9000000000000001E-2</v>
      </c>
      <c r="G19">
        <v>34.54</v>
      </c>
      <c r="H19">
        <v>0</v>
      </c>
      <c r="I19">
        <v>0.94399999999999995</v>
      </c>
      <c r="J19">
        <v>1.0580000000000001</v>
      </c>
    </row>
    <row r="20" spans="1:10" x14ac:dyDescent="0.25">
      <c r="A20">
        <v>1000</v>
      </c>
      <c r="B20">
        <v>2000</v>
      </c>
      <c r="D20" t="s">
        <v>8</v>
      </c>
      <c r="E20">
        <v>0.82699999999999996</v>
      </c>
      <c r="F20">
        <v>2.8000000000000001E-2</v>
      </c>
      <c r="G20">
        <v>29.181000000000001</v>
      </c>
      <c r="H20">
        <v>0</v>
      </c>
      <c r="I20">
        <v>0.77100000000000002</v>
      </c>
      <c r="J20">
        <v>0.88300000000000001</v>
      </c>
    </row>
    <row r="21" spans="1:10" x14ac:dyDescent="0.25">
      <c r="D21" t="s">
        <v>9</v>
      </c>
      <c r="E21">
        <v>1.0472999999999999</v>
      </c>
      <c r="F21">
        <v>2.8000000000000001E-2</v>
      </c>
      <c r="G21">
        <v>36.749000000000002</v>
      </c>
      <c r="H21">
        <v>0</v>
      </c>
      <c r="I21">
        <v>0.99099999999999999</v>
      </c>
      <c r="J21">
        <v>1.103</v>
      </c>
    </row>
    <row r="23" spans="1:10" x14ac:dyDescent="0.25">
      <c r="D23" t="s">
        <v>10</v>
      </c>
      <c r="E23">
        <f>AVERAGE(E2:E21)</f>
        <v>0.93346000000000018</v>
      </c>
      <c r="F23">
        <f t="shared" ref="F23:J23" si="0">AVERAGE(F2:F21)</f>
        <v>4.4100000000000014E-2</v>
      </c>
      <c r="G23">
        <f t="shared" si="0"/>
        <v>23.500350000000005</v>
      </c>
      <c r="H23">
        <f t="shared" si="0"/>
        <v>0</v>
      </c>
      <c r="I23">
        <f t="shared" si="0"/>
        <v>0.84640000000000004</v>
      </c>
      <c r="J23">
        <f t="shared" si="0"/>
        <v>1.0205500000000001</v>
      </c>
    </row>
    <row r="24" spans="1:10" x14ac:dyDescent="0.25">
      <c r="D24" t="s">
        <v>11</v>
      </c>
      <c r="E24">
        <f>MIN(E2:E21)</f>
        <v>0.78269999999999995</v>
      </c>
      <c r="F24">
        <f t="shared" ref="F24:J24" si="1">MIN(F2:F21)</f>
        <v>2.8000000000000001E-2</v>
      </c>
      <c r="G24">
        <f t="shared" si="1"/>
        <v>9.0609999999999999</v>
      </c>
      <c r="H24">
        <f t="shared" si="1"/>
        <v>0</v>
      </c>
      <c r="I24">
        <f t="shared" si="1"/>
        <v>0.63200000000000001</v>
      </c>
      <c r="J24">
        <f t="shared" si="1"/>
        <v>0.85599999999999998</v>
      </c>
    </row>
    <row r="25" spans="1:10" x14ac:dyDescent="0.25">
      <c r="D25" t="s">
        <v>12</v>
      </c>
      <c r="E25">
        <f>MAX(E2:E21)</f>
        <v>1.1396999999999999</v>
      </c>
      <c r="F25">
        <f t="shared" ref="F25:J25" si="2">MAX(F2:F21)</f>
        <v>8.8999999999999996E-2</v>
      </c>
      <c r="G25">
        <f t="shared" si="2"/>
        <v>36.749000000000002</v>
      </c>
      <c r="H25">
        <f t="shared" si="2"/>
        <v>0</v>
      </c>
      <c r="I25">
        <f t="shared" si="2"/>
        <v>0.99099999999999999</v>
      </c>
      <c r="J25">
        <f t="shared" si="2"/>
        <v>1.304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7D94-8DD3-4A27-B925-BD432F35F09E}">
  <dimension ref="B1:H15"/>
  <sheetViews>
    <sheetView tabSelected="1" topLeftCell="F1" workbookViewId="0">
      <selection activeCell="S7" sqref="S7"/>
    </sheetView>
  </sheetViews>
  <sheetFormatPr defaultRowHeight="15" x14ac:dyDescent="0.25"/>
  <cols>
    <col min="2" max="2" width="21.85546875" bestFit="1" customWidth="1"/>
    <col min="3" max="3" width="24.140625" bestFit="1" customWidth="1"/>
  </cols>
  <sheetData>
    <row r="1" spans="2:8" x14ac:dyDescent="0.25">
      <c r="B1" t="s">
        <v>15</v>
      </c>
      <c r="C1" t="s">
        <v>14</v>
      </c>
      <c r="E1" t="s">
        <v>1</v>
      </c>
      <c r="F1" t="s">
        <v>16</v>
      </c>
      <c r="G1" t="s">
        <v>17</v>
      </c>
      <c r="H1" t="s">
        <v>18</v>
      </c>
    </row>
    <row r="2" spans="2:8" ht="45" x14ac:dyDescent="0.25">
      <c r="B2" s="1">
        <v>1</v>
      </c>
      <c r="C2" s="2" t="s">
        <v>13</v>
      </c>
      <c r="E2">
        <v>500</v>
      </c>
      <c r="F2">
        <v>250</v>
      </c>
      <c r="G2">
        <f>F2*B2</f>
        <v>250</v>
      </c>
      <c r="H2">
        <f>F2*(1-B2)</f>
        <v>0</v>
      </c>
    </row>
    <row r="3" spans="2:8" ht="45" x14ac:dyDescent="0.25">
      <c r="B3" s="1">
        <v>0.87</v>
      </c>
      <c r="C3" s="2" t="s">
        <v>13</v>
      </c>
      <c r="E3">
        <v>1000</v>
      </c>
      <c r="F3">
        <v>500</v>
      </c>
      <c r="G3">
        <f t="shared" ref="G3:G11" si="0">F3*B3</f>
        <v>435</v>
      </c>
      <c r="H3">
        <f t="shared" ref="H3:H11" si="1">F3*(1-B3)</f>
        <v>65</v>
      </c>
    </row>
    <row r="4" spans="2:8" ht="45" x14ac:dyDescent="0.25">
      <c r="B4" s="1">
        <v>0.84933333333333305</v>
      </c>
      <c r="C4" s="2" t="s">
        <v>13</v>
      </c>
      <c r="E4">
        <v>1500</v>
      </c>
      <c r="F4">
        <v>750</v>
      </c>
      <c r="G4">
        <f t="shared" si="0"/>
        <v>636.99999999999977</v>
      </c>
      <c r="H4">
        <f t="shared" si="1"/>
        <v>113.00000000000021</v>
      </c>
    </row>
    <row r="5" spans="2:8" ht="45" x14ac:dyDescent="0.25">
      <c r="B5" s="1">
        <v>0.82</v>
      </c>
      <c r="C5" s="2" t="s">
        <v>13</v>
      </c>
      <c r="E5">
        <v>2000</v>
      </c>
      <c r="F5">
        <v>1000</v>
      </c>
      <c r="G5">
        <f t="shared" si="0"/>
        <v>820</v>
      </c>
      <c r="H5">
        <f t="shared" si="1"/>
        <v>180.00000000000006</v>
      </c>
    </row>
    <row r="6" spans="2:8" ht="45" x14ac:dyDescent="0.25">
      <c r="B6" s="1">
        <v>0.84560000000000002</v>
      </c>
      <c r="C6" s="2" t="s">
        <v>13</v>
      </c>
      <c r="E6">
        <v>2500</v>
      </c>
      <c r="F6">
        <v>1250</v>
      </c>
      <c r="G6">
        <f t="shared" si="0"/>
        <v>1057</v>
      </c>
      <c r="H6">
        <f t="shared" si="1"/>
        <v>192.99999999999997</v>
      </c>
    </row>
    <row r="7" spans="2:8" ht="45" x14ac:dyDescent="0.25">
      <c r="B7" s="1">
        <v>0.83533333333333304</v>
      </c>
      <c r="C7" s="2" t="s">
        <v>13</v>
      </c>
      <c r="E7">
        <v>3000</v>
      </c>
      <c r="F7">
        <v>1500</v>
      </c>
      <c r="G7">
        <f t="shared" si="0"/>
        <v>1252.9999999999995</v>
      </c>
      <c r="H7">
        <f t="shared" si="1"/>
        <v>247.00000000000045</v>
      </c>
    </row>
    <row r="8" spans="2:8" ht="45" x14ac:dyDescent="0.25">
      <c r="B8" s="1">
        <v>0.84</v>
      </c>
      <c r="C8" s="2" t="s">
        <v>13</v>
      </c>
      <c r="E8">
        <v>3500</v>
      </c>
      <c r="F8">
        <v>1750</v>
      </c>
      <c r="G8">
        <f t="shared" si="0"/>
        <v>1470</v>
      </c>
      <c r="H8">
        <f t="shared" si="1"/>
        <v>280.00000000000006</v>
      </c>
    </row>
    <row r="9" spans="2:8" ht="45" x14ac:dyDescent="0.25">
      <c r="B9" s="1">
        <v>0.84550000000000003</v>
      </c>
      <c r="C9" s="2" t="s">
        <v>13</v>
      </c>
      <c r="E9">
        <v>4000</v>
      </c>
      <c r="F9">
        <v>2000</v>
      </c>
      <c r="G9">
        <f t="shared" si="0"/>
        <v>1691</v>
      </c>
      <c r="H9">
        <f t="shared" si="1"/>
        <v>308.99999999999994</v>
      </c>
    </row>
    <row r="10" spans="2:8" ht="45" x14ac:dyDescent="0.25">
      <c r="B10" s="1">
        <v>0.82755555555555504</v>
      </c>
      <c r="C10" s="2" t="s">
        <v>13</v>
      </c>
      <c r="E10">
        <v>4500</v>
      </c>
      <c r="F10">
        <v>2250</v>
      </c>
      <c r="G10">
        <f t="shared" si="0"/>
        <v>1861.9999999999989</v>
      </c>
      <c r="H10">
        <f t="shared" si="1"/>
        <v>388.00000000000114</v>
      </c>
    </row>
    <row r="11" spans="2:8" ht="45" x14ac:dyDescent="0.25">
      <c r="B11" s="1">
        <v>0.83679999999999999</v>
      </c>
      <c r="C11" s="2" t="s">
        <v>13</v>
      </c>
      <c r="E11">
        <v>5000</v>
      </c>
      <c r="F11">
        <v>2500</v>
      </c>
      <c r="G11">
        <f t="shared" si="0"/>
        <v>2092</v>
      </c>
      <c r="H11">
        <f t="shared" si="1"/>
        <v>408.00000000000006</v>
      </c>
    </row>
    <row r="13" spans="2:8" x14ac:dyDescent="0.25">
      <c r="D13" t="s">
        <v>19</v>
      </c>
      <c r="E13">
        <f>AVERAGE(E2:E11)</f>
        <v>2750</v>
      </c>
      <c r="F13">
        <f t="shared" ref="F13:H13" si="2">AVERAGE(F2:F11)</f>
        <v>1375</v>
      </c>
      <c r="G13">
        <f t="shared" si="2"/>
        <v>1156.6999999999998</v>
      </c>
      <c r="H13">
        <f t="shared" si="2"/>
        <v>218.30000000000018</v>
      </c>
    </row>
    <row r="14" spans="2:8" x14ac:dyDescent="0.25">
      <c r="D14" t="s">
        <v>20</v>
      </c>
      <c r="E14">
        <f>MIN(E2:E11)</f>
        <v>500</v>
      </c>
      <c r="F14">
        <f t="shared" ref="F14:H14" si="3">MIN(F2:F11)</f>
        <v>250</v>
      </c>
      <c r="G14">
        <f t="shared" si="3"/>
        <v>250</v>
      </c>
      <c r="H14">
        <f t="shared" si="3"/>
        <v>0</v>
      </c>
    </row>
    <row r="15" spans="2:8" x14ac:dyDescent="0.25">
      <c r="D15" t="s">
        <v>21</v>
      </c>
      <c r="E15">
        <f>MAX(E2:E11)</f>
        <v>5000</v>
      </c>
      <c r="F15">
        <f t="shared" ref="F15:H15" si="4">MAX(F2:F11)</f>
        <v>2500</v>
      </c>
      <c r="G15">
        <f t="shared" si="4"/>
        <v>2092</v>
      </c>
      <c r="H15">
        <f t="shared" si="4"/>
        <v>408.00000000000006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</dc:creator>
  <cp:lastModifiedBy>kami</cp:lastModifiedBy>
  <dcterms:created xsi:type="dcterms:W3CDTF">2021-12-10T14:06:50Z</dcterms:created>
  <dcterms:modified xsi:type="dcterms:W3CDTF">2021-12-10T14:56:35Z</dcterms:modified>
</cp:coreProperties>
</file>