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zysztof Mackiewicz\Desktop\"/>
    </mc:Choice>
  </mc:AlternateContent>
  <bookViews>
    <workbookView xWindow="0" yWindow="0" windowWidth="23040" windowHeight="9384"/>
  </bookViews>
  <sheets>
    <sheet name="Arkusz1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M2" i="1"/>
  <c r="L2" i="1"/>
  <c r="I3" i="1"/>
  <c r="J2" i="1"/>
  <c r="I4" i="1"/>
  <c r="I6" i="1"/>
  <c r="I7" i="1"/>
  <c r="I8" i="1"/>
  <c r="I9" i="1"/>
  <c r="I10" i="1"/>
  <c r="I11" i="1"/>
  <c r="I13" i="1"/>
  <c r="I14" i="1"/>
  <c r="I15" i="1"/>
  <c r="I16" i="1"/>
  <c r="I17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4" i="1"/>
  <c r="I35" i="1"/>
  <c r="I36" i="1"/>
  <c r="I37" i="1"/>
  <c r="I38" i="1"/>
  <c r="I39" i="1"/>
  <c r="I41" i="1"/>
  <c r="I42" i="1"/>
  <c r="I43" i="1"/>
  <c r="I44" i="1"/>
  <c r="I45" i="1"/>
  <c r="I46" i="1"/>
  <c r="I48" i="1"/>
  <c r="I49" i="1"/>
  <c r="I50" i="1"/>
  <c r="I51" i="1"/>
  <c r="I52" i="1"/>
  <c r="I53" i="1"/>
  <c r="I55" i="1"/>
  <c r="I56" i="1"/>
  <c r="I57" i="1"/>
  <c r="I58" i="1"/>
  <c r="I59" i="1"/>
  <c r="I60" i="1"/>
  <c r="I62" i="1"/>
  <c r="I63" i="1"/>
  <c r="I64" i="1"/>
  <c r="I65" i="1"/>
  <c r="I66" i="1"/>
  <c r="I67" i="1"/>
  <c r="I69" i="1"/>
  <c r="I70" i="1"/>
  <c r="I71" i="1"/>
  <c r="I72" i="1"/>
  <c r="I73" i="1"/>
  <c r="I74" i="1"/>
  <c r="I76" i="1"/>
  <c r="I77" i="1"/>
  <c r="I78" i="1"/>
  <c r="I79" i="1"/>
  <c r="I80" i="1"/>
  <c r="I81" i="1"/>
  <c r="I83" i="1"/>
  <c r="I84" i="1"/>
  <c r="I85" i="1"/>
  <c r="I86" i="1"/>
  <c r="I87" i="1"/>
  <c r="I88" i="1"/>
  <c r="I90" i="1"/>
  <c r="I91" i="1"/>
  <c r="I92" i="1"/>
  <c r="I93" i="1"/>
  <c r="I94" i="1"/>
  <c r="I95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6" i="1"/>
  <c r="I147" i="1"/>
  <c r="I148" i="1"/>
  <c r="I149" i="1"/>
  <c r="I150" i="1"/>
  <c r="I151" i="1"/>
  <c r="G2" i="1"/>
  <c r="K2" i="1" s="1"/>
  <c r="F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C2" i="1"/>
  <c r="C3" i="1" s="1"/>
  <c r="R14" i="1"/>
  <c r="G3" i="1" l="1"/>
  <c r="F4" i="1"/>
  <c r="H3" i="1" l="1"/>
  <c r="J3" i="1" s="1"/>
  <c r="K3" i="1"/>
  <c r="C4" i="1"/>
  <c r="F5" i="1"/>
  <c r="G4" i="1"/>
  <c r="H4" i="1" l="1"/>
  <c r="J4" i="1" s="1"/>
  <c r="K4" i="1"/>
  <c r="F6" i="1"/>
  <c r="G5" i="1"/>
  <c r="C5" i="1"/>
  <c r="H5" i="1" l="1"/>
  <c r="K5" i="1"/>
  <c r="C6" i="1"/>
  <c r="F7" i="1"/>
  <c r="G6" i="1"/>
  <c r="C7" i="1" l="1"/>
  <c r="K6" i="1"/>
  <c r="F8" i="1"/>
  <c r="G7" i="1"/>
  <c r="C8" i="1" l="1"/>
  <c r="K7" i="1"/>
  <c r="F9" i="1"/>
  <c r="G8" i="1"/>
  <c r="C9" i="1" l="1"/>
  <c r="K8" i="1"/>
  <c r="F10" i="1"/>
  <c r="G9" i="1"/>
  <c r="C10" i="1" l="1"/>
  <c r="K9" i="1"/>
  <c r="F11" i="1"/>
  <c r="G10" i="1"/>
  <c r="C11" i="1" l="1"/>
  <c r="K10" i="1"/>
  <c r="F12" i="1"/>
  <c r="G11" i="1"/>
  <c r="C12" i="1" l="1"/>
  <c r="K11" i="1"/>
  <c r="F13" i="1"/>
  <c r="G12" i="1"/>
  <c r="C13" i="1" l="1"/>
  <c r="K12" i="1"/>
  <c r="F14" i="1"/>
  <c r="G13" i="1"/>
  <c r="C14" i="1" l="1"/>
  <c r="K13" i="1"/>
  <c r="F15" i="1"/>
  <c r="G14" i="1"/>
  <c r="C15" i="1" l="1"/>
  <c r="K14" i="1"/>
  <c r="F16" i="1"/>
  <c r="G15" i="1"/>
  <c r="C16" i="1" l="1"/>
  <c r="K15" i="1"/>
  <c r="F17" i="1"/>
  <c r="G16" i="1"/>
  <c r="C17" i="1" l="1"/>
  <c r="K16" i="1"/>
  <c r="F18" i="1"/>
  <c r="G17" i="1"/>
  <c r="C18" i="1" l="1"/>
  <c r="K17" i="1"/>
  <c r="F19" i="1"/>
  <c r="G18" i="1"/>
  <c r="C19" i="1" l="1"/>
  <c r="K18" i="1"/>
  <c r="F20" i="1"/>
  <c r="G19" i="1"/>
  <c r="C20" i="1" l="1"/>
  <c r="K19" i="1"/>
  <c r="F21" i="1"/>
  <c r="G20" i="1"/>
  <c r="C21" i="1" l="1"/>
  <c r="K20" i="1"/>
  <c r="F22" i="1"/>
  <c r="G21" i="1"/>
  <c r="C22" i="1" l="1"/>
  <c r="K21" i="1"/>
  <c r="F23" i="1"/>
  <c r="G22" i="1"/>
  <c r="C23" i="1" l="1"/>
  <c r="K22" i="1"/>
  <c r="F24" i="1"/>
  <c r="G23" i="1"/>
  <c r="C24" i="1" l="1"/>
  <c r="K23" i="1"/>
  <c r="F25" i="1"/>
  <c r="G24" i="1"/>
  <c r="C25" i="1" l="1"/>
  <c r="K24" i="1"/>
  <c r="F26" i="1"/>
  <c r="G25" i="1"/>
  <c r="C26" i="1" l="1"/>
  <c r="K25" i="1"/>
  <c r="F27" i="1"/>
  <c r="G26" i="1"/>
  <c r="C27" i="1" l="1"/>
  <c r="K26" i="1"/>
  <c r="F28" i="1"/>
  <c r="G27" i="1"/>
  <c r="C28" i="1" l="1"/>
  <c r="K27" i="1"/>
  <c r="F29" i="1"/>
  <c r="G28" i="1"/>
  <c r="C29" i="1" l="1"/>
  <c r="K28" i="1"/>
  <c r="F30" i="1"/>
  <c r="G29" i="1"/>
  <c r="C30" i="1" l="1"/>
  <c r="K29" i="1"/>
  <c r="F31" i="1"/>
  <c r="G30" i="1"/>
  <c r="C31" i="1" l="1"/>
  <c r="K30" i="1"/>
  <c r="F32" i="1"/>
  <c r="G31" i="1"/>
  <c r="C32" i="1" l="1"/>
  <c r="K31" i="1"/>
  <c r="F33" i="1"/>
  <c r="G32" i="1"/>
  <c r="C33" i="1" l="1"/>
  <c r="K32" i="1"/>
  <c r="F34" i="1"/>
  <c r="G33" i="1"/>
  <c r="C34" i="1" l="1"/>
  <c r="K33" i="1"/>
  <c r="F35" i="1"/>
  <c r="G34" i="1"/>
  <c r="C35" i="1" l="1"/>
  <c r="K34" i="1"/>
  <c r="F36" i="1"/>
  <c r="G35" i="1"/>
  <c r="C36" i="1" l="1"/>
  <c r="K35" i="1"/>
  <c r="F37" i="1"/>
  <c r="G36" i="1"/>
  <c r="C37" i="1" l="1"/>
  <c r="K36" i="1"/>
  <c r="F38" i="1"/>
  <c r="G37" i="1"/>
  <c r="C38" i="1" l="1"/>
  <c r="K37" i="1"/>
  <c r="F39" i="1"/>
  <c r="G38" i="1"/>
  <c r="C39" i="1" l="1"/>
  <c r="K38" i="1"/>
  <c r="F40" i="1"/>
  <c r="G39" i="1"/>
  <c r="C40" i="1" l="1"/>
  <c r="K39" i="1"/>
  <c r="F41" i="1"/>
  <c r="G40" i="1"/>
  <c r="C41" i="1" l="1"/>
  <c r="K40" i="1"/>
  <c r="F42" i="1"/>
  <c r="G41" i="1"/>
  <c r="C42" i="1" l="1"/>
  <c r="K41" i="1"/>
  <c r="F43" i="1"/>
  <c r="G42" i="1"/>
  <c r="C43" i="1" l="1"/>
  <c r="K42" i="1"/>
  <c r="F44" i="1"/>
  <c r="G43" i="1"/>
  <c r="C44" i="1" l="1"/>
  <c r="K43" i="1"/>
  <c r="F45" i="1"/>
  <c r="G44" i="1"/>
  <c r="C45" i="1" l="1"/>
  <c r="K44" i="1"/>
  <c r="F46" i="1"/>
  <c r="G45" i="1"/>
  <c r="C46" i="1" l="1"/>
  <c r="K45" i="1"/>
  <c r="F47" i="1"/>
  <c r="G46" i="1"/>
  <c r="C47" i="1" l="1"/>
  <c r="K46" i="1"/>
  <c r="F48" i="1"/>
  <c r="G47" i="1"/>
  <c r="C48" i="1" l="1"/>
  <c r="K47" i="1"/>
  <c r="F49" i="1"/>
  <c r="G48" i="1"/>
  <c r="C49" i="1" l="1"/>
  <c r="K48" i="1"/>
  <c r="F50" i="1"/>
  <c r="G49" i="1"/>
  <c r="C50" i="1" l="1"/>
  <c r="K49" i="1"/>
  <c r="F51" i="1"/>
  <c r="G50" i="1"/>
  <c r="C51" i="1" l="1"/>
  <c r="K50" i="1"/>
  <c r="F52" i="1"/>
  <c r="G51" i="1"/>
  <c r="C52" i="1" l="1"/>
  <c r="K51" i="1"/>
  <c r="F53" i="1"/>
  <c r="G52" i="1"/>
  <c r="C53" i="1" l="1"/>
  <c r="K52" i="1"/>
  <c r="F54" i="1"/>
  <c r="G53" i="1"/>
  <c r="C54" i="1" l="1"/>
  <c r="K53" i="1"/>
  <c r="F55" i="1"/>
  <c r="G54" i="1"/>
  <c r="C55" i="1" l="1"/>
  <c r="K54" i="1"/>
  <c r="F56" i="1"/>
  <c r="G55" i="1"/>
  <c r="C56" i="1" l="1"/>
  <c r="K55" i="1"/>
  <c r="F57" i="1"/>
  <c r="G56" i="1"/>
  <c r="C57" i="1" l="1"/>
  <c r="K56" i="1"/>
  <c r="F58" i="1"/>
  <c r="G57" i="1"/>
  <c r="C58" i="1" l="1"/>
  <c r="K57" i="1"/>
  <c r="F59" i="1"/>
  <c r="G58" i="1"/>
  <c r="C59" i="1" l="1"/>
  <c r="K58" i="1"/>
  <c r="F60" i="1"/>
  <c r="G59" i="1"/>
  <c r="C60" i="1" l="1"/>
  <c r="K59" i="1"/>
  <c r="F61" i="1"/>
  <c r="G60" i="1"/>
  <c r="C61" i="1" l="1"/>
  <c r="K60" i="1"/>
  <c r="F62" i="1"/>
  <c r="G61" i="1"/>
  <c r="C62" i="1" l="1"/>
  <c r="K61" i="1"/>
  <c r="F63" i="1"/>
  <c r="G62" i="1"/>
  <c r="C63" i="1" l="1"/>
  <c r="K62" i="1"/>
  <c r="F64" i="1"/>
  <c r="G63" i="1"/>
  <c r="C64" i="1" l="1"/>
  <c r="K63" i="1"/>
  <c r="F65" i="1"/>
  <c r="G64" i="1"/>
  <c r="C65" i="1" l="1"/>
  <c r="K64" i="1"/>
  <c r="F66" i="1"/>
  <c r="G65" i="1"/>
  <c r="C66" i="1" l="1"/>
  <c r="K65" i="1"/>
  <c r="F67" i="1"/>
  <c r="G66" i="1"/>
  <c r="C67" i="1" l="1"/>
  <c r="K66" i="1"/>
  <c r="F68" i="1"/>
  <c r="G67" i="1"/>
  <c r="C68" i="1" l="1"/>
  <c r="K67" i="1"/>
  <c r="F69" i="1"/>
  <c r="G68" i="1"/>
  <c r="C69" i="1" l="1"/>
  <c r="K68" i="1"/>
  <c r="F70" i="1"/>
  <c r="G69" i="1"/>
  <c r="C70" i="1" l="1"/>
  <c r="K69" i="1"/>
  <c r="F71" i="1"/>
  <c r="G70" i="1"/>
  <c r="C71" i="1" l="1"/>
  <c r="K70" i="1"/>
  <c r="F72" i="1"/>
  <c r="G71" i="1"/>
  <c r="C72" i="1" l="1"/>
  <c r="K71" i="1"/>
  <c r="F73" i="1"/>
  <c r="G72" i="1"/>
  <c r="C73" i="1" l="1"/>
  <c r="K72" i="1"/>
  <c r="F74" i="1"/>
  <c r="G73" i="1"/>
  <c r="C74" i="1" l="1"/>
  <c r="K73" i="1"/>
  <c r="F75" i="1"/>
  <c r="G74" i="1"/>
  <c r="C75" i="1" l="1"/>
  <c r="K74" i="1"/>
  <c r="F76" i="1"/>
  <c r="G75" i="1"/>
  <c r="C76" i="1" l="1"/>
  <c r="K75" i="1"/>
  <c r="F77" i="1"/>
  <c r="G76" i="1"/>
  <c r="C77" i="1" l="1"/>
  <c r="K76" i="1"/>
  <c r="F78" i="1"/>
  <c r="G77" i="1"/>
  <c r="C78" i="1" l="1"/>
  <c r="K77" i="1"/>
  <c r="F79" i="1"/>
  <c r="G78" i="1"/>
  <c r="C79" i="1" l="1"/>
  <c r="K78" i="1"/>
  <c r="F80" i="1"/>
  <c r="G79" i="1"/>
  <c r="C80" i="1" l="1"/>
  <c r="K79" i="1"/>
  <c r="F81" i="1"/>
  <c r="G80" i="1"/>
  <c r="C81" i="1" l="1"/>
  <c r="K80" i="1"/>
  <c r="F82" i="1"/>
  <c r="G81" i="1"/>
  <c r="C82" i="1" l="1"/>
  <c r="K81" i="1"/>
  <c r="F83" i="1"/>
  <c r="G82" i="1"/>
  <c r="C83" i="1" l="1"/>
  <c r="K82" i="1"/>
  <c r="F84" i="1"/>
  <c r="G83" i="1"/>
  <c r="C84" i="1" l="1"/>
  <c r="K83" i="1"/>
  <c r="F85" i="1"/>
  <c r="G84" i="1"/>
  <c r="C85" i="1" l="1"/>
  <c r="K84" i="1"/>
  <c r="F86" i="1"/>
  <c r="G85" i="1"/>
  <c r="C86" i="1" l="1"/>
  <c r="K85" i="1"/>
  <c r="F87" i="1"/>
  <c r="G86" i="1"/>
  <c r="C87" i="1" l="1"/>
  <c r="K86" i="1"/>
  <c r="F88" i="1"/>
  <c r="G87" i="1"/>
  <c r="C88" i="1" l="1"/>
  <c r="K87" i="1"/>
  <c r="F89" i="1"/>
  <c r="G88" i="1"/>
  <c r="C89" i="1" l="1"/>
  <c r="K88" i="1"/>
  <c r="F90" i="1"/>
  <c r="G89" i="1"/>
  <c r="C90" i="1" l="1"/>
  <c r="K89" i="1"/>
  <c r="F91" i="1"/>
  <c r="G90" i="1"/>
  <c r="C91" i="1" l="1"/>
  <c r="K90" i="1"/>
  <c r="F92" i="1"/>
  <c r="G91" i="1"/>
  <c r="C92" i="1" l="1"/>
  <c r="K91" i="1"/>
  <c r="F93" i="1"/>
  <c r="G92" i="1"/>
  <c r="C93" i="1" l="1"/>
  <c r="K92" i="1"/>
  <c r="F94" i="1"/>
  <c r="G93" i="1"/>
  <c r="C94" i="1" l="1"/>
  <c r="K93" i="1"/>
  <c r="F95" i="1"/>
  <c r="G94" i="1"/>
  <c r="C95" i="1" l="1"/>
  <c r="K94" i="1"/>
  <c r="F96" i="1"/>
  <c r="G95" i="1"/>
  <c r="C96" i="1" l="1"/>
  <c r="K95" i="1"/>
  <c r="F97" i="1"/>
  <c r="G96" i="1"/>
  <c r="C97" i="1" l="1"/>
  <c r="K96" i="1"/>
  <c r="F98" i="1"/>
  <c r="G97" i="1"/>
  <c r="C98" i="1" l="1"/>
  <c r="K97" i="1"/>
  <c r="F99" i="1"/>
  <c r="G98" i="1"/>
  <c r="C99" i="1" l="1"/>
  <c r="K98" i="1"/>
  <c r="F100" i="1"/>
  <c r="G99" i="1"/>
  <c r="C100" i="1" l="1"/>
  <c r="K99" i="1"/>
  <c r="F101" i="1"/>
  <c r="G100" i="1"/>
  <c r="C101" i="1" l="1"/>
  <c r="K100" i="1"/>
  <c r="F102" i="1"/>
  <c r="G101" i="1"/>
  <c r="C102" i="1" l="1"/>
  <c r="K101" i="1"/>
  <c r="F103" i="1"/>
  <c r="G102" i="1"/>
  <c r="C103" i="1" l="1"/>
  <c r="K102" i="1"/>
  <c r="F104" i="1"/>
  <c r="G103" i="1"/>
  <c r="C104" i="1" l="1"/>
  <c r="K103" i="1"/>
  <c r="F105" i="1"/>
  <c r="G104" i="1"/>
  <c r="C105" i="1" l="1"/>
  <c r="K104" i="1"/>
  <c r="F106" i="1"/>
  <c r="G105" i="1"/>
  <c r="C106" i="1" l="1"/>
  <c r="K105" i="1"/>
  <c r="F107" i="1"/>
  <c r="G106" i="1"/>
  <c r="C107" i="1" l="1"/>
  <c r="K106" i="1"/>
  <c r="F108" i="1"/>
  <c r="G107" i="1"/>
  <c r="C108" i="1" l="1"/>
  <c r="K107" i="1"/>
  <c r="F109" i="1"/>
  <c r="G108" i="1"/>
  <c r="C109" i="1" l="1"/>
  <c r="K108" i="1"/>
  <c r="F110" i="1"/>
  <c r="G109" i="1"/>
  <c r="C110" i="1" l="1"/>
  <c r="K109" i="1"/>
  <c r="F111" i="1"/>
  <c r="G110" i="1"/>
  <c r="C111" i="1" l="1"/>
  <c r="K110" i="1"/>
  <c r="F112" i="1"/>
  <c r="G111" i="1"/>
  <c r="C112" i="1" l="1"/>
  <c r="K111" i="1"/>
  <c r="F113" i="1"/>
  <c r="G112" i="1"/>
  <c r="C113" i="1" l="1"/>
  <c r="K112" i="1"/>
  <c r="F114" i="1"/>
  <c r="G113" i="1"/>
  <c r="C114" i="1" l="1"/>
  <c r="K113" i="1"/>
  <c r="F115" i="1"/>
  <c r="G114" i="1"/>
  <c r="C115" i="1" l="1"/>
  <c r="K114" i="1"/>
  <c r="F116" i="1"/>
  <c r="G115" i="1"/>
  <c r="C116" i="1" l="1"/>
  <c r="K115" i="1"/>
  <c r="F117" i="1"/>
  <c r="G116" i="1"/>
  <c r="C117" i="1" l="1"/>
  <c r="K116" i="1"/>
  <c r="F118" i="1"/>
  <c r="G117" i="1"/>
  <c r="C118" i="1" l="1"/>
  <c r="K117" i="1"/>
  <c r="F119" i="1"/>
  <c r="G118" i="1"/>
  <c r="C119" i="1" l="1"/>
  <c r="K118" i="1"/>
  <c r="F120" i="1"/>
  <c r="G119" i="1"/>
  <c r="C120" i="1" l="1"/>
  <c r="K119" i="1"/>
  <c r="F121" i="1"/>
  <c r="G120" i="1"/>
  <c r="C121" i="1" l="1"/>
  <c r="K120" i="1"/>
  <c r="F122" i="1"/>
  <c r="G121" i="1"/>
  <c r="C122" i="1" l="1"/>
  <c r="K121" i="1"/>
  <c r="F123" i="1"/>
  <c r="G122" i="1"/>
  <c r="C123" i="1" l="1"/>
  <c r="K122" i="1"/>
  <c r="F124" i="1"/>
  <c r="G123" i="1"/>
  <c r="C124" i="1" l="1"/>
  <c r="K123" i="1"/>
  <c r="F125" i="1"/>
  <c r="G124" i="1"/>
  <c r="C125" i="1" l="1"/>
  <c r="K124" i="1"/>
  <c r="F126" i="1"/>
  <c r="G125" i="1"/>
  <c r="C126" i="1" l="1"/>
  <c r="K125" i="1"/>
  <c r="F127" i="1"/>
  <c r="G126" i="1"/>
  <c r="C127" i="1" l="1"/>
  <c r="K126" i="1"/>
  <c r="F128" i="1"/>
  <c r="G127" i="1"/>
  <c r="C128" i="1" l="1"/>
  <c r="K127" i="1"/>
  <c r="F129" i="1"/>
  <c r="G128" i="1"/>
  <c r="C129" i="1" l="1"/>
  <c r="K128" i="1"/>
  <c r="F130" i="1"/>
  <c r="G129" i="1"/>
  <c r="C130" i="1" l="1"/>
  <c r="K129" i="1"/>
  <c r="F131" i="1"/>
  <c r="G130" i="1"/>
  <c r="C131" i="1" l="1"/>
  <c r="K130" i="1"/>
  <c r="F132" i="1"/>
  <c r="G131" i="1"/>
  <c r="C132" i="1" l="1"/>
  <c r="K131" i="1"/>
  <c r="F133" i="1"/>
  <c r="G132" i="1"/>
  <c r="C133" i="1" l="1"/>
  <c r="K132" i="1"/>
  <c r="F134" i="1"/>
  <c r="G133" i="1"/>
  <c r="C134" i="1" l="1"/>
  <c r="K133" i="1"/>
  <c r="F135" i="1"/>
  <c r="G134" i="1"/>
  <c r="C135" i="1" l="1"/>
  <c r="K134" i="1"/>
  <c r="F136" i="1"/>
  <c r="G135" i="1"/>
  <c r="C136" i="1" l="1"/>
  <c r="K135" i="1"/>
  <c r="F137" i="1"/>
  <c r="G136" i="1"/>
  <c r="C137" i="1" l="1"/>
  <c r="K136" i="1"/>
  <c r="F138" i="1"/>
  <c r="G137" i="1"/>
  <c r="C138" i="1" l="1"/>
  <c r="K137" i="1"/>
  <c r="F139" i="1"/>
  <c r="G138" i="1"/>
  <c r="C139" i="1" l="1"/>
  <c r="K138" i="1"/>
  <c r="F140" i="1"/>
  <c r="G139" i="1"/>
  <c r="C140" i="1" l="1"/>
  <c r="K139" i="1"/>
  <c r="F141" i="1"/>
  <c r="G140" i="1"/>
  <c r="C141" i="1" l="1"/>
  <c r="K140" i="1"/>
  <c r="F142" i="1"/>
  <c r="G141" i="1"/>
  <c r="C142" i="1" l="1"/>
  <c r="K141" i="1"/>
  <c r="F143" i="1"/>
  <c r="G142" i="1"/>
  <c r="C143" i="1" l="1"/>
  <c r="K142" i="1"/>
  <c r="F144" i="1"/>
  <c r="G143" i="1"/>
  <c r="C144" i="1" l="1"/>
  <c r="K143" i="1"/>
  <c r="F145" i="1"/>
  <c r="G144" i="1"/>
  <c r="C145" i="1" l="1"/>
  <c r="K144" i="1"/>
  <c r="F146" i="1"/>
  <c r="G145" i="1"/>
  <c r="C146" i="1" l="1"/>
  <c r="K145" i="1"/>
  <c r="F147" i="1"/>
  <c r="G146" i="1"/>
  <c r="C147" i="1" l="1"/>
  <c r="K146" i="1"/>
  <c r="F148" i="1"/>
  <c r="G147" i="1"/>
  <c r="C148" i="1" l="1"/>
  <c r="K147" i="1"/>
  <c r="F149" i="1"/>
  <c r="G148" i="1"/>
  <c r="C149" i="1" l="1"/>
  <c r="K148" i="1"/>
  <c r="F150" i="1"/>
  <c r="G149" i="1"/>
  <c r="C150" i="1" l="1"/>
  <c r="K149" i="1"/>
  <c r="F151" i="1"/>
  <c r="G151" i="1" s="1"/>
  <c r="G150" i="1"/>
  <c r="I5" i="1"/>
  <c r="C151" i="1" l="1"/>
  <c r="K150" i="1"/>
  <c r="P6" i="1"/>
  <c r="K151" i="1"/>
  <c r="P12" i="1" s="1"/>
  <c r="J5" i="1"/>
  <c r="H6" i="1" s="1"/>
  <c r="J6" i="1" s="1"/>
  <c r="H7" i="1" s="1"/>
  <c r="J7" i="1" s="1"/>
  <c r="H8" i="1" s="1"/>
  <c r="J8" i="1" s="1"/>
  <c r="H9" i="1" s="1"/>
  <c r="J9" i="1" s="1"/>
  <c r="H10" i="1" s="1"/>
  <c r="J10" i="1" s="1"/>
  <c r="H11" i="1" s="1"/>
  <c r="J11" i="1" s="1"/>
  <c r="H12" i="1" s="1"/>
  <c r="I12" i="1" s="1"/>
  <c r="J12" i="1" s="1"/>
  <c r="H13" i="1" s="1"/>
  <c r="J13" i="1" s="1"/>
  <c r="H14" i="1" s="1"/>
  <c r="J14" i="1" s="1"/>
  <c r="H15" i="1" s="1"/>
  <c r="J15" i="1" s="1"/>
  <c r="H16" i="1" s="1"/>
  <c r="J16" i="1" s="1"/>
  <c r="H17" i="1" s="1"/>
  <c r="J17" i="1" s="1"/>
  <c r="H18" i="1" s="1"/>
  <c r="J18" i="1" s="1"/>
  <c r="H19" i="1" s="1"/>
  <c r="I19" i="1" l="1"/>
  <c r="J19" i="1" s="1"/>
  <c r="H20" i="1" s="1"/>
  <c r="J20" i="1" s="1"/>
  <c r="H21" i="1" s="1"/>
  <c r="J21" i="1" s="1"/>
  <c r="H22" i="1" s="1"/>
  <c r="J22" i="1" s="1"/>
  <c r="H23" i="1" s="1"/>
  <c r="J23" i="1" s="1"/>
  <c r="H24" i="1" s="1"/>
  <c r="J24" i="1" s="1"/>
  <c r="H25" i="1" s="1"/>
  <c r="J25" i="1" s="1"/>
  <c r="H26" i="1" s="1"/>
  <c r="I26" i="1" l="1"/>
  <c r="J26" i="1" s="1"/>
  <c r="H27" i="1" s="1"/>
  <c r="J27" i="1" s="1"/>
  <c r="H28" i="1" s="1"/>
  <c r="J28" i="1" s="1"/>
  <c r="H29" i="1" s="1"/>
  <c r="J29" i="1" s="1"/>
  <c r="H30" i="1" s="1"/>
  <c r="J30" i="1" s="1"/>
  <c r="H31" i="1" s="1"/>
  <c r="J31" i="1" s="1"/>
  <c r="H32" i="1" s="1"/>
  <c r="J32" i="1" s="1"/>
  <c r="H33" i="1" s="1"/>
  <c r="I33" i="1" l="1"/>
  <c r="J33" i="1" s="1"/>
  <c r="H34" i="1" s="1"/>
  <c r="J34" i="1" s="1"/>
  <c r="H35" i="1" s="1"/>
  <c r="J35" i="1" s="1"/>
  <c r="H36" i="1" s="1"/>
  <c r="J36" i="1" s="1"/>
  <c r="H37" i="1" s="1"/>
  <c r="J37" i="1" s="1"/>
  <c r="H38" i="1" s="1"/>
  <c r="J38" i="1" s="1"/>
  <c r="H39" i="1" s="1"/>
  <c r="J39" i="1" s="1"/>
  <c r="H40" i="1" s="1"/>
  <c r="I40" i="1" l="1"/>
  <c r="J40" i="1" s="1"/>
  <c r="H41" i="1" s="1"/>
  <c r="J41" i="1" s="1"/>
  <c r="H42" i="1" s="1"/>
  <c r="J42" i="1" s="1"/>
  <c r="H43" i="1" s="1"/>
  <c r="J43" i="1" s="1"/>
  <c r="H44" i="1" s="1"/>
  <c r="J44" i="1" s="1"/>
  <c r="H45" i="1" s="1"/>
  <c r="J45" i="1" s="1"/>
  <c r="H46" i="1" s="1"/>
  <c r="J46" i="1" s="1"/>
  <c r="H47" i="1" s="1"/>
  <c r="I47" i="1" l="1"/>
  <c r="J47" i="1" s="1"/>
  <c r="H48" i="1" s="1"/>
  <c r="J48" i="1" s="1"/>
  <c r="H49" i="1" s="1"/>
  <c r="J49" i="1" s="1"/>
  <c r="H50" i="1" s="1"/>
  <c r="J50" i="1" s="1"/>
  <c r="H51" i="1" s="1"/>
  <c r="J51" i="1" s="1"/>
  <c r="H52" i="1" s="1"/>
  <c r="J52" i="1" s="1"/>
  <c r="H53" i="1" s="1"/>
  <c r="J53" i="1" s="1"/>
  <c r="H54" i="1" s="1"/>
  <c r="I54" i="1" l="1"/>
  <c r="J54" i="1" s="1"/>
  <c r="H55" i="1" s="1"/>
  <c r="J55" i="1" s="1"/>
  <c r="H56" i="1" s="1"/>
  <c r="J56" i="1" s="1"/>
  <c r="H57" i="1" s="1"/>
  <c r="J57" i="1" s="1"/>
  <c r="H58" i="1" s="1"/>
  <c r="J58" i="1" s="1"/>
  <c r="H59" i="1" s="1"/>
  <c r="J59" i="1" s="1"/>
  <c r="H60" i="1" s="1"/>
  <c r="J60" i="1" s="1"/>
  <c r="H61" i="1" s="1"/>
  <c r="I61" i="1" l="1"/>
  <c r="J61" i="1" s="1"/>
  <c r="H62" i="1" s="1"/>
  <c r="J62" i="1" s="1"/>
  <c r="H63" i="1" s="1"/>
  <c r="J63" i="1" s="1"/>
  <c r="H64" i="1" s="1"/>
  <c r="J64" i="1" s="1"/>
  <c r="H65" i="1" s="1"/>
  <c r="J65" i="1" s="1"/>
  <c r="H66" i="1" s="1"/>
  <c r="J66" i="1" s="1"/>
  <c r="H67" i="1" s="1"/>
  <c r="J67" i="1" s="1"/>
  <c r="H68" i="1" s="1"/>
  <c r="I68" i="1" l="1"/>
  <c r="J68" i="1" s="1"/>
  <c r="H69" i="1" s="1"/>
  <c r="J69" i="1" s="1"/>
  <c r="H70" i="1" s="1"/>
  <c r="J70" i="1" s="1"/>
  <c r="H71" i="1" s="1"/>
  <c r="J71" i="1" s="1"/>
  <c r="H72" i="1" s="1"/>
  <c r="J72" i="1" s="1"/>
  <c r="H73" i="1" s="1"/>
  <c r="J73" i="1" s="1"/>
  <c r="H74" i="1" s="1"/>
  <c r="J74" i="1" s="1"/>
  <c r="H75" i="1" s="1"/>
  <c r="I75" i="1" l="1"/>
  <c r="J75" i="1" s="1"/>
  <c r="H76" i="1" s="1"/>
  <c r="J76" i="1" s="1"/>
  <c r="H77" i="1" s="1"/>
  <c r="J77" i="1" s="1"/>
  <c r="H78" i="1" s="1"/>
  <c r="J78" i="1" s="1"/>
  <c r="H79" i="1" s="1"/>
  <c r="J79" i="1" s="1"/>
  <c r="H80" i="1" s="1"/>
  <c r="J80" i="1" s="1"/>
  <c r="H81" i="1" s="1"/>
  <c r="J81" i="1" s="1"/>
  <c r="H82" i="1" s="1"/>
  <c r="I82" i="1" l="1"/>
  <c r="J82" i="1" s="1"/>
  <c r="H83" i="1" s="1"/>
  <c r="J83" i="1" s="1"/>
  <c r="H84" i="1" s="1"/>
  <c r="J84" i="1" s="1"/>
  <c r="H85" i="1" s="1"/>
  <c r="J85" i="1" s="1"/>
  <c r="H86" i="1" s="1"/>
  <c r="J86" i="1" s="1"/>
  <c r="H87" i="1" s="1"/>
  <c r="J87" i="1" s="1"/>
  <c r="H88" i="1" s="1"/>
  <c r="J88" i="1" s="1"/>
  <c r="H89" i="1" s="1"/>
  <c r="I89" i="1" l="1"/>
  <c r="J89" i="1" s="1"/>
  <c r="H90" i="1" s="1"/>
  <c r="J90" i="1" s="1"/>
  <c r="H91" i="1" s="1"/>
  <c r="J91" i="1" s="1"/>
  <c r="H92" i="1" s="1"/>
  <c r="J92" i="1" s="1"/>
  <c r="H93" i="1" s="1"/>
  <c r="J93" i="1" s="1"/>
  <c r="H94" i="1" s="1"/>
  <c r="J94" i="1" s="1"/>
  <c r="H95" i="1" s="1"/>
  <c r="J95" i="1" s="1"/>
  <c r="H96" i="1" s="1"/>
  <c r="I96" i="1" l="1"/>
  <c r="J96" i="1" s="1"/>
  <c r="H97" i="1" s="1"/>
  <c r="J97" i="1" s="1"/>
  <c r="H98" i="1" s="1"/>
  <c r="J98" i="1" s="1"/>
  <c r="H99" i="1" s="1"/>
  <c r="J99" i="1" s="1"/>
  <c r="H100" i="1" s="1"/>
  <c r="J100" i="1" s="1"/>
  <c r="H101" i="1" s="1"/>
  <c r="J101" i="1" s="1"/>
  <c r="H102" i="1" s="1"/>
  <c r="J102" i="1" s="1"/>
  <c r="H103" i="1" s="1"/>
  <c r="I103" i="1" l="1"/>
  <c r="J103" i="1" s="1"/>
  <c r="H104" i="1" s="1"/>
  <c r="J104" i="1" s="1"/>
  <c r="H105" i="1" s="1"/>
  <c r="J105" i="1" s="1"/>
  <c r="H106" i="1" s="1"/>
  <c r="J106" i="1" s="1"/>
  <c r="H107" i="1" s="1"/>
  <c r="J107" i="1" s="1"/>
  <c r="H108" i="1" s="1"/>
  <c r="J108" i="1" s="1"/>
  <c r="H109" i="1" s="1"/>
  <c r="J109" i="1" s="1"/>
  <c r="H110" i="1" s="1"/>
  <c r="I110" i="1" l="1"/>
  <c r="J110" i="1" s="1"/>
  <c r="H111" i="1" s="1"/>
  <c r="J111" i="1" s="1"/>
  <c r="H112" i="1" s="1"/>
  <c r="J112" i="1" s="1"/>
  <c r="H113" i="1" s="1"/>
  <c r="J113" i="1" s="1"/>
  <c r="H114" i="1" s="1"/>
  <c r="J114" i="1" s="1"/>
  <c r="H115" i="1" s="1"/>
  <c r="J115" i="1" s="1"/>
  <c r="H116" i="1" s="1"/>
  <c r="J116" i="1" s="1"/>
  <c r="H117" i="1" s="1"/>
  <c r="I117" i="1" l="1"/>
  <c r="J117" i="1" s="1"/>
  <c r="H118" i="1" s="1"/>
  <c r="J118" i="1" s="1"/>
  <c r="H119" i="1" s="1"/>
  <c r="J119" i="1" s="1"/>
  <c r="H120" i="1" s="1"/>
  <c r="J120" i="1" s="1"/>
  <c r="H121" i="1" s="1"/>
  <c r="J121" i="1" s="1"/>
  <c r="H122" i="1" s="1"/>
  <c r="J122" i="1" s="1"/>
  <c r="H123" i="1" s="1"/>
  <c r="J123" i="1" s="1"/>
  <c r="H124" i="1" s="1"/>
  <c r="I124" i="1" l="1"/>
  <c r="J124" i="1" s="1"/>
  <c r="H125" i="1" s="1"/>
  <c r="J125" i="1" s="1"/>
  <c r="H126" i="1" s="1"/>
  <c r="J126" i="1" s="1"/>
  <c r="H127" i="1" s="1"/>
  <c r="J127" i="1" s="1"/>
  <c r="H128" i="1" s="1"/>
  <c r="J128" i="1" s="1"/>
  <c r="H129" i="1" s="1"/>
  <c r="J129" i="1" s="1"/>
  <c r="H130" i="1" s="1"/>
  <c r="J130" i="1" s="1"/>
  <c r="H131" i="1" s="1"/>
  <c r="I131" i="1" l="1"/>
  <c r="J131" i="1" s="1"/>
  <c r="H132" i="1" s="1"/>
  <c r="J132" i="1" s="1"/>
  <c r="H133" i="1" s="1"/>
  <c r="J133" i="1" s="1"/>
  <c r="H134" i="1" s="1"/>
  <c r="J134" i="1" s="1"/>
  <c r="H135" i="1" s="1"/>
  <c r="J135" i="1" s="1"/>
  <c r="H136" i="1" s="1"/>
  <c r="J136" i="1" s="1"/>
  <c r="H137" i="1" s="1"/>
  <c r="J137" i="1" s="1"/>
  <c r="H138" i="1" s="1"/>
  <c r="I138" i="1" l="1"/>
  <c r="J138" i="1" s="1"/>
  <c r="H139" i="1" s="1"/>
  <c r="J139" i="1" s="1"/>
  <c r="H140" i="1" s="1"/>
  <c r="J140" i="1" s="1"/>
  <c r="H141" i="1" s="1"/>
  <c r="J141" i="1" s="1"/>
  <c r="H142" i="1" s="1"/>
  <c r="J142" i="1" s="1"/>
  <c r="H143" i="1" s="1"/>
  <c r="J143" i="1" s="1"/>
  <c r="H144" i="1" s="1"/>
  <c r="J144" i="1" s="1"/>
  <c r="H145" i="1" s="1"/>
  <c r="I145" i="1" l="1"/>
  <c r="P9" i="1" s="1"/>
  <c r="J145" i="1" l="1"/>
  <c r="H146" i="1" s="1"/>
  <c r="J146" i="1" s="1"/>
  <c r="H147" i="1" s="1"/>
  <c r="J147" i="1" s="1"/>
  <c r="H148" i="1" s="1"/>
  <c r="J148" i="1" s="1"/>
  <c r="H149" i="1" s="1"/>
  <c r="J149" i="1" s="1"/>
  <c r="H150" i="1" s="1"/>
  <c r="J150" i="1" s="1"/>
  <c r="H151" i="1" s="1"/>
  <c r="J151" i="1" s="1"/>
</calcChain>
</file>

<file path=xl/sharedStrings.xml><?xml version="1.0" encoding="utf-8"?>
<sst xmlns="http://schemas.openxmlformats.org/spreadsheetml/2006/main" count="23" uniqueCount="22">
  <si>
    <t>Dzień</t>
  </si>
  <si>
    <t>Data</t>
  </si>
  <si>
    <t>odcięta</t>
  </si>
  <si>
    <t>rzędna</t>
  </si>
  <si>
    <t>dublony</t>
  </si>
  <si>
    <t>82.1</t>
  </si>
  <si>
    <t>82.2</t>
  </si>
  <si>
    <t>82.3</t>
  </si>
  <si>
    <t>wschód</t>
  </si>
  <si>
    <t>północ</t>
  </si>
  <si>
    <t>majątek</t>
  </si>
  <si>
    <t>tracą</t>
  </si>
  <si>
    <t>koniec dnia</t>
  </si>
  <si>
    <t>82.4</t>
  </si>
  <si>
    <t>klątwa</t>
  </si>
  <si>
    <t>82.5</t>
  </si>
  <si>
    <t>Etykiety wierszy</t>
  </si>
  <si>
    <t>Suma końcowa</t>
  </si>
  <si>
    <t>od</t>
  </si>
  <si>
    <t>rz</t>
  </si>
  <si>
    <t>odleglosc</t>
  </si>
  <si>
    <t>Średnia z odleglosc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</si>
</sst>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[82. Piraci.xlsx]Arkusz1!Tabela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 piratów od rzeki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Arkusz1!$Q$15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Arkusz1!$P$16:$P$166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val>
            <c:numRef>
              <c:f>Arkusz1!$Q$16:$Q$166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39536"/>
        <c:axId val="405740320"/>
      </c:barChart>
      <c:catAx>
        <c:axId val="4057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40320"/>
        <c:crosses val="autoZero"/>
        <c:auto val="1"/>
        <c:lblAlgn val="ctr"/>
        <c:lblOffset val="100"/>
        <c:noMultiLvlLbl val="0"/>
      </c:catAx>
      <c:valAx>
        <c:axId val="4057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7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87630</xdr:colOff>
      <xdr:row>9</xdr:row>
      <xdr:rowOff>38100</xdr:rowOff>
    </xdr:from>
    <xdr:to>
      <xdr:col>42</xdr:col>
      <xdr:colOff>201930</xdr:colOff>
      <xdr:row>24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ztof Mackiewicz Uczeń" refreshedDate="45720.564137847221" createdVersion="5" refreshedVersion="5" minRefreshableVersion="3" recordCount="150">
  <cacheSource type="worksheet">
    <worksheetSource ref="A1:N151" sheet="Arkusz1"/>
  </cacheSource>
  <cacheFields count="14">
    <cacheField name="Dzień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Data" numFmtId="14">
      <sharedItems containsSemiMixedTypes="0" containsNonDate="0" containsDate="1" containsString="0" minDate="1902-10-01T00:00:00" maxDate="1903-02-28T00:00:00"/>
    </cacheField>
    <cacheField name="odcięta" numFmtId="0">
      <sharedItems containsSemiMixedTypes="0" containsString="0" containsNumber="1" containsInteger="1" minValue="0" maxValue="1170"/>
    </cacheField>
    <cacheField name="rzędna" numFmtId="0">
      <sharedItems containsSemiMixedTypes="0" containsString="0" containsNumber="1" containsInteger="1" minValue="0" maxValue="1192"/>
    </cacheField>
    <cacheField name="wschód" numFmtId="0">
      <sharedItems containsSemiMixedTypes="0" containsString="0" containsNumber="1" containsInteger="1" minValue="11" maxValue="11"/>
    </cacheField>
    <cacheField name="północ" numFmtId="0">
      <sharedItems containsSemiMixedTypes="0" containsString="0" containsNumber="1" containsInteger="1" minValue="8" maxValue="1200"/>
    </cacheField>
    <cacheField name="dublony" numFmtId="0">
      <sharedItems containsSemiMixedTypes="0" containsString="0" containsNumber="1" containsInteger="1" minValue="1" maxValue="6"/>
    </cacheField>
    <cacheField name="majątek" numFmtId="0">
      <sharedItems containsSemiMixedTypes="0" containsString="0" containsNumber="1" containsInteger="1" minValue="1" maxValue="213"/>
    </cacheField>
    <cacheField name="tracą" numFmtId="0">
      <sharedItems containsSemiMixedTypes="0" containsString="0" containsNumber="1" containsInteger="1" minValue="0" maxValue="21"/>
    </cacheField>
    <cacheField name="koniec dnia" numFmtId="0">
      <sharedItems containsSemiMixedTypes="0" containsString="0" containsNumber="1" containsInteger="1" minValue="1" maxValue="213"/>
    </cacheField>
    <cacheField name="klątwa" numFmtId="0">
      <sharedItems containsSemiMixedTypes="0" containsString="0" containsNumber="1" containsInteger="1" minValue="0" maxValue="6"/>
    </cacheField>
    <cacheField name="od" numFmtId="0">
      <sharedItems containsSemiMixedTypes="0" containsString="0" containsNumber="1" containsInteger="1" minValue="10" maxValue="1177"/>
    </cacheField>
    <cacheField name="rz" numFmtId="0">
      <sharedItems containsSemiMixedTypes="0" containsString="0" containsNumber="1" containsInteger="1" minValue="8" maxValue="1200"/>
    </cacheField>
    <cacheField name="odleglosc" numFmtId="0">
      <sharedItems containsSemiMixedTypes="0" containsString="0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d v="1902-10-01T00:00:00"/>
    <n v="0"/>
    <n v="0"/>
    <n v="11"/>
    <n v="8"/>
    <n v="1"/>
    <n v="1"/>
    <n v="0"/>
    <n v="1"/>
    <n v="0"/>
    <n v="10"/>
    <n v="8"/>
    <n v="2"/>
  </r>
  <r>
    <x v="1"/>
    <d v="1902-10-02T00:00:00"/>
    <n v="10"/>
    <n v="8"/>
    <n v="11"/>
    <n v="16"/>
    <n v="2"/>
    <n v="3"/>
    <n v="0"/>
    <n v="3"/>
    <n v="0"/>
    <n v="19"/>
    <n v="16"/>
    <n v="3"/>
  </r>
  <r>
    <x v="2"/>
    <d v="1902-10-03T00:00:00"/>
    <n v="19"/>
    <n v="16"/>
    <n v="11"/>
    <n v="24"/>
    <n v="4"/>
    <n v="7"/>
    <n v="0"/>
    <n v="7"/>
    <n v="4"/>
    <n v="26"/>
    <n v="24"/>
    <n v="2"/>
  </r>
  <r>
    <x v="3"/>
    <d v="1902-10-04T00:00:00"/>
    <n v="26"/>
    <n v="24"/>
    <n v="11"/>
    <n v="32"/>
    <n v="2"/>
    <n v="9"/>
    <n v="0"/>
    <n v="9"/>
    <n v="0"/>
    <n v="35"/>
    <n v="32"/>
    <n v="3"/>
  </r>
  <r>
    <x v="4"/>
    <d v="1902-10-05T00:00:00"/>
    <n v="35"/>
    <n v="32"/>
    <n v="11"/>
    <n v="40"/>
    <n v="2"/>
    <n v="11"/>
    <n v="0"/>
    <n v="11"/>
    <n v="0"/>
    <n v="44"/>
    <n v="40"/>
    <n v="4"/>
  </r>
  <r>
    <x v="5"/>
    <d v="1902-10-06T00:00:00"/>
    <n v="44"/>
    <n v="40"/>
    <n v="11"/>
    <n v="48"/>
    <n v="2"/>
    <n v="13"/>
    <n v="0"/>
    <n v="13"/>
    <n v="0"/>
    <n v="53"/>
    <n v="48"/>
    <n v="5"/>
  </r>
  <r>
    <x v="6"/>
    <d v="1902-10-07T00:00:00"/>
    <n v="53"/>
    <n v="48"/>
    <n v="11"/>
    <n v="56"/>
    <n v="2"/>
    <n v="15"/>
    <n v="0"/>
    <n v="15"/>
    <n v="0"/>
    <n v="62"/>
    <n v="56"/>
    <n v="6"/>
  </r>
  <r>
    <x v="7"/>
    <d v="1902-10-08T00:00:00"/>
    <n v="62"/>
    <n v="56"/>
    <n v="11"/>
    <n v="64"/>
    <n v="2"/>
    <n v="17"/>
    <n v="0"/>
    <n v="17"/>
    <n v="0"/>
    <n v="71"/>
    <n v="64"/>
    <n v="7"/>
  </r>
  <r>
    <x v="8"/>
    <d v="1902-10-09T00:00:00"/>
    <n v="71"/>
    <n v="64"/>
    <n v="11"/>
    <n v="72"/>
    <n v="2"/>
    <n v="19"/>
    <n v="0"/>
    <n v="19"/>
    <n v="0"/>
    <n v="80"/>
    <n v="72"/>
    <n v="8"/>
  </r>
  <r>
    <x v="9"/>
    <d v="1902-10-10T00:00:00"/>
    <n v="80"/>
    <n v="72"/>
    <n v="11"/>
    <n v="80"/>
    <n v="2"/>
    <n v="21"/>
    <n v="0"/>
    <n v="21"/>
    <n v="0"/>
    <n v="89"/>
    <n v="80"/>
    <n v="9"/>
  </r>
  <r>
    <x v="10"/>
    <d v="1902-10-11T00:00:00"/>
    <n v="89"/>
    <n v="80"/>
    <n v="11"/>
    <n v="88"/>
    <n v="2"/>
    <n v="23"/>
    <n v="2"/>
    <n v="21"/>
    <n v="0"/>
    <n v="98"/>
    <n v="88"/>
    <n v="10"/>
  </r>
  <r>
    <x v="11"/>
    <d v="1902-10-12T00:00:00"/>
    <n v="98"/>
    <n v="88"/>
    <n v="11"/>
    <n v="96"/>
    <n v="2"/>
    <n v="23"/>
    <n v="0"/>
    <n v="23"/>
    <n v="0"/>
    <n v="107"/>
    <n v="96"/>
    <n v="11"/>
  </r>
  <r>
    <x v="12"/>
    <d v="1902-10-13T00:00:00"/>
    <n v="107"/>
    <n v="96"/>
    <n v="11"/>
    <n v="104"/>
    <n v="3"/>
    <n v="26"/>
    <n v="0"/>
    <n v="26"/>
    <n v="0"/>
    <n v="115"/>
    <n v="104"/>
    <n v="11"/>
  </r>
  <r>
    <x v="13"/>
    <d v="1902-10-14T00:00:00"/>
    <n v="115"/>
    <n v="104"/>
    <n v="11"/>
    <n v="112"/>
    <n v="3"/>
    <n v="29"/>
    <n v="0"/>
    <n v="29"/>
    <n v="0"/>
    <n v="123"/>
    <n v="112"/>
    <n v="11"/>
  </r>
  <r>
    <x v="14"/>
    <d v="1902-10-15T00:00:00"/>
    <n v="123"/>
    <n v="112"/>
    <n v="11"/>
    <n v="120"/>
    <n v="3"/>
    <n v="32"/>
    <n v="0"/>
    <n v="32"/>
    <n v="0"/>
    <n v="131"/>
    <n v="120"/>
    <n v="11"/>
  </r>
  <r>
    <x v="15"/>
    <d v="1902-10-16T00:00:00"/>
    <n v="131"/>
    <n v="120"/>
    <n v="11"/>
    <n v="128"/>
    <n v="3"/>
    <n v="35"/>
    <n v="0"/>
    <n v="35"/>
    <n v="0"/>
    <n v="139"/>
    <n v="128"/>
    <n v="11"/>
  </r>
  <r>
    <x v="16"/>
    <d v="1902-10-17T00:00:00"/>
    <n v="139"/>
    <n v="128"/>
    <n v="11"/>
    <n v="136"/>
    <n v="3"/>
    <n v="38"/>
    <n v="0"/>
    <n v="38"/>
    <n v="0"/>
    <n v="147"/>
    <n v="136"/>
    <n v="11"/>
  </r>
  <r>
    <x v="17"/>
    <d v="1902-10-18T00:00:00"/>
    <n v="147"/>
    <n v="136"/>
    <n v="11"/>
    <n v="144"/>
    <n v="3"/>
    <n v="41"/>
    <n v="4"/>
    <n v="37"/>
    <n v="0"/>
    <n v="155"/>
    <n v="144"/>
    <n v="11"/>
  </r>
  <r>
    <x v="18"/>
    <d v="1902-10-19T00:00:00"/>
    <n v="155"/>
    <n v="144"/>
    <n v="11"/>
    <n v="152"/>
    <n v="3"/>
    <n v="40"/>
    <n v="0"/>
    <n v="40"/>
    <n v="0"/>
    <n v="163"/>
    <n v="152"/>
    <n v="11"/>
  </r>
  <r>
    <x v="19"/>
    <d v="1902-10-20T00:00:00"/>
    <n v="163"/>
    <n v="152"/>
    <n v="11"/>
    <n v="160"/>
    <n v="3"/>
    <n v="43"/>
    <n v="0"/>
    <n v="43"/>
    <n v="0"/>
    <n v="171"/>
    <n v="160"/>
    <n v="11"/>
  </r>
  <r>
    <x v="20"/>
    <d v="1902-10-21T00:00:00"/>
    <n v="171"/>
    <n v="160"/>
    <n v="11"/>
    <n v="168"/>
    <n v="3"/>
    <n v="46"/>
    <n v="0"/>
    <n v="46"/>
    <n v="0"/>
    <n v="179"/>
    <n v="168"/>
    <n v="11"/>
  </r>
  <r>
    <x v="21"/>
    <d v="1902-10-22T00:00:00"/>
    <n v="179"/>
    <n v="168"/>
    <n v="11"/>
    <n v="176"/>
    <n v="3"/>
    <n v="49"/>
    <n v="0"/>
    <n v="49"/>
    <n v="0"/>
    <n v="187"/>
    <n v="176"/>
    <n v="11"/>
  </r>
  <r>
    <x v="22"/>
    <d v="1902-10-23T00:00:00"/>
    <n v="187"/>
    <n v="176"/>
    <n v="11"/>
    <n v="184"/>
    <n v="3"/>
    <n v="52"/>
    <n v="0"/>
    <n v="52"/>
    <n v="0"/>
    <n v="195"/>
    <n v="184"/>
    <n v="11"/>
  </r>
  <r>
    <x v="23"/>
    <d v="1902-10-24T00:00:00"/>
    <n v="195"/>
    <n v="184"/>
    <n v="11"/>
    <n v="192"/>
    <n v="3"/>
    <n v="55"/>
    <n v="0"/>
    <n v="55"/>
    <n v="0"/>
    <n v="203"/>
    <n v="192"/>
    <n v="11"/>
  </r>
  <r>
    <x v="24"/>
    <d v="1902-10-25T00:00:00"/>
    <n v="203"/>
    <n v="192"/>
    <n v="11"/>
    <n v="200"/>
    <n v="3"/>
    <n v="58"/>
    <n v="5"/>
    <n v="53"/>
    <n v="0"/>
    <n v="211"/>
    <n v="200"/>
    <n v="11"/>
  </r>
  <r>
    <x v="25"/>
    <d v="1902-10-26T00:00:00"/>
    <n v="211"/>
    <n v="200"/>
    <n v="11"/>
    <n v="208"/>
    <n v="3"/>
    <n v="56"/>
    <n v="0"/>
    <n v="56"/>
    <n v="0"/>
    <n v="219"/>
    <n v="208"/>
    <n v="11"/>
  </r>
  <r>
    <x v="26"/>
    <d v="1902-10-27T00:00:00"/>
    <n v="219"/>
    <n v="208"/>
    <n v="11"/>
    <n v="216"/>
    <n v="3"/>
    <n v="59"/>
    <n v="0"/>
    <n v="59"/>
    <n v="0"/>
    <n v="227"/>
    <n v="216"/>
    <n v="11"/>
  </r>
  <r>
    <x v="27"/>
    <d v="1902-10-28T00:00:00"/>
    <n v="227"/>
    <n v="216"/>
    <n v="11"/>
    <n v="224"/>
    <n v="3"/>
    <n v="62"/>
    <n v="0"/>
    <n v="62"/>
    <n v="0"/>
    <n v="235"/>
    <n v="224"/>
    <n v="11"/>
  </r>
  <r>
    <x v="28"/>
    <d v="1902-10-29T00:00:00"/>
    <n v="235"/>
    <n v="224"/>
    <n v="11"/>
    <n v="232"/>
    <n v="3"/>
    <n v="65"/>
    <n v="0"/>
    <n v="65"/>
    <n v="0"/>
    <n v="243"/>
    <n v="232"/>
    <n v="11"/>
  </r>
  <r>
    <x v="29"/>
    <d v="1902-10-30T00:00:00"/>
    <n v="243"/>
    <n v="232"/>
    <n v="11"/>
    <n v="240"/>
    <n v="3"/>
    <n v="68"/>
    <n v="0"/>
    <n v="68"/>
    <n v="0"/>
    <n v="251"/>
    <n v="240"/>
    <n v="11"/>
  </r>
  <r>
    <x v="30"/>
    <d v="1902-10-31T00:00:00"/>
    <n v="251"/>
    <n v="240"/>
    <n v="11"/>
    <n v="248"/>
    <n v="3"/>
    <n v="71"/>
    <n v="0"/>
    <n v="71"/>
    <n v="0"/>
    <n v="259"/>
    <n v="248"/>
    <n v="11"/>
  </r>
  <r>
    <x v="31"/>
    <d v="1902-11-01T00:00:00"/>
    <n v="259"/>
    <n v="248"/>
    <n v="11"/>
    <n v="256"/>
    <n v="3"/>
    <n v="74"/>
    <n v="7"/>
    <n v="67"/>
    <n v="0"/>
    <n v="267"/>
    <n v="256"/>
    <n v="11"/>
  </r>
  <r>
    <x v="32"/>
    <d v="1902-11-02T00:00:00"/>
    <n v="267"/>
    <n v="256"/>
    <n v="11"/>
    <n v="264"/>
    <n v="3"/>
    <n v="70"/>
    <n v="0"/>
    <n v="70"/>
    <n v="0"/>
    <n v="275"/>
    <n v="264"/>
    <n v="11"/>
  </r>
  <r>
    <x v="33"/>
    <d v="1902-11-03T00:00:00"/>
    <n v="275"/>
    <n v="264"/>
    <n v="11"/>
    <n v="272"/>
    <n v="5"/>
    <n v="75"/>
    <n v="0"/>
    <n v="75"/>
    <n v="5"/>
    <n v="281"/>
    <n v="272"/>
    <n v="9"/>
  </r>
  <r>
    <x v="34"/>
    <d v="1902-11-04T00:00:00"/>
    <n v="281"/>
    <n v="272"/>
    <n v="11"/>
    <n v="280"/>
    <n v="3"/>
    <n v="78"/>
    <n v="0"/>
    <n v="78"/>
    <n v="0"/>
    <n v="289"/>
    <n v="280"/>
    <n v="9"/>
  </r>
  <r>
    <x v="35"/>
    <d v="1902-11-05T00:00:00"/>
    <n v="289"/>
    <n v="280"/>
    <n v="11"/>
    <n v="288"/>
    <n v="3"/>
    <n v="81"/>
    <n v="0"/>
    <n v="81"/>
    <n v="0"/>
    <n v="297"/>
    <n v="288"/>
    <n v="9"/>
  </r>
  <r>
    <x v="36"/>
    <d v="1902-11-06T00:00:00"/>
    <n v="297"/>
    <n v="288"/>
    <n v="11"/>
    <n v="296"/>
    <n v="3"/>
    <n v="84"/>
    <n v="0"/>
    <n v="84"/>
    <n v="0"/>
    <n v="305"/>
    <n v="296"/>
    <n v="9"/>
  </r>
  <r>
    <x v="37"/>
    <d v="1902-11-07T00:00:00"/>
    <n v="305"/>
    <n v="296"/>
    <n v="11"/>
    <n v="304"/>
    <n v="3"/>
    <n v="87"/>
    <n v="0"/>
    <n v="87"/>
    <n v="0"/>
    <n v="313"/>
    <n v="304"/>
    <n v="9"/>
  </r>
  <r>
    <x v="38"/>
    <d v="1902-11-08T00:00:00"/>
    <n v="313"/>
    <n v="304"/>
    <n v="11"/>
    <n v="312"/>
    <n v="3"/>
    <n v="90"/>
    <n v="9"/>
    <n v="81"/>
    <n v="0"/>
    <n v="321"/>
    <n v="312"/>
    <n v="9"/>
  </r>
  <r>
    <x v="39"/>
    <d v="1902-11-09T00:00:00"/>
    <n v="321"/>
    <n v="312"/>
    <n v="11"/>
    <n v="320"/>
    <n v="3"/>
    <n v="84"/>
    <n v="0"/>
    <n v="84"/>
    <n v="0"/>
    <n v="329"/>
    <n v="320"/>
    <n v="9"/>
  </r>
  <r>
    <x v="40"/>
    <d v="1902-11-10T00:00:00"/>
    <n v="329"/>
    <n v="320"/>
    <n v="11"/>
    <n v="328"/>
    <n v="3"/>
    <n v="87"/>
    <n v="0"/>
    <n v="87"/>
    <n v="0"/>
    <n v="337"/>
    <n v="328"/>
    <n v="9"/>
  </r>
  <r>
    <x v="41"/>
    <d v="1902-11-11T00:00:00"/>
    <n v="337"/>
    <n v="328"/>
    <n v="11"/>
    <n v="336"/>
    <n v="3"/>
    <n v="90"/>
    <n v="0"/>
    <n v="90"/>
    <n v="0"/>
    <n v="345"/>
    <n v="336"/>
    <n v="9"/>
  </r>
  <r>
    <x v="42"/>
    <d v="1902-11-12T00:00:00"/>
    <n v="345"/>
    <n v="336"/>
    <n v="11"/>
    <n v="344"/>
    <n v="3"/>
    <n v="93"/>
    <n v="0"/>
    <n v="93"/>
    <n v="0"/>
    <n v="353"/>
    <n v="344"/>
    <n v="9"/>
  </r>
  <r>
    <x v="43"/>
    <d v="1902-11-13T00:00:00"/>
    <n v="353"/>
    <n v="344"/>
    <n v="11"/>
    <n v="352"/>
    <n v="3"/>
    <n v="96"/>
    <n v="0"/>
    <n v="96"/>
    <n v="0"/>
    <n v="361"/>
    <n v="352"/>
    <n v="9"/>
  </r>
  <r>
    <x v="44"/>
    <d v="1902-11-14T00:00:00"/>
    <n v="361"/>
    <n v="352"/>
    <n v="11"/>
    <n v="360"/>
    <n v="3"/>
    <n v="99"/>
    <n v="0"/>
    <n v="99"/>
    <n v="0"/>
    <n v="369"/>
    <n v="360"/>
    <n v="9"/>
  </r>
  <r>
    <x v="45"/>
    <d v="1902-11-15T00:00:00"/>
    <n v="369"/>
    <n v="360"/>
    <n v="11"/>
    <n v="368"/>
    <n v="3"/>
    <n v="102"/>
    <n v="10"/>
    <n v="92"/>
    <n v="0"/>
    <n v="377"/>
    <n v="368"/>
    <n v="9"/>
  </r>
  <r>
    <x v="46"/>
    <d v="1902-11-16T00:00:00"/>
    <n v="377"/>
    <n v="368"/>
    <n v="11"/>
    <n v="376"/>
    <n v="3"/>
    <n v="95"/>
    <n v="0"/>
    <n v="95"/>
    <n v="0"/>
    <n v="385"/>
    <n v="376"/>
    <n v="9"/>
  </r>
  <r>
    <x v="47"/>
    <d v="1902-11-17T00:00:00"/>
    <n v="385"/>
    <n v="376"/>
    <n v="11"/>
    <n v="384"/>
    <n v="3"/>
    <n v="98"/>
    <n v="0"/>
    <n v="98"/>
    <n v="0"/>
    <n v="393"/>
    <n v="384"/>
    <n v="9"/>
  </r>
  <r>
    <x v="48"/>
    <d v="1902-11-18T00:00:00"/>
    <n v="393"/>
    <n v="384"/>
    <n v="11"/>
    <n v="392"/>
    <n v="3"/>
    <n v="101"/>
    <n v="0"/>
    <n v="101"/>
    <n v="0"/>
    <n v="401"/>
    <n v="392"/>
    <n v="9"/>
  </r>
  <r>
    <x v="49"/>
    <d v="1902-11-19T00:00:00"/>
    <n v="401"/>
    <n v="392"/>
    <n v="11"/>
    <n v="400"/>
    <n v="3"/>
    <n v="104"/>
    <n v="0"/>
    <n v="104"/>
    <n v="0"/>
    <n v="409"/>
    <n v="400"/>
    <n v="9"/>
  </r>
  <r>
    <x v="50"/>
    <d v="1902-11-20T00:00:00"/>
    <n v="409"/>
    <n v="400"/>
    <n v="11"/>
    <n v="408"/>
    <n v="3"/>
    <n v="107"/>
    <n v="0"/>
    <n v="107"/>
    <n v="0"/>
    <n v="417"/>
    <n v="408"/>
    <n v="9"/>
  </r>
  <r>
    <x v="51"/>
    <d v="1902-11-21T00:00:00"/>
    <n v="417"/>
    <n v="408"/>
    <n v="11"/>
    <n v="416"/>
    <n v="3"/>
    <n v="110"/>
    <n v="0"/>
    <n v="110"/>
    <n v="0"/>
    <n v="425"/>
    <n v="416"/>
    <n v="9"/>
  </r>
  <r>
    <x v="52"/>
    <d v="1902-11-22T00:00:00"/>
    <n v="425"/>
    <n v="416"/>
    <n v="11"/>
    <n v="424"/>
    <n v="3"/>
    <n v="113"/>
    <n v="11"/>
    <n v="102"/>
    <n v="0"/>
    <n v="433"/>
    <n v="424"/>
    <n v="9"/>
  </r>
  <r>
    <x v="53"/>
    <d v="1902-11-23T00:00:00"/>
    <n v="433"/>
    <n v="424"/>
    <n v="11"/>
    <n v="432"/>
    <n v="3"/>
    <n v="105"/>
    <n v="0"/>
    <n v="105"/>
    <n v="0"/>
    <n v="441"/>
    <n v="432"/>
    <n v="9"/>
  </r>
  <r>
    <x v="54"/>
    <d v="1902-11-24T00:00:00"/>
    <n v="441"/>
    <n v="432"/>
    <n v="11"/>
    <n v="440"/>
    <n v="3"/>
    <n v="108"/>
    <n v="0"/>
    <n v="108"/>
    <n v="0"/>
    <n v="449"/>
    <n v="440"/>
    <n v="9"/>
  </r>
  <r>
    <x v="55"/>
    <d v="1902-11-25T00:00:00"/>
    <n v="449"/>
    <n v="440"/>
    <n v="11"/>
    <n v="448"/>
    <n v="3"/>
    <n v="111"/>
    <n v="0"/>
    <n v="111"/>
    <n v="0"/>
    <n v="457"/>
    <n v="448"/>
    <n v="9"/>
  </r>
  <r>
    <x v="56"/>
    <d v="1902-11-26T00:00:00"/>
    <n v="457"/>
    <n v="448"/>
    <n v="11"/>
    <n v="456"/>
    <n v="3"/>
    <n v="114"/>
    <n v="0"/>
    <n v="114"/>
    <n v="0"/>
    <n v="465"/>
    <n v="456"/>
    <n v="9"/>
  </r>
  <r>
    <x v="57"/>
    <d v="1902-11-27T00:00:00"/>
    <n v="465"/>
    <n v="456"/>
    <n v="11"/>
    <n v="464"/>
    <n v="3"/>
    <n v="117"/>
    <n v="0"/>
    <n v="117"/>
    <n v="0"/>
    <n v="473"/>
    <n v="464"/>
    <n v="9"/>
  </r>
  <r>
    <x v="58"/>
    <d v="1902-11-28T00:00:00"/>
    <n v="473"/>
    <n v="464"/>
    <n v="11"/>
    <n v="472"/>
    <n v="3"/>
    <n v="120"/>
    <n v="0"/>
    <n v="120"/>
    <n v="0"/>
    <n v="481"/>
    <n v="472"/>
    <n v="9"/>
  </r>
  <r>
    <x v="59"/>
    <d v="1902-11-29T00:00:00"/>
    <n v="481"/>
    <n v="472"/>
    <n v="11"/>
    <n v="480"/>
    <n v="3"/>
    <n v="123"/>
    <n v="12"/>
    <n v="111"/>
    <n v="0"/>
    <n v="489"/>
    <n v="480"/>
    <n v="9"/>
  </r>
  <r>
    <x v="60"/>
    <d v="1902-11-30T00:00:00"/>
    <n v="489"/>
    <n v="480"/>
    <n v="11"/>
    <n v="488"/>
    <n v="3"/>
    <n v="114"/>
    <n v="0"/>
    <n v="114"/>
    <n v="0"/>
    <n v="497"/>
    <n v="488"/>
    <n v="9"/>
  </r>
  <r>
    <x v="61"/>
    <d v="1902-12-01T00:00:00"/>
    <n v="497"/>
    <n v="488"/>
    <n v="11"/>
    <n v="496"/>
    <n v="3"/>
    <n v="117"/>
    <n v="0"/>
    <n v="117"/>
    <n v="0"/>
    <n v="505"/>
    <n v="496"/>
    <n v="9"/>
  </r>
  <r>
    <x v="62"/>
    <d v="1902-12-02T00:00:00"/>
    <n v="505"/>
    <n v="496"/>
    <n v="11"/>
    <n v="504"/>
    <n v="3"/>
    <n v="120"/>
    <n v="0"/>
    <n v="120"/>
    <n v="0"/>
    <n v="513"/>
    <n v="504"/>
    <n v="9"/>
  </r>
  <r>
    <x v="63"/>
    <d v="1902-12-03T00:00:00"/>
    <n v="513"/>
    <n v="504"/>
    <n v="11"/>
    <n v="512"/>
    <n v="5"/>
    <n v="125"/>
    <n v="0"/>
    <n v="125"/>
    <n v="5"/>
    <n v="519"/>
    <n v="512"/>
    <n v="7"/>
  </r>
  <r>
    <x v="64"/>
    <d v="1902-12-04T00:00:00"/>
    <n v="519"/>
    <n v="512"/>
    <n v="11"/>
    <n v="520"/>
    <n v="3"/>
    <n v="128"/>
    <n v="0"/>
    <n v="128"/>
    <n v="0"/>
    <n v="527"/>
    <n v="520"/>
    <n v="7"/>
  </r>
  <r>
    <x v="65"/>
    <d v="1902-12-05T00:00:00"/>
    <n v="527"/>
    <n v="520"/>
    <n v="11"/>
    <n v="528"/>
    <n v="3"/>
    <n v="131"/>
    <n v="0"/>
    <n v="131"/>
    <n v="0"/>
    <n v="535"/>
    <n v="528"/>
    <n v="7"/>
  </r>
  <r>
    <x v="66"/>
    <d v="1902-12-06T00:00:00"/>
    <n v="535"/>
    <n v="528"/>
    <n v="11"/>
    <n v="536"/>
    <n v="3"/>
    <n v="134"/>
    <n v="13"/>
    <n v="121"/>
    <n v="0"/>
    <n v="543"/>
    <n v="536"/>
    <n v="7"/>
  </r>
  <r>
    <x v="67"/>
    <d v="1902-12-07T00:00:00"/>
    <n v="543"/>
    <n v="536"/>
    <n v="11"/>
    <n v="544"/>
    <n v="3"/>
    <n v="124"/>
    <n v="0"/>
    <n v="124"/>
    <n v="0"/>
    <n v="551"/>
    <n v="544"/>
    <n v="7"/>
  </r>
  <r>
    <x v="68"/>
    <d v="1902-12-08T00:00:00"/>
    <n v="551"/>
    <n v="544"/>
    <n v="11"/>
    <n v="552"/>
    <n v="3"/>
    <n v="127"/>
    <n v="0"/>
    <n v="127"/>
    <n v="0"/>
    <n v="559"/>
    <n v="552"/>
    <n v="7"/>
  </r>
  <r>
    <x v="69"/>
    <d v="1902-12-09T00:00:00"/>
    <n v="559"/>
    <n v="552"/>
    <n v="11"/>
    <n v="560"/>
    <n v="3"/>
    <n v="130"/>
    <n v="0"/>
    <n v="130"/>
    <n v="0"/>
    <n v="567"/>
    <n v="560"/>
    <n v="7"/>
  </r>
  <r>
    <x v="70"/>
    <d v="1902-12-10T00:00:00"/>
    <n v="567"/>
    <n v="560"/>
    <n v="11"/>
    <n v="568"/>
    <n v="3"/>
    <n v="133"/>
    <n v="0"/>
    <n v="133"/>
    <n v="0"/>
    <n v="575"/>
    <n v="568"/>
    <n v="7"/>
  </r>
  <r>
    <x v="71"/>
    <d v="1902-12-11T00:00:00"/>
    <n v="575"/>
    <n v="568"/>
    <n v="11"/>
    <n v="576"/>
    <n v="3"/>
    <n v="136"/>
    <n v="0"/>
    <n v="136"/>
    <n v="0"/>
    <n v="583"/>
    <n v="576"/>
    <n v="7"/>
  </r>
  <r>
    <x v="72"/>
    <d v="1902-12-12T00:00:00"/>
    <n v="583"/>
    <n v="576"/>
    <n v="11"/>
    <n v="584"/>
    <n v="3"/>
    <n v="139"/>
    <n v="0"/>
    <n v="139"/>
    <n v="0"/>
    <n v="591"/>
    <n v="584"/>
    <n v="7"/>
  </r>
  <r>
    <x v="73"/>
    <d v="1902-12-13T00:00:00"/>
    <n v="591"/>
    <n v="584"/>
    <n v="11"/>
    <n v="592"/>
    <n v="3"/>
    <n v="142"/>
    <n v="14"/>
    <n v="128"/>
    <n v="0"/>
    <n v="599"/>
    <n v="592"/>
    <n v="7"/>
  </r>
  <r>
    <x v="74"/>
    <d v="1902-12-14T00:00:00"/>
    <n v="599"/>
    <n v="592"/>
    <n v="11"/>
    <n v="600"/>
    <n v="3"/>
    <n v="131"/>
    <n v="0"/>
    <n v="131"/>
    <n v="0"/>
    <n v="607"/>
    <n v="600"/>
    <n v="7"/>
  </r>
  <r>
    <x v="75"/>
    <d v="1902-12-15T00:00:00"/>
    <n v="607"/>
    <n v="600"/>
    <n v="11"/>
    <n v="608"/>
    <n v="3"/>
    <n v="134"/>
    <n v="0"/>
    <n v="134"/>
    <n v="0"/>
    <n v="615"/>
    <n v="608"/>
    <n v="7"/>
  </r>
  <r>
    <x v="76"/>
    <d v="1902-12-16T00:00:00"/>
    <n v="615"/>
    <n v="608"/>
    <n v="11"/>
    <n v="616"/>
    <n v="3"/>
    <n v="137"/>
    <n v="0"/>
    <n v="137"/>
    <n v="0"/>
    <n v="623"/>
    <n v="616"/>
    <n v="7"/>
  </r>
  <r>
    <x v="77"/>
    <d v="1902-12-17T00:00:00"/>
    <n v="623"/>
    <n v="616"/>
    <n v="11"/>
    <n v="624"/>
    <n v="3"/>
    <n v="140"/>
    <n v="0"/>
    <n v="140"/>
    <n v="0"/>
    <n v="631"/>
    <n v="624"/>
    <n v="7"/>
  </r>
  <r>
    <x v="78"/>
    <d v="1902-12-18T00:00:00"/>
    <n v="631"/>
    <n v="624"/>
    <n v="11"/>
    <n v="632"/>
    <n v="3"/>
    <n v="143"/>
    <n v="0"/>
    <n v="143"/>
    <n v="0"/>
    <n v="639"/>
    <n v="632"/>
    <n v="7"/>
  </r>
  <r>
    <x v="79"/>
    <d v="1902-12-19T00:00:00"/>
    <n v="639"/>
    <n v="632"/>
    <n v="11"/>
    <n v="640"/>
    <n v="3"/>
    <n v="146"/>
    <n v="0"/>
    <n v="146"/>
    <n v="0"/>
    <n v="647"/>
    <n v="640"/>
    <n v="7"/>
  </r>
  <r>
    <x v="80"/>
    <d v="1902-12-20T00:00:00"/>
    <n v="647"/>
    <n v="640"/>
    <n v="11"/>
    <n v="648"/>
    <n v="3"/>
    <n v="149"/>
    <n v="14"/>
    <n v="135"/>
    <n v="0"/>
    <n v="655"/>
    <n v="648"/>
    <n v="7"/>
  </r>
  <r>
    <x v="81"/>
    <d v="1902-12-21T00:00:00"/>
    <n v="655"/>
    <n v="648"/>
    <n v="11"/>
    <n v="656"/>
    <n v="3"/>
    <n v="138"/>
    <n v="0"/>
    <n v="138"/>
    <n v="0"/>
    <n v="663"/>
    <n v="656"/>
    <n v="7"/>
  </r>
  <r>
    <x v="82"/>
    <d v="1902-12-22T00:00:00"/>
    <n v="663"/>
    <n v="656"/>
    <n v="11"/>
    <n v="664"/>
    <n v="3"/>
    <n v="141"/>
    <n v="0"/>
    <n v="141"/>
    <n v="0"/>
    <n v="671"/>
    <n v="664"/>
    <n v="7"/>
  </r>
  <r>
    <x v="83"/>
    <d v="1902-12-23T00:00:00"/>
    <n v="671"/>
    <n v="664"/>
    <n v="11"/>
    <n v="672"/>
    <n v="3"/>
    <n v="144"/>
    <n v="0"/>
    <n v="144"/>
    <n v="0"/>
    <n v="679"/>
    <n v="672"/>
    <n v="7"/>
  </r>
  <r>
    <x v="84"/>
    <d v="1902-12-24T00:00:00"/>
    <n v="679"/>
    <n v="672"/>
    <n v="11"/>
    <n v="680"/>
    <n v="3"/>
    <n v="147"/>
    <n v="0"/>
    <n v="147"/>
    <n v="0"/>
    <n v="687"/>
    <n v="680"/>
    <n v="7"/>
  </r>
  <r>
    <x v="85"/>
    <d v="1902-12-25T00:00:00"/>
    <n v="687"/>
    <n v="680"/>
    <n v="11"/>
    <n v="688"/>
    <n v="3"/>
    <n v="150"/>
    <n v="0"/>
    <n v="150"/>
    <n v="0"/>
    <n v="695"/>
    <n v="688"/>
    <n v="7"/>
  </r>
  <r>
    <x v="86"/>
    <d v="1902-12-26T00:00:00"/>
    <n v="695"/>
    <n v="688"/>
    <n v="11"/>
    <n v="696"/>
    <n v="3"/>
    <n v="153"/>
    <n v="0"/>
    <n v="153"/>
    <n v="0"/>
    <n v="703"/>
    <n v="696"/>
    <n v="7"/>
  </r>
  <r>
    <x v="87"/>
    <d v="1902-12-27T00:00:00"/>
    <n v="703"/>
    <n v="696"/>
    <n v="11"/>
    <n v="704"/>
    <n v="3"/>
    <n v="156"/>
    <n v="15"/>
    <n v="141"/>
    <n v="0"/>
    <n v="711"/>
    <n v="704"/>
    <n v="7"/>
  </r>
  <r>
    <x v="88"/>
    <d v="1902-12-28T00:00:00"/>
    <n v="711"/>
    <n v="704"/>
    <n v="11"/>
    <n v="712"/>
    <n v="3"/>
    <n v="144"/>
    <n v="0"/>
    <n v="144"/>
    <n v="0"/>
    <n v="719"/>
    <n v="712"/>
    <n v="7"/>
  </r>
  <r>
    <x v="89"/>
    <d v="1902-12-29T00:00:00"/>
    <n v="719"/>
    <n v="712"/>
    <n v="11"/>
    <n v="720"/>
    <n v="3"/>
    <n v="147"/>
    <n v="0"/>
    <n v="147"/>
    <n v="0"/>
    <n v="727"/>
    <n v="720"/>
    <n v="7"/>
  </r>
  <r>
    <x v="90"/>
    <d v="1902-12-30T00:00:00"/>
    <n v="727"/>
    <n v="720"/>
    <n v="11"/>
    <n v="728"/>
    <n v="3"/>
    <n v="150"/>
    <n v="0"/>
    <n v="150"/>
    <n v="0"/>
    <n v="735"/>
    <n v="728"/>
    <n v="7"/>
  </r>
  <r>
    <x v="91"/>
    <d v="1902-12-31T00:00:00"/>
    <n v="735"/>
    <n v="728"/>
    <n v="11"/>
    <n v="736"/>
    <n v="3"/>
    <n v="153"/>
    <n v="0"/>
    <n v="153"/>
    <n v="0"/>
    <n v="743"/>
    <n v="736"/>
    <n v="7"/>
  </r>
  <r>
    <x v="92"/>
    <d v="1903-01-01T00:00:00"/>
    <n v="743"/>
    <n v="736"/>
    <n v="11"/>
    <n v="744"/>
    <n v="3"/>
    <n v="156"/>
    <n v="0"/>
    <n v="156"/>
    <n v="0"/>
    <n v="751"/>
    <n v="744"/>
    <n v="7"/>
  </r>
  <r>
    <x v="93"/>
    <d v="1903-01-02T00:00:00"/>
    <n v="751"/>
    <n v="744"/>
    <n v="11"/>
    <n v="752"/>
    <n v="3"/>
    <n v="159"/>
    <n v="0"/>
    <n v="159"/>
    <n v="0"/>
    <n v="759"/>
    <n v="752"/>
    <n v="7"/>
  </r>
  <r>
    <x v="94"/>
    <d v="1903-01-03T00:00:00"/>
    <n v="759"/>
    <n v="752"/>
    <n v="11"/>
    <n v="760"/>
    <n v="5"/>
    <n v="164"/>
    <n v="16"/>
    <n v="148"/>
    <n v="5"/>
    <n v="765"/>
    <n v="760"/>
    <n v="5"/>
  </r>
  <r>
    <x v="95"/>
    <d v="1903-01-04T00:00:00"/>
    <n v="765"/>
    <n v="760"/>
    <n v="11"/>
    <n v="768"/>
    <n v="3"/>
    <n v="151"/>
    <n v="0"/>
    <n v="151"/>
    <n v="0"/>
    <n v="773"/>
    <n v="768"/>
    <n v="5"/>
  </r>
  <r>
    <x v="96"/>
    <d v="1903-01-05T00:00:00"/>
    <n v="773"/>
    <n v="768"/>
    <n v="11"/>
    <n v="776"/>
    <n v="3"/>
    <n v="154"/>
    <n v="0"/>
    <n v="154"/>
    <n v="0"/>
    <n v="781"/>
    <n v="776"/>
    <n v="5"/>
  </r>
  <r>
    <x v="97"/>
    <d v="1903-01-06T00:00:00"/>
    <n v="781"/>
    <n v="776"/>
    <n v="11"/>
    <n v="784"/>
    <n v="3"/>
    <n v="157"/>
    <n v="0"/>
    <n v="157"/>
    <n v="0"/>
    <n v="789"/>
    <n v="784"/>
    <n v="5"/>
  </r>
  <r>
    <x v="98"/>
    <d v="1903-01-07T00:00:00"/>
    <n v="789"/>
    <n v="784"/>
    <n v="11"/>
    <n v="792"/>
    <n v="3"/>
    <n v="160"/>
    <n v="0"/>
    <n v="160"/>
    <n v="0"/>
    <n v="797"/>
    <n v="792"/>
    <n v="5"/>
  </r>
  <r>
    <x v="99"/>
    <d v="1903-01-08T00:00:00"/>
    <n v="797"/>
    <n v="792"/>
    <n v="11"/>
    <n v="800"/>
    <n v="3"/>
    <n v="163"/>
    <n v="0"/>
    <n v="163"/>
    <n v="0"/>
    <n v="805"/>
    <n v="800"/>
    <n v="5"/>
  </r>
  <r>
    <x v="100"/>
    <d v="1903-01-09T00:00:00"/>
    <n v="805"/>
    <n v="800"/>
    <n v="11"/>
    <n v="808"/>
    <n v="3"/>
    <n v="166"/>
    <n v="0"/>
    <n v="166"/>
    <n v="0"/>
    <n v="813"/>
    <n v="808"/>
    <n v="5"/>
  </r>
  <r>
    <x v="101"/>
    <d v="1903-01-10T00:00:00"/>
    <n v="813"/>
    <n v="808"/>
    <n v="11"/>
    <n v="816"/>
    <n v="3"/>
    <n v="169"/>
    <n v="16"/>
    <n v="153"/>
    <n v="0"/>
    <n v="821"/>
    <n v="816"/>
    <n v="5"/>
  </r>
  <r>
    <x v="102"/>
    <d v="1903-01-11T00:00:00"/>
    <n v="821"/>
    <n v="816"/>
    <n v="11"/>
    <n v="824"/>
    <n v="3"/>
    <n v="156"/>
    <n v="0"/>
    <n v="156"/>
    <n v="0"/>
    <n v="829"/>
    <n v="824"/>
    <n v="5"/>
  </r>
  <r>
    <x v="103"/>
    <d v="1903-01-12T00:00:00"/>
    <n v="829"/>
    <n v="824"/>
    <n v="11"/>
    <n v="832"/>
    <n v="3"/>
    <n v="159"/>
    <n v="0"/>
    <n v="159"/>
    <n v="0"/>
    <n v="837"/>
    <n v="832"/>
    <n v="5"/>
  </r>
  <r>
    <x v="104"/>
    <d v="1903-01-13T00:00:00"/>
    <n v="837"/>
    <n v="832"/>
    <n v="11"/>
    <n v="840"/>
    <n v="3"/>
    <n v="162"/>
    <n v="0"/>
    <n v="162"/>
    <n v="0"/>
    <n v="845"/>
    <n v="840"/>
    <n v="5"/>
  </r>
  <r>
    <x v="105"/>
    <d v="1903-01-14T00:00:00"/>
    <n v="845"/>
    <n v="840"/>
    <n v="11"/>
    <n v="848"/>
    <n v="3"/>
    <n v="165"/>
    <n v="0"/>
    <n v="165"/>
    <n v="0"/>
    <n v="853"/>
    <n v="848"/>
    <n v="5"/>
  </r>
  <r>
    <x v="106"/>
    <d v="1903-01-15T00:00:00"/>
    <n v="853"/>
    <n v="848"/>
    <n v="11"/>
    <n v="856"/>
    <n v="3"/>
    <n v="168"/>
    <n v="0"/>
    <n v="168"/>
    <n v="0"/>
    <n v="861"/>
    <n v="856"/>
    <n v="5"/>
  </r>
  <r>
    <x v="107"/>
    <d v="1903-01-16T00:00:00"/>
    <n v="861"/>
    <n v="856"/>
    <n v="11"/>
    <n v="864"/>
    <n v="3"/>
    <n v="171"/>
    <n v="0"/>
    <n v="171"/>
    <n v="0"/>
    <n v="869"/>
    <n v="864"/>
    <n v="5"/>
  </r>
  <r>
    <x v="108"/>
    <d v="1903-01-17T00:00:00"/>
    <n v="869"/>
    <n v="864"/>
    <n v="11"/>
    <n v="872"/>
    <n v="3"/>
    <n v="174"/>
    <n v="17"/>
    <n v="157"/>
    <n v="0"/>
    <n v="877"/>
    <n v="872"/>
    <n v="5"/>
  </r>
  <r>
    <x v="109"/>
    <d v="1903-01-18T00:00:00"/>
    <n v="877"/>
    <n v="872"/>
    <n v="11"/>
    <n v="880"/>
    <n v="3"/>
    <n v="160"/>
    <n v="0"/>
    <n v="160"/>
    <n v="0"/>
    <n v="885"/>
    <n v="880"/>
    <n v="5"/>
  </r>
  <r>
    <x v="110"/>
    <d v="1903-01-19T00:00:00"/>
    <n v="885"/>
    <n v="880"/>
    <n v="11"/>
    <n v="888"/>
    <n v="3"/>
    <n v="163"/>
    <n v="0"/>
    <n v="163"/>
    <n v="0"/>
    <n v="893"/>
    <n v="888"/>
    <n v="5"/>
  </r>
  <r>
    <x v="111"/>
    <d v="1903-01-20T00:00:00"/>
    <n v="893"/>
    <n v="888"/>
    <n v="11"/>
    <n v="896"/>
    <n v="3"/>
    <n v="166"/>
    <n v="0"/>
    <n v="166"/>
    <n v="0"/>
    <n v="901"/>
    <n v="896"/>
    <n v="5"/>
  </r>
  <r>
    <x v="112"/>
    <d v="1903-01-21T00:00:00"/>
    <n v="901"/>
    <n v="896"/>
    <n v="11"/>
    <n v="904"/>
    <n v="3"/>
    <n v="169"/>
    <n v="0"/>
    <n v="169"/>
    <n v="0"/>
    <n v="909"/>
    <n v="904"/>
    <n v="5"/>
  </r>
  <r>
    <x v="113"/>
    <d v="1903-01-22T00:00:00"/>
    <n v="909"/>
    <n v="904"/>
    <n v="11"/>
    <n v="912"/>
    <n v="3"/>
    <n v="172"/>
    <n v="0"/>
    <n v="172"/>
    <n v="0"/>
    <n v="917"/>
    <n v="912"/>
    <n v="5"/>
  </r>
  <r>
    <x v="114"/>
    <d v="1903-01-23T00:00:00"/>
    <n v="917"/>
    <n v="912"/>
    <n v="11"/>
    <n v="920"/>
    <n v="3"/>
    <n v="175"/>
    <n v="0"/>
    <n v="175"/>
    <n v="0"/>
    <n v="925"/>
    <n v="920"/>
    <n v="5"/>
  </r>
  <r>
    <x v="115"/>
    <d v="1903-01-24T00:00:00"/>
    <n v="925"/>
    <n v="920"/>
    <n v="11"/>
    <n v="928"/>
    <n v="3"/>
    <n v="178"/>
    <n v="17"/>
    <n v="161"/>
    <n v="0"/>
    <n v="933"/>
    <n v="928"/>
    <n v="5"/>
  </r>
  <r>
    <x v="116"/>
    <d v="1903-01-25T00:00:00"/>
    <n v="933"/>
    <n v="928"/>
    <n v="11"/>
    <n v="936"/>
    <n v="3"/>
    <n v="164"/>
    <n v="0"/>
    <n v="164"/>
    <n v="0"/>
    <n v="941"/>
    <n v="936"/>
    <n v="5"/>
  </r>
  <r>
    <x v="117"/>
    <d v="1903-01-26T00:00:00"/>
    <n v="941"/>
    <n v="936"/>
    <n v="11"/>
    <n v="944"/>
    <n v="3"/>
    <n v="167"/>
    <n v="0"/>
    <n v="167"/>
    <n v="0"/>
    <n v="949"/>
    <n v="944"/>
    <n v="5"/>
  </r>
  <r>
    <x v="118"/>
    <d v="1903-01-27T00:00:00"/>
    <n v="949"/>
    <n v="944"/>
    <n v="11"/>
    <n v="952"/>
    <n v="3"/>
    <n v="170"/>
    <n v="0"/>
    <n v="170"/>
    <n v="0"/>
    <n v="957"/>
    <n v="952"/>
    <n v="5"/>
  </r>
  <r>
    <x v="119"/>
    <d v="1903-01-28T00:00:00"/>
    <n v="957"/>
    <n v="952"/>
    <n v="11"/>
    <n v="960"/>
    <n v="3"/>
    <n v="173"/>
    <n v="0"/>
    <n v="173"/>
    <n v="0"/>
    <n v="965"/>
    <n v="960"/>
    <n v="5"/>
  </r>
  <r>
    <x v="120"/>
    <d v="1903-01-29T00:00:00"/>
    <n v="965"/>
    <n v="960"/>
    <n v="11"/>
    <n v="968"/>
    <n v="3"/>
    <n v="176"/>
    <n v="0"/>
    <n v="176"/>
    <n v="0"/>
    <n v="973"/>
    <n v="968"/>
    <n v="5"/>
  </r>
  <r>
    <x v="121"/>
    <d v="1903-01-30T00:00:00"/>
    <n v="973"/>
    <n v="968"/>
    <n v="11"/>
    <n v="976"/>
    <n v="3"/>
    <n v="179"/>
    <n v="0"/>
    <n v="179"/>
    <n v="0"/>
    <n v="981"/>
    <n v="976"/>
    <n v="5"/>
  </r>
  <r>
    <x v="122"/>
    <d v="1903-01-31T00:00:00"/>
    <n v="981"/>
    <n v="976"/>
    <n v="11"/>
    <n v="984"/>
    <n v="3"/>
    <n v="182"/>
    <n v="18"/>
    <n v="164"/>
    <n v="0"/>
    <n v="989"/>
    <n v="984"/>
    <n v="5"/>
  </r>
  <r>
    <x v="123"/>
    <d v="1903-02-01T00:00:00"/>
    <n v="989"/>
    <n v="984"/>
    <n v="11"/>
    <n v="992"/>
    <n v="3"/>
    <n v="167"/>
    <n v="0"/>
    <n v="167"/>
    <n v="0"/>
    <n v="997"/>
    <n v="992"/>
    <n v="5"/>
  </r>
  <r>
    <x v="124"/>
    <d v="1903-02-02T00:00:00"/>
    <n v="997"/>
    <n v="992"/>
    <n v="11"/>
    <n v="1000"/>
    <n v="4"/>
    <n v="171"/>
    <n v="0"/>
    <n v="171"/>
    <n v="4"/>
    <n v="1004"/>
    <n v="1000"/>
    <n v="4"/>
  </r>
  <r>
    <x v="125"/>
    <d v="1903-02-03T00:00:00"/>
    <n v="1004"/>
    <n v="1000"/>
    <n v="11"/>
    <n v="1008"/>
    <n v="6"/>
    <n v="177"/>
    <n v="0"/>
    <n v="177"/>
    <n v="6"/>
    <n v="1009"/>
    <n v="1008"/>
    <n v="1"/>
  </r>
  <r>
    <x v="126"/>
    <d v="1903-02-04T00:00:00"/>
    <n v="1009"/>
    <n v="1008"/>
    <n v="11"/>
    <n v="1016"/>
    <n v="4"/>
    <n v="181"/>
    <n v="0"/>
    <n v="181"/>
    <n v="4"/>
    <n v="1016"/>
    <n v="1016"/>
    <n v="0"/>
  </r>
  <r>
    <x v="127"/>
    <d v="1903-02-05T00:00:00"/>
    <n v="1016"/>
    <n v="1016"/>
    <n v="11"/>
    <n v="1024"/>
    <n v="4"/>
    <n v="185"/>
    <n v="0"/>
    <n v="185"/>
    <n v="4"/>
    <n v="1023"/>
    <n v="1024"/>
    <n v="1"/>
  </r>
  <r>
    <x v="128"/>
    <d v="1903-02-06T00:00:00"/>
    <n v="1023"/>
    <n v="1024"/>
    <n v="11"/>
    <n v="1032"/>
    <n v="4"/>
    <n v="189"/>
    <n v="0"/>
    <n v="189"/>
    <n v="4"/>
    <n v="1030"/>
    <n v="1032"/>
    <n v="2"/>
  </r>
  <r>
    <x v="129"/>
    <d v="1903-02-07T00:00:00"/>
    <n v="1030"/>
    <n v="1032"/>
    <n v="11"/>
    <n v="1040"/>
    <n v="4"/>
    <n v="193"/>
    <n v="19"/>
    <n v="174"/>
    <n v="4"/>
    <n v="1037"/>
    <n v="1040"/>
    <n v="3"/>
  </r>
  <r>
    <x v="130"/>
    <d v="1903-02-08T00:00:00"/>
    <n v="1037"/>
    <n v="1040"/>
    <n v="11"/>
    <n v="1048"/>
    <n v="4"/>
    <n v="178"/>
    <n v="0"/>
    <n v="178"/>
    <n v="4"/>
    <n v="1044"/>
    <n v="1048"/>
    <n v="4"/>
  </r>
  <r>
    <x v="131"/>
    <d v="1903-02-09T00:00:00"/>
    <n v="1044"/>
    <n v="1048"/>
    <n v="11"/>
    <n v="1056"/>
    <n v="4"/>
    <n v="182"/>
    <n v="0"/>
    <n v="182"/>
    <n v="4"/>
    <n v="1051"/>
    <n v="1056"/>
    <n v="5"/>
  </r>
  <r>
    <x v="132"/>
    <d v="1903-02-10T00:00:00"/>
    <n v="1051"/>
    <n v="1056"/>
    <n v="11"/>
    <n v="1064"/>
    <n v="4"/>
    <n v="186"/>
    <n v="0"/>
    <n v="186"/>
    <n v="4"/>
    <n v="1058"/>
    <n v="1064"/>
    <n v="6"/>
  </r>
  <r>
    <x v="133"/>
    <d v="1903-02-11T00:00:00"/>
    <n v="1058"/>
    <n v="1064"/>
    <n v="11"/>
    <n v="1072"/>
    <n v="4"/>
    <n v="190"/>
    <n v="0"/>
    <n v="190"/>
    <n v="4"/>
    <n v="1065"/>
    <n v="1072"/>
    <n v="7"/>
  </r>
  <r>
    <x v="134"/>
    <d v="1903-02-12T00:00:00"/>
    <n v="1065"/>
    <n v="1072"/>
    <n v="11"/>
    <n v="1080"/>
    <n v="4"/>
    <n v="194"/>
    <n v="0"/>
    <n v="194"/>
    <n v="4"/>
    <n v="1072"/>
    <n v="1080"/>
    <n v="8"/>
  </r>
  <r>
    <x v="135"/>
    <d v="1903-02-13T00:00:00"/>
    <n v="1072"/>
    <n v="1080"/>
    <n v="11"/>
    <n v="1088"/>
    <n v="4"/>
    <n v="198"/>
    <n v="0"/>
    <n v="198"/>
    <n v="4"/>
    <n v="1079"/>
    <n v="1088"/>
    <n v="9"/>
  </r>
  <r>
    <x v="136"/>
    <d v="1903-02-14T00:00:00"/>
    <n v="1079"/>
    <n v="1088"/>
    <n v="11"/>
    <n v="1096"/>
    <n v="4"/>
    <n v="202"/>
    <n v="20"/>
    <n v="182"/>
    <n v="4"/>
    <n v="1086"/>
    <n v="1096"/>
    <n v="10"/>
  </r>
  <r>
    <x v="137"/>
    <d v="1903-02-15T00:00:00"/>
    <n v="1086"/>
    <n v="1096"/>
    <n v="11"/>
    <n v="1104"/>
    <n v="4"/>
    <n v="186"/>
    <n v="0"/>
    <n v="186"/>
    <n v="4"/>
    <n v="1093"/>
    <n v="1104"/>
    <n v="11"/>
  </r>
  <r>
    <x v="138"/>
    <d v="1903-02-16T00:00:00"/>
    <n v="1093"/>
    <n v="1104"/>
    <n v="11"/>
    <n v="1112"/>
    <n v="4"/>
    <n v="190"/>
    <n v="0"/>
    <n v="190"/>
    <n v="4"/>
    <n v="1100"/>
    <n v="1112"/>
    <n v="12"/>
  </r>
  <r>
    <x v="139"/>
    <d v="1903-02-17T00:00:00"/>
    <n v="1100"/>
    <n v="1112"/>
    <n v="11"/>
    <n v="1120"/>
    <n v="4"/>
    <n v="194"/>
    <n v="0"/>
    <n v="194"/>
    <n v="4"/>
    <n v="1107"/>
    <n v="1120"/>
    <n v="13"/>
  </r>
  <r>
    <x v="140"/>
    <d v="1903-02-18T00:00:00"/>
    <n v="1107"/>
    <n v="1120"/>
    <n v="11"/>
    <n v="1128"/>
    <n v="4"/>
    <n v="198"/>
    <n v="0"/>
    <n v="198"/>
    <n v="4"/>
    <n v="1114"/>
    <n v="1128"/>
    <n v="14"/>
  </r>
  <r>
    <x v="141"/>
    <d v="1903-02-19T00:00:00"/>
    <n v="1114"/>
    <n v="1128"/>
    <n v="11"/>
    <n v="1136"/>
    <n v="4"/>
    <n v="202"/>
    <n v="0"/>
    <n v="202"/>
    <n v="4"/>
    <n v="1121"/>
    <n v="1136"/>
    <n v="15"/>
  </r>
  <r>
    <x v="142"/>
    <d v="1903-02-20T00:00:00"/>
    <n v="1121"/>
    <n v="1136"/>
    <n v="11"/>
    <n v="1144"/>
    <n v="4"/>
    <n v="206"/>
    <n v="0"/>
    <n v="206"/>
    <n v="4"/>
    <n v="1128"/>
    <n v="1144"/>
    <n v="16"/>
  </r>
  <r>
    <x v="143"/>
    <d v="1903-02-21T00:00:00"/>
    <n v="1128"/>
    <n v="1144"/>
    <n v="11"/>
    <n v="1152"/>
    <n v="4"/>
    <n v="210"/>
    <n v="21"/>
    <n v="189"/>
    <n v="4"/>
    <n v="1135"/>
    <n v="1152"/>
    <n v="17"/>
  </r>
  <r>
    <x v="144"/>
    <d v="1903-02-22T00:00:00"/>
    <n v="1135"/>
    <n v="1152"/>
    <n v="11"/>
    <n v="1160"/>
    <n v="4"/>
    <n v="193"/>
    <n v="0"/>
    <n v="193"/>
    <n v="4"/>
    <n v="1142"/>
    <n v="1160"/>
    <n v="18"/>
  </r>
  <r>
    <x v="145"/>
    <d v="1903-02-23T00:00:00"/>
    <n v="1142"/>
    <n v="1160"/>
    <n v="11"/>
    <n v="1168"/>
    <n v="4"/>
    <n v="197"/>
    <n v="0"/>
    <n v="197"/>
    <n v="4"/>
    <n v="1149"/>
    <n v="1168"/>
    <n v="19"/>
  </r>
  <r>
    <x v="146"/>
    <d v="1903-02-24T00:00:00"/>
    <n v="1149"/>
    <n v="1168"/>
    <n v="11"/>
    <n v="1176"/>
    <n v="4"/>
    <n v="201"/>
    <n v="0"/>
    <n v="201"/>
    <n v="4"/>
    <n v="1156"/>
    <n v="1176"/>
    <n v="20"/>
  </r>
  <r>
    <x v="147"/>
    <d v="1903-02-25T00:00:00"/>
    <n v="1156"/>
    <n v="1176"/>
    <n v="11"/>
    <n v="1184"/>
    <n v="4"/>
    <n v="205"/>
    <n v="0"/>
    <n v="205"/>
    <n v="4"/>
    <n v="1163"/>
    <n v="1184"/>
    <n v="21"/>
  </r>
  <r>
    <x v="148"/>
    <d v="1903-02-26T00:00:00"/>
    <n v="1163"/>
    <n v="1184"/>
    <n v="11"/>
    <n v="1192"/>
    <n v="4"/>
    <n v="209"/>
    <n v="0"/>
    <n v="209"/>
    <n v="4"/>
    <n v="1170"/>
    <n v="1192"/>
    <n v="22"/>
  </r>
  <r>
    <x v="149"/>
    <d v="1903-02-27T00:00:00"/>
    <n v="1170"/>
    <n v="1192"/>
    <n v="11"/>
    <n v="1200"/>
    <n v="4"/>
    <n v="213"/>
    <n v="0"/>
    <n v="213"/>
    <n v="4"/>
    <n v="1177"/>
    <n v="1200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P15:Q166" firstHeaderRow="1" firstDataRow="1" firstDataCol="1"/>
  <pivotFields count="14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Średnia z odleglosc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abSelected="1" topLeftCell="K1" workbookViewId="0">
      <selection activeCell="R15" sqref="R15"/>
    </sheetView>
  </sheetViews>
  <sheetFormatPr defaultRowHeight="14.4" x14ac:dyDescent="0.3"/>
  <cols>
    <col min="1" max="1" width="3.77734375" customWidth="1"/>
    <col min="2" max="2" width="10.109375" bestFit="1" customWidth="1"/>
    <col min="3" max="3" width="6.77734375" style="2" customWidth="1"/>
    <col min="4" max="4" width="5.6640625" style="2" customWidth="1"/>
    <col min="5" max="5" width="7.109375" customWidth="1"/>
    <col min="6" max="6" width="6.109375" customWidth="1"/>
    <col min="8" max="8" width="8.109375" customWidth="1"/>
    <col min="9" max="9" width="5.6640625" customWidth="1"/>
    <col min="10" max="15" width="9.6640625" customWidth="1"/>
    <col min="16" max="16" width="16.6640625" customWidth="1"/>
    <col min="17" max="17" width="17" customWidth="1"/>
    <col min="18" max="18" width="7.21875" customWidth="1"/>
    <col min="19" max="25" width="2" customWidth="1"/>
    <col min="26" max="115" width="3" customWidth="1"/>
    <col min="116" max="166" width="4" customWidth="1"/>
    <col min="167" max="167" width="14" bestFit="1" customWidth="1"/>
  </cols>
  <sheetData>
    <row r="1" spans="1:18" x14ac:dyDescent="0.3">
      <c r="A1" t="s">
        <v>0</v>
      </c>
      <c r="B1" t="s">
        <v>1</v>
      </c>
      <c r="C1" s="2" t="s">
        <v>2</v>
      </c>
      <c r="D1" s="2" t="s">
        <v>3</v>
      </c>
      <c r="E1" t="s">
        <v>8</v>
      </c>
      <c r="F1" t="s">
        <v>9</v>
      </c>
      <c r="G1" t="s">
        <v>4</v>
      </c>
      <c r="H1" t="s">
        <v>10</v>
      </c>
      <c r="I1" t="s">
        <v>11</v>
      </c>
      <c r="J1" t="s">
        <v>12</v>
      </c>
      <c r="K1" t="s">
        <v>14</v>
      </c>
      <c r="L1" t="s">
        <v>18</v>
      </c>
      <c r="M1" t="s">
        <v>19</v>
      </c>
      <c r="N1" t="s">
        <v>20</v>
      </c>
    </row>
    <row r="2" spans="1:18" x14ac:dyDescent="0.3">
      <c r="A2">
        <v>1</v>
      </c>
      <c r="B2" s="1">
        <v>1005</v>
      </c>
      <c r="C2" s="2">
        <f>0</f>
        <v>0</v>
      </c>
      <c r="D2" s="2">
        <v>0</v>
      </c>
      <c r="E2">
        <v>11</v>
      </c>
      <c r="F2">
        <v>8</v>
      </c>
      <c r="G2">
        <f>LEN(F2)+IF(DAY(B2)=3,2,0)</f>
        <v>1</v>
      </c>
      <c r="H2">
        <v>1</v>
      </c>
      <c r="I2">
        <v>0</v>
      </c>
      <c r="J2">
        <f>H2-I2</f>
        <v>1</v>
      </c>
      <c r="K2">
        <f>IF(G2&gt;=4,G2,0)</f>
        <v>0</v>
      </c>
      <c r="L2">
        <f>C2+E2-G2</f>
        <v>10</v>
      </c>
      <c r="M2">
        <f>D2+8</f>
        <v>8</v>
      </c>
      <c r="N2">
        <f>ABS(L2-M2)</f>
        <v>2</v>
      </c>
      <c r="P2" t="s">
        <v>5</v>
      </c>
    </row>
    <row r="3" spans="1:18" x14ac:dyDescent="0.3">
      <c r="A3">
        <v>2</v>
      </c>
      <c r="B3" s="1">
        <v>1006</v>
      </c>
      <c r="C3" s="2">
        <f>C2+E2-G2</f>
        <v>10</v>
      </c>
      <c r="D3" s="2">
        <f>D2+8</f>
        <v>8</v>
      </c>
      <c r="E3">
        <v>11</v>
      </c>
      <c r="F3">
        <f>F2+8</f>
        <v>16</v>
      </c>
      <c r="G3">
        <f>LEN(F3)+IF(DAY(B3)=3,2,0)</f>
        <v>2</v>
      </c>
      <c r="H3">
        <f>J2+G3</f>
        <v>3</v>
      </c>
      <c r="I3">
        <f>IF(WEEKDAY(B3,2)=6,ROUNDDOWN(H3*0.1,0),0)</f>
        <v>0</v>
      </c>
      <c r="J3">
        <f t="shared" ref="J3:J66" si="0">H3-I3</f>
        <v>3</v>
      </c>
      <c r="K3">
        <f t="shared" ref="K3:K66" si="1">IF(G3&gt;=4,G3,0)</f>
        <v>0</v>
      </c>
      <c r="L3">
        <f t="shared" ref="L3:L66" si="2">C3+E3-G3</f>
        <v>19</v>
      </c>
      <c r="M3">
        <f t="shared" ref="M3:M66" si="3">D3+8</f>
        <v>16</v>
      </c>
      <c r="N3">
        <f t="shared" ref="N3:N66" si="4">ABS(L3-M3)</f>
        <v>3</v>
      </c>
      <c r="P3">
        <v>687</v>
      </c>
      <c r="Q3">
        <v>680</v>
      </c>
    </row>
    <row r="4" spans="1:18" x14ac:dyDescent="0.3">
      <c r="A4">
        <v>3</v>
      </c>
      <c r="B4" s="1">
        <v>1007</v>
      </c>
      <c r="C4" s="2">
        <f>C3+E3-G3</f>
        <v>19</v>
      </c>
      <c r="D4" s="2">
        <f t="shared" ref="D4:D67" si="5">D3+8</f>
        <v>16</v>
      </c>
      <c r="E4">
        <v>11</v>
      </c>
      <c r="F4">
        <f t="shared" ref="F4:F67" si="6">F3+8</f>
        <v>24</v>
      </c>
      <c r="G4">
        <f>LEN(F4)+IF(DAY(B4)=3,2,0)</f>
        <v>4</v>
      </c>
      <c r="H4">
        <f t="shared" ref="H4:H67" si="7">J3+G4</f>
        <v>7</v>
      </c>
      <c r="I4">
        <f t="shared" ref="I4:I67" si="8">IF(WEEKDAY(B4,2)=6,ROUNDDOWN(H4*0.1,0),0)</f>
        <v>0</v>
      </c>
      <c r="J4">
        <f t="shared" si="0"/>
        <v>7</v>
      </c>
      <c r="K4">
        <f t="shared" si="1"/>
        <v>4</v>
      </c>
      <c r="L4">
        <f t="shared" si="2"/>
        <v>26</v>
      </c>
      <c r="M4">
        <f t="shared" si="3"/>
        <v>24</v>
      </c>
      <c r="N4">
        <f t="shared" si="4"/>
        <v>2</v>
      </c>
    </row>
    <row r="5" spans="1:18" x14ac:dyDescent="0.3">
      <c r="A5">
        <v>4</v>
      </c>
      <c r="B5" s="1">
        <v>1008</v>
      </c>
      <c r="C5" s="2">
        <f>C4+E4-G4</f>
        <v>26</v>
      </c>
      <c r="D5" s="2">
        <f t="shared" si="5"/>
        <v>24</v>
      </c>
      <c r="E5">
        <v>11</v>
      </c>
      <c r="F5">
        <f t="shared" si="6"/>
        <v>32</v>
      </c>
      <c r="G5">
        <f>LEN(F5)+IF(DAY(B5)=3,2,0)</f>
        <v>2</v>
      </c>
      <c r="H5">
        <f t="shared" si="7"/>
        <v>9</v>
      </c>
      <c r="I5">
        <f t="shared" si="8"/>
        <v>0</v>
      </c>
      <c r="J5">
        <f t="shared" si="0"/>
        <v>9</v>
      </c>
      <c r="K5">
        <f t="shared" si="1"/>
        <v>0</v>
      </c>
      <c r="L5">
        <f t="shared" si="2"/>
        <v>35</v>
      </c>
      <c r="M5">
        <f t="shared" si="3"/>
        <v>32</v>
      </c>
      <c r="N5">
        <f t="shared" si="4"/>
        <v>3</v>
      </c>
      <c r="P5" t="s">
        <v>6</v>
      </c>
    </row>
    <row r="6" spans="1:18" x14ac:dyDescent="0.3">
      <c r="A6">
        <v>5</v>
      </c>
      <c r="B6" s="1">
        <v>1009</v>
      </c>
      <c r="C6" s="2">
        <f>C5+E5-G5</f>
        <v>35</v>
      </c>
      <c r="D6" s="2">
        <f t="shared" si="5"/>
        <v>32</v>
      </c>
      <c r="E6">
        <v>11</v>
      </c>
      <c r="F6">
        <f t="shared" si="6"/>
        <v>40</v>
      </c>
      <c r="G6">
        <f>LEN(F6)+IF(DAY(B6)=3,2,0)</f>
        <v>2</v>
      </c>
      <c r="H6">
        <f t="shared" si="7"/>
        <v>11</v>
      </c>
      <c r="I6">
        <f t="shared" si="8"/>
        <v>0</v>
      </c>
      <c r="J6">
        <f t="shared" si="0"/>
        <v>11</v>
      </c>
      <c r="K6">
        <f t="shared" si="1"/>
        <v>0</v>
      </c>
      <c r="L6">
        <f t="shared" si="2"/>
        <v>44</v>
      </c>
      <c r="M6">
        <f t="shared" si="3"/>
        <v>40</v>
      </c>
      <c r="N6">
        <f t="shared" si="4"/>
        <v>4</v>
      </c>
      <c r="P6">
        <f>150*11+150*8+SUM(G2:G151)</f>
        <v>3323</v>
      </c>
    </row>
    <row r="7" spans="1:18" x14ac:dyDescent="0.3">
      <c r="A7">
        <v>6</v>
      </c>
      <c r="B7" s="1">
        <v>1010</v>
      </c>
      <c r="C7" s="2">
        <f>C6+E6-G6</f>
        <v>44</v>
      </c>
      <c r="D7" s="2">
        <f t="shared" si="5"/>
        <v>40</v>
      </c>
      <c r="E7">
        <v>11</v>
      </c>
      <c r="F7">
        <f t="shared" si="6"/>
        <v>48</v>
      </c>
      <c r="G7">
        <f>LEN(F7)+IF(DAY(B7)=3,2,0)</f>
        <v>2</v>
      </c>
      <c r="H7">
        <f t="shared" si="7"/>
        <v>13</v>
      </c>
      <c r="I7">
        <f t="shared" si="8"/>
        <v>0</v>
      </c>
      <c r="J7">
        <f t="shared" si="0"/>
        <v>13</v>
      </c>
      <c r="K7">
        <f t="shared" si="1"/>
        <v>0</v>
      </c>
      <c r="L7">
        <f t="shared" si="2"/>
        <v>53</v>
      </c>
      <c r="M7">
        <f t="shared" si="3"/>
        <v>48</v>
      </c>
      <c r="N7">
        <f t="shared" si="4"/>
        <v>5</v>
      </c>
    </row>
    <row r="8" spans="1:18" x14ac:dyDescent="0.3">
      <c r="A8">
        <v>7</v>
      </c>
      <c r="B8" s="1">
        <v>1011</v>
      </c>
      <c r="C8" s="2">
        <f>C7+E7-G7</f>
        <v>53</v>
      </c>
      <c r="D8" s="2">
        <f t="shared" si="5"/>
        <v>48</v>
      </c>
      <c r="E8">
        <v>11</v>
      </c>
      <c r="F8">
        <f t="shared" si="6"/>
        <v>56</v>
      </c>
      <c r="G8">
        <f>LEN(F8)+IF(DAY(B8)=3,2,0)</f>
        <v>2</v>
      </c>
      <c r="H8">
        <f t="shared" si="7"/>
        <v>15</v>
      </c>
      <c r="I8">
        <f t="shared" si="8"/>
        <v>0</v>
      </c>
      <c r="J8">
        <f t="shared" si="0"/>
        <v>15</v>
      </c>
      <c r="K8">
        <f t="shared" si="1"/>
        <v>0</v>
      </c>
      <c r="L8">
        <f t="shared" si="2"/>
        <v>62</v>
      </c>
      <c r="M8">
        <f t="shared" si="3"/>
        <v>56</v>
      </c>
      <c r="N8">
        <f t="shared" si="4"/>
        <v>6</v>
      </c>
      <c r="P8" t="s">
        <v>7</v>
      </c>
    </row>
    <row r="9" spans="1:18" x14ac:dyDescent="0.3">
      <c r="A9">
        <v>8</v>
      </c>
      <c r="B9" s="1">
        <v>1012</v>
      </c>
      <c r="C9" s="2">
        <f>C8+E8-G8</f>
        <v>62</v>
      </c>
      <c r="D9" s="2">
        <f t="shared" si="5"/>
        <v>56</v>
      </c>
      <c r="E9">
        <v>11</v>
      </c>
      <c r="F9">
        <f t="shared" si="6"/>
        <v>64</v>
      </c>
      <c r="G9">
        <f>LEN(F9)+IF(DAY(B9)=3,2,0)</f>
        <v>2</v>
      </c>
      <c r="H9">
        <f t="shared" si="7"/>
        <v>17</v>
      </c>
      <c r="I9">
        <f t="shared" si="8"/>
        <v>0</v>
      </c>
      <c r="J9">
        <f t="shared" si="0"/>
        <v>17</v>
      </c>
      <c r="K9">
        <f t="shared" si="1"/>
        <v>0</v>
      </c>
      <c r="L9">
        <f t="shared" si="2"/>
        <v>71</v>
      </c>
      <c r="M9">
        <f t="shared" si="3"/>
        <v>64</v>
      </c>
      <c r="N9">
        <f t="shared" si="4"/>
        <v>7</v>
      </c>
      <c r="P9">
        <f>SUM(I2:I151)</f>
        <v>260</v>
      </c>
    </row>
    <row r="10" spans="1:18" x14ac:dyDescent="0.3">
      <c r="A10">
        <v>9</v>
      </c>
      <c r="B10" s="1">
        <v>1013</v>
      </c>
      <c r="C10" s="2">
        <f>C9+E9-G9</f>
        <v>71</v>
      </c>
      <c r="D10" s="2">
        <f t="shared" si="5"/>
        <v>64</v>
      </c>
      <c r="E10">
        <v>11</v>
      </c>
      <c r="F10">
        <f t="shared" si="6"/>
        <v>72</v>
      </c>
      <c r="G10">
        <f>LEN(F10)+IF(DAY(B10)=3,2,0)</f>
        <v>2</v>
      </c>
      <c r="H10">
        <f t="shared" si="7"/>
        <v>19</v>
      </c>
      <c r="I10">
        <f t="shared" si="8"/>
        <v>0</v>
      </c>
      <c r="J10">
        <f t="shared" si="0"/>
        <v>19</v>
      </c>
      <c r="K10">
        <f t="shared" si="1"/>
        <v>0</v>
      </c>
      <c r="L10">
        <f t="shared" si="2"/>
        <v>80</v>
      </c>
      <c r="M10">
        <f t="shared" si="3"/>
        <v>72</v>
      </c>
      <c r="N10">
        <f t="shared" si="4"/>
        <v>8</v>
      </c>
    </row>
    <row r="11" spans="1:18" x14ac:dyDescent="0.3">
      <c r="A11">
        <v>10</v>
      </c>
      <c r="B11" s="1">
        <v>1014</v>
      </c>
      <c r="C11" s="2">
        <f>C10+E10-G10</f>
        <v>80</v>
      </c>
      <c r="D11" s="2">
        <f t="shared" si="5"/>
        <v>72</v>
      </c>
      <c r="E11">
        <v>11</v>
      </c>
      <c r="F11">
        <f t="shared" si="6"/>
        <v>80</v>
      </c>
      <c r="G11">
        <f>LEN(F11)+IF(DAY(B11)=3,2,0)</f>
        <v>2</v>
      </c>
      <c r="H11">
        <f t="shared" si="7"/>
        <v>21</v>
      </c>
      <c r="I11">
        <f t="shared" si="8"/>
        <v>0</v>
      </c>
      <c r="J11">
        <f t="shared" si="0"/>
        <v>21</v>
      </c>
      <c r="K11">
        <f t="shared" si="1"/>
        <v>0</v>
      </c>
      <c r="L11">
        <f t="shared" si="2"/>
        <v>89</v>
      </c>
      <c r="M11">
        <f t="shared" si="3"/>
        <v>80</v>
      </c>
      <c r="N11">
        <f t="shared" si="4"/>
        <v>9</v>
      </c>
      <c r="P11" t="s">
        <v>13</v>
      </c>
    </row>
    <row r="12" spans="1:18" x14ac:dyDescent="0.3">
      <c r="A12">
        <v>11</v>
      </c>
      <c r="B12" s="1">
        <v>1015</v>
      </c>
      <c r="C12" s="2">
        <f>C11+E11-G11</f>
        <v>89</v>
      </c>
      <c r="D12" s="2">
        <f t="shared" si="5"/>
        <v>80</v>
      </c>
      <c r="E12">
        <v>11</v>
      </c>
      <c r="F12">
        <f t="shared" si="6"/>
        <v>88</v>
      </c>
      <c r="G12">
        <f>LEN(F12)+IF(DAY(B12)=3,2,0)</f>
        <v>2</v>
      </c>
      <c r="H12">
        <f t="shared" si="7"/>
        <v>23</v>
      </c>
      <c r="I12">
        <f t="shared" si="8"/>
        <v>2</v>
      </c>
      <c r="J12">
        <f t="shared" si="0"/>
        <v>21</v>
      </c>
      <c r="K12">
        <f t="shared" si="1"/>
        <v>0</v>
      </c>
      <c r="L12">
        <f t="shared" si="2"/>
        <v>98</v>
      </c>
      <c r="M12">
        <f t="shared" si="3"/>
        <v>88</v>
      </c>
      <c r="N12">
        <f t="shared" si="4"/>
        <v>10</v>
      </c>
      <c r="P12">
        <f>SUM(K2:K151)</f>
        <v>125</v>
      </c>
    </row>
    <row r="13" spans="1:18" x14ac:dyDescent="0.3">
      <c r="A13">
        <v>12</v>
      </c>
      <c r="B13" s="1">
        <v>1016</v>
      </c>
      <c r="C13" s="2">
        <f>C12+E12-G12</f>
        <v>98</v>
      </c>
      <c r="D13" s="2">
        <f t="shared" si="5"/>
        <v>88</v>
      </c>
      <c r="E13">
        <v>11</v>
      </c>
      <c r="F13">
        <f t="shared" si="6"/>
        <v>96</v>
      </c>
      <c r="G13">
        <f>LEN(F13)+IF(DAY(B13)=3,2,0)</f>
        <v>2</v>
      </c>
      <c r="H13">
        <f t="shared" si="7"/>
        <v>23</v>
      </c>
      <c r="I13">
        <f t="shared" si="8"/>
        <v>0</v>
      </c>
      <c r="J13">
        <f t="shared" si="0"/>
        <v>23</v>
      </c>
      <c r="K13">
        <f t="shared" si="1"/>
        <v>0</v>
      </c>
      <c r="L13">
        <f t="shared" si="2"/>
        <v>107</v>
      </c>
      <c r="M13">
        <f t="shared" si="3"/>
        <v>96</v>
      </c>
      <c r="N13">
        <f t="shared" si="4"/>
        <v>11</v>
      </c>
    </row>
    <row r="14" spans="1:18" x14ac:dyDescent="0.3">
      <c r="A14">
        <v>13</v>
      </c>
      <c r="B14" s="1">
        <v>1017</v>
      </c>
      <c r="C14" s="2">
        <f>C13+E13-G13</f>
        <v>107</v>
      </c>
      <c r="D14" s="2">
        <f t="shared" si="5"/>
        <v>96</v>
      </c>
      <c r="E14">
        <v>11</v>
      </c>
      <c r="F14">
        <f t="shared" si="6"/>
        <v>104</v>
      </c>
      <c r="G14">
        <f>LEN(F14)+IF(DAY(B14)=3,2,0)</f>
        <v>3</v>
      </c>
      <c r="H14">
        <f t="shared" si="7"/>
        <v>26</v>
      </c>
      <c r="I14">
        <f t="shared" si="8"/>
        <v>0</v>
      </c>
      <c r="J14">
        <f t="shared" si="0"/>
        <v>26</v>
      </c>
      <c r="K14">
        <f t="shared" si="1"/>
        <v>0</v>
      </c>
      <c r="L14">
        <f t="shared" si="2"/>
        <v>115</v>
      </c>
      <c r="M14">
        <f t="shared" si="3"/>
        <v>104</v>
      </c>
      <c r="N14">
        <f t="shared" si="4"/>
        <v>11</v>
      </c>
      <c r="P14" t="s">
        <v>15</v>
      </c>
      <c r="Q14" t="s">
        <v>21</v>
      </c>
      <c r="R14">
        <f>ROUND(GETPIVOTDATA("odleglosc",$P$15),2)</f>
        <v>8.1300000000000008</v>
      </c>
    </row>
    <row r="15" spans="1:18" x14ac:dyDescent="0.3">
      <c r="A15">
        <v>14</v>
      </c>
      <c r="B15" s="1">
        <v>1018</v>
      </c>
      <c r="C15" s="2">
        <f>C14+E14-G14</f>
        <v>115</v>
      </c>
      <c r="D15" s="2">
        <f t="shared" si="5"/>
        <v>104</v>
      </c>
      <c r="E15">
        <v>11</v>
      </c>
      <c r="F15">
        <f t="shared" si="6"/>
        <v>112</v>
      </c>
      <c r="G15">
        <f>LEN(F15)+IF(DAY(B15)=3,2,0)</f>
        <v>3</v>
      </c>
      <c r="H15">
        <f t="shared" si="7"/>
        <v>29</v>
      </c>
      <c r="I15">
        <f t="shared" si="8"/>
        <v>0</v>
      </c>
      <c r="J15">
        <f t="shared" si="0"/>
        <v>29</v>
      </c>
      <c r="K15">
        <f t="shared" si="1"/>
        <v>0</v>
      </c>
      <c r="L15">
        <f t="shared" si="2"/>
        <v>123</v>
      </c>
      <c r="M15">
        <f t="shared" si="3"/>
        <v>112</v>
      </c>
      <c r="N15">
        <f t="shared" si="4"/>
        <v>11</v>
      </c>
      <c r="P15" s="3" t="s">
        <v>16</v>
      </c>
      <c r="Q15" t="s">
        <v>21</v>
      </c>
    </row>
    <row r="16" spans="1:18" x14ac:dyDescent="0.3">
      <c r="A16">
        <v>15</v>
      </c>
      <c r="B16" s="1">
        <v>1019</v>
      </c>
      <c r="C16" s="2">
        <f>C15+E15-G15</f>
        <v>123</v>
      </c>
      <c r="D16" s="2">
        <f t="shared" si="5"/>
        <v>112</v>
      </c>
      <c r="E16">
        <v>11</v>
      </c>
      <c r="F16">
        <f t="shared" si="6"/>
        <v>120</v>
      </c>
      <c r="G16">
        <f>LEN(F16)+IF(DAY(B16)=3,2,0)</f>
        <v>3</v>
      </c>
      <c r="H16">
        <f t="shared" si="7"/>
        <v>32</v>
      </c>
      <c r="I16">
        <f t="shared" si="8"/>
        <v>0</v>
      </c>
      <c r="J16">
        <f t="shared" si="0"/>
        <v>32</v>
      </c>
      <c r="K16">
        <f t="shared" si="1"/>
        <v>0</v>
      </c>
      <c r="L16">
        <f t="shared" si="2"/>
        <v>131</v>
      </c>
      <c r="M16">
        <f t="shared" si="3"/>
        <v>120</v>
      </c>
      <c r="N16">
        <f t="shared" si="4"/>
        <v>11</v>
      </c>
      <c r="P16" s="4">
        <v>1</v>
      </c>
      <c r="Q16" s="2">
        <v>2</v>
      </c>
    </row>
    <row r="17" spans="1:17" x14ac:dyDescent="0.3">
      <c r="A17">
        <v>16</v>
      </c>
      <c r="B17" s="1">
        <v>1020</v>
      </c>
      <c r="C17" s="2">
        <f>C16+E16-G16</f>
        <v>131</v>
      </c>
      <c r="D17" s="2">
        <f t="shared" si="5"/>
        <v>120</v>
      </c>
      <c r="E17">
        <v>11</v>
      </c>
      <c r="F17">
        <f t="shared" si="6"/>
        <v>128</v>
      </c>
      <c r="G17">
        <f>LEN(F17)+IF(DAY(B17)=3,2,0)</f>
        <v>3</v>
      </c>
      <c r="H17">
        <f t="shared" si="7"/>
        <v>35</v>
      </c>
      <c r="I17">
        <f t="shared" si="8"/>
        <v>0</v>
      </c>
      <c r="J17">
        <f t="shared" si="0"/>
        <v>35</v>
      </c>
      <c r="K17">
        <f t="shared" si="1"/>
        <v>0</v>
      </c>
      <c r="L17">
        <f t="shared" si="2"/>
        <v>139</v>
      </c>
      <c r="M17">
        <f t="shared" si="3"/>
        <v>128</v>
      </c>
      <c r="N17">
        <f t="shared" si="4"/>
        <v>11</v>
      </c>
      <c r="P17" s="4">
        <v>2</v>
      </c>
      <c r="Q17" s="2">
        <v>3</v>
      </c>
    </row>
    <row r="18" spans="1:17" x14ac:dyDescent="0.3">
      <c r="A18">
        <v>17</v>
      </c>
      <c r="B18" s="1">
        <v>1021</v>
      </c>
      <c r="C18" s="2">
        <f>C17+E17-G17</f>
        <v>139</v>
      </c>
      <c r="D18" s="2">
        <f t="shared" si="5"/>
        <v>128</v>
      </c>
      <c r="E18">
        <v>11</v>
      </c>
      <c r="F18">
        <f t="shared" si="6"/>
        <v>136</v>
      </c>
      <c r="G18">
        <f>LEN(F18)+IF(DAY(B18)=3,2,0)</f>
        <v>3</v>
      </c>
      <c r="H18">
        <f t="shared" si="7"/>
        <v>38</v>
      </c>
      <c r="I18">
        <f t="shared" si="8"/>
        <v>0</v>
      </c>
      <c r="J18">
        <f t="shared" si="0"/>
        <v>38</v>
      </c>
      <c r="K18">
        <f t="shared" si="1"/>
        <v>0</v>
      </c>
      <c r="L18">
        <f t="shared" si="2"/>
        <v>147</v>
      </c>
      <c r="M18">
        <f t="shared" si="3"/>
        <v>136</v>
      </c>
      <c r="N18">
        <f t="shared" si="4"/>
        <v>11</v>
      </c>
      <c r="P18" s="4">
        <v>3</v>
      </c>
      <c r="Q18" s="2">
        <v>2</v>
      </c>
    </row>
    <row r="19" spans="1:17" x14ac:dyDescent="0.3">
      <c r="A19">
        <v>18</v>
      </c>
      <c r="B19" s="1">
        <v>1022</v>
      </c>
      <c r="C19" s="2">
        <f>C18+E18-G18</f>
        <v>147</v>
      </c>
      <c r="D19" s="2">
        <f t="shared" si="5"/>
        <v>136</v>
      </c>
      <c r="E19">
        <v>11</v>
      </c>
      <c r="F19">
        <f t="shared" si="6"/>
        <v>144</v>
      </c>
      <c r="G19">
        <f>LEN(F19)+IF(DAY(B19)=3,2,0)</f>
        <v>3</v>
      </c>
      <c r="H19">
        <f t="shared" si="7"/>
        <v>41</v>
      </c>
      <c r="I19">
        <f t="shared" si="8"/>
        <v>4</v>
      </c>
      <c r="J19">
        <f t="shared" si="0"/>
        <v>37</v>
      </c>
      <c r="K19">
        <f t="shared" si="1"/>
        <v>0</v>
      </c>
      <c r="L19">
        <f t="shared" si="2"/>
        <v>155</v>
      </c>
      <c r="M19">
        <f t="shared" si="3"/>
        <v>144</v>
      </c>
      <c r="N19">
        <f t="shared" si="4"/>
        <v>11</v>
      </c>
      <c r="P19" s="4">
        <v>4</v>
      </c>
      <c r="Q19" s="2">
        <v>3</v>
      </c>
    </row>
    <row r="20" spans="1:17" x14ac:dyDescent="0.3">
      <c r="A20">
        <v>19</v>
      </c>
      <c r="B20" s="1">
        <v>1023</v>
      </c>
      <c r="C20" s="2">
        <f>C19+E19-G19</f>
        <v>155</v>
      </c>
      <c r="D20" s="2">
        <f t="shared" si="5"/>
        <v>144</v>
      </c>
      <c r="E20">
        <v>11</v>
      </c>
      <c r="F20">
        <f t="shared" si="6"/>
        <v>152</v>
      </c>
      <c r="G20">
        <f>LEN(F20)+IF(DAY(B20)=3,2,0)</f>
        <v>3</v>
      </c>
      <c r="H20">
        <f t="shared" si="7"/>
        <v>40</v>
      </c>
      <c r="I20">
        <f t="shared" si="8"/>
        <v>0</v>
      </c>
      <c r="J20">
        <f t="shared" si="0"/>
        <v>40</v>
      </c>
      <c r="K20">
        <f t="shared" si="1"/>
        <v>0</v>
      </c>
      <c r="L20">
        <f t="shared" si="2"/>
        <v>163</v>
      </c>
      <c r="M20">
        <f t="shared" si="3"/>
        <v>152</v>
      </c>
      <c r="N20">
        <f t="shared" si="4"/>
        <v>11</v>
      </c>
      <c r="P20" s="4">
        <v>5</v>
      </c>
      <c r="Q20" s="2">
        <v>4</v>
      </c>
    </row>
    <row r="21" spans="1:17" x14ac:dyDescent="0.3">
      <c r="A21">
        <v>20</v>
      </c>
      <c r="B21" s="1">
        <v>1024</v>
      </c>
      <c r="C21" s="2">
        <f>C20+E20-G20</f>
        <v>163</v>
      </c>
      <c r="D21" s="2">
        <f t="shared" si="5"/>
        <v>152</v>
      </c>
      <c r="E21">
        <v>11</v>
      </c>
      <c r="F21">
        <f t="shared" si="6"/>
        <v>160</v>
      </c>
      <c r="G21">
        <f>LEN(F21)+IF(DAY(B21)=3,2,0)</f>
        <v>3</v>
      </c>
      <c r="H21">
        <f t="shared" si="7"/>
        <v>43</v>
      </c>
      <c r="I21">
        <f t="shared" si="8"/>
        <v>0</v>
      </c>
      <c r="J21">
        <f t="shared" si="0"/>
        <v>43</v>
      </c>
      <c r="K21">
        <f t="shared" si="1"/>
        <v>0</v>
      </c>
      <c r="L21">
        <f t="shared" si="2"/>
        <v>171</v>
      </c>
      <c r="M21">
        <f t="shared" si="3"/>
        <v>160</v>
      </c>
      <c r="N21">
        <f t="shared" si="4"/>
        <v>11</v>
      </c>
      <c r="P21" s="4">
        <v>6</v>
      </c>
      <c r="Q21" s="2">
        <v>5</v>
      </c>
    </row>
    <row r="22" spans="1:17" x14ac:dyDescent="0.3">
      <c r="A22">
        <v>21</v>
      </c>
      <c r="B22" s="1">
        <v>1025</v>
      </c>
      <c r="C22" s="2">
        <f>C21+E21-G21</f>
        <v>171</v>
      </c>
      <c r="D22" s="2">
        <f t="shared" si="5"/>
        <v>160</v>
      </c>
      <c r="E22">
        <v>11</v>
      </c>
      <c r="F22">
        <f t="shared" si="6"/>
        <v>168</v>
      </c>
      <c r="G22">
        <f>LEN(F22)+IF(DAY(B22)=3,2,0)</f>
        <v>3</v>
      </c>
      <c r="H22">
        <f t="shared" si="7"/>
        <v>46</v>
      </c>
      <c r="I22">
        <f t="shared" si="8"/>
        <v>0</v>
      </c>
      <c r="J22">
        <f t="shared" si="0"/>
        <v>46</v>
      </c>
      <c r="K22">
        <f t="shared" si="1"/>
        <v>0</v>
      </c>
      <c r="L22">
        <f t="shared" si="2"/>
        <v>179</v>
      </c>
      <c r="M22">
        <f t="shared" si="3"/>
        <v>168</v>
      </c>
      <c r="N22">
        <f t="shared" si="4"/>
        <v>11</v>
      </c>
      <c r="P22" s="4">
        <v>7</v>
      </c>
      <c r="Q22" s="2">
        <v>6</v>
      </c>
    </row>
    <row r="23" spans="1:17" x14ac:dyDescent="0.3">
      <c r="A23">
        <v>22</v>
      </c>
      <c r="B23" s="1">
        <v>1026</v>
      </c>
      <c r="C23" s="2">
        <f>C22+E22-G22</f>
        <v>179</v>
      </c>
      <c r="D23" s="2">
        <f t="shared" si="5"/>
        <v>168</v>
      </c>
      <c r="E23">
        <v>11</v>
      </c>
      <c r="F23">
        <f t="shared" si="6"/>
        <v>176</v>
      </c>
      <c r="G23">
        <f>LEN(F23)+IF(DAY(B23)=3,2,0)</f>
        <v>3</v>
      </c>
      <c r="H23">
        <f t="shared" si="7"/>
        <v>49</v>
      </c>
      <c r="I23">
        <f t="shared" si="8"/>
        <v>0</v>
      </c>
      <c r="J23">
        <f t="shared" si="0"/>
        <v>49</v>
      </c>
      <c r="K23">
        <f t="shared" si="1"/>
        <v>0</v>
      </c>
      <c r="L23">
        <f t="shared" si="2"/>
        <v>187</v>
      </c>
      <c r="M23">
        <f t="shared" si="3"/>
        <v>176</v>
      </c>
      <c r="N23">
        <f t="shared" si="4"/>
        <v>11</v>
      </c>
      <c r="P23" s="4">
        <v>8</v>
      </c>
      <c r="Q23" s="2">
        <v>7</v>
      </c>
    </row>
    <row r="24" spans="1:17" x14ac:dyDescent="0.3">
      <c r="A24">
        <v>23</v>
      </c>
      <c r="B24" s="1">
        <v>1027</v>
      </c>
      <c r="C24" s="2">
        <f>C23+E23-G23</f>
        <v>187</v>
      </c>
      <c r="D24" s="2">
        <f t="shared" si="5"/>
        <v>176</v>
      </c>
      <c r="E24">
        <v>11</v>
      </c>
      <c r="F24">
        <f t="shared" si="6"/>
        <v>184</v>
      </c>
      <c r="G24">
        <f>LEN(F24)+IF(DAY(B24)=3,2,0)</f>
        <v>3</v>
      </c>
      <c r="H24">
        <f t="shared" si="7"/>
        <v>52</v>
      </c>
      <c r="I24">
        <f t="shared" si="8"/>
        <v>0</v>
      </c>
      <c r="J24">
        <f t="shared" si="0"/>
        <v>52</v>
      </c>
      <c r="K24">
        <f t="shared" si="1"/>
        <v>0</v>
      </c>
      <c r="L24">
        <f t="shared" si="2"/>
        <v>195</v>
      </c>
      <c r="M24">
        <f t="shared" si="3"/>
        <v>184</v>
      </c>
      <c r="N24">
        <f t="shared" si="4"/>
        <v>11</v>
      </c>
      <c r="P24" s="4">
        <v>9</v>
      </c>
      <c r="Q24" s="2">
        <v>8</v>
      </c>
    </row>
    <row r="25" spans="1:17" x14ac:dyDescent="0.3">
      <c r="A25">
        <v>24</v>
      </c>
      <c r="B25" s="1">
        <v>1028</v>
      </c>
      <c r="C25" s="2">
        <f>C24+E24-G24</f>
        <v>195</v>
      </c>
      <c r="D25" s="2">
        <f t="shared" si="5"/>
        <v>184</v>
      </c>
      <c r="E25">
        <v>11</v>
      </c>
      <c r="F25">
        <f t="shared" si="6"/>
        <v>192</v>
      </c>
      <c r="G25">
        <f>LEN(F25)+IF(DAY(B25)=3,2,0)</f>
        <v>3</v>
      </c>
      <c r="H25">
        <f t="shared" si="7"/>
        <v>55</v>
      </c>
      <c r="I25">
        <f t="shared" si="8"/>
        <v>0</v>
      </c>
      <c r="J25">
        <f t="shared" si="0"/>
        <v>55</v>
      </c>
      <c r="K25">
        <f t="shared" si="1"/>
        <v>0</v>
      </c>
      <c r="L25">
        <f t="shared" si="2"/>
        <v>203</v>
      </c>
      <c r="M25">
        <f t="shared" si="3"/>
        <v>192</v>
      </c>
      <c r="N25">
        <f t="shared" si="4"/>
        <v>11</v>
      </c>
      <c r="P25" s="4">
        <v>10</v>
      </c>
      <c r="Q25" s="2">
        <v>9</v>
      </c>
    </row>
    <row r="26" spans="1:17" x14ac:dyDescent="0.3">
      <c r="A26">
        <v>25</v>
      </c>
      <c r="B26" s="1">
        <v>1029</v>
      </c>
      <c r="C26" s="2">
        <f>C25+E25-G25</f>
        <v>203</v>
      </c>
      <c r="D26" s="2">
        <f t="shared" si="5"/>
        <v>192</v>
      </c>
      <c r="E26">
        <v>11</v>
      </c>
      <c r="F26">
        <f t="shared" si="6"/>
        <v>200</v>
      </c>
      <c r="G26">
        <f>LEN(F26)+IF(DAY(B26)=3,2,0)</f>
        <v>3</v>
      </c>
      <c r="H26">
        <f t="shared" si="7"/>
        <v>58</v>
      </c>
      <c r="I26">
        <f t="shared" si="8"/>
        <v>5</v>
      </c>
      <c r="J26">
        <f t="shared" si="0"/>
        <v>53</v>
      </c>
      <c r="K26">
        <f t="shared" si="1"/>
        <v>0</v>
      </c>
      <c r="L26">
        <f t="shared" si="2"/>
        <v>211</v>
      </c>
      <c r="M26">
        <f t="shared" si="3"/>
        <v>200</v>
      </c>
      <c r="N26">
        <f t="shared" si="4"/>
        <v>11</v>
      </c>
      <c r="P26" s="4">
        <v>11</v>
      </c>
      <c r="Q26" s="2">
        <v>10</v>
      </c>
    </row>
    <row r="27" spans="1:17" x14ac:dyDescent="0.3">
      <c r="A27">
        <v>26</v>
      </c>
      <c r="B27" s="1">
        <v>1030</v>
      </c>
      <c r="C27" s="2">
        <f>C26+E26-G26</f>
        <v>211</v>
      </c>
      <c r="D27" s="2">
        <f t="shared" si="5"/>
        <v>200</v>
      </c>
      <c r="E27">
        <v>11</v>
      </c>
      <c r="F27">
        <f t="shared" si="6"/>
        <v>208</v>
      </c>
      <c r="G27">
        <f>LEN(F27)+IF(DAY(B27)=3,2,0)</f>
        <v>3</v>
      </c>
      <c r="H27">
        <f t="shared" si="7"/>
        <v>56</v>
      </c>
      <c r="I27">
        <f t="shared" si="8"/>
        <v>0</v>
      </c>
      <c r="J27">
        <f t="shared" si="0"/>
        <v>56</v>
      </c>
      <c r="K27">
        <f t="shared" si="1"/>
        <v>0</v>
      </c>
      <c r="L27">
        <f t="shared" si="2"/>
        <v>219</v>
      </c>
      <c r="M27">
        <f t="shared" si="3"/>
        <v>208</v>
      </c>
      <c r="N27">
        <f t="shared" si="4"/>
        <v>11</v>
      </c>
      <c r="P27" s="4">
        <v>12</v>
      </c>
      <c r="Q27" s="2">
        <v>11</v>
      </c>
    </row>
    <row r="28" spans="1:17" x14ac:dyDescent="0.3">
      <c r="A28">
        <v>27</v>
      </c>
      <c r="B28" s="1">
        <v>1031</v>
      </c>
      <c r="C28" s="2">
        <f>C27+E27-G27</f>
        <v>219</v>
      </c>
      <c r="D28" s="2">
        <f t="shared" si="5"/>
        <v>208</v>
      </c>
      <c r="E28">
        <v>11</v>
      </c>
      <c r="F28">
        <f t="shared" si="6"/>
        <v>216</v>
      </c>
      <c r="G28">
        <f>LEN(F28)+IF(DAY(B28)=3,2,0)</f>
        <v>3</v>
      </c>
      <c r="H28">
        <f t="shared" si="7"/>
        <v>59</v>
      </c>
      <c r="I28">
        <f t="shared" si="8"/>
        <v>0</v>
      </c>
      <c r="J28">
        <f t="shared" si="0"/>
        <v>59</v>
      </c>
      <c r="K28">
        <f t="shared" si="1"/>
        <v>0</v>
      </c>
      <c r="L28">
        <f t="shared" si="2"/>
        <v>227</v>
      </c>
      <c r="M28">
        <f t="shared" si="3"/>
        <v>216</v>
      </c>
      <c r="N28">
        <f t="shared" si="4"/>
        <v>11</v>
      </c>
      <c r="P28" s="4">
        <v>13</v>
      </c>
      <c r="Q28" s="2">
        <v>11</v>
      </c>
    </row>
    <row r="29" spans="1:17" x14ac:dyDescent="0.3">
      <c r="A29">
        <v>28</v>
      </c>
      <c r="B29" s="1">
        <v>1032</v>
      </c>
      <c r="C29" s="2">
        <f>C28+E28-G28</f>
        <v>227</v>
      </c>
      <c r="D29" s="2">
        <f t="shared" si="5"/>
        <v>216</v>
      </c>
      <c r="E29">
        <v>11</v>
      </c>
      <c r="F29">
        <f t="shared" si="6"/>
        <v>224</v>
      </c>
      <c r="G29">
        <f>LEN(F29)+IF(DAY(B29)=3,2,0)</f>
        <v>3</v>
      </c>
      <c r="H29">
        <f t="shared" si="7"/>
        <v>62</v>
      </c>
      <c r="I29">
        <f t="shared" si="8"/>
        <v>0</v>
      </c>
      <c r="J29">
        <f t="shared" si="0"/>
        <v>62</v>
      </c>
      <c r="K29">
        <f t="shared" si="1"/>
        <v>0</v>
      </c>
      <c r="L29">
        <f t="shared" si="2"/>
        <v>235</v>
      </c>
      <c r="M29">
        <f t="shared" si="3"/>
        <v>224</v>
      </c>
      <c r="N29">
        <f t="shared" si="4"/>
        <v>11</v>
      </c>
      <c r="P29" s="4">
        <v>14</v>
      </c>
      <c r="Q29" s="2">
        <v>11</v>
      </c>
    </row>
    <row r="30" spans="1:17" x14ac:dyDescent="0.3">
      <c r="A30">
        <v>29</v>
      </c>
      <c r="B30" s="1">
        <v>1033</v>
      </c>
      <c r="C30" s="2">
        <f>C29+E29-G29</f>
        <v>235</v>
      </c>
      <c r="D30" s="2">
        <f t="shared" si="5"/>
        <v>224</v>
      </c>
      <c r="E30">
        <v>11</v>
      </c>
      <c r="F30">
        <f t="shared" si="6"/>
        <v>232</v>
      </c>
      <c r="G30">
        <f>LEN(F30)+IF(DAY(B30)=3,2,0)</f>
        <v>3</v>
      </c>
      <c r="H30">
        <f t="shared" si="7"/>
        <v>65</v>
      </c>
      <c r="I30">
        <f t="shared" si="8"/>
        <v>0</v>
      </c>
      <c r="J30">
        <f t="shared" si="0"/>
        <v>65</v>
      </c>
      <c r="K30">
        <f t="shared" si="1"/>
        <v>0</v>
      </c>
      <c r="L30">
        <f t="shared" si="2"/>
        <v>243</v>
      </c>
      <c r="M30">
        <f t="shared" si="3"/>
        <v>232</v>
      </c>
      <c r="N30">
        <f t="shared" si="4"/>
        <v>11</v>
      </c>
      <c r="P30" s="4">
        <v>15</v>
      </c>
      <c r="Q30" s="2">
        <v>11</v>
      </c>
    </row>
    <row r="31" spans="1:17" x14ac:dyDescent="0.3">
      <c r="A31">
        <v>30</v>
      </c>
      <c r="B31" s="1">
        <v>1034</v>
      </c>
      <c r="C31" s="2">
        <f>C30+E30-G30</f>
        <v>243</v>
      </c>
      <c r="D31" s="2">
        <f t="shared" si="5"/>
        <v>232</v>
      </c>
      <c r="E31">
        <v>11</v>
      </c>
      <c r="F31">
        <f t="shared" si="6"/>
        <v>240</v>
      </c>
      <c r="G31">
        <f>LEN(F31)+IF(DAY(B31)=3,2,0)</f>
        <v>3</v>
      </c>
      <c r="H31">
        <f t="shared" si="7"/>
        <v>68</v>
      </c>
      <c r="I31">
        <f t="shared" si="8"/>
        <v>0</v>
      </c>
      <c r="J31">
        <f t="shared" si="0"/>
        <v>68</v>
      </c>
      <c r="K31">
        <f t="shared" si="1"/>
        <v>0</v>
      </c>
      <c r="L31">
        <f t="shared" si="2"/>
        <v>251</v>
      </c>
      <c r="M31">
        <f t="shared" si="3"/>
        <v>240</v>
      </c>
      <c r="N31">
        <f t="shared" si="4"/>
        <v>11</v>
      </c>
      <c r="P31" s="4">
        <v>16</v>
      </c>
      <c r="Q31" s="2">
        <v>11</v>
      </c>
    </row>
    <row r="32" spans="1:17" x14ac:dyDescent="0.3">
      <c r="A32">
        <v>31</v>
      </c>
      <c r="B32" s="1">
        <v>1035</v>
      </c>
      <c r="C32" s="2">
        <f>C31+E31-G31</f>
        <v>251</v>
      </c>
      <c r="D32" s="2">
        <f t="shared" si="5"/>
        <v>240</v>
      </c>
      <c r="E32">
        <v>11</v>
      </c>
      <c r="F32">
        <f t="shared" si="6"/>
        <v>248</v>
      </c>
      <c r="G32">
        <f>LEN(F32)+IF(DAY(B32)=3,2,0)</f>
        <v>3</v>
      </c>
      <c r="H32">
        <f t="shared" si="7"/>
        <v>71</v>
      </c>
      <c r="I32">
        <f t="shared" si="8"/>
        <v>0</v>
      </c>
      <c r="J32">
        <f t="shared" si="0"/>
        <v>71</v>
      </c>
      <c r="K32">
        <f t="shared" si="1"/>
        <v>0</v>
      </c>
      <c r="L32">
        <f t="shared" si="2"/>
        <v>259</v>
      </c>
      <c r="M32">
        <f t="shared" si="3"/>
        <v>248</v>
      </c>
      <c r="N32">
        <f t="shared" si="4"/>
        <v>11</v>
      </c>
      <c r="P32" s="4">
        <v>17</v>
      </c>
      <c r="Q32" s="2">
        <v>11</v>
      </c>
    </row>
    <row r="33" spans="1:17" x14ac:dyDescent="0.3">
      <c r="A33">
        <v>32</v>
      </c>
      <c r="B33" s="1">
        <v>1036</v>
      </c>
      <c r="C33" s="2">
        <f>C32+E32-G32</f>
        <v>259</v>
      </c>
      <c r="D33" s="2">
        <f t="shared" si="5"/>
        <v>248</v>
      </c>
      <c r="E33">
        <v>11</v>
      </c>
      <c r="F33">
        <f t="shared" si="6"/>
        <v>256</v>
      </c>
      <c r="G33">
        <f>LEN(F33)+IF(DAY(B33)=3,2,0)</f>
        <v>3</v>
      </c>
      <c r="H33">
        <f t="shared" si="7"/>
        <v>74</v>
      </c>
      <c r="I33">
        <f t="shared" si="8"/>
        <v>7</v>
      </c>
      <c r="J33">
        <f t="shared" si="0"/>
        <v>67</v>
      </c>
      <c r="K33">
        <f t="shared" si="1"/>
        <v>0</v>
      </c>
      <c r="L33">
        <f t="shared" si="2"/>
        <v>267</v>
      </c>
      <c r="M33">
        <f t="shared" si="3"/>
        <v>256</v>
      </c>
      <c r="N33">
        <f t="shared" si="4"/>
        <v>11</v>
      </c>
      <c r="P33" s="4">
        <v>18</v>
      </c>
      <c r="Q33" s="2">
        <v>11</v>
      </c>
    </row>
    <row r="34" spans="1:17" x14ac:dyDescent="0.3">
      <c r="A34">
        <v>33</v>
      </c>
      <c r="B34" s="1">
        <v>1037</v>
      </c>
      <c r="C34" s="2">
        <f>C33+E33-G33</f>
        <v>267</v>
      </c>
      <c r="D34" s="2">
        <f t="shared" si="5"/>
        <v>256</v>
      </c>
      <c r="E34">
        <v>11</v>
      </c>
      <c r="F34">
        <f t="shared" si="6"/>
        <v>264</v>
      </c>
      <c r="G34">
        <f>LEN(F34)+IF(DAY(B34)=3,2,0)</f>
        <v>3</v>
      </c>
      <c r="H34">
        <f t="shared" si="7"/>
        <v>70</v>
      </c>
      <c r="I34">
        <f t="shared" si="8"/>
        <v>0</v>
      </c>
      <c r="J34">
        <f t="shared" si="0"/>
        <v>70</v>
      </c>
      <c r="K34">
        <f t="shared" si="1"/>
        <v>0</v>
      </c>
      <c r="L34">
        <f t="shared" si="2"/>
        <v>275</v>
      </c>
      <c r="M34">
        <f t="shared" si="3"/>
        <v>264</v>
      </c>
      <c r="N34">
        <f t="shared" si="4"/>
        <v>11</v>
      </c>
      <c r="P34" s="4">
        <v>19</v>
      </c>
      <c r="Q34" s="2">
        <v>11</v>
      </c>
    </row>
    <row r="35" spans="1:17" x14ac:dyDescent="0.3">
      <c r="A35">
        <v>34</v>
      </c>
      <c r="B35" s="1">
        <v>1038</v>
      </c>
      <c r="C35" s="2">
        <f>C34+E34-G34</f>
        <v>275</v>
      </c>
      <c r="D35" s="2">
        <f t="shared" si="5"/>
        <v>264</v>
      </c>
      <c r="E35">
        <v>11</v>
      </c>
      <c r="F35">
        <f t="shared" si="6"/>
        <v>272</v>
      </c>
      <c r="G35">
        <f>LEN(F35)+IF(DAY(B35)=3,2,0)</f>
        <v>5</v>
      </c>
      <c r="H35">
        <f t="shared" si="7"/>
        <v>75</v>
      </c>
      <c r="I35">
        <f t="shared" si="8"/>
        <v>0</v>
      </c>
      <c r="J35">
        <f t="shared" si="0"/>
        <v>75</v>
      </c>
      <c r="K35">
        <f t="shared" si="1"/>
        <v>5</v>
      </c>
      <c r="L35">
        <f t="shared" si="2"/>
        <v>281</v>
      </c>
      <c r="M35">
        <f t="shared" si="3"/>
        <v>272</v>
      </c>
      <c r="N35">
        <f t="shared" si="4"/>
        <v>9</v>
      </c>
      <c r="P35" s="4">
        <v>20</v>
      </c>
      <c r="Q35" s="2">
        <v>11</v>
      </c>
    </row>
    <row r="36" spans="1:17" x14ac:dyDescent="0.3">
      <c r="A36">
        <v>35</v>
      </c>
      <c r="B36" s="1">
        <v>1039</v>
      </c>
      <c r="C36" s="2">
        <f>C35+E35-G35</f>
        <v>281</v>
      </c>
      <c r="D36" s="2">
        <f t="shared" si="5"/>
        <v>272</v>
      </c>
      <c r="E36">
        <v>11</v>
      </c>
      <c r="F36">
        <f t="shared" si="6"/>
        <v>280</v>
      </c>
      <c r="G36">
        <f>LEN(F36)+IF(DAY(B36)=3,2,0)</f>
        <v>3</v>
      </c>
      <c r="H36">
        <f t="shared" si="7"/>
        <v>78</v>
      </c>
      <c r="I36">
        <f t="shared" si="8"/>
        <v>0</v>
      </c>
      <c r="J36">
        <f t="shared" si="0"/>
        <v>78</v>
      </c>
      <c r="K36">
        <f t="shared" si="1"/>
        <v>0</v>
      </c>
      <c r="L36">
        <f t="shared" si="2"/>
        <v>289</v>
      </c>
      <c r="M36">
        <f t="shared" si="3"/>
        <v>280</v>
      </c>
      <c r="N36">
        <f t="shared" si="4"/>
        <v>9</v>
      </c>
      <c r="P36" s="4">
        <v>21</v>
      </c>
      <c r="Q36" s="2">
        <v>11</v>
      </c>
    </row>
    <row r="37" spans="1:17" x14ac:dyDescent="0.3">
      <c r="A37">
        <v>36</v>
      </c>
      <c r="B37" s="1">
        <v>1040</v>
      </c>
      <c r="C37" s="2">
        <f>C36+E36-G36</f>
        <v>289</v>
      </c>
      <c r="D37" s="2">
        <f t="shared" si="5"/>
        <v>280</v>
      </c>
      <c r="E37">
        <v>11</v>
      </c>
      <c r="F37">
        <f t="shared" si="6"/>
        <v>288</v>
      </c>
      <c r="G37">
        <f>LEN(F37)+IF(DAY(B37)=3,2,0)</f>
        <v>3</v>
      </c>
      <c r="H37">
        <f t="shared" si="7"/>
        <v>81</v>
      </c>
      <c r="I37">
        <f t="shared" si="8"/>
        <v>0</v>
      </c>
      <c r="J37">
        <f t="shared" si="0"/>
        <v>81</v>
      </c>
      <c r="K37">
        <f t="shared" si="1"/>
        <v>0</v>
      </c>
      <c r="L37">
        <f t="shared" si="2"/>
        <v>297</v>
      </c>
      <c r="M37">
        <f t="shared" si="3"/>
        <v>288</v>
      </c>
      <c r="N37">
        <f t="shared" si="4"/>
        <v>9</v>
      </c>
      <c r="P37" s="4">
        <v>22</v>
      </c>
      <c r="Q37" s="2">
        <v>11</v>
      </c>
    </row>
    <row r="38" spans="1:17" x14ac:dyDescent="0.3">
      <c r="A38">
        <v>37</v>
      </c>
      <c r="B38" s="1">
        <v>1041</v>
      </c>
      <c r="C38" s="2">
        <f>C37+E37-G37</f>
        <v>297</v>
      </c>
      <c r="D38" s="2">
        <f t="shared" si="5"/>
        <v>288</v>
      </c>
      <c r="E38">
        <v>11</v>
      </c>
      <c r="F38">
        <f t="shared" si="6"/>
        <v>296</v>
      </c>
      <c r="G38">
        <f>LEN(F38)+IF(DAY(B38)=3,2,0)</f>
        <v>3</v>
      </c>
      <c r="H38">
        <f t="shared" si="7"/>
        <v>84</v>
      </c>
      <c r="I38">
        <f t="shared" si="8"/>
        <v>0</v>
      </c>
      <c r="J38">
        <f t="shared" si="0"/>
        <v>84</v>
      </c>
      <c r="K38">
        <f t="shared" si="1"/>
        <v>0</v>
      </c>
      <c r="L38">
        <f t="shared" si="2"/>
        <v>305</v>
      </c>
      <c r="M38">
        <f t="shared" si="3"/>
        <v>296</v>
      </c>
      <c r="N38">
        <f t="shared" si="4"/>
        <v>9</v>
      </c>
      <c r="P38" s="4">
        <v>23</v>
      </c>
      <c r="Q38" s="2">
        <v>11</v>
      </c>
    </row>
    <row r="39" spans="1:17" x14ac:dyDescent="0.3">
      <c r="A39">
        <v>38</v>
      </c>
      <c r="B39" s="1">
        <v>1042</v>
      </c>
      <c r="C39" s="2">
        <f>C38+E38-G38</f>
        <v>305</v>
      </c>
      <c r="D39" s="2">
        <f t="shared" si="5"/>
        <v>296</v>
      </c>
      <c r="E39">
        <v>11</v>
      </c>
      <c r="F39">
        <f t="shared" si="6"/>
        <v>304</v>
      </c>
      <c r="G39">
        <f>LEN(F39)+IF(DAY(B39)=3,2,0)</f>
        <v>3</v>
      </c>
      <c r="H39">
        <f t="shared" si="7"/>
        <v>87</v>
      </c>
      <c r="I39">
        <f t="shared" si="8"/>
        <v>0</v>
      </c>
      <c r="J39">
        <f t="shared" si="0"/>
        <v>87</v>
      </c>
      <c r="K39">
        <f t="shared" si="1"/>
        <v>0</v>
      </c>
      <c r="L39">
        <f t="shared" si="2"/>
        <v>313</v>
      </c>
      <c r="M39">
        <f t="shared" si="3"/>
        <v>304</v>
      </c>
      <c r="N39">
        <f t="shared" si="4"/>
        <v>9</v>
      </c>
      <c r="P39" s="4">
        <v>24</v>
      </c>
      <c r="Q39" s="2">
        <v>11</v>
      </c>
    </row>
    <row r="40" spans="1:17" x14ac:dyDescent="0.3">
      <c r="A40">
        <v>39</v>
      </c>
      <c r="B40" s="1">
        <v>1043</v>
      </c>
      <c r="C40" s="2">
        <f>C39+E39-G39</f>
        <v>313</v>
      </c>
      <c r="D40" s="2">
        <f t="shared" si="5"/>
        <v>304</v>
      </c>
      <c r="E40">
        <v>11</v>
      </c>
      <c r="F40">
        <f t="shared" si="6"/>
        <v>312</v>
      </c>
      <c r="G40">
        <f>LEN(F40)+IF(DAY(B40)=3,2,0)</f>
        <v>3</v>
      </c>
      <c r="H40">
        <f t="shared" si="7"/>
        <v>90</v>
      </c>
      <c r="I40">
        <f t="shared" si="8"/>
        <v>9</v>
      </c>
      <c r="J40">
        <f t="shared" si="0"/>
        <v>81</v>
      </c>
      <c r="K40">
        <f t="shared" si="1"/>
        <v>0</v>
      </c>
      <c r="L40">
        <f t="shared" si="2"/>
        <v>321</v>
      </c>
      <c r="M40">
        <f t="shared" si="3"/>
        <v>312</v>
      </c>
      <c r="N40">
        <f t="shared" si="4"/>
        <v>9</v>
      </c>
      <c r="P40" s="4">
        <v>25</v>
      </c>
      <c r="Q40" s="2">
        <v>11</v>
      </c>
    </row>
    <row r="41" spans="1:17" x14ac:dyDescent="0.3">
      <c r="A41">
        <v>40</v>
      </c>
      <c r="B41" s="1">
        <v>1044</v>
      </c>
      <c r="C41" s="2">
        <f>C40+E40-G40</f>
        <v>321</v>
      </c>
      <c r="D41" s="2">
        <f t="shared" si="5"/>
        <v>312</v>
      </c>
      <c r="E41">
        <v>11</v>
      </c>
      <c r="F41">
        <f t="shared" si="6"/>
        <v>320</v>
      </c>
      <c r="G41">
        <f>LEN(F41)+IF(DAY(B41)=3,2,0)</f>
        <v>3</v>
      </c>
      <c r="H41">
        <f t="shared" si="7"/>
        <v>84</v>
      </c>
      <c r="I41">
        <f t="shared" si="8"/>
        <v>0</v>
      </c>
      <c r="J41">
        <f t="shared" si="0"/>
        <v>84</v>
      </c>
      <c r="K41">
        <f t="shared" si="1"/>
        <v>0</v>
      </c>
      <c r="L41">
        <f t="shared" si="2"/>
        <v>329</v>
      </c>
      <c r="M41">
        <f t="shared" si="3"/>
        <v>320</v>
      </c>
      <c r="N41">
        <f t="shared" si="4"/>
        <v>9</v>
      </c>
      <c r="P41" s="4">
        <v>26</v>
      </c>
      <c r="Q41" s="2">
        <v>11</v>
      </c>
    </row>
    <row r="42" spans="1:17" x14ac:dyDescent="0.3">
      <c r="A42">
        <v>41</v>
      </c>
      <c r="B42" s="1">
        <v>1045</v>
      </c>
      <c r="C42" s="2">
        <f>C41+E41-G41</f>
        <v>329</v>
      </c>
      <c r="D42" s="2">
        <f t="shared" si="5"/>
        <v>320</v>
      </c>
      <c r="E42">
        <v>11</v>
      </c>
      <c r="F42">
        <f t="shared" si="6"/>
        <v>328</v>
      </c>
      <c r="G42">
        <f>LEN(F42)+IF(DAY(B42)=3,2,0)</f>
        <v>3</v>
      </c>
      <c r="H42">
        <f t="shared" si="7"/>
        <v>87</v>
      </c>
      <c r="I42">
        <f t="shared" si="8"/>
        <v>0</v>
      </c>
      <c r="J42">
        <f t="shared" si="0"/>
        <v>87</v>
      </c>
      <c r="K42">
        <f t="shared" si="1"/>
        <v>0</v>
      </c>
      <c r="L42">
        <f t="shared" si="2"/>
        <v>337</v>
      </c>
      <c r="M42">
        <f t="shared" si="3"/>
        <v>328</v>
      </c>
      <c r="N42">
        <f t="shared" si="4"/>
        <v>9</v>
      </c>
      <c r="P42" s="4">
        <v>27</v>
      </c>
      <c r="Q42" s="2">
        <v>11</v>
      </c>
    </row>
    <row r="43" spans="1:17" x14ac:dyDescent="0.3">
      <c r="A43">
        <v>42</v>
      </c>
      <c r="B43" s="1">
        <v>1046</v>
      </c>
      <c r="C43" s="2">
        <f>C42+E42-G42</f>
        <v>337</v>
      </c>
      <c r="D43" s="2">
        <f t="shared" si="5"/>
        <v>328</v>
      </c>
      <c r="E43">
        <v>11</v>
      </c>
      <c r="F43">
        <f t="shared" si="6"/>
        <v>336</v>
      </c>
      <c r="G43">
        <f>LEN(F43)+IF(DAY(B43)=3,2,0)</f>
        <v>3</v>
      </c>
      <c r="H43">
        <f t="shared" si="7"/>
        <v>90</v>
      </c>
      <c r="I43">
        <f t="shared" si="8"/>
        <v>0</v>
      </c>
      <c r="J43">
        <f t="shared" si="0"/>
        <v>90</v>
      </c>
      <c r="K43">
        <f t="shared" si="1"/>
        <v>0</v>
      </c>
      <c r="L43">
        <f t="shared" si="2"/>
        <v>345</v>
      </c>
      <c r="M43">
        <f t="shared" si="3"/>
        <v>336</v>
      </c>
      <c r="N43">
        <f t="shared" si="4"/>
        <v>9</v>
      </c>
      <c r="P43" s="4">
        <v>28</v>
      </c>
      <c r="Q43" s="2">
        <v>11</v>
      </c>
    </row>
    <row r="44" spans="1:17" x14ac:dyDescent="0.3">
      <c r="A44">
        <v>43</v>
      </c>
      <c r="B44" s="1">
        <v>1047</v>
      </c>
      <c r="C44" s="2">
        <f>C43+E43-G43</f>
        <v>345</v>
      </c>
      <c r="D44" s="2">
        <f t="shared" si="5"/>
        <v>336</v>
      </c>
      <c r="E44">
        <v>11</v>
      </c>
      <c r="F44">
        <f t="shared" si="6"/>
        <v>344</v>
      </c>
      <c r="G44">
        <f>LEN(F44)+IF(DAY(B44)=3,2,0)</f>
        <v>3</v>
      </c>
      <c r="H44">
        <f t="shared" si="7"/>
        <v>93</v>
      </c>
      <c r="I44">
        <f t="shared" si="8"/>
        <v>0</v>
      </c>
      <c r="J44">
        <f t="shared" si="0"/>
        <v>93</v>
      </c>
      <c r="K44">
        <f t="shared" si="1"/>
        <v>0</v>
      </c>
      <c r="L44">
        <f t="shared" si="2"/>
        <v>353</v>
      </c>
      <c r="M44">
        <f t="shared" si="3"/>
        <v>344</v>
      </c>
      <c r="N44">
        <f t="shared" si="4"/>
        <v>9</v>
      </c>
      <c r="P44" s="4">
        <v>29</v>
      </c>
      <c r="Q44" s="2">
        <v>11</v>
      </c>
    </row>
    <row r="45" spans="1:17" x14ac:dyDescent="0.3">
      <c r="A45">
        <v>44</v>
      </c>
      <c r="B45" s="1">
        <v>1048</v>
      </c>
      <c r="C45" s="2">
        <f>C44+E44-G44</f>
        <v>353</v>
      </c>
      <c r="D45" s="2">
        <f t="shared" si="5"/>
        <v>344</v>
      </c>
      <c r="E45">
        <v>11</v>
      </c>
      <c r="F45">
        <f t="shared" si="6"/>
        <v>352</v>
      </c>
      <c r="G45">
        <f>LEN(F45)+IF(DAY(B45)=3,2,0)</f>
        <v>3</v>
      </c>
      <c r="H45">
        <f t="shared" si="7"/>
        <v>96</v>
      </c>
      <c r="I45">
        <f t="shared" si="8"/>
        <v>0</v>
      </c>
      <c r="J45">
        <f t="shared" si="0"/>
        <v>96</v>
      </c>
      <c r="K45">
        <f t="shared" si="1"/>
        <v>0</v>
      </c>
      <c r="L45">
        <f t="shared" si="2"/>
        <v>361</v>
      </c>
      <c r="M45">
        <f t="shared" si="3"/>
        <v>352</v>
      </c>
      <c r="N45">
        <f t="shared" si="4"/>
        <v>9</v>
      </c>
      <c r="P45" s="4">
        <v>30</v>
      </c>
      <c r="Q45" s="2">
        <v>11</v>
      </c>
    </row>
    <row r="46" spans="1:17" x14ac:dyDescent="0.3">
      <c r="A46">
        <v>45</v>
      </c>
      <c r="B46" s="1">
        <v>1049</v>
      </c>
      <c r="C46" s="2">
        <f>C45+E45-G45</f>
        <v>361</v>
      </c>
      <c r="D46" s="2">
        <f t="shared" si="5"/>
        <v>352</v>
      </c>
      <c r="E46">
        <v>11</v>
      </c>
      <c r="F46">
        <f t="shared" si="6"/>
        <v>360</v>
      </c>
      <c r="G46">
        <f>LEN(F46)+IF(DAY(B46)=3,2,0)</f>
        <v>3</v>
      </c>
      <c r="H46">
        <f t="shared" si="7"/>
        <v>99</v>
      </c>
      <c r="I46">
        <f t="shared" si="8"/>
        <v>0</v>
      </c>
      <c r="J46">
        <f t="shared" si="0"/>
        <v>99</v>
      </c>
      <c r="K46">
        <f t="shared" si="1"/>
        <v>0</v>
      </c>
      <c r="L46">
        <f t="shared" si="2"/>
        <v>369</v>
      </c>
      <c r="M46">
        <f t="shared" si="3"/>
        <v>360</v>
      </c>
      <c r="N46">
        <f t="shared" si="4"/>
        <v>9</v>
      </c>
      <c r="P46" s="4">
        <v>31</v>
      </c>
      <c r="Q46" s="2">
        <v>11</v>
      </c>
    </row>
    <row r="47" spans="1:17" x14ac:dyDescent="0.3">
      <c r="A47">
        <v>46</v>
      </c>
      <c r="B47" s="1">
        <v>1050</v>
      </c>
      <c r="C47" s="2">
        <f>C46+E46-G46</f>
        <v>369</v>
      </c>
      <c r="D47" s="2">
        <f t="shared" si="5"/>
        <v>360</v>
      </c>
      <c r="E47">
        <v>11</v>
      </c>
      <c r="F47">
        <f t="shared" si="6"/>
        <v>368</v>
      </c>
      <c r="G47">
        <f>LEN(F47)+IF(DAY(B47)=3,2,0)</f>
        <v>3</v>
      </c>
      <c r="H47">
        <f t="shared" si="7"/>
        <v>102</v>
      </c>
      <c r="I47">
        <f t="shared" si="8"/>
        <v>10</v>
      </c>
      <c r="J47">
        <f t="shared" si="0"/>
        <v>92</v>
      </c>
      <c r="K47">
        <f t="shared" si="1"/>
        <v>0</v>
      </c>
      <c r="L47">
        <f t="shared" si="2"/>
        <v>377</v>
      </c>
      <c r="M47">
        <f t="shared" si="3"/>
        <v>368</v>
      </c>
      <c r="N47">
        <f t="shared" si="4"/>
        <v>9</v>
      </c>
      <c r="P47" s="4">
        <v>32</v>
      </c>
      <c r="Q47" s="2">
        <v>11</v>
      </c>
    </row>
    <row r="48" spans="1:17" x14ac:dyDescent="0.3">
      <c r="A48">
        <v>47</v>
      </c>
      <c r="B48" s="1">
        <v>1051</v>
      </c>
      <c r="C48" s="2">
        <f>C47+E47-G47</f>
        <v>377</v>
      </c>
      <c r="D48" s="2">
        <f t="shared" si="5"/>
        <v>368</v>
      </c>
      <c r="E48">
        <v>11</v>
      </c>
      <c r="F48">
        <f t="shared" si="6"/>
        <v>376</v>
      </c>
      <c r="G48">
        <f>LEN(F48)+IF(DAY(B48)=3,2,0)</f>
        <v>3</v>
      </c>
      <c r="H48">
        <f t="shared" si="7"/>
        <v>95</v>
      </c>
      <c r="I48">
        <f t="shared" si="8"/>
        <v>0</v>
      </c>
      <c r="J48">
        <f t="shared" si="0"/>
        <v>95</v>
      </c>
      <c r="K48">
        <f t="shared" si="1"/>
        <v>0</v>
      </c>
      <c r="L48">
        <f t="shared" si="2"/>
        <v>385</v>
      </c>
      <c r="M48">
        <f t="shared" si="3"/>
        <v>376</v>
      </c>
      <c r="N48">
        <f t="shared" si="4"/>
        <v>9</v>
      </c>
      <c r="P48" s="4">
        <v>33</v>
      </c>
      <c r="Q48" s="2">
        <v>11</v>
      </c>
    </row>
    <row r="49" spans="1:17" x14ac:dyDescent="0.3">
      <c r="A49">
        <v>48</v>
      </c>
      <c r="B49" s="1">
        <v>1052</v>
      </c>
      <c r="C49" s="2">
        <f>C48+E48-G48</f>
        <v>385</v>
      </c>
      <c r="D49" s="2">
        <f t="shared" si="5"/>
        <v>376</v>
      </c>
      <c r="E49">
        <v>11</v>
      </c>
      <c r="F49">
        <f t="shared" si="6"/>
        <v>384</v>
      </c>
      <c r="G49">
        <f>LEN(F49)+IF(DAY(B49)=3,2,0)</f>
        <v>3</v>
      </c>
      <c r="H49">
        <f t="shared" si="7"/>
        <v>98</v>
      </c>
      <c r="I49">
        <f t="shared" si="8"/>
        <v>0</v>
      </c>
      <c r="J49">
        <f t="shared" si="0"/>
        <v>98</v>
      </c>
      <c r="K49">
        <f t="shared" si="1"/>
        <v>0</v>
      </c>
      <c r="L49">
        <f t="shared" si="2"/>
        <v>393</v>
      </c>
      <c r="M49">
        <f t="shared" si="3"/>
        <v>384</v>
      </c>
      <c r="N49">
        <f t="shared" si="4"/>
        <v>9</v>
      </c>
      <c r="P49" s="4">
        <v>34</v>
      </c>
      <c r="Q49" s="2">
        <v>9</v>
      </c>
    </row>
    <row r="50" spans="1:17" x14ac:dyDescent="0.3">
      <c r="A50">
        <v>49</v>
      </c>
      <c r="B50" s="1">
        <v>1053</v>
      </c>
      <c r="C50" s="2">
        <f>C49+E49-G49</f>
        <v>393</v>
      </c>
      <c r="D50" s="2">
        <f t="shared" si="5"/>
        <v>384</v>
      </c>
      <c r="E50">
        <v>11</v>
      </c>
      <c r="F50">
        <f t="shared" si="6"/>
        <v>392</v>
      </c>
      <c r="G50">
        <f>LEN(F50)+IF(DAY(B50)=3,2,0)</f>
        <v>3</v>
      </c>
      <c r="H50">
        <f t="shared" si="7"/>
        <v>101</v>
      </c>
      <c r="I50">
        <f t="shared" si="8"/>
        <v>0</v>
      </c>
      <c r="J50">
        <f t="shared" si="0"/>
        <v>101</v>
      </c>
      <c r="K50">
        <f t="shared" si="1"/>
        <v>0</v>
      </c>
      <c r="L50">
        <f t="shared" si="2"/>
        <v>401</v>
      </c>
      <c r="M50">
        <f t="shared" si="3"/>
        <v>392</v>
      </c>
      <c r="N50">
        <f t="shared" si="4"/>
        <v>9</v>
      </c>
      <c r="P50" s="4">
        <v>35</v>
      </c>
      <c r="Q50" s="2">
        <v>9</v>
      </c>
    </row>
    <row r="51" spans="1:17" x14ac:dyDescent="0.3">
      <c r="A51">
        <v>50</v>
      </c>
      <c r="B51" s="1">
        <v>1054</v>
      </c>
      <c r="C51" s="2">
        <f>C50+E50-G50</f>
        <v>401</v>
      </c>
      <c r="D51" s="2">
        <f t="shared" si="5"/>
        <v>392</v>
      </c>
      <c r="E51">
        <v>11</v>
      </c>
      <c r="F51">
        <f t="shared" si="6"/>
        <v>400</v>
      </c>
      <c r="G51">
        <f>LEN(F51)+IF(DAY(B51)=3,2,0)</f>
        <v>3</v>
      </c>
      <c r="H51">
        <f t="shared" si="7"/>
        <v>104</v>
      </c>
      <c r="I51">
        <f t="shared" si="8"/>
        <v>0</v>
      </c>
      <c r="J51">
        <f t="shared" si="0"/>
        <v>104</v>
      </c>
      <c r="K51">
        <f t="shared" si="1"/>
        <v>0</v>
      </c>
      <c r="L51">
        <f t="shared" si="2"/>
        <v>409</v>
      </c>
      <c r="M51">
        <f t="shared" si="3"/>
        <v>400</v>
      </c>
      <c r="N51">
        <f t="shared" si="4"/>
        <v>9</v>
      </c>
      <c r="P51" s="4">
        <v>36</v>
      </c>
      <c r="Q51" s="2">
        <v>9</v>
      </c>
    </row>
    <row r="52" spans="1:17" x14ac:dyDescent="0.3">
      <c r="A52">
        <v>51</v>
      </c>
      <c r="B52" s="1">
        <v>1055</v>
      </c>
      <c r="C52" s="2">
        <f>C51+E51-G51</f>
        <v>409</v>
      </c>
      <c r="D52" s="2">
        <f t="shared" si="5"/>
        <v>400</v>
      </c>
      <c r="E52">
        <v>11</v>
      </c>
      <c r="F52">
        <f t="shared" si="6"/>
        <v>408</v>
      </c>
      <c r="G52">
        <f>LEN(F52)+IF(DAY(B52)=3,2,0)</f>
        <v>3</v>
      </c>
      <c r="H52">
        <f t="shared" si="7"/>
        <v>107</v>
      </c>
      <c r="I52">
        <f t="shared" si="8"/>
        <v>0</v>
      </c>
      <c r="J52">
        <f t="shared" si="0"/>
        <v>107</v>
      </c>
      <c r="K52">
        <f t="shared" si="1"/>
        <v>0</v>
      </c>
      <c r="L52">
        <f t="shared" si="2"/>
        <v>417</v>
      </c>
      <c r="M52">
        <f t="shared" si="3"/>
        <v>408</v>
      </c>
      <c r="N52">
        <f t="shared" si="4"/>
        <v>9</v>
      </c>
      <c r="P52" s="4">
        <v>37</v>
      </c>
      <c r="Q52" s="2">
        <v>9</v>
      </c>
    </row>
    <row r="53" spans="1:17" x14ac:dyDescent="0.3">
      <c r="A53">
        <v>52</v>
      </c>
      <c r="B53" s="1">
        <v>1056</v>
      </c>
      <c r="C53" s="2">
        <f>C52+E52-G52</f>
        <v>417</v>
      </c>
      <c r="D53" s="2">
        <f t="shared" si="5"/>
        <v>408</v>
      </c>
      <c r="E53">
        <v>11</v>
      </c>
      <c r="F53">
        <f t="shared" si="6"/>
        <v>416</v>
      </c>
      <c r="G53">
        <f>LEN(F53)+IF(DAY(B53)=3,2,0)</f>
        <v>3</v>
      </c>
      <c r="H53">
        <f t="shared" si="7"/>
        <v>110</v>
      </c>
      <c r="I53">
        <f t="shared" si="8"/>
        <v>0</v>
      </c>
      <c r="J53">
        <f t="shared" si="0"/>
        <v>110</v>
      </c>
      <c r="K53">
        <f t="shared" si="1"/>
        <v>0</v>
      </c>
      <c r="L53">
        <f t="shared" si="2"/>
        <v>425</v>
      </c>
      <c r="M53">
        <f t="shared" si="3"/>
        <v>416</v>
      </c>
      <c r="N53">
        <f t="shared" si="4"/>
        <v>9</v>
      </c>
      <c r="P53" s="4">
        <v>38</v>
      </c>
      <c r="Q53" s="2">
        <v>9</v>
      </c>
    </row>
    <row r="54" spans="1:17" x14ac:dyDescent="0.3">
      <c r="A54">
        <v>53</v>
      </c>
      <c r="B54" s="1">
        <v>1057</v>
      </c>
      <c r="C54" s="2">
        <f>C53+E53-G53</f>
        <v>425</v>
      </c>
      <c r="D54" s="2">
        <f t="shared" si="5"/>
        <v>416</v>
      </c>
      <c r="E54">
        <v>11</v>
      </c>
      <c r="F54">
        <f t="shared" si="6"/>
        <v>424</v>
      </c>
      <c r="G54">
        <f>LEN(F54)+IF(DAY(B54)=3,2,0)</f>
        <v>3</v>
      </c>
      <c r="H54">
        <f t="shared" si="7"/>
        <v>113</v>
      </c>
      <c r="I54">
        <f t="shared" si="8"/>
        <v>11</v>
      </c>
      <c r="J54">
        <f t="shared" si="0"/>
        <v>102</v>
      </c>
      <c r="K54">
        <f t="shared" si="1"/>
        <v>0</v>
      </c>
      <c r="L54">
        <f t="shared" si="2"/>
        <v>433</v>
      </c>
      <c r="M54">
        <f t="shared" si="3"/>
        <v>424</v>
      </c>
      <c r="N54">
        <f t="shared" si="4"/>
        <v>9</v>
      </c>
      <c r="P54" s="4">
        <v>39</v>
      </c>
      <c r="Q54" s="2">
        <v>9</v>
      </c>
    </row>
    <row r="55" spans="1:17" x14ac:dyDescent="0.3">
      <c r="A55">
        <v>54</v>
      </c>
      <c r="B55" s="1">
        <v>1058</v>
      </c>
      <c r="C55" s="2">
        <f>C54+E54-G54</f>
        <v>433</v>
      </c>
      <c r="D55" s="2">
        <f t="shared" si="5"/>
        <v>424</v>
      </c>
      <c r="E55">
        <v>11</v>
      </c>
      <c r="F55">
        <f t="shared" si="6"/>
        <v>432</v>
      </c>
      <c r="G55">
        <f>LEN(F55)+IF(DAY(B55)=3,2,0)</f>
        <v>3</v>
      </c>
      <c r="H55">
        <f t="shared" si="7"/>
        <v>105</v>
      </c>
      <c r="I55">
        <f t="shared" si="8"/>
        <v>0</v>
      </c>
      <c r="J55">
        <f t="shared" si="0"/>
        <v>105</v>
      </c>
      <c r="K55">
        <f t="shared" si="1"/>
        <v>0</v>
      </c>
      <c r="L55">
        <f t="shared" si="2"/>
        <v>441</v>
      </c>
      <c r="M55">
        <f t="shared" si="3"/>
        <v>432</v>
      </c>
      <c r="N55">
        <f t="shared" si="4"/>
        <v>9</v>
      </c>
      <c r="P55" s="4">
        <v>40</v>
      </c>
      <c r="Q55" s="2">
        <v>9</v>
      </c>
    </row>
    <row r="56" spans="1:17" x14ac:dyDescent="0.3">
      <c r="A56">
        <v>55</v>
      </c>
      <c r="B56" s="1">
        <v>1059</v>
      </c>
      <c r="C56" s="2">
        <f>C55+E55-G55</f>
        <v>441</v>
      </c>
      <c r="D56" s="2">
        <f t="shared" si="5"/>
        <v>432</v>
      </c>
      <c r="E56">
        <v>11</v>
      </c>
      <c r="F56">
        <f t="shared" si="6"/>
        <v>440</v>
      </c>
      <c r="G56">
        <f>LEN(F56)+IF(DAY(B56)=3,2,0)</f>
        <v>3</v>
      </c>
      <c r="H56">
        <f t="shared" si="7"/>
        <v>108</v>
      </c>
      <c r="I56">
        <f t="shared" si="8"/>
        <v>0</v>
      </c>
      <c r="J56">
        <f t="shared" si="0"/>
        <v>108</v>
      </c>
      <c r="K56">
        <f t="shared" si="1"/>
        <v>0</v>
      </c>
      <c r="L56">
        <f t="shared" si="2"/>
        <v>449</v>
      </c>
      <c r="M56">
        <f t="shared" si="3"/>
        <v>440</v>
      </c>
      <c r="N56">
        <f t="shared" si="4"/>
        <v>9</v>
      </c>
      <c r="P56" s="4">
        <v>41</v>
      </c>
      <c r="Q56" s="2">
        <v>9</v>
      </c>
    </row>
    <row r="57" spans="1:17" x14ac:dyDescent="0.3">
      <c r="A57">
        <v>56</v>
      </c>
      <c r="B57" s="1">
        <v>1060</v>
      </c>
      <c r="C57" s="2">
        <f>C56+E56-G56</f>
        <v>449</v>
      </c>
      <c r="D57" s="2">
        <f t="shared" si="5"/>
        <v>440</v>
      </c>
      <c r="E57">
        <v>11</v>
      </c>
      <c r="F57">
        <f t="shared" si="6"/>
        <v>448</v>
      </c>
      <c r="G57">
        <f>LEN(F57)+IF(DAY(B57)=3,2,0)</f>
        <v>3</v>
      </c>
      <c r="H57">
        <f t="shared" si="7"/>
        <v>111</v>
      </c>
      <c r="I57">
        <f t="shared" si="8"/>
        <v>0</v>
      </c>
      <c r="J57">
        <f t="shared" si="0"/>
        <v>111</v>
      </c>
      <c r="K57">
        <f t="shared" si="1"/>
        <v>0</v>
      </c>
      <c r="L57">
        <f t="shared" si="2"/>
        <v>457</v>
      </c>
      <c r="M57">
        <f t="shared" si="3"/>
        <v>448</v>
      </c>
      <c r="N57">
        <f t="shared" si="4"/>
        <v>9</v>
      </c>
      <c r="P57" s="4">
        <v>42</v>
      </c>
      <c r="Q57" s="2">
        <v>9</v>
      </c>
    </row>
    <row r="58" spans="1:17" x14ac:dyDescent="0.3">
      <c r="A58">
        <v>57</v>
      </c>
      <c r="B58" s="1">
        <v>1061</v>
      </c>
      <c r="C58" s="2">
        <f>C57+E57-G57</f>
        <v>457</v>
      </c>
      <c r="D58" s="2">
        <f t="shared" si="5"/>
        <v>448</v>
      </c>
      <c r="E58">
        <v>11</v>
      </c>
      <c r="F58">
        <f t="shared" si="6"/>
        <v>456</v>
      </c>
      <c r="G58">
        <f>LEN(F58)+IF(DAY(B58)=3,2,0)</f>
        <v>3</v>
      </c>
      <c r="H58">
        <f t="shared" si="7"/>
        <v>114</v>
      </c>
      <c r="I58">
        <f t="shared" si="8"/>
        <v>0</v>
      </c>
      <c r="J58">
        <f t="shared" si="0"/>
        <v>114</v>
      </c>
      <c r="K58">
        <f t="shared" si="1"/>
        <v>0</v>
      </c>
      <c r="L58">
        <f t="shared" si="2"/>
        <v>465</v>
      </c>
      <c r="M58">
        <f t="shared" si="3"/>
        <v>456</v>
      </c>
      <c r="N58">
        <f t="shared" si="4"/>
        <v>9</v>
      </c>
      <c r="P58" s="4">
        <v>43</v>
      </c>
      <c r="Q58" s="2">
        <v>9</v>
      </c>
    </row>
    <row r="59" spans="1:17" x14ac:dyDescent="0.3">
      <c r="A59">
        <v>58</v>
      </c>
      <c r="B59" s="1">
        <v>1062</v>
      </c>
      <c r="C59" s="2">
        <f>C58+E58-G58</f>
        <v>465</v>
      </c>
      <c r="D59" s="2">
        <f t="shared" si="5"/>
        <v>456</v>
      </c>
      <c r="E59">
        <v>11</v>
      </c>
      <c r="F59">
        <f t="shared" si="6"/>
        <v>464</v>
      </c>
      <c r="G59">
        <f>LEN(F59)+IF(DAY(B59)=3,2,0)</f>
        <v>3</v>
      </c>
      <c r="H59">
        <f t="shared" si="7"/>
        <v>117</v>
      </c>
      <c r="I59">
        <f t="shared" si="8"/>
        <v>0</v>
      </c>
      <c r="J59">
        <f t="shared" si="0"/>
        <v>117</v>
      </c>
      <c r="K59">
        <f t="shared" si="1"/>
        <v>0</v>
      </c>
      <c r="L59">
        <f t="shared" si="2"/>
        <v>473</v>
      </c>
      <c r="M59">
        <f t="shared" si="3"/>
        <v>464</v>
      </c>
      <c r="N59">
        <f t="shared" si="4"/>
        <v>9</v>
      </c>
      <c r="P59" s="4">
        <v>44</v>
      </c>
      <c r="Q59" s="2">
        <v>9</v>
      </c>
    </row>
    <row r="60" spans="1:17" x14ac:dyDescent="0.3">
      <c r="A60">
        <v>59</v>
      </c>
      <c r="B60" s="1">
        <v>1063</v>
      </c>
      <c r="C60" s="2">
        <f>C59+E59-G59</f>
        <v>473</v>
      </c>
      <c r="D60" s="2">
        <f t="shared" si="5"/>
        <v>464</v>
      </c>
      <c r="E60">
        <v>11</v>
      </c>
      <c r="F60">
        <f t="shared" si="6"/>
        <v>472</v>
      </c>
      <c r="G60">
        <f>LEN(F60)+IF(DAY(B60)=3,2,0)</f>
        <v>3</v>
      </c>
      <c r="H60">
        <f t="shared" si="7"/>
        <v>120</v>
      </c>
      <c r="I60">
        <f t="shared" si="8"/>
        <v>0</v>
      </c>
      <c r="J60">
        <f t="shared" si="0"/>
        <v>120</v>
      </c>
      <c r="K60">
        <f t="shared" si="1"/>
        <v>0</v>
      </c>
      <c r="L60">
        <f t="shared" si="2"/>
        <v>481</v>
      </c>
      <c r="M60">
        <f t="shared" si="3"/>
        <v>472</v>
      </c>
      <c r="N60">
        <f t="shared" si="4"/>
        <v>9</v>
      </c>
      <c r="P60" s="4">
        <v>45</v>
      </c>
      <c r="Q60" s="2">
        <v>9</v>
      </c>
    </row>
    <row r="61" spans="1:17" x14ac:dyDescent="0.3">
      <c r="A61">
        <v>60</v>
      </c>
      <c r="B61" s="1">
        <v>1064</v>
      </c>
      <c r="C61" s="2">
        <f>C60+E60-G60</f>
        <v>481</v>
      </c>
      <c r="D61" s="2">
        <f t="shared" si="5"/>
        <v>472</v>
      </c>
      <c r="E61">
        <v>11</v>
      </c>
      <c r="F61">
        <f t="shared" si="6"/>
        <v>480</v>
      </c>
      <c r="G61">
        <f>LEN(F61)+IF(DAY(B61)=3,2,0)</f>
        <v>3</v>
      </c>
      <c r="H61">
        <f t="shared" si="7"/>
        <v>123</v>
      </c>
      <c r="I61">
        <f t="shared" si="8"/>
        <v>12</v>
      </c>
      <c r="J61">
        <f t="shared" si="0"/>
        <v>111</v>
      </c>
      <c r="K61">
        <f t="shared" si="1"/>
        <v>0</v>
      </c>
      <c r="L61">
        <f t="shared" si="2"/>
        <v>489</v>
      </c>
      <c r="M61">
        <f t="shared" si="3"/>
        <v>480</v>
      </c>
      <c r="N61">
        <f t="shared" si="4"/>
        <v>9</v>
      </c>
      <c r="P61" s="4">
        <v>46</v>
      </c>
      <c r="Q61" s="2">
        <v>9</v>
      </c>
    </row>
    <row r="62" spans="1:17" x14ac:dyDescent="0.3">
      <c r="A62">
        <v>61</v>
      </c>
      <c r="B62" s="1">
        <v>1065</v>
      </c>
      <c r="C62" s="2">
        <f>C61+E61-G61</f>
        <v>489</v>
      </c>
      <c r="D62" s="2">
        <f t="shared" si="5"/>
        <v>480</v>
      </c>
      <c r="E62">
        <v>11</v>
      </c>
      <c r="F62">
        <f t="shared" si="6"/>
        <v>488</v>
      </c>
      <c r="G62">
        <f>LEN(F62)+IF(DAY(B62)=3,2,0)</f>
        <v>3</v>
      </c>
      <c r="H62">
        <f t="shared" si="7"/>
        <v>114</v>
      </c>
      <c r="I62">
        <f t="shared" si="8"/>
        <v>0</v>
      </c>
      <c r="J62">
        <f t="shared" si="0"/>
        <v>114</v>
      </c>
      <c r="K62">
        <f t="shared" si="1"/>
        <v>0</v>
      </c>
      <c r="L62">
        <f t="shared" si="2"/>
        <v>497</v>
      </c>
      <c r="M62">
        <f t="shared" si="3"/>
        <v>488</v>
      </c>
      <c r="N62">
        <f t="shared" si="4"/>
        <v>9</v>
      </c>
      <c r="P62" s="4">
        <v>47</v>
      </c>
      <c r="Q62" s="2">
        <v>9</v>
      </c>
    </row>
    <row r="63" spans="1:17" x14ac:dyDescent="0.3">
      <c r="A63">
        <v>62</v>
      </c>
      <c r="B63" s="1">
        <v>1066</v>
      </c>
      <c r="C63" s="2">
        <f>C62+E62-G62</f>
        <v>497</v>
      </c>
      <c r="D63" s="2">
        <f t="shared" si="5"/>
        <v>488</v>
      </c>
      <c r="E63">
        <v>11</v>
      </c>
      <c r="F63">
        <f t="shared" si="6"/>
        <v>496</v>
      </c>
      <c r="G63">
        <f>LEN(F63)+IF(DAY(B63)=3,2,0)</f>
        <v>3</v>
      </c>
      <c r="H63">
        <f t="shared" si="7"/>
        <v>117</v>
      </c>
      <c r="I63">
        <f t="shared" si="8"/>
        <v>0</v>
      </c>
      <c r="J63">
        <f t="shared" si="0"/>
        <v>117</v>
      </c>
      <c r="K63">
        <f t="shared" si="1"/>
        <v>0</v>
      </c>
      <c r="L63">
        <f t="shared" si="2"/>
        <v>505</v>
      </c>
      <c r="M63">
        <f t="shared" si="3"/>
        <v>496</v>
      </c>
      <c r="N63">
        <f t="shared" si="4"/>
        <v>9</v>
      </c>
      <c r="P63" s="4">
        <v>48</v>
      </c>
      <c r="Q63" s="2">
        <v>9</v>
      </c>
    </row>
    <row r="64" spans="1:17" x14ac:dyDescent="0.3">
      <c r="A64">
        <v>63</v>
      </c>
      <c r="B64" s="1">
        <v>1067</v>
      </c>
      <c r="C64" s="2">
        <f>C63+E63-G63</f>
        <v>505</v>
      </c>
      <c r="D64" s="2">
        <f t="shared" si="5"/>
        <v>496</v>
      </c>
      <c r="E64">
        <v>11</v>
      </c>
      <c r="F64">
        <f t="shared" si="6"/>
        <v>504</v>
      </c>
      <c r="G64">
        <f>LEN(F64)+IF(DAY(B64)=3,2,0)</f>
        <v>3</v>
      </c>
      <c r="H64">
        <f t="shared" si="7"/>
        <v>120</v>
      </c>
      <c r="I64">
        <f t="shared" si="8"/>
        <v>0</v>
      </c>
      <c r="J64">
        <f t="shared" si="0"/>
        <v>120</v>
      </c>
      <c r="K64">
        <f t="shared" si="1"/>
        <v>0</v>
      </c>
      <c r="L64">
        <f t="shared" si="2"/>
        <v>513</v>
      </c>
      <c r="M64">
        <f t="shared" si="3"/>
        <v>504</v>
      </c>
      <c r="N64">
        <f t="shared" si="4"/>
        <v>9</v>
      </c>
      <c r="P64" s="4">
        <v>49</v>
      </c>
      <c r="Q64" s="2">
        <v>9</v>
      </c>
    </row>
    <row r="65" spans="1:17" x14ac:dyDescent="0.3">
      <c r="A65">
        <v>64</v>
      </c>
      <c r="B65" s="1">
        <v>1068</v>
      </c>
      <c r="C65" s="2">
        <f>C64+E64-G64</f>
        <v>513</v>
      </c>
      <c r="D65" s="2">
        <f t="shared" si="5"/>
        <v>504</v>
      </c>
      <c r="E65">
        <v>11</v>
      </c>
      <c r="F65">
        <f t="shared" si="6"/>
        <v>512</v>
      </c>
      <c r="G65">
        <f>LEN(F65)+IF(DAY(B65)=3,2,0)</f>
        <v>5</v>
      </c>
      <c r="H65">
        <f t="shared" si="7"/>
        <v>125</v>
      </c>
      <c r="I65">
        <f t="shared" si="8"/>
        <v>0</v>
      </c>
      <c r="J65">
        <f t="shared" si="0"/>
        <v>125</v>
      </c>
      <c r="K65">
        <f t="shared" si="1"/>
        <v>5</v>
      </c>
      <c r="L65">
        <f t="shared" si="2"/>
        <v>519</v>
      </c>
      <c r="M65">
        <f t="shared" si="3"/>
        <v>512</v>
      </c>
      <c r="N65">
        <f t="shared" si="4"/>
        <v>7</v>
      </c>
      <c r="P65" s="4">
        <v>50</v>
      </c>
      <c r="Q65" s="2">
        <v>9</v>
      </c>
    </row>
    <row r="66" spans="1:17" x14ac:dyDescent="0.3">
      <c r="A66">
        <v>65</v>
      </c>
      <c r="B66" s="1">
        <v>1069</v>
      </c>
      <c r="C66" s="2">
        <f>C65+E65-G65</f>
        <v>519</v>
      </c>
      <c r="D66" s="2">
        <f t="shared" si="5"/>
        <v>512</v>
      </c>
      <c r="E66">
        <v>11</v>
      </c>
      <c r="F66">
        <f t="shared" si="6"/>
        <v>520</v>
      </c>
      <c r="G66">
        <f>LEN(F66)+IF(DAY(B66)=3,2,0)</f>
        <v>3</v>
      </c>
      <c r="H66">
        <f t="shared" si="7"/>
        <v>128</v>
      </c>
      <c r="I66">
        <f t="shared" si="8"/>
        <v>0</v>
      </c>
      <c r="J66">
        <f t="shared" si="0"/>
        <v>128</v>
      </c>
      <c r="K66">
        <f t="shared" si="1"/>
        <v>0</v>
      </c>
      <c r="L66">
        <f t="shared" si="2"/>
        <v>527</v>
      </c>
      <c r="M66">
        <f t="shared" si="3"/>
        <v>520</v>
      </c>
      <c r="N66">
        <f t="shared" si="4"/>
        <v>7</v>
      </c>
      <c r="P66" s="4">
        <v>51</v>
      </c>
      <c r="Q66" s="2">
        <v>9</v>
      </c>
    </row>
    <row r="67" spans="1:17" x14ac:dyDescent="0.3">
      <c r="A67">
        <v>66</v>
      </c>
      <c r="B67" s="1">
        <v>1070</v>
      </c>
      <c r="C67" s="2">
        <f>C66+E66-G66</f>
        <v>527</v>
      </c>
      <c r="D67" s="2">
        <f t="shared" si="5"/>
        <v>520</v>
      </c>
      <c r="E67">
        <v>11</v>
      </c>
      <c r="F67">
        <f t="shared" si="6"/>
        <v>528</v>
      </c>
      <c r="G67">
        <f>LEN(F67)+IF(DAY(B67)=3,2,0)</f>
        <v>3</v>
      </c>
      <c r="H67">
        <f t="shared" si="7"/>
        <v>131</v>
      </c>
      <c r="I67">
        <f t="shared" si="8"/>
        <v>0</v>
      </c>
      <c r="J67">
        <f t="shared" ref="J67:J130" si="9">H67-I67</f>
        <v>131</v>
      </c>
      <c r="K67">
        <f t="shared" ref="K67:K130" si="10">IF(G67&gt;=4,G67,0)</f>
        <v>0</v>
      </c>
      <c r="L67">
        <f t="shared" ref="L67:L130" si="11">C67+E67-G67</f>
        <v>535</v>
      </c>
      <c r="M67">
        <f t="shared" ref="M67:M130" si="12">D67+8</f>
        <v>528</v>
      </c>
      <c r="N67">
        <f t="shared" ref="N67:N130" si="13">ABS(L67-M67)</f>
        <v>7</v>
      </c>
      <c r="P67" s="4">
        <v>52</v>
      </c>
      <c r="Q67" s="2">
        <v>9</v>
      </c>
    </row>
    <row r="68" spans="1:17" x14ac:dyDescent="0.3">
      <c r="A68">
        <v>67</v>
      </c>
      <c r="B68" s="1">
        <v>1071</v>
      </c>
      <c r="C68" s="2">
        <f>C67+E67-G67</f>
        <v>535</v>
      </c>
      <c r="D68" s="2">
        <f t="shared" ref="D68:D131" si="14">D67+8</f>
        <v>528</v>
      </c>
      <c r="E68">
        <v>11</v>
      </c>
      <c r="F68">
        <f t="shared" ref="F68:F131" si="15">F67+8</f>
        <v>536</v>
      </c>
      <c r="G68">
        <f>LEN(F68)+IF(DAY(B68)=3,2,0)</f>
        <v>3</v>
      </c>
      <c r="H68">
        <f t="shared" ref="H68:H131" si="16">J67+G68</f>
        <v>134</v>
      </c>
      <c r="I68">
        <f t="shared" ref="I68:I131" si="17">IF(WEEKDAY(B68,2)=6,ROUNDDOWN(H68*0.1,0),0)</f>
        <v>13</v>
      </c>
      <c r="J68">
        <f t="shared" si="9"/>
        <v>121</v>
      </c>
      <c r="K68">
        <f t="shared" si="10"/>
        <v>0</v>
      </c>
      <c r="L68">
        <f t="shared" si="11"/>
        <v>543</v>
      </c>
      <c r="M68">
        <f t="shared" si="12"/>
        <v>536</v>
      </c>
      <c r="N68">
        <f t="shared" si="13"/>
        <v>7</v>
      </c>
      <c r="P68" s="4">
        <v>53</v>
      </c>
      <c r="Q68" s="2">
        <v>9</v>
      </c>
    </row>
    <row r="69" spans="1:17" x14ac:dyDescent="0.3">
      <c r="A69">
        <v>68</v>
      </c>
      <c r="B69" s="1">
        <v>1072</v>
      </c>
      <c r="C69" s="2">
        <f>C68+E68-G68</f>
        <v>543</v>
      </c>
      <c r="D69" s="2">
        <f t="shared" si="14"/>
        <v>536</v>
      </c>
      <c r="E69">
        <v>11</v>
      </c>
      <c r="F69">
        <f t="shared" si="15"/>
        <v>544</v>
      </c>
      <c r="G69">
        <f>LEN(F69)+IF(DAY(B69)=3,2,0)</f>
        <v>3</v>
      </c>
      <c r="H69">
        <f t="shared" si="16"/>
        <v>124</v>
      </c>
      <c r="I69">
        <f t="shared" si="17"/>
        <v>0</v>
      </c>
      <c r="J69">
        <f t="shared" si="9"/>
        <v>124</v>
      </c>
      <c r="K69">
        <f t="shared" si="10"/>
        <v>0</v>
      </c>
      <c r="L69">
        <f t="shared" si="11"/>
        <v>551</v>
      </c>
      <c r="M69">
        <f t="shared" si="12"/>
        <v>544</v>
      </c>
      <c r="N69">
        <f t="shared" si="13"/>
        <v>7</v>
      </c>
      <c r="P69" s="4">
        <v>54</v>
      </c>
      <c r="Q69" s="2">
        <v>9</v>
      </c>
    </row>
    <row r="70" spans="1:17" x14ac:dyDescent="0.3">
      <c r="A70">
        <v>69</v>
      </c>
      <c r="B70" s="1">
        <v>1073</v>
      </c>
      <c r="C70" s="2">
        <f>C69+E69-G69</f>
        <v>551</v>
      </c>
      <c r="D70" s="2">
        <f t="shared" si="14"/>
        <v>544</v>
      </c>
      <c r="E70">
        <v>11</v>
      </c>
      <c r="F70">
        <f t="shared" si="15"/>
        <v>552</v>
      </c>
      <c r="G70">
        <f>LEN(F70)+IF(DAY(B70)=3,2,0)</f>
        <v>3</v>
      </c>
      <c r="H70">
        <f t="shared" si="16"/>
        <v>127</v>
      </c>
      <c r="I70">
        <f t="shared" si="17"/>
        <v>0</v>
      </c>
      <c r="J70">
        <f t="shared" si="9"/>
        <v>127</v>
      </c>
      <c r="K70">
        <f t="shared" si="10"/>
        <v>0</v>
      </c>
      <c r="L70">
        <f t="shared" si="11"/>
        <v>559</v>
      </c>
      <c r="M70">
        <f t="shared" si="12"/>
        <v>552</v>
      </c>
      <c r="N70">
        <f t="shared" si="13"/>
        <v>7</v>
      </c>
      <c r="P70" s="4">
        <v>55</v>
      </c>
      <c r="Q70" s="2">
        <v>9</v>
      </c>
    </row>
    <row r="71" spans="1:17" x14ac:dyDescent="0.3">
      <c r="A71">
        <v>70</v>
      </c>
      <c r="B71" s="1">
        <v>1074</v>
      </c>
      <c r="C71" s="2">
        <f>C70+E70-G70</f>
        <v>559</v>
      </c>
      <c r="D71" s="2">
        <f t="shared" si="14"/>
        <v>552</v>
      </c>
      <c r="E71">
        <v>11</v>
      </c>
      <c r="F71">
        <f t="shared" si="15"/>
        <v>560</v>
      </c>
      <c r="G71">
        <f>LEN(F71)+IF(DAY(B71)=3,2,0)</f>
        <v>3</v>
      </c>
      <c r="H71">
        <f t="shared" si="16"/>
        <v>130</v>
      </c>
      <c r="I71">
        <f t="shared" si="17"/>
        <v>0</v>
      </c>
      <c r="J71">
        <f t="shared" si="9"/>
        <v>130</v>
      </c>
      <c r="K71">
        <f t="shared" si="10"/>
        <v>0</v>
      </c>
      <c r="L71">
        <f t="shared" si="11"/>
        <v>567</v>
      </c>
      <c r="M71">
        <f t="shared" si="12"/>
        <v>560</v>
      </c>
      <c r="N71">
        <f t="shared" si="13"/>
        <v>7</v>
      </c>
      <c r="P71" s="4">
        <v>56</v>
      </c>
      <c r="Q71" s="2">
        <v>9</v>
      </c>
    </row>
    <row r="72" spans="1:17" x14ac:dyDescent="0.3">
      <c r="A72">
        <v>71</v>
      </c>
      <c r="B72" s="1">
        <v>1075</v>
      </c>
      <c r="C72" s="2">
        <f>C71+E71-G71</f>
        <v>567</v>
      </c>
      <c r="D72" s="2">
        <f t="shared" si="14"/>
        <v>560</v>
      </c>
      <c r="E72">
        <v>11</v>
      </c>
      <c r="F72">
        <f t="shared" si="15"/>
        <v>568</v>
      </c>
      <c r="G72">
        <f>LEN(F72)+IF(DAY(B72)=3,2,0)</f>
        <v>3</v>
      </c>
      <c r="H72">
        <f t="shared" si="16"/>
        <v>133</v>
      </c>
      <c r="I72">
        <f t="shared" si="17"/>
        <v>0</v>
      </c>
      <c r="J72">
        <f t="shared" si="9"/>
        <v>133</v>
      </c>
      <c r="K72">
        <f t="shared" si="10"/>
        <v>0</v>
      </c>
      <c r="L72">
        <f t="shared" si="11"/>
        <v>575</v>
      </c>
      <c r="M72">
        <f t="shared" si="12"/>
        <v>568</v>
      </c>
      <c r="N72">
        <f t="shared" si="13"/>
        <v>7</v>
      </c>
      <c r="P72" s="4">
        <v>57</v>
      </c>
      <c r="Q72" s="2">
        <v>9</v>
      </c>
    </row>
    <row r="73" spans="1:17" x14ac:dyDescent="0.3">
      <c r="A73">
        <v>72</v>
      </c>
      <c r="B73" s="1">
        <v>1076</v>
      </c>
      <c r="C73" s="2">
        <f>C72+E72-G72</f>
        <v>575</v>
      </c>
      <c r="D73" s="2">
        <f t="shared" si="14"/>
        <v>568</v>
      </c>
      <c r="E73">
        <v>11</v>
      </c>
      <c r="F73">
        <f t="shared" si="15"/>
        <v>576</v>
      </c>
      <c r="G73">
        <f>LEN(F73)+IF(DAY(B73)=3,2,0)</f>
        <v>3</v>
      </c>
      <c r="H73">
        <f t="shared" si="16"/>
        <v>136</v>
      </c>
      <c r="I73">
        <f t="shared" si="17"/>
        <v>0</v>
      </c>
      <c r="J73">
        <f t="shared" si="9"/>
        <v>136</v>
      </c>
      <c r="K73">
        <f t="shared" si="10"/>
        <v>0</v>
      </c>
      <c r="L73">
        <f t="shared" si="11"/>
        <v>583</v>
      </c>
      <c r="M73">
        <f t="shared" si="12"/>
        <v>576</v>
      </c>
      <c r="N73">
        <f t="shared" si="13"/>
        <v>7</v>
      </c>
      <c r="P73" s="4">
        <v>58</v>
      </c>
      <c r="Q73" s="2">
        <v>9</v>
      </c>
    </row>
    <row r="74" spans="1:17" x14ac:dyDescent="0.3">
      <c r="A74">
        <v>73</v>
      </c>
      <c r="B74" s="1">
        <v>1077</v>
      </c>
      <c r="C74" s="2">
        <f>C73+E73-G73</f>
        <v>583</v>
      </c>
      <c r="D74" s="2">
        <f t="shared" si="14"/>
        <v>576</v>
      </c>
      <c r="E74">
        <v>11</v>
      </c>
      <c r="F74">
        <f t="shared" si="15"/>
        <v>584</v>
      </c>
      <c r="G74">
        <f>LEN(F74)+IF(DAY(B74)=3,2,0)</f>
        <v>3</v>
      </c>
      <c r="H74">
        <f t="shared" si="16"/>
        <v>139</v>
      </c>
      <c r="I74">
        <f t="shared" si="17"/>
        <v>0</v>
      </c>
      <c r="J74">
        <f t="shared" si="9"/>
        <v>139</v>
      </c>
      <c r="K74">
        <f t="shared" si="10"/>
        <v>0</v>
      </c>
      <c r="L74">
        <f t="shared" si="11"/>
        <v>591</v>
      </c>
      <c r="M74">
        <f t="shared" si="12"/>
        <v>584</v>
      </c>
      <c r="N74">
        <f t="shared" si="13"/>
        <v>7</v>
      </c>
      <c r="P74" s="4">
        <v>59</v>
      </c>
      <c r="Q74" s="2">
        <v>9</v>
      </c>
    </row>
    <row r="75" spans="1:17" x14ac:dyDescent="0.3">
      <c r="A75">
        <v>74</v>
      </c>
      <c r="B75" s="1">
        <v>1078</v>
      </c>
      <c r="C75" s="2">
        <f>C74+E74-G74</f>
        <v>591</v>
      </c>
      <c r="D75" s="2">
        <f t="shared" si="14"/>
        <v>584</v>
      </c>
      <c r="E75">
        <v>11</v>
      </c>
      <c r="F75">
        <f t="shared" si="15"/>
        <v>592</v>
      </c>
      <c r="G75">
        <f>LEN(F75)+IF(DAY(B75)=3,2,0)</f>
        <v>3</v>
      </c>
      <c r="H75">
        <f t="shared" si="16"/>
        <v>142</v>
      </c>
      <c r="I75">
        <f t="shared" si="17"/>
        <v>14</v>
      </c>
      <c r="J75">
        <f t="shared" si="9"/>
        <v>128</v>
      </c>
      <c r="K75">
        <f t="shared" si="10"/>
        <v>0</v>
      </c>
      <c r="L75">
        <f t="shared" si="11"/>
        <v>599</v>
      </c>
      <c r="M75">
        <f t="shared" si="12"/>
        <v>592</v>
      </c>
      <c r="N75">
        <f t="shared" si="13"/>
        <v>7</v>
      </c>
      <c r="P75" s="4">
        <v>60</v>
      </c>
      <c r="Q75" s="2">
        <v>9</v>
      </c>
    </row>
    <row r="76" spans="1:17" x14ac:dyDescent="0.3">
      <c r="A76">
        <v>75</v>
      </c>
      <c r="B76" s="1">
        <v>1079</v>
      </c>
      <c r="C76" s="2">
        <f>C75+E75-G75</f>
        <v>599</v>
      </c>
      <c r="D76" s="2">
        <f t="shared" si="14"/>
        <v>592</v>
      </c>
      <c r="E76">
        <v>11</v>
      </c>
      <c r="F76">
        <f t="shared" si="15"/>
        <v>600</v>
      </c>
      <c r="G76">
        <f>LEN(F76)+IF(DAY(B76)=3,2,0)</f>
        <v>3</v>
      </c>
      <c r="H76">
        <f t="shared" si="16"/>
        <v>131</v>
      </c>
      <c r="I76">
        <f t="shared" si="17"/>
        <v>0</v>
      </c>
      <c r="J76">
        <f t="shared" si="9"/>
        <v>131</v>
      </c>
      <c r="K76">
        <f t="shared" si="10"/>
        <v>0</v>
      </c>
      <c r="L76">
        <f t="shared" si="11"/>
        <v>607</v>
      </c>
      <c r="M76">
        <f t="shared" si="12"/>
        <v>600</v>
      </c>
      <c r="N76">
        <f t="shared" si="13"/>
        <v>7</v>
      </c>
      <c r="P76" s="4">
        <v>61</v>
      </c>
      <c r="Q76" s="2">
        <v>9</v>
      </c>
    </row>
    <row r="77" spans="1:17" x14ac:dyDescent="0.3">
      <c r="A77">
        <v>76</v>
      </c>
      <c r="B77" s="1">
        <v>1080</v>
      </c>
      <c r="C77" s="2">
        <f>C76+E76-G76</f>
        <v>607</v>
      </c>
      <c r="D77" s="2">
        <f t="shared" si="14"/>
        <v>600</v>
      </c>
      <c r="E77">
        <v>11</v>
      </c>
      <c r="F77">
        <f t="shared" si="15"/>
        <v>608</v>
      </c>
      <c r="G77">
        <f>LEN(F77)+IF(DAY(B77)=3,2,0)</f>
        <v>3</v>
      </c>
      <c r="H77">
        <f t="shared" si="16"/>
        <v>134</v>
      </c>
      <c r="I77">
        <f t="shared" si="17"/>
        <v>0</v>
      </c>
      <c r="J77">
        <f t="shared" si="9"/>
        <v>134</v>
      </c>
      <c r="K77">
        <f t="shared" si="10"/>
        <v>0</v>
      </c>
      <c r="L77">
        <f t="shared" si="11"/>
        <v>615</v>
      </c>
      <c r="M77">
        <f t="shared" si="12"/>
        <v>608</v>
      </c>
      <c r="N77">
        <f t="shared" si="13"/>
        <v>7</v>
      </c>
      <c r="P77" s="4">
        <v>62</v>
      </c>
      <c r="Q77" s="2">
        <v>9</v>
      </c>
    </row>
    <row r="78" spans="1:17" x14ac:dyDescent="0.3">
      <c r="A78">
        <v>77</v>
      </c>
      <c r="B78" s="1">
        <v>1081</v>
      </c>
      <c r="C78" s="2">
        <f>C77+E77-G77</f>
        <v>615</v>
      </c>
      <c r="D78" s="2">
        <f t="shared" si="14"/>
        <v>608</v>
      </c>
      <c r="E78">
        <v>11</v>
      </c>
      <c r="F78">
        <f t="shared" si="15"/>
        <v>616</v>
      </c>
      <c r="G78">
        <f>LEN(F78)+IF(DAY(B78)=3,2,0)</f>
        <v>3</v>
      </c>
      <c r="H78">
        <f t="shared" si="16"/>
        <v>137</v>
      </c>
      <c r="I78">
        <f t="shared" si="17"/>
        <v>0</v>
      </c>
      <c r="J78">
        <f t="shared" si="9"/>
        <v>137</v>
      </c>
      <c r="K78">
        <f t="shared" si="10"/>
        <v>0</v>
      </c>
      <c r="L78">
        <f t="shared" si="11"/>
        <v>623</v>
      </c>
      <c r="M78">
        <f t="shared" si="12"/>
        <v>616</v>
      </c>
      <c r="N78">
        <f t="shared" si="13"/>
        <v>7</v>
      </c>
      <c r="P78" s="4">
        <v>63</v>
      </c>
      <c r="Q78" s="2">
        <v>9</v>
      </c>
    </row>
    <row r="79" spans="1:17" x14ac:dyDescent="0.3">
      <c r="A79">
        <v>78</v>
      </c>
      <c r="B79" s="1">
        <v>1082</v>
      </c>
      <c r="C79" s="2">
        <f>C78+E78-G78</f>
        <v>623</v>
      </c>
      <c r="D79" s="2">
        <f t="shared" si="14"/>
        <v>616</v>
      </c>
      <c r="E79">
        <v>11</v>
      </c>
      <c r="F79">
        <f t="shared" si="15"/>
        <v>624</v>
      </c>
      <c r="G79">
        <f>LEN(F79)+IF(DAY(B79)=3,2,0)</f>
        <v>3</v>
      </c>
      <c r="H79">
        <f t="shared" si="16"/>
        <v>140</v>
      </c>
      <c r="I79">
        <f t="shared" si="17"/>
        <v>0</v>
      </c>
      <c r="J79">
        <f t="shared" si="9"/>
        <v>140</v>
      </c>
      <c r="K79">
        <f t="shared" si="10"/>
        <v>0</v>
      </c>
      <c r="L79">
        <f t="shared" si="11"/>
        <v>631</v>
      </c>
      <c r="M79">
        <f t="shared" si="12"/>
        <v>624</v>
      </c>
      <c r="N79">
        <f t="shared" si="13"/>
        <v>7</v>
      </c>
      <c r="P79" s="4">
        <v>64</v>
      </c>
      <c r="Q79" s="2">
        <v>7</v>
      </c>
    </row>
    <row r="80" spans="1:17" x14ac:dyDescent="0.3">
      <c r="A80">
        <v>79</v>
      </c>
      <c r="B80" s="1">
        <v>1083</v>
      </c>
      <c r="C80" s="2">
        <f>C79+E79-G79</f>
        <v>631</v>
      </c>
      <c r="D80" s="2">
        <f t="shared" si="14"/>
        <v>624</v>
      </c>
      <c r="E80">
        <v>11</v>
      </c>
      <c r="F80">
        <f t="shared" si="15"/>
        <v>632</v>
      </c>
      <c r="G80">
        <f>LEN(F80)+IF(DAY(B80)=3,2,0)</f>
        <v>3</v>
      </c>
      <c r="H80">
        <f t="shared" si="16"/>
        <v>143</v>
      </c>
      <c r="I80">
        <f t="shared" si="17"/>
        <v>0</v>
      </c>
      <c r="J80">
        <f t="shared" si="9"/>
        <v>143</v>
      </c>
      <c r="K80">
        <f t="shared" si="10"/>
        <v>0</v>
      </c>
      <c r="L80">
        <f t="shared" si="11"/>
        <v>639</v>
      </c>
      <c r="M80">
        <f t="shared" si="12"/>
        <v>632</v>
      </c>
      <c r="N80">
        <f t="shared" si="13"/>
        <v>7</v>
      </c>
      <c r="P80" s="4">
        <v>65</v>
      </c>
      <c r="Q80" s="2">
        <v>7</v>
      </c>
    </row>
    <row r="81" spans="1:17" x14ac:dyDescent="0.3">
      <c r="A81">
        <v>80</v>
      </c>
      <c r="B81" s="1">
        <v>1084</v>
      </c>
      <c r="C81" s="2">
        <f>C80+E80-G80</f>
        <v>639</v>
      </c>
      <c r="D81" s="2">
        <f t="shared" si="14"/>
        <v>632</v>
      </c>
      <c r="E81">
        <v>11</v>
      </c>
      <c r="F81">
        <f t="shared" si="15"/>
        <v>640</v>
      </c>
      <c r="G81">
        <f>LEN(F81)+IF(DAY(B81)=3,2,0)</f>
        <v>3</v>
      </c>
      <c r="H81">
        <f t="shared" si="16"/>
        <v>146</v>
      </c>
      <c r="I81">
        <f t="shared" si="17"/>
        <v>0</v>
      </c>
      <c r="J81">
        <f t="shared" si="9"/>
        <v>146</v>
      </c>
      <c r="K81">
        <f t="shared" si="10"/>
        <v>0</v>
      </c>
      <c r="L81">
        <f t="shared" si="11"/>
        <v>647</v>
      </c>
      <c r="M81">
        <f t="shared" si="12"/>
        <v>640</v>
      </c>
      <c r="N81">
        <f t="shared" si="13"/>
        <v>7</v>
      </c>
      <c r="P81" s="4">
        <v>66</v>
      </c>
      <c r="Q81" s="2">
        <v>7</v>
      </c>
    </row>
    <row r="82" spans="1:17" x14ac:dyDescent="0.3">
      <c r="A82">
        <v>81</v>
      </c>
      <c r="B82" s="1">
        <v>1085</v>
      </c>
      <c r="C82" s="2">
        <f>C81+E81-G81</f>
        <v>647</v>
      </c>
      <c r="D82" s="2">
        <f t="shared" si="14"/>
        <v>640</v>
      </c>
      <c r="E82">
        <v>11</v>
      </c>
      <c r="F82">
        <f t="shared" si="15"/>
        <v>648</v>
      </c>
      <c r="G82">
        <f>LEN(F82)+IF(DAY(B82)=3,2,0)</f>
        <v>3</v>
      </c>
      <c r="H82">
        <f t="shared" si="16"/>
        <v>149</v>
      </c>
      <c r="I82">
        <f t="shared" si="17"/>
        <v>14</v>
      </c>
      <c r="J82">
        <f t="shared" si="9"/>
        <v>135</v>
      </c>
      <c r="K82">
        <f t="shared" si="10"/>
        <v>0</v>
      </c>
      <c r="L82">
        <f t="shared" si="11"/>
        <v>655</v>
      </c>
      <c r="M82">
        <f t="shared" si="12"/>
        <v>648</v>
      </c>
      <c r="N82">
        <f t="shared" si="13"/>
        <v>7</v>
      </c>
      <c r="P82" s="4">
        <v>67</v>
      </c>
      <c r="Q82" s="2">
        <v>7</v>
      </c>
    </row>
    <row r="83" spans="1:17" x14ac:dyDescent="0.3">
      <c r="A83">
        <v>82</v>
      </c>
      <c r="B83" s="1">
        <v>1086</v>
      </c>
      <c r="C83" s="2">
        <f>C82+E82-G82</f>
        <v>655</v>
      </c>
      <c r="D83" s="2">
        <f t="shared" si="14"/>
        <v>648</v>
      </c>
      <c r="E83">
        <v>11</v>
      </c>
      <c r="F83">
        <f t="shared" si="15"/>
        <v>656</v>
      </c>
      <c r="G83">
        <f>LEN(F83)+IF(DAY(B83)=3,2,0)</f>
        <v>3</v>
      </c>
      <c r="H83">
        <f t="shared" si="16"/>
        <v>138</v>
      </c>
      <c r="I83">
        <f t="shared" si="17"/>
        <v>0</v>
      </c>
      <c r="J83">
        <f t="shared" si="9"/>
        <v>138</v>
      </c>
      <c r="K83">
        <f t="shared" si="10"/>
        <v>0</v>
      </c>
      <c r="L83">
        <f t="shared" si="11"/>
        <v>663</v>
      </c>
      <c r="M83">
        <f t="shared" si="12"/>
        <v>656</v>
      </c>
      <c r="N83">
        <f t="shared" si="13"/>
        <v>7</v>
      </c>
      <c r="P83" s="4">
        <v>68</v>
      </c>
      <c r="Q83" s="2">
        <v>7</v>
      </c>
    </row>
    <row r="84" spans="1:17" x14ac:dyDescent="0.3">
      <c r="A84">
        <v>83</v>
      </c>
      <c r="B84" s="1">
        <v>1087</v>
      </c>
      <c r="C84" s="2">
        <f>C83+E83-G83</f>
        <v>663</v>
      </c>
      <c r="D84" s="2">
        <f t="shared" si="14"/>
        <v>656</v>
      </c>
      <c r="E84">
        <v>11</v>
      </c>
      <c r="F84">
        <f t="shared" si="15"/>
        <v>664</v>
      </c>
      <c r="G84">
        <f>LEN(F84)+IF(DAY(B84)=3,2,0)</f>
        <v>3</v>
      </c>
      <c r="H84">
        <f t="shared" si="16"/>
        <v>141</v>
      </c>
      <c r="I84">
        <f t="shared" si="17"/>
        <v>0</v>
      </c>
      <c r="J84">
        <f t="shared" si="9"/>
        <v>141</v>
      </c>
      <c r="K84">
        <f t="shared" si="10"/>
        <v>0</v>
      </c>
      <c r="L84">
        <f t="shared" si="11"/>
        <v>671</v>
      </c>
      <c r="M84">
        <f t="shared" si="12"/>
        <v>664</v>
      </c>
      <c r="N84">
        <f t="shared" si="13"/>
        <v>7</v>
      </c>
      <c r="P84" s="4">
        <v>69</v>
      </c>
      <c r="Q84" s="2">
        <v>7</v>
      </c>
    </row>
    <row r="85" spans="1:17" x14ac:dyDescent="0.3">
      <c r="A85">
        <v>84</v>
      </c>
      <c r="B85" s="1">
        <v>1088</v>
      </c>
      <c r="C85" s="2">
        <f>C84+E84-G84</f>
        <v>671</v>
      </c>
      <c r="D85" s="2">
        <f t="shared" si="14"/>
        <v>664</v>
      </c>
      <c r="E85">
        <v>11</v>
      </c>
      <c r="F85">
        <f t="shared" si="15"/>
        <v>672</v>
      </c>
      <c r="G85">
        <f>LEN(F85)+IF(DAY(B85)=3,2,0)</f>
        <v>3</v>
      </c>
      <c r="H85">
        <f t="shared" si="16"/>
        <v>144</v>
      </c>
      <c r="I85">
        <f t="shared" si="17"/>
        <v>0</v>
      </c>
      <c r="J85">
        <f t="shared" si="9"/>
        <v>144</v>
      </c>
      <c r="K85">
        <f t="shared" si="10"/>
        <v>0</v>
      </c>
      <c r="L85">
        <f t="shared" si="11"/>
        <v>679</v>
      </c>
      <c r="M85">
        <f t="shared" si="12"/>
        <v>672</v>
      </c>
      <c r="N85">
        <f t="shared" si="13"/>
        <v>7</v>
      </c>
      <c r="P85" s="4">
        <v>70</v>
      </c>
      <c r="Q85" s="2">
        <v>7</v>
      </c>
    </row>
    <row r="86" spans="1:17" x14ac:dyDescent="0.3">
      <c r="A86">
        <v>85</v>
      </c>
      <c r="B86" s="1">
        <v>1089</v>
      </c>
      <c r="C86" s="2">
        <f>C85+E85-G85</f>
        <v>679</v>
      </c>
      <c r="D86" s="2">
        <f t="shared" si="14"/>
        <v>672</v>
      </c>
      <c r="E86">
        <v>11</v>
      </c>
      <c r="F86">
        <f t="shared" si="15"/>
        <v>680</v>
      </c>
      <c r="G86">
        <f>LEN(F86)+IF(DAY(B86)=3,2,0)</f>
        <v>3</v>
      </c>
      <c r="H86">
        <f t="shared" si="16"/>
        <v>147</v>
      </c>
      <c r="I86">
        <f t="shared" si="17"/>
        <v>0</v>
      </c>
      <c r="J86">
        <f t="shared" si="9"/>
        <v>147</v>
      </c>
      <c r="K86">
        <f t="shared" si="10"/>
        <v>0</v>
      </c>
      <c r="L86">
        <f t="shared" si="11"/>
        <v>687</v>
      </c>
      <c r="M86">
        <f t="shared" si="12"/>
        <v>680</v>
      </c>
      <c r="N86">
        <f t="shared" si="13"/>
        <v>7</v>
      </c>
      <c r="P86" s="4">
        <v>71</v>
      </c>
      <c r="Q86" s="2">
        <v>7</v>
      </c>
    </row>
    <row r="87" spans="1:17" x14ac:dyDescent="0.3">
      <c r="A87">
        <v>86</v>
      </c>
      <c r="B87" s="1">
        <v>1090</v>
      </c>
      <c r="C87" s="2">
        <f>C86+E86-G86</f>
        <v>687</v>
      </c>
      <c r="D87" s="2">
        <f t="shared" si="14"/>
        <v>680</v>
      </c>
      <c r="E87">
        <v>11</v>
      </c>
      <c r="F87">
        <f t="shared" si="15"/>
        <v>688</v>
      </c>
      <c r="G87">
        <f>LEN(F87)+IF(DAY(B87)=3,2,0)</f>
        <v>3</v>
      </c>
      <c r="H87">
        <f t="shared" si="16"/>
        <v>150</v>
      </c>
      <c r="I87">
        <f t="shared" si="17"/>
        <v>0</v>
      </c>
      <c r="J87">
        <f t="shared" si="9"/>
        <v>150</v>
      </c>
      <c r="K87">
        <f t="shared" si="10"/>
        <v>0</v>
      </c>
      <c r="L87">
        <f t="shared" si="11"/>
        <v>695</v>
      </c>
      <c r="M87">
        <f t="shared" si="12"/>
        <v>688</v>
      </c>
      <c r="N87">
        <f t="shared" si="13"/>
        <v>7</v>
      </c>
      <c r="P87" s="4">
        <v>72</v>
      </c>
      <c r="Q87" s="2">
        <v>7</v>
      </c>
    </row>
    <row r="88" spans="1:17" x14ac:dyDescent="0.3">
      <c r="A88">
        <v>87</v>
      </c>
      <c r="B88" s="1">
        <v>1091</v>
      </c>
      <c r="C88" s="2">
        <f>C87+E87-G87</f>
        <v>695</v>
      </c>
      <c r="D88" s="2">
        <f t="shared" si="14"/>
        <v>688</v>
      </c>
      <c r="E88">
        <v>11</v>
      </c>
      <c r="F88">
        <f t="shared" si="15"/>
        <v>696</v>
      </c>
      <c r="G88">
        <f>LEN(F88)+IF(DAY(B88)=3,2,0)</f>
        <v>3</v>
      </c>
      <c r="H88">
        <f t="shared" si="16"/>
        <v>153</v>
      </c>
      <c r="I88">
        <f t="shared" si="17"/>
        <v>0</v>
      </c>
      <c r="J88">
        <f t="shared" si="9"/>
        <v>153</v>
      </c>
      <c r="K88">
        <f t="shared" si="10"/>
        <v>0</v>
      </c>
      <c r="L88">
        <f t="shared" si="11"/>
        <v>703</v>
      </c>
      <c r="M88">
        <f t="shared" si="12"/>
        <v>696</v>
      </c>
      <c r="N88">
        <f t="shared" si="13"/>
        <v>7</v>
      </c>
      <c r="P88" s="4">
        <v>73</v>
      </c>
      <c r="Q88" s="2">
        <v>7</v>
      </c>
    </row>
    <row r="89" spans="1:17" x14ac:dyDescent="0.3">
      <c r="A89">
        <v>88</v>
      </c>
      <c r="B89" s="1">
        <v>1092</v>
      </c>
      <c r="C89" s="2">
        <f>C88+E88-G88</f>
        <v>703</v>
      </c>
      <c r="D89" s="2">
        <f t="shared" si="14"/>
        <v>696</v>
      </c>
      <c r="E89">
        <v>11</v>
      </c>
      <c r="F89">
        <f t="shared" si="15"/>
        <v>704</v>
      </c>
      <c r="G89">
        <f>LEN(F89)+IF(DAY(B89)=3,2,0)</f>
        <v>3</v>
      </c>
      <c r="H89">
        <f t="shared" si="16"/>
        <v>156</v>
      </c>
      <c r="I89">
        <f t="shared" si="17"/>
        <v>15</v>
      </c>
      <c r="J89">
        <f t="shared" si="9"/>
        <v>141</v>
      </c>
      <c r="K89">
        <f t="shared" si="10"/>
        <v>0</v>
      </c>
      <c r="L89">
        <f t="shared" si="11"/>
        <v>711</v>
      </c>
      <c r="M89">
        <f t="shared" si="12"/>
        <v>704</v>
      </c>
      <c r="N89">
        <f t="shared" si="13"/>
        <v>7</v>
      </c>
      <c r="P89" s="4">
        <v>74</v>
      </c>
      <c r="Q89" s="2">
        <v>7</v>
      </c>
    </row>
    <row r="90" spans="1:17" x14ac:dyDescent="0.3">
      <c r="A90">
        <v>89</v>
      </c>
      <c r="B90" s="1">
        <v>1093</v>
      </c>
      <c r="C90" s="2">
        <f>C89+E89-G89</f>
        <v>711</v>
      </c>
      <c r="D90" s="2">
        <f t="shared" si="14"/>
        <v>704</v>
      </c>
      <c r="E90">
        <v>11</v>
      </c>
      <c r="F90">
        <f t="shared" si="15"/>
        <v>712</v>
      </c>
      <c r="G90">
        <f>LEN(F90)+IF(DAY(B90)=3,2,0)</f>
        <v>3</v>
      </c>
      <c r="H90">
        <f t="shared" si="16"/>
        <v>144</v>
      </c>
      <c r="I90">
        <f t="shared" si="17"/>
        <v>0</v>
      </c>
      <c r="J90">
        <f t="shared" si="9"/>
        <v>144</v>
      </c>
      <c r="K90">
        <f t="shared" si="10"/>
        <v>0</v>
      </c>
      <c r="L90">
        <f t="shared" si="11"/>
        <v>719</v>
      </c>
      <c r="M90">
        <f t="shared" si="12"/>
        <v>712</v>
      </c>
      <c r="N90">
        <f t="shared" si="13"/>
        <v>7</v>
      </c>
      <c r="P90" s="4">
        <v>75</v>
      </c>
      <c r="Q90" s="2">
        <v>7</v>
      </c>
    </row>
    <row r="91" spans="1:17" x14ac:dyDescent="0.3">
      <c r="A91">
        <v>90</v>
      </c>
      <c r="B91" s="1">
        <v>1094</v>
      </c>
      <c r="C91" s="2">
        <f>C90+E90-G90</f>
        <v>719</v>
      </c>
      <c r="D91" s="2">
        <f t="shared" si="14"/>
        <v>712</v>
      </c>
      <c r="E91">
        <v>11</v>
      </c>
      <c r="F91">
        <f t="shared" si="15"/>
        <v>720</v>
      </c>
      <c r="G91">
        <f>LEN(F91)+IF(DAY(B91)=3,2,0)</f>
        <v>3</v>
      </c>
      <c r="H91">
        <f t="shared" si="16"/>
        <v>147</v>
      </c>
      <c r="I91">
        <f t="shared" si="17"/>
        <v>0</v>
      </c>
      <c r="J91">
        <f t="shared" si="9"/>
        <v>147</v>
      </c>
      <c r="K91">
        <f t="shared" si="10"/>
        <v>0</v>
      </c>
      <c r="L91">
        <f t="shared" si="11"/>
        <v>727</v>
      </c>
      <c r="M91">
        <f t="shared" si="12"/>
        <v>720</v>
      </c>
      <c r="N91">
        <f t="shared" si="13"/>
        <v>7</v>
      </c>
      <c r="P91" s="4">
        <v>76</v>
      </c>
      <c r="Q91" s="2">
        <v>7</v>
      </c>
    </row>
    <row r="92" spans="1:17" x14ac:dyDescent="0.3">
      <c r="A92">
        <v>91</v>
      </c>
      <c r="B92" s="1">
        <v>1095</v>
      </c>
      <c r="C92" s="2">
        <f>C91+E91-G91</f>
        <v>727</v>
      </c>
      <c r="D92" s="2">
        <f t="shared" si="14"/>
        <v>720</v>
      </c>
      <c r="E92">
        <v>11</v>
      </c>
      <c r="F92">
        <f t="shared" si="15"/>
        <v>728</v>
      </c>
      <c r="G92">
        <f>LEN(F92)+IF(DAY(B92)=3,2,0)</f>
        <v>3</v>
      </c>
      <c r="H92">
        <f t="shared" si="16"/>
        <v>150</v>
      </c>
      <c r="I92">
        <f t="shared" si="17"/>
        <v>0</v>
      </c>
      <c r="J92">
        <f t="shared" si="9"/>
        <v>150</v>
      </c>
      <c r="K92">
        <f t="shared" si="10"/>
        <v>0</v>
      </c>
      <c r="L92">
        <f t="shared" si="11"/>
        <v>735</v>
      </c>
      <c r="M92">
        <f t="shared" si="12"/>
        <v>728</v>
      </c>
      <c r="N92">
        <f t="shared" si="13"/>
        <v>7</v>
      </c>
      <c r="P92" s="4">
        <v>77</v>
      </c>
      <c r="Q92" s="2">
        <v>7</v>
      </c>
    </row>
    <row r="93" spans="1:17" x14ac:dyDescent="0.3">
      <c r="A93">
        <v>92</v>
      </c>
      <c r="B93" s="1">
        <v>1096</v>
      </c>
      <c r="C93" s="2">
        <f>C92+E92-G92</f>
        <v>735</v>
      </c>
      <c r="D93" s="2">
        <f t="shared" si="14"/>
        <v>728</v>
      </c>
      <c r="E93">
        <v>11</v>
      </c>
      <c r="F93">
        <f t="shared" si="15"/>
        <v>736</v>
      </c>
      <c r="G93">
        <f>LEN(F93)+IF(DAY(B93)=3,2,0)</f>
        <v>3</v>
      </c>
      <c r="H93">
        <f t="shared" si="16"/>
        <v>153</v>
      </c>
      <c r="I93">
        <f t="shared" si="17"/>
        <v>0</v>
      </c>
      <c r="J93">
        <f t="shared" si="9"/>
        <v>153</v>
      </c>
      <c r="K93">
        <f t="shared" si="10"/>
        <v>0</v>
      </c>
      <c r="L93">
        <f t="shared" si="11"/>
        <v>743</v>
      </c>
      <c r="M93">
        <f t="shared" si="12"/>
        <v>736</v>
      </c>
      <c r="N93">
        <f t="shared" si="13"/>
        <v>7</v>
      </c>
      <c r="P93" s="4">
        <v>78</v>
      </c>
      <c r="Q93" s="2">
        <v>7</v>
      </c>
    </row>
    <row r="94" spans="1:17" x14ac:dyDescent="0.3">
      <c r="A94">
        <v>93</v>
      </c>
      <c r="B94" s="1">
        <v>1097</v>
      </c>
      <c r="C94" s="2">
        <f>C93+E93-G93</f>
        <v>743</v>
      </c>
      <c r="D94" s="2">
        <f t="shared" si="14"/>
        <v>736</v>
      </c>
      <c r="E94">
        <v>11</v>
      </c>
      <c r="F94">
        <f t="shared" si="15"/>
        <v>744</v>
      </c>
      <c r="G94">
        <f>LEN(F94)+IF(DAY(B94)=3,2,0)</f>
        <v>3</v>
      </c>
      <c r="H94">
        <f t="shared" si="16"/>
        <v>156</v>
      </c>
      <c r="I94">
        <f t="shared" si="17"/>
        <v>0</v>
      </c>
      <c r="J94">
        <f t="shared" si="9"/>
        <v>156</v>
      </c>
      <c r="K94">
        <f t="shared" si="10"/>
        <v>0</v>
      </c>
      <c r="L94">
        <f t="shared" si="11"/>
        <v>751</v>
      </c>
      <c r="M94">
        <f t="shared" si="12"/>
        <v>744</v>
      </c>
      <c r="N94">
        <f t="shared" si="13"/>
        <v>7</v>
      </c>
      <c r="P94" s="4">
        <v>79</v>
      </c>
      <c r="Q94" s="2">
        <v>7</v>
      </c>
    </row>
    <row r="95" spans="1:17" x14ac:dyDescent="0.3">
      <c r="A95">
        <v>94</v>
      </c>
      <c r="B95" s="1">
        <v>1098</v>
      </c>
      <c r="C95" s="2">
        <f>C94+E94-G94</f>
        <v>751</v>
      </c>
      <c r="D95" s="2">
        <f t="shared" si="14"/>
        <v>744</v>
      </c>
      <c r="E95">
        <v>11</v>
      </c>
      <c r="F95">
        <f t="shared" si="15"/>
        <v>752</v>
      </c>
      <c r="G95">
        <f>LEN(F95)+IF(DAY(B95)=3,2,0)</f>
        <v>3</v>
      </c>
      <c r="H95">
        <f t="shared" si="16"/>
        <v>159</v>
      </c>
      <c r="I95">
        <f t="shared" si="17"/>
        <v>0</v>
      </c>
      <c r="J95">
        <f t="shared" si="9"/>
        <v>159</v>
      </c>
      <c r="K95">
        <f t="shared" si="10"/>
        <v>0</v>
      </c>
      <c r="L95">
        <f t="shared" si="11"/>
        <v>759</v>
      </c>
      <c r="M95">
        <f t="shared" si="12"/>
        <v>752</v>
      </c>
      <c r="N95">
        <f t="shared" si="13"/>
        <v>7</v>
      </c>
      <c r="P95" s="4">
        <v>80</v>
      </c>
      <c r="Q95" s="2">
        <v>7</v>
      </c>
    </row>
    <row r="96" spans="1:17" x14ac:dyDescent="0.3">
      <c r="A96">
        <v>95</v>
      </c>
      <c r="B96" s="1">
        <v>1099</v>
      </c>
      <c r="C96" s="2">
        <f>C95+E95-G95</f>
        <v>759</v>
      </c>
      <c r="D96" s="2">
        <f t="shared" si="14"/>
        <v>752</v>
      </c>
      <c r="E96">
        <v>11</v>
      </c>
      <c r="F96">
        <f t="shared" si="15"/>
        <v>760</v>
      </c>
      <c r="G96">
        <f>LEN(F96)+IF(DAY(B96)=3,2,0)</f>
        <v>5</v>
      </c>
      <c r="H96">
        <f t="shared" si="16"/>
        <v>164</v>
      </c>
      <c r="I96">
        <f t="shared" si="17"/>
        <v>16</v>
      </c>
      <c r="J96">
        <f t="shared" si="9"/>
        <v>148</v>
      </c>
      <c r="K96">
        <f t="shared" si="10"/>
        <v>5</v>
      </c>
      <c r="L96">
        <f t="shared" si="11"/>
        <v>765</v>
      </c>
      <c r="M96">
        <f t="shared" si="12"/>
        <v>760</v>
      </c>
      <c r="N96">
        <f t="shared" si="13"/>
        <v>5</v>
      </c>
      <c r="P96" s="4">
        <v>81</v>
      </c>
      <c r="Q96" s="2">
        <v>7</v>
      </c>
    </row>
    <row r="97" spans="1:17" x14ac:dyDescent="0.3">
      <c r="A97">
        <v>96</v>
      </c>
      <c r="B97" s="1">
        <v>1100</v>
      </c>
      <c r="C97" s="2">
        <f>C96+E96-G96</f>
        <v>765</v>
      </c>
      <c r="D97" s="2">
        <f t="shared" si="14"/>
        <v>760</v>
      </c>
      <c r="E97">
        <v>11</v>
      </c>
      <c r="F97">
        <f t="shared" si="15"/>
        <v>768</v>
      </c>
      <c r="G97">
        <f>LEN(F97)+IF(DAY(B97)=3,2,0)</f>
        <v>3</v>
      </c>
      <c r="H97">
        <f t="shared" si="16"/>
        <v>151</v>
      </c>
      <c r="I97">
        <f t="shared" si="17"/>
        <v>0</v>
      </c>
      <c r="J97">
        <f t="shared" si="9"/>
        <v>151</v>
      </c>
      <c r="K97">
        <f t="shared" si="10"/>
        <v>0</v>
      </c>
      <c r="L97">
        <f t="shared" si="11"/>
        <v>773</v>
      </c>
      <c r="M97">
        <f t="shared" si="12"/>
        <v>768</v>
      </c>
      <c r="N97">
        <f t="shared" si="13"/>
        <v>5</v>
      </c>
      <c r="P97" s="4">
        <v>82</v>
      </c>
      <c r="Q97" s="2">
        <v>7</v>
      </c>
    </row>
    <row r="98" spans="1:17" x14ac:dyDescent="0.3">
      <c r="A98">
        <v>97</v>
      </c>
      <c r="B98" s="1">
        <v>1101</v>
      </c>
      <c r="C98" s="2">
        <f>C97+E97-G97</f>
        <v>773</v>
      </c>
      <c r="D98" s="2">
        <f t="shared" si="14"/>
        <v>768</v>
      </c>
      <c r="E98">
        <v>11</v>
      </c>
      <c r="F98">
        <f t="shared" si="15"/>
        <v>776</v>
      </c>
      <c r="G98">
        <f>LEN(F98)+IF(DAY(B98)=3,2,0)</f>
        <v>3</v>
      </c>
      <c r="H98">
        <f t="shared" si="16"/>
        <v>154</v>
      </c>
      <c r="I98">
        <f t="shared" si="17"/>
        <v>0</v>
      </c>
      <c r="J98">
        <f t="shared" si="9"/>
        <v>154</v>
      </c>
      <c r="K98">
        <f t="shared" si="10"/>
        <v>0</v>
      </c>
      <c r="L98">
        <f t="shared" si="11"/>
        <v>781</v>
      </c>
      <c r="M98">
        <f t="shared" si="12"/>
        <v>776</v>
      </c>
      <c r="N98">
        <f t="shared" si="13"/>
        <v>5</v>
      </c>
      <c r="P98" s="4">
        <v>83</v>
      </c>
      <c r="Q98" s="2">
        <v>7</v>
      </c>
    </row>
    <row r="99" spans="1:17" x14ac:dyDescent="0.3">
      <c r="A99">
        <v>98</v>
      </c>
      <c r="B99" s="1">
        <v>1102</v>
      </c>
      <c r="C99" s="2">
        <f>C98+E98-G98</f>
        <v>781</v>
      </c>
      <c r="D99" s="2">
        <f t="shared" si="14"/>
        <v>776</v>
      </c>
      <c r="E99">
        <v>11</v>
      </c>
      <c r="F99">
        <f t="shared" si="15"/>
        <v>784</v>
      </c>
      <c r="G99">
        <f>LEN(F99)+IF(DAY(B99)=3,2,0)</f>
        <v>3</v>
      </c>
      <c r="H99">
        <f t="shared" si="16"/>
        <v>157</v>
      </c>
      <c r="I99">
        <f t="shared" si="17"/>
        <v>0</v>
      </c>
      <c r="J99">
        <f t="shared" si="9"/>
        <v>157</v>
      </c>
      <c r="K99">
        <f t="shared" si="10"/>
        <v>0</v>
      </c>
      <c r="L99">
        <f t="shared" si="11"/>
        <v>789</v>
      </c>
      <c r="M99">
        <f t="shared" si="12"/>
        <v>784</v>
      </c>
      <c r="N99">
        <f t="shared" si="13"/>
        <v>5</v>
      </c>
      <c r="P99" s="4">
        <v>84</v>
      </c>
      <c r="Q99" s="2">
        <v>7</v>
      </c>
    </row>
    <row r="100" spans="1:17" x14ac:dyDescent="0.3">
      <c r="A100">
        <v>99</v>
      </c>
      <c r="B100" s="1">
        <v>1103</v>
      </c>
      <c r="C100" s="2">
        <f>C99+E99-G99</f>
        <v>789</v>
      </c>
      <c r="D100" s="2">
        <f t="shared" si="14"/>
        <v>784</v>
      </c>
      <c r="E100">
        <v>11</v>
      </c>
      <c r="F100">
        <f t="shared" si="15"/>
        <v>792</v>
      </c>
      <c r="G100">
        <f>LEN(F100)+IF(DAY(B100)=3,2,0)</f>
        <v>3</v>
      </c>
      <c r="H100">
        <f t="shared" si="16"/>
        <v>160</v>
      </c>
      <c r="I100">
        <f t="shared" si="17"/>
        <v>0</v>
      </c>
      <c r="J100">
        <f t="shared" si="9"/>
        <v>160</v>
      </c>
      <c r="K100">
        <f t="shared" si="10"/>
        <v>0</v>
      </c>
      <c r="L100">
        <f t="shared" si="11"/>
        <v>797</v>
      </c>
      <c r="M100">
        <f t="shared" si="12"/>
        <v>792</v>
      </c>
      <c r="N100">
        <f t="shared" si="13"/>
        <v>5</v>
      </c>
      <c r="P100" s="4">
        <v>85</v>
      </c>
      <c r="Q100" s="2">
        <v>7</v>
      </c>
    </row>
    <row r="101" spans="1:17" x14ac:dyDescent="0.3">
      <c r="A101">
        <v>100</v>
      </c>
      <c r="B101" s="1">
        <v>1104</v>
      </c>
      <c r="C101" s="2">
        <f>C100+E100-G100</f>
        <v>797</v>
      </c>
      <c r="D101" s="2">
        <f t="shared" si="14"/>
        <v>792</v>
      </c>
      <c r="E101">
        <v>11</v>
      </c>
      <c r="F101">
        <f t="shared" si="15"/>
        <v>800</v>
      </c>
      <c r="G101">
        <f>LEN(F101)+IF(DAY(B101)=3,2,0)</f>
        <v>3</v>
      </c>
      <c r="H101">
        <f t="shared" si="16"/>
        <v>163</v>
      </c>
      <c r="I101">
        <f t="shared" si="17"/>
        <v>0</v>
      </c>
      <c r="J101">
        <f t="shared" si="9"/>
        <v>163</v>
      </c>
      <c r="K101">
        <f t="shared" si="10"/>
        <v>0</v>
      </c>
      <c r="L101">
        <f t="shared" si="11"/>
        <v>805</v>
      </c>
      <c r="M101">
        <f t="shared" si="12"/>
        <v>800</v>
      </c>
      <c r="N101">
        <f t="shared" si="13"/>
        <v>5</v>
      </c>
      <c r="P101" s="4">
        <v>86</v>
      </c>
      <c r="Q101" s="2">
        <v>7</v>
      </c>
    </row>
    <row r="102" spans="1:17" x14ac:dyDescent="0.3">
      <c r="A102">
        <v>101</v>
      </c>
      <c r="B102" s="1">
        <v>1105</v>
      </c>
      <c r="C102" s="2">
        <f>C101+E101-G101</f>
        <v>805</v>
      </c>
      <c r="D102" s="2">
        <f t="shared" si="14"/>
        <v>800</v>
      </c>
      <c r="E102">
        <v>11</v>
      </c>
      <c r="F102">
        <f t="shared" si="15"/>
        <v>808</v>
      </c>
      <c r="G102">
        <f>LEN(F102)+IF(DAY(B102)=3,2,0)</f>
        <v>3</v>
      </c>
      <c r="H102">
        <f t="shared" si="16"/>
        <v>166</v>
      </c>
      <c r="I102">
        <f t="shared" si="17"/>
        <v>0</v>
      </c>
      <c r="J102">
        <f t="shared" si="9"/>
        <v>166</v>
      </c>
      <c r="K102">
        <f t="shared" si="10"/>
        <v>0</v>
      </c>
      <c r="L102">
        <f t="shared" si="11"/>
        <v>813</v>
      </c>
      <c r="M102">
        <f t="shared" si="12"/>
        <v>808</v>
      </c>
      <c r="N102">
        <f t="shared" si="13"/>
        <v>5</v>
      </c>
      <c r="P102" s="4">
        <v>87</v>
      </c>
      <c r="Q102" s="2">
        <v>7</v>
      </c>
    </row>
    <row r="103" spans="1:17" x14ac:dyDescent="0.3">
      <c r="A103">
        <v>102</v>
      </c>
      <c r="B103" s="1">
        <v>1106</v>
      </c>
      <c r="C103" s="2">
        <f>C102+E102-G102</f>
        <v>813</v>
      </c>
      <c r="D103" s="2">
        <f t="shared" si="14"/>
        <v>808</v>
      </c>
      <c r="E103">
        <v>11</v>
      </c>
      <c r="F103">
        <f t="shared" si="15"/>
        <v>816</v>
      </c>
      <c r="G103">
        <f>LEN(F103)+IF(DAY(B103)=3,2,0)</f>
        <v>3</v>
      </c>
      <c r="H103">
        <f t="shared" si="16"/>
        <v>169</v>
      </c>
      <c r="I103">
        <f t="shared" si="17"/>
        <v>16</v>
      </c>
      <c r="J103">
        <f t="shared" si="9"/>
        <v>153</v>
      </c>
      <c r="K103">
        <f t="shared" si="10"/>
        <v>0</v>
      </c>
      <c r="L103">
        <f t="shared" si="11"/>
        <v>821</v>
      </c>
      <c r="M103">
        <f t="shared" si="12"/>
        <v>816</v>
      </c>
      <c r="N103">
        <f t="shared" si="13"/>
        <v>5</v>
      </c>
      <c r="P103" s="4">
        <v>88</v>
      </c>
      <c r="Q103" s="2">
        <v>7</v>
      </c>
    </row>
    <row r="104" spans="1:17" x14ac:dyDescent="0.3">
      <c r="A104">
        <v>103</v>
      </c>
      <c r="B104" s="1">
        <v>1107</v>
      </c>
      <c r="C104" s="2">
        <f>C103+E103-G103</f>
        <v>821</v>
      </c>
      <c r="D104" s="2">
        <f t="shared" si="14"/>
        <v>816</v>
      </c>
      <c r="E104">
        <v>11</v>
      </c>
      <c r="F104">
        <f t="shared" si="15"/>
        <v>824</v>
      </c>
      <c r="G104">
        <f>LEN(F104)+IF(DAY(B104)=3,2,0)</f>
        <v>3</v>
      </c>
      <c r="H104">
        <f t="shared" si="16"/>
        <v>156</v>
      </c>
      <c r="I104">
        <f t="shared" si="17"/>
        <v>0</v>
      </c>
      <c r="J104">
        <f t="shared" si="9"/>
        <v>156</v>
      </c>
      <c r="K104">
        <f t="shared" si="10"/>
        <v>0</v>
      </c>
      <c r="L104">
        <f t="shared" si="11"/>
        <v>829</v>
      </c>
      <c r="M104">
        <f t="shared" si="12"/>
        <v>824</v>
      </c>
      <c r="N104">
        <f t="shared" si="13"/>
        <v>5</v>
      </c>
      <c r="P104" s="4">
        <v>89</v>
      </c>
      <c r="Q104" s="2">
        <v>7</v>
      </c>
    </row>
    <row r="105" spans="1:17" x14ac:dyDescent="0.3">
      <c r="A105">
        <v>104</v>
      </c>
      <c r="B105" s="1">
        <v>1108</v>
      </c>
      <c r="C105" s="2">
        <f>C104+E104-G104</f>
        <v>829</v>
      </c>
      <c r="D105" s="2">
        <f t="shared" si="14"/>
        <v>824</v>
      </c>
      <c r="E105">
        <v>11</v>
      </c>
      <c r="F105">
        <f t="shared" si="15"/>
        <v>832</v>
      </c>
      <c r="G105">
        <f>LEN(F105)+IF(DAY(B105)=3,2,0)</f>
        <v>3</v>
      </c>
      <c r="H105">
        <f t="shared" si="16"/>
        <v>159</v>
      </c>
      <c r="I105">
        <f t="shared" si="17"/>
        <v>0</v>
      </c>
      <c r="J105">
        <f t="shared" si="9"/>
        <v>159</v>
      </c>
      <c r="K105">
        <f t="shared" si="10"/>
        <v>0</v>
      </c>
      <c r="L105">
        <f t="shared" si="11"/>
        <v>837</v>
      </c>
      <c r="M105">
        <f t="shared" si="12"/>
        <v>832</v>
      </c>
      <c r="N105">
        <f t="shared" si="13"/>
        <v>5</v>
      </c>
      <c r="P105" s="4">
        <v>90</v>
      </c>
      <c r="Q105" s="2">
        <v>7</v>
      </c>
    </row>
    <row r="106" spans="1:17" x14ac:dyDescent="0.3">
      <c r="A106">
        <v>105</v>
      </c>
      <c r="B106" s="1">
        <v>1109</v>
      </c>
      <c r="C106" s="2">
        <f>C105+E105-G105</f>
        <v>837</v>
      </c>
      <c r="D106" s="2">
        <f t="shared" si="14"/>
        <v>832</v>
      </c>
      <c r="E106">
        <v>11</v>
      </c>
      <c r="F106">
        <f t="shared" si="15"/>
        <v>840</v>
      </c>
      <c r="G106">
        <f>LEN(F106)+IF(DAY(B106)=3,2,0)</f>
        <v>3</v>
      </c>
      <c r="H106">
        <f t="shared" si="16"/>
        <v>162</v>
      </c>
      <c r="I106">
        <f t="shared" si="17"/>
        <v>0</v>
      </c>
      <c r="J106">
        <f t="shared" si="9"/>
        <v>162</v>
      </c>
      <c r="K106">
        <f t="shared" si="10"/>
        <v>0</v>
      </c>
      <c r="L106">
        <f t="shared" si="11"/>
        <v>845</v>
      </c>
      <c r="M106">
        <f t="shared" si="12"/>
        <v>840</v>
      </c>
      <c r="N106">
        <f t="shared" si="13"/>
        <v>5</v>
      </c>
      <c r="P106" s="4">
        <v>91</v>
      </c>
      <c r="Q106" s="2">
        <v>7</v>
      </c>
    </row>
    <row r="107" spans="1:17" x14ac:dyDescent="0.3">
      <c r="A107">
        <v>106</v>
      </c>
      <c r="B107" s="1">
        <v>1110</v>
      </c>
      <c r="C107" s="2">
        <f>C106+E106-G106</f>
        <v>845</v>
      </c>
      <c r="D107" s="2">
        <f t="shared" si="14"/>
        <v>840</v>
      </c>
      <c r="E107">
        <v>11</v>
      </c>
      <c r="F107">
        <f t="shared" si="15"/>
        <v>848</v>
      </c>
      <c r="G107">
        <f>LEN(F107)+IF(DAY(B107)=3,2,0)</f>
        <v>3</v>
      </c>
      <c r="H107">
        <f t="shared" si="16"/>
        <v>165</v>
      </c>
      <c r="I107">
        <f t="shared" si="17"/>
        <v>0</v>
      </c>
      <c r="J107">
        <f t="shared" si="9"/>
        <v>165</v>
      </c>
      <c r="K107">
        <f t="shared" si="10"/>
        <v>0</v>
      </c>
      <c r="L107">
        <f t="shared" si="11"/>
        <v>853</v>
      </c>
      <c r="M107">
        <f t="shared" si="12"/>
        <v>848</v>
      </c>
      <c r="N107">
        <f t="shared" si="13"/>
        <v>5</v>
      </c>
      <c r="P107" s="4">
        <v>92</v>
      </c>
      <c r="Q107" s="2">
        <v>7</v>
      </c>
    </row>
    <row r="108" spans="1:17" x14ac:dyDescent="0.3">
      <c r="A108">
        <v>107</v>
      </c>
      <c r="B108" s="1">
        <v>1111</v>
      </c>
      <c r="C108" s="2">
        <f>C107+E107-G107</f>
        <v>853</v>
      </c>
      <c r="D108" s="2">
        <f t="shared" si="14"/>
        <v>848</v>
      </c>
      <c r="E108">
        <v>11</v>
      </c>
      <c r="F108">
        <f t="shared" si="15"/>
        <v>856</v>
      </c>
      <c r="G108">
        <f>LEN(F108)+IF(DAY(B108)=3,2,0)</f>
        <v>3</v>
      </c>
      <c r="H108">
        <f t="shared" si="16"/>
        <v>168</v>
      </c>
      <c r="I108">
        <f t="shared" si="17"/>
        <v>0</v>
      </c>
      <c r="J108">
        <f t="shared" si="9"/>
        <v>168</v>
      </c>
      <c r="K108">
        <f t="shared" si="10"/>
        <v>0</v>
      </c>
      <c r="L108">
        <f t="shared" si="11"/>
        <v>861</v>
      </c>
      <c r="M108">
        <f t="shared" si="12"/>
        <v>856</v>
      </c>
      <c r="N108">
        <f t="shared" si="13"/>
        <v>5</v>
      </c>
      <c r="P108" s="4">
        <v>93</v>
      </c>
      <c r="Q108" s="2">
        <v>7</v>
      </c>
    </row>
    <row r="109" spans="1:17" x14ac:dyDescent="0.3">
      <c r="A109">
        <v>108</v>
      </c>
      <c r="B109" s="1">
        <v>1112</v>
      </c>
      <c r="C109" s="2">
        <f>C108+E108-G108</f>
        <v>861</v>
      </c>
      <c r="D109" s="2">
        <f t="shared" si="14"/>
        <v>856</v>
      </c>
      <c r="E109">
        <v>11</v>
      </c>
      <c r="F109">
        <f t="shared" si="15"/>
        <v>864</v>
      </c>
      <c r="G109">
        <f>LEN(F109)+IF(DAY(B109)=3,2,0)</f>
        <v>3</v>
      </c>
      <c r="H109">
        <f t="shared" si="16"/>
        <v>171</v>
      </c>
      <c r="I109">
        <f t="shared" si="17"/>
        <v>0</v>
      </c>
      <c r="J109">
        <f t="shared" si="9"/>
        <v>171</v>
      </c>
      <c r="K109">
        <f t="shared" si="10"/>
        <v>0</v>
      </c>
      <c r="L109">
        <f t="shared" si="11"/>
        <v>869</v>
      </c>
      <c r="M109">
        <f t="shared" si="12"/>
        <v>864</v>
      </c>
      <c r="N109">
        <f t="shared" si="13"/>
        <v>5</v>
      </c>
      <c r="P109" s="4">
        <v>94</v>
      </c>
      <c r="Q109" s="2">
        <v>7</v>
      </c>
    </row>
    <row r="110" spans="1:17" x14ac:dyDescent="0.3">
      <c r="A110">
        <v>109</v>
      </c>
      <c r="B110" s="1">
        <v>1113</v>
      </c>
      <c r="C110" s="2">
        <f>C109+E109-G109</f>
        <v>869</v>
      </c>
      <c r="D110" s="2">
        <f t="shared" si="14"/>
        <v>864</v>
      </c>
      <c r="E110">
        <v>11</v>
      </c>
      <c r="F110">
        <f t="shared" si="15"/>
        <v>872</v>
      </c>
      <c r="G110">
        <f>LEN(F110)+IF(DAY(B110)=3,2,0)</f>
        <v>3</v>
      </c>
      <c r="H110">
        <f t="shared" si="16"/>
        <v>174</v>
      </c>
      <c r="I110">
        <f t="shared" si="17"/>
        <v>17</v>
      </c>
      <c r="J110">
        <f t="shared" si="9"/>
        <v>157</v>
      </c>
      <c r="K110">
        <f t="shared" si="10"/>
        <v>0</v>
      </c>
      <c r="L110">
        <f t="shared" si="11"/>
        <v>877</v>
      </c>
      <c r="M110">
        <f t="shared" si="12"/>
        <v>872</v>
      </c>
      <c r="N110">
        <f t="shared" si="13"/>
        <v>5</v>
      </c>
      <c r="P110" s="4">
        <v>95</v>
      </c>
      <c r="Q110" s="2">
        <v>5</v>
      </c>
    </row>
    <row r="111" spans="1:17" x14ac:dyDescent="0.3">
      <c r="A111">
        <v>110</v>
      </c>
      <c r="B111" s="1">
        <v>1114</v>
      </c>
      <c r="C111" s="2">
        <f>C110+E110-G110</f>
        <v>877</v>
      </c>
      <c r="D111" s="2">
        <f t="shared" si="14"/>
        <v>872</v>
      </c>
      <c r="E111">
        <v>11</v>
      </c>
      <c r="F111">
        <f t="shared" si="15"/>
        <v>880</v>
      </c>
      <c r="G111">
        <f>LEN(F111)+IF(DAY(B111)=3,2,0)</f>
        <v>3</v>
      </c>
      <c r="H111">
        <f t="shared" si="16"/>
        <v>160</v>
      </c>
      <c r="I111">
        <f t="shared" si="17"/>
        <v>0</v>
      </c>
      <c r="J111">
        <f t="shared" si="9"/>
        <v>160</v>
      </c>
      <c r="K111">
        <f t="shared" si="10"/>
        <v>0</v>
      </c>
      <c r="L111">
        <f t="shared" si="11"/>
        <v>885</v>
      </c>
      <c r="M111">
        <f t="shared" si="12"/>
        <v>880</v>
      </c>
      <c r="N111">
        <f t="shared" si="13"/>
        <v>5</v>
      </c>
      <c r="P111" s="4">
        <v>96</v>
      </c>
      <c r="Q111" s="2">
        <v>5</v>
      </c>
    </row>
    <row r="112" spans="1:17" x14ac:dyDescent="0.3">
      <c r="A112">
        <v>111</v>
      </c>
      <c r="B112" s="1">
        <v>1115</v>
      </c>
      <c r="C112" s="2">
        <f>C111+E111-G111</f>
        <v>885</v>
      </c>
      <c r="D112" s="2">
        <f t="shared" si="14"/>
        <v>880</v>
      </c>
      <c r="E112">
        <v>11</v>
      </c>
      <c r="F112">
        <f t="shared" si="15"/>
        <v>888</v>
      </c>
      <c r="G112">
        <f>LEN(F112)+IF(DAY(B112)=3,2,0)</f>
        <v>3</v>
      </c>
      <c r="H112">
        <f t="shared" si="16"/>
        <v>163</v>
      </c>
      <c r="I112">
        <f t="shared" si="17"/>
        <v>0</v>
      </c>
      <c r="J112">
        <f t="shared" si="9"/>
        <v>163</v>
      </c>
      <c r="K112">
        <f t="shared" si="10"/>
        <v>0</v>
      </c>
      <c r="L112">
        <f t="shared" si="11"/>
        <v>893</v>
      </c>
      <c r="M112">
        <f t="shared" si="12"/>
        <v>888</v>
      </c>
      <c r="N112">
        <f t="shared" si="13"/>
        <v>5</v>
      </c>
      <c r="P112" s="4">
        <v>97</v>
      </c>
      <c r="Q112" s="2">
        <v>5</v>
      </c>
    </row>
    <row r="113" spans="1:17" x14ac:dyDescent="0.3">
      <c r="A113">
        <v>112</v>
      </c>
      <c r="B113" s="1">
        <v>1116</v>
      </c>
      <c r="C113" s="2">
        <f>C112+E112-G112</f>
        <v>893</v>
      </c>
      <c r="D113" s="2">
        <f t="shared" si="14"/>
        <v>888</v>
      </c>
      <c r="E113">
        <v>11</v>
      </c>
      <c r="F113">
        <f t="shared" si="15"/>
        <v>896</v>
      </c>
      <c r="G113">
        <f>LEN(F113)+IF(DAY(B113)=3,2,0)</f>
        <v>3</v>
      </c>
      <c r="H113">
        <f t="shared" si="16"/>
        <v>166</v>
      </c>
      <c r="I113">
        <f t="shared" si="17"/>
        <v>0</v>
      </c>
      <c r="J113">
        <f t="shared" si="9"/>
        <v>166</v>
      </c>
      <c r="K113">
        <f t="shared" si="10"/>
        <v>0</v>
      </c>
      <c r="L113">
        <f t="shared" si="11"/>
        <v>901</v>
      </c>
      <c r="M113">
        <f t="shared" si="12"/>
        <v>896</v>
      </c>
      <c r="N113">
        <f t="shared" si="13"/>
        <v>5</v>
      </c>
      <c r="P113" s="4">
        <v>98</v>
      </c>
      <c r="Q113" s="2">
        <v>5</v>
      </c>
    </row>
    <row r="114" spans="1:17" x14ac:dyDescent="0.3">
      <c r="A114">
        <v>113</v>
      </c>
      <c r="B114" s="1">
        <v>1117</v>
      </c>
      <c r="C114" s="2">
        <f>C113+E113-G113</f>
        <v>901</v>
      </c>
      <c r="D114" s="2">
        <f t="shared" si="14"/>
        <v>896</v>
      </c>
      <c r="E114">
        <v>11</v>
      </c>
      <c r="F114">
        <f t="shared" si="15"/>
        <v>904</v>
      </c>
      <c r="G114">
        <f>LEN(F114)+IF(DAY(B114)=3,2,0)</f>
        <v>3</v>
      </c>
      <c r="H114">
        <f t="shared" si="16"/>
        <v>169</v>
      </c>
      <c r="I114">
        <f t="shared" si="17"/>
        <v>0</v>
      </c>
      <c r="J114">
        <f t="shared" si="9"/>
        <v>169</v>
      </c>
      <c r="K114">
        <f t="shared" si="10"/>
        <v>0</v>
      </c>
      <c r="L114">
        <f t="shared" si="11"/>
        <v>909</v>
      </c>
      <c r="M114">
        <f t="shared" si="12"/>
        <v>904</v>
      </c>
      <c r="N114">
        <f t="shared" si="13"/>
        <v>5</v>
      </c>
      <c r="P114" s="4">
        <v>99</v>
      </c>
      <c r="Q114" s="2">
        <v>5</v>
      </c>
    </row>
    <row r="115" spans="1:17" x14ac:dyDescent="0.3">
      <c r="A115">
        <v>114</v>
      </c>
      <c r="B115" s="1">
        <v>1118</v>
      </c>
      <c r="C115" s="2">
        <f>C114+E114-G114</f>
        <v>909</v>
      </c>
      <c r="D115" s="2">
        <f t="shared" si="14"/>
        <v>904</v>
      </c>
      <c r="E115">
        <v>11</v>
      </c>
      <c r="F115">
        <f t="shared" si="15"/>
        <v>912</v>
      </c>
      <c r="G115">
        <f>LEN(F115)+IF(DAY(B115)=3,2,0)</f>
        <v>3</v>
      </c>
      <c r="H115">
        <f t="shared" si="16"/>
        <v>172</v>
      </c>
      <c r="I115">
        <f t="shared" si="17"/>
        <v>0</v>
      </c>
      <c r="J115">
        <f t="shared" si="9"/>
        <v>172</v>
      </c>
      <c r="K115">
        <f t="shared" si="10"/>
        <v>0</v>
      </c>
      <c r="L115">
        <f t="shared" si="11"/>
        <v>917</v>
      </c>
      <c r="M115">
        <f t="shared" si="12"/>
        <v>912</v>
      </c>
      <c r="N115">
        <f t="shared" si="13"/>
        <v>5</v>
      </c>
      <c r="P115" s="4">
        <v>100</v>
      </c>
      <c r="Q115" s="2">
        <v>5</v>
      </c>
    </row>
    <row r="116" spans="1:17" x14ac:dyDescent="0.3">
      <c r="A116">
        <v>115</v>
      </c>
      <c r="B116" s="1">
        <v>1119</v>
      </c>
      <c r="C116" s="2">
        <f>C115+E115-G115</f>
        <v>917</v>
      </c>
      <c r="D116" s="2">
        <f t="shared" si="14"/>
        <v>912</v>
      </c>
      <c r="E116">
        <v>11</v>
      </c>
      <c r="F116">
        <f t="shared" si="15"/>
        <v>920</v>
      </c>
      <c r="G116">
        <f>LEN(F116)+IF(DAY(B116)=3,2,0)</f>
        <v>3</v>
      </c>
      <c r="H116">
        <f t="shared" si="16"/>
        <v>175</v>
      </c>
      <c r="I116">
        <f t="shared" si="17"/>
        <v>0</v>
      </c>
      <c r="J116">
        <f t="shared" si="9"/>
        <v>175</v>
      </c>
      <c r="K116">
        <f t="shared" si="10"/>
        <v>0</v>
      </c>
      <c r="L116">
        <f t="shared" si="11"/>
        <v>925</v>
      </c>
      <c r="M116">
        <f t="shared" si="12"/>
        <v>920</v>
      </c>
      <c r="N116">
        <f t="shared" si="13"/>
        <v>5</v>
      </c>
      <c r="P116" s="4">
        <v>101</v>
      </c>
      <c r="Q116" s="2">
        <v>5</v>
      </c>
    </row>
    <row r="117" spans="1:17" x14ac:dyDescent="0.3">
      <c r="A117">
        <v>116</v>
      </c>
      <c r="B117" s="1">
        <v>1120</v>
      </c>
      <c r="C117" s="2">
        <f>C116+E116-G116</f>
        <v>925</v>
      </c>
      <c r="D117" s="2">
        <f t="shared" si="14"/>
        <v>920</v>
      </c>
      <c r="E117">
        <v>11</v>
      </c>
      <c r="F117">
        <f t="shared" si="15"/>
        <v>928</v>
      </c>
      <c r="G117">
        <f>LEN(F117)+IF(DAY(B117)=3,2,0)</f>
        <v>3</v>
      </c>
      <c r="H117">
        <f t="shared" si="16"/>
        <v>178</v>
      </c>
      <c r="I117">
        <f t="shared" si="17"/>
        <v>17</v>
      </c>
      <c r="J117">
        <f t="shared" si="9"/>
        <v>161</v>
      </c>
      <c r="K117">
        <f t="shared" si="10"/>
        <v>0</v>
      </c>
      <c r="L117">
        <f t="shared" si="11"/>
        <v>933</v>
      </c>
      <c r="M117">
        <f t="shared" si="12"/>
        <v>928</v>
      </c>
      <c r="N117">
        <f t="shared" si="13"/>
        <v>5</v>
      </c>
      <c r="P117" s="4">
        <v>102</v>
      </c>
      <c r="Q117" s="2">
        <v>5</v>
      </c>
    </row>
    <row r="118" spans="1:17" x14ac:dyDescent="0.3">
      <c r="A118">
        <v>117</v>
      </c>
      <c r="B118" s="1">
        <v>1121</v>
      </c>
      <c r="C118" s="2">
        <f>C117+E117-G117</f>
        <v>933</v>
      </c>
      <c r="D118" s="2">
        <f t="shared" si="14"/>
        <v>928</v>
      </c>
      <c r="E118">
        <v>11</v>
      </c>
      <c r="F118">
        <f t="shared" si="15"/>
        <v>936</v>
      </c>
      <c r="G118">
        <f>LEN(F118)+IF(DAY(B118)=3,2,0)</f>
        <v>3</v>
      </c>
      <c r="H118">
        <f t="shared" si="16"/>
        <v>164</v>
      </c>
      <c r="I118">
        <f t="shared" si="17"/>
        <v>0</v>
      </c>
      <c r="J118">
        <f t="shared" si="9"/>
        <v>164</v>
      </c>
      <c r="K118">
        <f t="shared" si="10"/>
        <v>0</v>
      </c>
      <c r="L118">
        <f t="shared" si="11"/>
        <v>941</v>
      </c>
      <c r="M118">
        <f t="shared" si="12"/>
        <v>936</v>
      </c>
      <c r="N118">
        <f t="shared" si="13"/>
        <v>5</v>
      </c>
      <c r="P118" s="4">
        <v>103</v>
      </c>
      <c r="Q118" s="2">
        <v>5</v>
      </c>
    </row>
    <row r="119" spans="1:17" x14ac:dyDescent="0.3">
      <c r="A119">
        <v>118</v>
      </c>
      <c r="B119" s="1">
        <v>1122</v>
      </c>
      <c r="C119" s="2">
        <f>C118+E118-G118</f>
        <v>941</v>
      </c>
      <c r="D119" s="2">
        <f t="shared" si="14"/>
        <v>936</v>
      </c>
      <c r="E119">
        <v>11</v>
      </c>
      <c r="F119">
        <f t="shared" si="15"/>
        <v>944</v>
      </c>
      <c r="G119">
        <f>LEN(F119)+IF(DAY(B119)=3,2,0)</f>
        <v>3</v>
      </c>
      <c r="H119">
        <f t="shared" si="16"/>
        <v>167</v>
      </c>
      <c r="I119">
        <f t="shared" si="17"/>
        <v>0</v>
      </c>
      <c r="J119">
        <f t="shared" si="9"/>
        <v>167</v>
      </c>
      <c r="K119">
        <f t="shared" si="10"/>
        <v>0</v>
      </c>
      <c r="L119">
        <f t="shared" si="11"/>
        <v>949</v>
      </c>
      <c r="M119">
        <f t="shared" si="12"/>
        <v>944</v>
      </c>
      <c r="N119">
        <f t="shared" si="13"/>
        <v>5</v>
      </c>
      <c r="P119" s="4">
        <v>104</v>
      </c>
      <c r="Q119" s="2">
        <v>5</v>
      </c>
    </row>
    <row r="120" spans="1:17" x14ac:dyDescent="0.3">
      <c r="A120">
        <v>119</v>
      </c>
      <c r="B120" s="1">
        <v>1123</v>
      </c>
      <c r="C120" s="2">
        <f>C119+E119-G119</f>
        <v>949</v>
      </c>
      <c r="D120" s="2">
        <f t="shared" si="14"/>
        <v>944</v>
      </c>
      <c r="E120">
        <v>11</v>
      </c>
      <c r="F120">
        <f t="shared" si="15"/>
        <v>952</v>
      </c>
      <c r="G120">
        <f>LEN(F120)+IF(DAY(B120)=3,2,0)</f>
        <v>3</v>
      </c>
      <c r="H120">
        <f t="shared" si="16"/>
        <v>170</v>
      </c>
      <c r="I120">
        <f t="shared" si="17"/>
        <v>0</v>
      </c>
      <c r="J120">
        <f t="shared" si="9"/>
        <v>170</v>
      </c>
      <c r="K120">
        <f t="shared" si="10"/>
        <v>0</v>
      </c>
      <c r="L120">
        <f t="shared" si="11"/>
        <v>957</v>
      </c>
      <c r="M120">
        <f t="shared" si="12"/>
        <v>952</v>
      </c>
      <c r="N120">
        <f t="shared" si="13"/>
        <v>5</v>
      </c>
      <c r="P120" s="4">
        <v>105</v>
      </c>
      <c r="Q120" s="2">
        <v>5</v>
      </c>
    </row>
    <row r="121" spans="1:17" x14ac:dyDescent="0.3">
      <c r="A121">
        <v>120</v>
      </c>
      <c r="B121" s="1">
        <v>1124</v>
      </c>
      <c r="C121" s="2">
        <f>C120+E120-G120</f>
        <v>957</v>
      </c>
      <c r="D121" s="2">
        <f t="shared" si="14"/>
        <v>952</v>
      </c>
      <c r="E121">
        <v>11</v>
      </c>
      <c r="F121">
        <f t="shared" si="15"/>
        <v>960</v>
      </c>
      <c r="G121">
        <f>LEN(F121)+IF(DAY(B121)=3,2,0)</f>
        <v>3</v>
      </c>
      <c r="H121">
        <f t="shared" si="16"/>
        <v>173</v>
      </c>
      <c r="I121">
        <f t="shared" si="17"/>
        <v>0</v>
      </c>
      <c r="J121">
        <f t="shared" si="9"/>
        <v>173</v>
      </c>
      <c r="K121">
        <f t="shared" si="10"/>
        <v>0</v>
      </c>
      <c r="L121">
        <f t="shared" si="11"/>
        <v>965</v>
      </c>
      <c r="M121">
        <f t="shared" si="12"/>
        <v>960</v>
      </c>
      <c r="N121">
        <f t="shared" si="13"/>
        <v>5</v>
      </c>
      <c r="P121" s="4">
        <v>106</v>
      </c>
      <c r="Q121" s="2">
        <v>5</v>
      </c>
    </row>
    <row r="122" spans="1:17" x14ac:dyDescent="0.3">
      <c r="A122">
        <v>121</v>
      </c>
      <c r="B122" s="1">
        <v>1125</v>
      </c>
      <c r="C122" s="2">
        <f>C121+E121-G121</f>
        <v>965</v>
      </c>
      <c r="D122" s="2">
        <f t="shared" si="14"/>
        <v>960</v>
      </c>
      <c r="E122">
        <v>11</v>
      </c>
      <c r="F122">
        <f t="shared" si="15"/>
        <v>968</v>
      </c>
      <c r="G122">
        <f>LEN(F122)+IF(DAY(B122)=3,2,0)</f>
        <v>3</v>
      </c>
      <c r="H122">
        <f t="shared" si="16"/>
        <v>176</v>
      </c>
      <c r="I122">
        <f t="shared" si="17"/>
        <v>0</v>
      </c>
      <c r="J122">
        <f t="shared" si="9"/>
        <v>176</v>
      </c>
      <c r="K122">
        <f t="shared" si="10"/>
        <v>0</v>
      </c>
      <c r="L122">
        <f t="shared" si="11"/>
        <v>973</v>
      </c>
      <c r="M122">
        <f t="shared" si="12"/>
        <v>968</v>
      </c>
      <c r="N122">
        <f t="shared" si="13"/>
        <v>5</v>
      </c>
      <c r="P122" s="4">
        <v>107</v>
      </c>
      <c r="Q122" s="2">
        <v>5</v>
      </c>
    </row>
    <row r="123" spans="1:17" x14ac:dyDescent="0.3">
      <c r="A123">
        <v>122</v>
      </c>
      <c r="B123" s="1">
        <v>1126</v>
      </c>
      <c r="C123" s="2">
        <f>C122+E122-G122</f>
        <v>973</v>
      </c>
      <c r="D123" s="2">
        <f t="shared" si="14"/>
        <v>968</v>
      </c>
      <c r="E123">
        <v>11</v>
      </c>
      <c r="F123">
        <f t="shared" si="15"/>
        <v>976</v>
      </c>
      <c r="G123">
        <f>LEN(F123)+IF(DAY(B123)=3,2,0)</f>
        <v>3</v>
      </c>
      <c r="H123">
        <f t="shared" si="16"/>
        <v>179</v>
      </c>
      <c r="I123">
        <f t="shared" si="17"/>
        <v>0</v>
      </c>
      <c r="J123">
        <f t="shared" si="9"/>
        <v>179</v>
      </c>
      <c r="K123">
        <f t="shared" si="10"/>
        <v>0</v>
      </c>
      <c r="L123">
        <f t="shared" si="11"/>
        <v>981</v>
      </c>
      <c r="M123">
        <f t="shared" si="12"/>
        <v>976</v>
      </c>
      <c r="N123">
        <f t="shared" si="13"/>
        <v>5</v>
      </c>
      <c r="P123" s="4">
        <v>108</v>
      </c>
      <c r="Q123" s="2">
        <v>5</v>
      </c>
    </row>
    <row r="124" spans="1:17" x14ac:dyDescent="0.3">
      <c r="A124">
        <v>123</v>
      </c>
      <c r="B124" s="1">
        <v>1127</v>
      </c>
      <c r="C124" s="2">
        <f>C123+E123-G123</f>
        <v>981</v>
      </c>
      <c r="D124" s="2">
        <f t="shared" si="14"/>
        <v>976</v>
      </c>
      <c r="E124">
        <v>11</v>
      </c>
      <c r="F124">
        <f t="shared" si="15"/>
        <v>984</v>
      </c>
      <c r="G124">
        <f>LEN(F124)+IF(DAY(B124)=3,2,0)</f>
        <v>3</v>
      </c>
      <c r="H124">
        <f t="shared" si="16"/>
        <v>182</v>
      </c>
      <c r="I124">
        <f t="shared" si="17"/>
        <v>18</v>
      </c>
      <c r="J124">
        <f t="shared" si="9"/>
        <v>164</v>
      </c>
      <c r="K124">
        <f t="shared" si="10"/>
        <v>0</v>
      </c>
      <c r="L124">
        <f t="shared" si="11"/>
        <v>989</v>
      </c>
      <c r="M124">
        <f t="shared" si="12"/>
        <v>984</v>
      </c>
      <c r="N124">
        <f t="shared" si="13"/>
        <v>5</v>
      </c>
      <c r="P124" s="4">
        <v>109</v>
      </c>
      <c r="Q124" s="2">
        <v>5</v>
      </c>
    </row>
    <row r="125" spans="1:17" x14ac:dyDescent="0.3">
      <c r="A125">
        <v>124</v>
      </c>
      <c r="B125" s="1">
        <v>1128</v>
      </c>
      <c r="C125" s="2">
        <f>C124+E124-G124</f>
        <v>989</v>
      </c>
      <c r="D125" s="2">
        <f t="shared" si="14"/>
        <v>984</v>
      </c>
      <c r="E125">
        <v>11</v>
      </c>
      <c r="F125">
        <f t="shared" si="15"/>
        <v>992</v>
      </c>
      <c r="G125">
        <f>LEN(F125)+IF(DAY(B125)=3,2,0)</f>
        <v>3</v>
      </c>
      <c r="H125">
        <f t="shared" si="16"/>
        <v>167</v>
      </c>
      <c r="I125">
        <f t="shared" si="17"/>
        <v>0</v>
      </c>
      <c r="J125">
        <f t="shared" si="9"/>
        <v>167</v>
      </c>
      <c r="K125">
        <f t="shared" si="10"/>
        <v>0</v>
      </c>
      <c r="L125">
        <f t="shared" si="11"/>
        <v>997</v>
      </c>
      <c r="M125">
        <f t="shared" si="12"/>
        <v>992</v>
      </c>
      <c r="N125">
        <f t="shared" si="13"/>
        <v>5</v>
      </c>
      <c r="P125" s="4">
        <v>110</v>
      </c>
      <c r="Q125" s="2">
        <v>5</v>
      </c>
    </row>
    <row r="126" spans="1:17" x14ac:dyDescent="0.3">
      <c r="A126">
        <v>125</v>
      </c>
      <c r="B126" s="1">
        <v>1129</v>
      </c>
      <c r="C126" s="2">
        <f>C125+E125-G125</f>
        <v>997</v>
      </c>
      <c r="D126" s="2">
        <f t="shared" si="14"/>
        <v>992</v>
      </c>
      <c r="E126">
        <v>11</v>
      </c>
      <c r="F126">
        <f t="shared" si="15"/>
        <v>1000</v>
      </c>
      <c r="G126">
        <f>LEN(F126)+IF(DAY(B126)=3,2,0)</f>
        <v>4</v>
      </c>
      <c r="H126">
        <f t="shared" si="16"/>
        <v>171</v>
      </c>
      <c r="I126">
        <f t="shared" si="17"/>
        <v>0</v>
      </c>
      <c r="J126">
        <f t="shared" si="9"/>
        <v>171</v>
      </c>
      <c r="K126">
        <f t="shared" si="10"/>
        <v>4</v>
      </c>
      <c r="L126">
        <f t="shared" si="11"/>
        <v>1004</v>
      </c>
      <c r="M126">
        <f t="shared" si="12"/>
        <v>1000</v>
      </c>
      <c r="N126">
        <f t="shared" si="13"/>
        <v>4</v>
      </c>
      <c r="P126" s="4">
        <v>111</v>
      </c>
      <c r="Q126" s="2">
        <v>5</v>
      </c>
    </row>
    <row r="127" spans="1:17" x14ac:dyDescent="0.3">
      <c r="A127">
        <v>126</v>
      </c>
      <c r="B127" s="1">
        <v>1130</v>
      </c>
      <c r="C127" s="2">
        <f>C126+E126-G126</f>
        <v>1004</v>
      </c>
      <c r="D127" s="2">
        <f t="shared" si="14"/>
        <v>1000</v>
      </c>
      <c r="E127">
        <v>11</v>
      </c>
      <c r="F127">
        <f t="shared" si="15"/>
        <v>1008</v>
      </c>
      <c r="G127">
        <f>LEN(F127)+IF(DAY(B127)=3,2,0)</f>
        <v>6</v>
      </c>
      <c r="H127">
        <f t="shared" si="16"/>
        <v>177</v>
      </c>
      <c r="I127">
        <f t="shared" si="17"/>
        <v>0</v>
      </c>
      <c r="J127">
        <f t="shared" si="9"/>
        <v>177</v>
      </c>
      <c r="K127">
        <f t="shared" si="10"/>
        <v>6</v>
      </c>
      <c r="L127">
        <f t="shared" si="11"/>
        <v>1009</v>
      </c>
      <c r="M127">
        <f t="shared" si="12"/>
        <v>1008</v>
      </c>
      <c r="N127">
        <f t="shared" si="13"/>
        <v>1</v>
      </c>
      <c r="P127" s="4">
        <v>112</v>
      </c>
      <c r="Q127" s="2">
        <v>5</v>
      </c>
    </row>
    <row r="128" spans="1:17" x14ac:dyDescent="0.3">
      <c r="A128">
        <v>127</v>
      </c>
      <c r="B128" s="1">
        <v>1131</v>
      </c>
      <c r="C128" s="2">
        <f>C127+E127-G127</f>
        <v>1009</v>
      </c>
      <c r="D128" s="2">
        <f t="shared" si="14"/>
        <v>1008</v>
      </c>
      <c r="E128">
        <v>11</v>
      </c>
      <c r="F128">
        <f t="shared" si="15"/>
        <v>1016</v>
      </c>
      <c r="G128">
        <f>LEN(F128)+IF(DAY(B128)=3,2,0)</f>
        <v>4</v>
      </c>
      <c r="H128">
        <f t="shared" si="16"/>
        <v>181</v>
      </c>
      <c r="I128">
        <f t="shared" si="17"/>
        <v>0</v>
      </c>
      <c r="J128">
        <f t="shared" si="9"/>
        <v>181</v>
      </c>
      <c r="K128">
        <f t="shared" si="10"/>
        <v>4</v>
      </c>
      <c r="L128">
        <f t="shared" si="11"/>
        <v>1016</v>
      </c>
      <c r="M128">
        <f t="shared" si="12"/>
        <v>1016</v>
      </c>
      <c r="N128">
        <f t="shared" si="13"/>
        <v>0</v>
      </c>
      <c r="P128" s="4">
        <v>113</v>
      </c>
      <c r="Q128" s="2">
        <v>5</v>
      </c>
    </row>
    <row r="129" spans="1:17" x14ac:dyDescent="0.3">
      <c r="A129">
        <v>128</v>
      </c>
      <c r="B129" s="1">
        <v>1132</v>
      </c>
      <c r="C129" s="2">
        <f>C128+E128-G128</f>
        <v>1016</v>
      </c>
      <c r="D129" s="2">
        <f t="shared" si="14"/>
        <v>1016</v>
      </c>
      <c r="E129">
        <v>11</v>
      </c>
      <c r="F129">
        <f t="shared" si="15"/>
        <v>1024</v>
      </c>
      <c r="G129">
        <f>LEN(F129)+IF(DAY(B129)=3,2,0)</f>
        <v>4</v>
      </c>
      <c r="H129">
        <f t="shared" si="16"/>
        <v>185</v>
      </c>
      <c r="I129">
        <f t="shared" si="17"/>
        <v>0</v>
      </c>
      <c r="J129">
        <f t="shared" si="9"/>
        <v>185</v>
      </c>
      <c r="K129">
        <f t="shared" si="10"/>
        <v>4</v>
      </c>
      <c r="L129">
        <f t="shared" si="11"/>
        <v>1023</v>
      </c>
      <c r="M129">
        <f t="shared" si="12"/>
        <v>1024</v>
      </c>
      <c r="N129">
        <f t="shared" si="13"/>
        <v>1</v>
      </c>
      <c r="P129" s="4">
        <v>114</v>
      </c>
      <c r="Q129" s="2">
        <v>5</v>
      </c>
    </row>
    <row r="130" spans="1:17" x14ac:dyDescent="0.3">
      <c r="A130">
        <v>129</v>
      </c>
      <c r="B130" s="1">
        <v>1133</v>
      </c>
      <c r="C130" s="2">
        <f>C129+E129-G129</f>
        <v>1023</v>
      </c>
      <c r="D130" s="2">
        <f t="shared" si="14"/>
        <v>1024</v>
      </c>
      <c r="E130">
        <v>11</v>
      </c>
      <c r="F130">
        <f t="shared" si="15"/>
        <v>1032</v>
      </c>
      <c r="G130">
        <f>LEN(F130)+IF(DAY(B130)=3,2,0)</f>
        <v>4</v>
      </c>
      <c r="H130">
        <f t="shared" si="16"/>
        <v>189</v>
      </c>
      <c r="I130">
        <f t="shared" si="17"/>
        <v>0</v>
      </c>
      <c r="J130">
        <f t="shared" si="9"/>
        <v>189</v>
      </c>
      <c r="K130">
        <f t="shared" si="10"/>
        <v>4</v>
      </c>
      <c r="L130">
        <f t="shared" si="11"/>
        <v>1030</v>
      </c>
      <c r="M130">
        <f t="shared" si="12"/>
        <v>1032</v>
      </c>
      <c r="N130">
        <f t="shared" si="13"/>
        <v>2</v>
      </c>
      <c r="P130" s="4">
        <v>115</v>
      </c>
      <c r="Q130" s="2">
        <v>5</v>
      </c>
    </row>
    <row r="131" spans="1:17" x14ac:dyDescent="0.3">
      <c r="A131">
        <v>130</v>
      </c>
      <c r="B131" s="1">
        <v>1134</v>
      </c>
      <c r="C131" s="2">
        <f>C130+E130-G130</f>
        <v>1030</v>
      </c>
      <c r="D131" s="2">
        <f t="shared" si="14"/>
        <v>1032</v>
      </c>
      <c r="E131">
        <v>11</v>
      </c>
      <c r="F131">
        <f t="shared" si="15"/>
        <v>1040</v>
      </c>
      <c r="G131">
        <f>LEN(F131)+IF(DAY(B131)=3,2,0)</f>
        <v>4</v>
      </c>
      <c r="H131">
        <f t="shared" si="16"/>
        <v>193</v>
      </c>
      <c r="I131">
        <f t="shared" si="17"/>
        <v>19</v>
      </c>
      <c r="J131">
        <f t="shared" ref="J131:J151" si="18">H131-I131</f>
        <v>174</v>
      </c>
      <c r="K131">
        <f t="shared" ref="K131:K151" si="19">IF(G131&gt;=4,G131,0)</f>
        <v>4</v>
      </c>
      <c r="L131">
        <f t="shared" ref="L131:L151" si="20">C131+E131-G131</f>
        <v>1037</v>
      </c>
      <c r="M131">
        <f t="shared" ref="M131:M151" si="21">D131+8</f>
        <v>1040</v>
      </c>
      <c r="N131">
        <f t="shared" ref="N131:N151" si="22">ABS(L131-M131)</f>
        <v>3</v>
      </c>
      <c r="P131" s="4">
        <v>116</v>
      </c>
      <c r="Q131" s="2">
        <v>5</v>
      </c>
    </row>
    <row r="132" spans="1:17" x14ac:dyDescent="0.3">
      <c r="A132">
        <v>131</v>
      </c>
      <c r="B132" s="1">
        <v>1135</v>
      </c>
      <c r="C132" s="2">
        <f>C131+E131-G131</f>
        <v>1037</v>
      </c>
      <c r="D132" s="2">
        <f t="shared" ref="D132:D151" si="23">D131+8</f>
        <v>1040</v>
      </c>
      <c r="E132">
        <v>11</v>
      </c>
      <c r="F132">
        <f t="shared" ref="F132:F151" si="24">F131+8</f>
        <v>1048</v>
      </c>
      <c r="G132">
        <f>LEN(F132)+IF(DAY(B132)=3,2,0)</f>
        <v>4</v>
      </c>
      <c r="H132">
        <f t="shared" ref="H132:H151" si="25">J131+G132</f>
        <v>178</v>
      </c>
      <c r="I132">
        <f t="shared" ref="I132:I151" si="26">IF(WEEKDAY(B132,2)=6,ROUNDDOWN(H132*0.1,0),0)</f>
        <v>0</v>
      </c>
      <c r="J132">
        <f t="shared" si="18"/>
        <v>178</v>
      </c>
      <c r="K132">
        <f t="shared" si="19"/>
        <v>4</v>
      </c>
      <c r="L132">
        <f t="shared" si="20"/>
        <v>1044</v>
      </c>
      <c r="M132">
        <f t="shared" si="21"/>
        <v>1048</v>
      </c>
      <c r="N132">
        <f t="shared" si="22"/>
        <v>4</v>
      </c>
      <c r="P132" s="4">
        <v>117</v>
      </c>
      <c r="Q132" s="2">
        <v>5</v>
      </c>
    </row>
    <row r="133" spans="1:17" x14ac:dyDescent="0.3">
      <c r="A133">
        <v>132</v>
      </c>
      <c r="B133" s="1">
        <v>1136</v>
      </c>
      <c r="C133" s="2">
        <f>C132+E132-G132</f>
        <v>1044</v>
      </c>
      <c r="D133" s="2">
        <f t="shared" si="23"/>
        <v>1048</v>
      </c>
      <c r="E133">
        <v>11</v>
      </c>
      <c r="F133">
        <f t="shared" si="24"/>
        <v>1056</v>
      </c>
      <c r="G133">
        <f>LEN(F133)+IF(DAY(B133)=3,2,0)</f>
        <v>4</v>
      </c>
      <c r="H133">
        <f t="shared" si="25"/>
        <v>182</v>
      </c>
      <c r="I133">
        <f t="shared" si="26"/>
        <v>0</v>
      </c>
      <c r="J133">
        <f t="shared" si="18"/>
        <v>182</v>
      </c>
      <c r="K133">
        <f t="shared" si="19"/>
        <v>4</v>
      </c>
      <c r="L133">
        <f t="shared" si="20"/>
        <v>1051</v>
      </c>
      <c r="M133">
        <f t="shared" si="21"/>
        <v>1056</v>
      </c>
      <c r="N133">
        <f t="shared" si="22"/>
        <v>5</v>
      </c>
      <c r="P133" s="4">
        <v>118</v>
      </c>
      <c r="Q133" s="2">
        <v>5</v>
      </c>
    </row>
    <row r="134" spans="1:17" x14ac:dyDescent="0.3">
      <c r="A134">
        <v>133</v>
      </c>
      <c r="B134" s="1">
        <v>1137</v>
      </c>
      <c r="C134" s="2">
        <f>C133+E133-G133</f>
        <v>1051</v>
      </c>
      <c r="D134" s="2">
        <f t="shared" si="23"/>
        <v>1056</v>
      </c>
      <c r="E134">
        <v>11</v>
      </c>
      <c r="F134">
        <f t="shared" si="24"/>
        <v>1064</v>
      </c>
      <c r="G134">
        <f>LEN(F134)+IF(DAY(B134)=3,2,0)</f>
        <v>4</v>
      </c>
      <c r="H134">
        <f t="shared" si="25"/>
        <v>186</v>
      </c>
      <c r="I134">
        <f t="shared" si="26"/>
        <v>0</v>
      </c>
      <c r="J134">
        <f t="shared" si="18"/>
        <v>186</v>
      </c>
      <c r="K134">
        <f t="shared" si="19"/>
        <v>4</v>
      </c>
      <c r="L134">
        <f t="shared" si="20"/>
        <v>1058</v>
      </c>
      <c r="M134">
        <f t="shared" si="21"/>
        <v>1064</v>
      </c>
      <c r="N134">
        <f t="shared" si="22"/>
        <v>6</v>
      </c>
      <c r="P134" s="4">
        <v>119</v>
      </c>
      <c r="Q134" s="2">
        <v>5</v>
      </c>
    </row>
    <row r="135" spans="1:17" x14ac:dyDescent="0.3">
      <c r="A135">
        <v>134</v>
      </c>
      <c r="B135" s="1">
        <v>1138</v>
      </c>
      <c r="C135" s="2">
        <f>C134+E134-G134</f>
        <v>1058</v>
      </c>
      <c r="D135" s="2">
        <f t="shared" si="23"/>
        <v>1064</v>
      </c>
      <c r="E135">
        <v>11</v>
      </c>
      <c r="F135">
        <f t="shared" si="24"/>
        <v>1072</v>
      </c>
      <c r="G135">
        <f>LEN(F135)+IF(DAY(B135)=3,2,0)</f>
        <v>4</v>
      </c>
      <c r="H135">
        <f t="shared" si="25"/>
        <v>190</v>
      </c>
      <c r="I135">
        <f t="shared" si="26"/>
        <v>0</v>
      </c>
      <c r="J135">
        <f t="shared" si="18"/>
        <v>190</v>
      </c>
      <c r="K135">
        <f t="shared" si="19"/>
        <v>4</v>
      </c>
      <c r="L135">
        <f t="shared" si="20"/>
        <v>1065</v>
      </c>
      <c r="M135">
        <f t="shared" si="21"/>
        <v>1072</v>
      </c>
      <c r="N135">
        <f t="shared" si="22"/>
        <v>7</v>
      </c>
      <c r="P135" s="4">
        <v>120</v>
      </c>
      <c r="Q135" s="2">
        <v>5</v>
      </c>
    </row>
    <row r="136" spans="1:17" x14ac:dyDescent="0.3">
      <c r="A136">
        <v>135</v>
      </c>
      <c r="B136" s="1">
        <v>1139</v>
      </c>
      <c r="C136" s="2">
        <f>C135+E135-G135</f>
        <v>1065</v>
      </c>
      <c r="D136" s="2">
        <f t="shared" si="23"/>
        <v>1072</v>
      </c>
      <c r="E136">
        <v>11</v>
      </c>
      <c r="F136">
        <f t="shared" si="24"/>
        <v>1080</v>
      </c>
      <c r="G136">
        <f>LEN(F136)+IF(DAY(B136)=3,2,0)</f>
        <v>4</v>
      </c>
      <c r="H136">
        <f t="shared" si="25"/>
        <v>194</v>
      </c>
      <c r="I136">
        <f t="shared" si="26"/>
        <v>0</v>
      </c>
      <c r="J136">
        <f t="shared" si="18"/>
        <v>194</v>
      </c>
      <c r="K136">
        <f t="shared" si="19"/>
        <v>4</v>
      </c>
      <c r="L136">
        <f t="shared" si="20"/>
        <v>1072</v>
      </c>
      <c r="M136">
        <f t="shared" si="21"/>
        <v>1080</v>
      </c>
      <c r="N136">
        <f t="shared" si="22"/>
        <v>8</v>
      </c>
      <c r="P136" s="4">
        <v>121</v>
      </c>
      <c r="Q136" s="2">
        <v>5</v>
      </c>
    </row>
    <row r="137" spans="1:17" x14ac:dyDescent="0.3">
      <c r="A137">
        <v>136</v>
      </c>
      <c r="B137" s="1">
        <v>1140</v>
      </c>
      <c r="C137" s="2">
        <f>C136+E136-G136</f>
        <v>1072</v>
      </c>
      <c r="D137" s="2">
        <f t="shared" si="23"/>
        <v>1080</v>
      </c>
      <c r="E137">
        <v>11</v>
      </c>
      <c r="F137">
        <f t="shared" si="24"/>
        <v>1088</v>
      </c>
      <c r="G137">
        <f>LEN(F137)+IF(DAY(B137)=3,2,0)</f>
        <v>4</v>
      </c>
      <c r="H137">
        <f t="shared" si="25"/>
        <v>198</v>
      </c>
      <c r="I137">
        <f t="shared" si="26"/>
        <v>0</v>
      </c>
      <c r="J137">
        <f t="shared" si="18"/>
        <v>198</v>
      </c>
      <c r="K137">
        <f t="shared" si="19"/>
        <v>4</v>
      </c>
      <c r="L137">
        <f t="shared" si="20"/>
        <v>1079</v>
      </c>
      <c r="M137">
        <f t="shared" si="21"/>
        <v>1088</v>
      </c>
      <c r="N137">
        <f t="shared" si="22"/>
        <v>9</v>
      </c>
      <c r="P137" s="4">
        <v>122</v>
      </c>
      <c r="Q137" s="2">
        <v>5</v>
      </c>
    </row>
    <row r="138" spans="1:17" x14ac:dyDescent="0.3">
      <c r="A138">
        <v>137</v>
      </c>
      <c r="B138" s="1">
        <v>1141</v>
      </c>
      <c r="C138" s="2">
        <f>C137+E137-G137</f>
        <v>1079</v>
      </c>
      <c r="D138" s="2">
        <f t="shared" si="23"/>
        <v>1088</v>
      </c>
      <c r="E138">
        <v>11</v>
      </c>
      <c r="F138">
        <f t="shared" si="24"/>
        <v>1096</v>
      </c>
      <c r="G138">
        <f>LEN(F138)+IF(DAY(B138)=3,2,0)</f>
        <v>4</v>
      </c>
      <c r="H138">
        <f t="shared" si="25"/>
        <v>202</v>
      </c>
      <c r="I138">
        <f t="shared" si="26"/>
        <v>20</v>
      </c>
      <c r="J138">
        <f t="shared" si="18"/>
        <v>182</v>
      </c>
      <c r="K138">
        <f t="shared" si="19"/>
        <v>4</v>
      </c>
      <c r="L138">
        <f t="shared" si="20"/>
        <v>1086</v>
      </c>
      <c r="M138">
        <f t="shared" si="21"/>
        <v>1096</v>
      </c>
      <c r="N138">
        <f t="shared" si="22"/>
        <v>10</v>
      </c>
      <c r="P138" s="4">
        <v>123</v>
      </c>
      <c r="Q138" s="2">
        <v>5</v>
      </c>
    </row>
    <row r="139" spans="1:17" x14ac:dyDescent="0.3">
      <c r="A139">
        <v>138</v>
      </c>
      <c r="B139" s="1">
        <v>1142</v>
      </c>
      <c r="C139" s="2">
        <f>C138+E138-G138</f>
        <v>1086</v>
      </c>
      <c r="D139" s="2">
        <f t="shared" si="23"/>
        <v>1096</v>
      </c>
      <c r="E139">
        <v>11</v>
      </c>
      <c r="F139">
        <f t="shared" si="24"/>
        <v>1104</v>
      </c>
      <c r="G139">
        <f>LEN(F139)+IF(DAY(B139)=3,2,0)</f>
        <v>4</v>
      </c>
      <c r="H139">
        <f t="shared" si="25"/>
        <v>186</v>
      </c>
      <c r="I139">
        <f t="shared" si="26"/>
        <v>0</v>
      </c>
      <c r="J139">
        <f t="shared" si="18"/>
        <v>186</v>
      </c>
      <c r="K139">
        <f t="shared" si="19"/>
        <v>4</v>
      </c>
      <c r="L139">
        <f t="shared" si="20"/>
        <v>1093</v>
      </c>
      <c r="M139">
        <f t="shared" si="21"/>
        <v>1104</v>
      </c>
      <c r="N139">
        <f t="shared" si="22"/>
        <v>11</v>
      </c>
      <c r="P139" s="4">
        <v>124</v>
      </c>
      <c r="Q139" s="2">
        <v>5</v>
      </c>
    </row>
    <row r="140" spans="1:17" x14ac:dyDescent="0.3">
      <c r="A140">
        <v>139</v>
      </c>
      <c r="B140" s="1">
        <v>1143</v>
      </c>
      <c r="C140" s="2">
        <f>C139+E139-G139</f>
        <v>1093</v>
      </c>
      <c r="D140" s="2">
        <f t="shared" si="23"/>
        <v>1104</v>
      </c>
      <c r="E140">
        <v>11</v>
      </c>
      <c r="F140">
        <f t="shared" si="24"/>
        <v>1112</v>
      </c>
      <c r="G140">
        <f>LEN(F140)+IF(DAY(B140)=3,2,0)</f>
        <v>4</v>
      </c>
      <c r="H140">
        <f t="shared" si="25"/>
        <v>190</v>
      </c>
      <c r="I140">
        <f t="shared" si="26"/>
        <v>0</v>
      </c>
      <c r="J140">
        <f t="shared" si="18"/>
        <v>190</v>
      </c>
      <c r="K140">
        <f t="shared" si="19"/>
        <v>4</v>
      </c>
      <c r="L140">
        <f t="shared" si="20"/>
        <v>1100</v>
      </c>
      <c r="M140">
        <f t="shared" si="21"/>
        <v>1112</v>
      </c>
      <c r="N140">
        <f t="shared" si="22"/>
        <v>12</v>
      </c>
      <c r="P140" s="4">
        <v>125</v>
      </c>
      <c r="Q140" s="2">
        <v>4</v>
      </c>
    </row>
    <row r="141" spans="1:17" x14ac:dyDescent="0.3">
      <c r="A141">
        <v>140</v>
      </c>
      <c r="B141" s="1">
        <v>1144</v>
      </c>
      <c r="C141" s="2">
        <f>C140+E140-G140</f>
        <v>1100</v>
      </c>
      <c r="D141" s="2">
        <f t="shared" si="23"/>
        <v>1112</v>
      </c>
      <c r="E141">
        <v>11</v>
      </c>
      <c r="F141">
        <f t="shared" si="24"/>
        <v>1120</v>
      </c>
      <c r="G141">
        <f>LEN(F141)+IF(DAY(B141)=3,2,0)</f>
        <v>4</v>
      </c>
      <c r="H141">
        <f t="shared" si="25"/>
        <v>194</v>
      </c>
      <c r="I141">
        <f t="shared" si="26"/>
        <v>0</v>
      </c>
      <c r="J141">
        <f t="shared" si="18"/>
        <v>194</v>
      </c>
      <c r="K141">
        <f t="shared" si="19"/>
        <v>4</v>
      </c>
      <c r="L141">
        <f t="shared" si="20"/>
        <v>1107</v>
      </c>
      <c r="M141">
        <f t="shared" si="21"/>
        <v>1120</v>
      </c>
      <c r="N141">
        <f t="shared" si="22"/>
        <v>13</v>
      </c>
      <c r="P141" s="4">
        <v>126</v>
      </c>
      <c r="Q141" s="2">
        <v>1</v>
      </c>
    </row>
    <row r="142" spans="1:17" x14ac:dyDescent="0.3">
      <c r="A142">
        <v>141</v>
      </c>
      <c r="B142" s="1">
        <v>1145</v>
      </c>
      <c r="C142" s="2">
        <f>C141+E141-G141</f>
        <v>1107</v>
      </c>
      <c r="D142" s="2">
        <f t="shared" si="23"/>
        <v>1120</v>
      </c>
      <c r="E142">
        <v>11</v>
      </c>
      <c r="F142">
        <f t="shared" si="24"/>
        <v>1128</v>
      </c>
      <c r="G142">
        <f>LEN(F142)+IF(DAY(B142)=3,2,0)</f>
        <v>4</v>
      </c>
      <c r="H142">
        <f t="shared" si="25"/>
        <v>198</v>
      </c>
      <c r="I142">
        <f t="shared" si="26"/>
        <v>0</v>
      </c>
      <c r="J142">
        <f t="shared" si="18"/>
        <v>198</v>
      </c>
      <c r="K142">
        <f t="shared" si="19"/>
        <v>4</v>
      </c>
      <c r="L142">
        <f t="shared" si="20"/>
        <v>1114</v>
      </c>
      <c r="M142">
        <f t="shared" si="21"/>
        <v>1128</v>
      </c>
      <c r="N142">
        <f t="shared" si="22"/>
        <v>14</v>
      </c>
      <c r="P142" s="4">
        <v>127</v>
      </c>
      <c r="Q142" s="2">
        <v>0</v>
      </c>
    </row>
    <row r="143" spans="1:17" x14ac:dyDescent="0.3">
      <c r="A143">
        <v>142</v>
      </c>
      <c r="B143" s="1">
        <v>1146</v>
      </c>
      <c r="C143" s="2">
        <f>C142+E142-G142</f>
        <v>1114</v>
      </c>
      <c r="D143" s="2">
        <f t="shared" si="23"/>
        <v>1128</v>
      </c>
      <c r="E143">
        <v>11</v>
      </c>
      <c r="F143">
        <f t="shared" si="24"/>
        <v>1136</v>
      </c>
      <c r="G143">
        <f>LEN(F143)+IF(DAY(B143)=3,2,0)</f>
        <v>4</v>
      </c>
      <c r="H143">
        <f t="shared" si="25"/>
        <v>202</v>
      </c>
      <c r="I143">
        <f t="shared" si="26"/>
        <v>0</v>
      </c>
      <c r="J143">
        <f t="shared" si="18"/>
        <v>202</v>
      </c>
      <c r="K143">
        <f t="shared" si="19"/>
        <v>4</v>
      </c>
      <c r="L143">
        <f t="shared" si="20"/>
        <v>1121</v>
      </c>
      <c r="M143">
        <f t="shared" si="21"/>
        <v>1136</v>
      </c>
      <c r="N143">
        <f t="shared" si="22"/>
        <v>15</v>
      </c>
      <c r="P143" s="4">
        <v>128</v>
      </c>
      <c r="Q143" s="2">
        <v>1</v>
      </c>
    </row>
    <row r="144" spans="1:17" x14ac:dyDescent="0.3">
      <c r="A144">
        <v>143</v>
      </c>
      <c r="B144" s="1">
        <v>1147</v>
      </c>
      <c r="C144" s="2">
        <f>C143+E143-G143</f>
        <v>1121</v>
      </c>
      <c r="D144" s="2">
        <f t="shared" si="23"/>
        <v>1136</v>
      </c>
      <c r="E144">
        <v>11</v>
      </c>
      <c r="F144">
        <f t="shared" si="24"/>
        <v>1144</v>
      </c>
      <c r="G144">
        <f>LEN(F144)+IF(DAY(B144)=3,2,0)</f>
        <v>4</v>
      </c>
      <c r="H144">
        <f t="shared" si="25"/>
        <v>206</v>
      </c>
      <c r="I144">
        <f t="shared" si="26"/>
        <v>0</v>
      </c>
      <c r="J144">
        <f t="shared" si="18"/>
        <v>206</v>
      </c>
      <c r="K144">
        <f t="shared" si="19"/>
        <v>4</v>
      </c>
      <c r="L144">
        <f t="shared" si="20"/>
        <v>1128</v>
      </c>
      <c r="M144">
        <f t="shared" si="21"/>
        <v>1144</v>
      </c>
      <c r="N144">
        <f t="shared" si="22"/>
        <v>16</v>
      </c>
      <c r="P144" s="4">
        <v>129</v>
      </c>
      <c r="Q144" s="2">
        <v>2</v>
      </c>
    </row>
    <row r="145" spans="1:17" x14ac:dyDescent="0.3">
      <c r="A145">
        <v>144</v>
      </c>
      <c r="B145" s="1">
        <v>1148</v>
      </c>
      <c r="C145" s="2">
        <f>C144+E144-G144</f>
        <v>1128</v>
      </c>
      <c r="D145" s="2">
        <f t="shared" si="23"/>
        <v>1144</v>
      </c>
      <c r="E145">
        <v>11</v>
      </c>
      <c r="F145">
        <f t="shared" si="24"/>
        <v>1152</v>
      </c>
      <c r="G145">
        <f>LEN(F145)+IF(DAY(B145)=3,2,0)</f>
        <v>4</v>
      </c>
      <c r="H145">
        <f t="shared" si="25"/>
        <v>210</v>
      </c>
      <c r="I145">
        <f t="shared" si="26"/>
        <v>21</v>
      </c>
      <c r="J145">
        <f t="shared" si="18"/>
        <v>189</v>
      </c>
      <c r="K145">
        <f t="shared" si="19"/>
        <v>4</v>
      </c>
      <c r="L145">
        <f t="shared" si="20"/>
        <v>1135</v>
      </c>
      <c r="M145">
        <f t="shared" si="21"/>
        <v>1152</v>
      </c>
      <c r="N145">
        <f t="shared" si="22"/>
        <v>17</v>
      </c>
      <c r="P145" s="4">
        <v>130</v>
      </c>
      <c r="Q145" s="2">
        <v>3</v>
      </c>
    </row>
    <row r="146" spans="1:17" x14ac:dyDescent="0.3">
      <c r="A146">
        <v>145</v>
      </c>
      <c r="B146" s="1">
        <v>1149</v>
      </c>
      <c r="C146" s="2">
        <f>C145+E145-G145</f>
        <v>1135</v>
      </c>
      <c r="D146" s="2">
        <f t="shared" si="23"/>
        <v>1152</v>
      </c>
      <c r="E146">
        <v>11</v>
      </c>
      <c r="F146">
        <f t="shared" si="24"/>
        <v>1160</v>
      </c>
      <c r="G146">
        <f>LEN(F146)+IF(DAY(B146)=3,2,0)</f>
        <v>4</v>
      </c>
      <c r="H146">
        <f t="shared" si="25"/>
        <v>193</v>
      </c>
      <c r="I146">
        <f t="shared" si="26"/>
        <v>0</v>
      </c>
      <c r="J146">
        <f t="shared" si="18"/>
        <v>193</v>
      </c>
      <c r="K146">
        <f t="shared" si="19"/>
        <v>4</v>
      </c>
      <c r="L146">
        <f t="shared" si="20"/>
        <v>1142</v>
      </c>
      <c r="M146">
        <f t="shared" si="21"/>
        <v>1160</v>
      </c>
      <c r="N146">
        <f t="shared" si="22"/>
        <v>18</v>
      </c>
      <c r="P146" s="4">
        <v>131</v>
      </c>
      <c r="Q146" s="2">
        <v>4</v>
      </c>
    </row>
    <row r="147" spans="1:17" x14ac:dyDescent="0.3">
      <c r="A147">
        <v>146</v>
      </c>
      <c r="B147" s="1">
        <v>1150</v>
      </c>
      <c r="C147" s="2">
        <f>C146+E146-G146</f>
        <v>1142</v>
      </c>
      <c r="D147" s="2">
        <f t="shared" si="23"/>
        <v>1160</v>
      </c>
      <c r="E147">
        <v>11</v>
      </c>
      <c r="F147">
        <f t="shared" si="24"/>
        <v>1168</v>
      </c>
      <c r="G147">
        <f>LEN(F147)+IF(DAY(B147)=3,2,0)</f>
        <v>4</v>
      </c>
      <c r="H147">
        <f t="shared" si="25"/>
        <v>197</v>
      </c>
      <c r="I147">
        <f t="shared" si="26"/>
        <v>0</v>
      </c>
      <c r="J147">
        <f t="shared" si="18"/>
        <v>197</v>
      </c>
      <c r="K147">
        <f t="shared" si="19"/>
        <v>4</v>
      </c>
      <c r="L147">
        <f t="shared" si="20"/>
        <v>1149</v>
      </c>
      <c r="M147">
        <f t="shared" si="21"/>
        <v>1168</v>
      </c>
      <c r="N147">
        <f t="shared" si="22"/>
        <v>19</v>
      </c>
      <c r="P147" s="4">
        <v>132</v>
      </c>
      <c r="Q147" s="2">
        <v>5</v>
      </c>
    </row>
    <row r="148" spans="1:17" x14ac:dyDescent="0.3">
      <c r="A148">
        <v>147</v>
      </c>
      <c r="B148" s="1">
        <v>1151</v>
      </c>
      <c r="C148" s="2">
        <f>C147+E147-G147</f>
        <v>1149</v>
      </c>
      <c r="D148" s="2">
        <f t="shared" si="23"/>
        <v>1168</v>
      </c>
      <c r="E148">
        <v>11</v>
      </c>
      <c r="F148">
        <f t="shared" si="24"/>
        <v>1176</v>
      </c>
      <c r="G148">
        <f>LEN(F148)+IF(DAY(B148)=3,2,0)</f>
        <v>4</v>
      </c>
      <c r="H148">
        <f t="shared" si="25"/>
        <v>201</v>
      </c>
      <c r="I148">
        <f t="shared" si="26"/>
        <v>0</v>
      </c>
      <c r="J148">
        <f t="shared" si="18"/>
        <v>201</v>
      </c>
      <c r="K148">
        <f t="shared" si="19"/>
        <v>4</v>
      </c>
      <c r="L148">
        <f t="shared" si="20"/>
        <v>1156</v>
      </c>
      <c r="M148">
        <f t="shared" si="21"/>
        <v>1176</v>
      </c>
      <c r="N148">
        <f t="shared" si="22"/>
        <v>20</v>
      </c>
      <c r="P148" s="4">
        <v>133</v>
      </c>
      <c r="Q148" s="2">
        <v>6</v>
      </c>
    </row>
    <row r="149" spans="1:17" x14ac:dyDescent="0.3">
      <c r="A149">
        <v>148</v>
      </c>
      <c r="B149" s="1">
        <v>1152</v>
      </c>
      <c r="C149" s="2">
        <f>C148+E148-G148</f>
        <v>1156</v>
      </c>
      <c r="D149" s="2">
        <f t="shared" si="23"/>
        <v>1176</v>
      </c>
      <c r="E149">
        <v>11</v>
      </c>
      <c r="F149">
        <f t="shared" si="24"/>
        <v>1184</v>
      </c>
      <c r="G149">
        <f>LEN(F149)+IF(DAY(B149)=3,2,0)</f>
        <v>4</v>
      </c>
      <c r="H149">
        <f t="shared" si="25"/>
        <v>205</v>
      </c>
      <c r="I149">
        <f t="shared" si="26"/>
        <v>0</v>
      </c>
      <c r="J149">
        <f t="shared" si="18"/>
        <v>205</v>
      </c>
      <c r="K149">
        <f t="shared" si="19"/>
        <v>4</v>
      </c>
      <c r="L149">
        <f t="shared" si="20"/>
        <v>1163</v>
      </c>
      <c r="M149">
        <f t="shared" si="21"/>
        <v>1184</v>
      </c>
      <c r="N149">
        <f t="shared" si="22"/>
        <v>21</v>
      </c>
      <c r="P149" s="4">
        <v>134</v>
      </c>
      <c r="Q149" s="2">
        <v>7</v>
      </c>
    </row>
    <row r="150" spans="1:17" x14ac:dyDescent="0.3">
      <c r="A150">
        <v>149</v>
      </c>
      <c r="B150" s="1">
        <v>1153</v>
      </c>
      <c r="C150" s="2">
        <f>C149+E149-G149</f>
        <v>1163</v>
      </c>
      <c r="D150" s="2">
        <f t="shared" si="23"/>
        <v>1184</v>
      </c>
      <c r="E150">
        <v>11</v>
      </c>
      <c r="F150">
        <f t="shared" si="24"/>
        <v>1192</v>
      </c>
      <c r="G150">
        <f>LEN(F150)+IF(DAY(B150)=3,2,0)</f>
        <v>4</v>
      </c>
      <c r="H150">
        <f t="shared" si="25"/>
        <v>209</v>
      </c>
      <c r="I150">
        <f t="shared" si="26"/>
        <v>0</v>
      </c>
      <c r="J150">
        <f t="shared" si="18"/>
        <v>209</v>
      </c>
      <c r="K150">
        <f t="shared" si="19"/>
        <v>4</v>
      </c>
      <c r="L150">
        <f t="shared" si="20"/>
        <v>1170</v>
      </c>
      <c r="M150">
        <f t="shared" si="21"/>
        <v>1192</v>
      </c>
      <c r="N150">
        <f t="shared" si="22"/>
        <v>22</v>
      </c>
      <c r="P150" s="4">
        <v>135</v>
      </c>
      <c r="Q150" s="2">
        <v>8</v>
      </c>
    </row>
    <row r="151" spans="1:17" x14ac:dyDescent="0.3">
      <c r="A151">
        <v>150</v>
      </c>
      <c r="B151" s="1">
        <v>1154</v>
      </c>
      <c r="C151" s="2">
        <f>C150+E150-G150</f>
        <v>1170</v>
      </c>
      <c r="D151" s="2">
        <f t="shared" si="23"/>
        <v>1192</v>
      </c>
      <c r="E151">
        <v>11</v>
      </c>
      <c r="F151">
        <f t="shared" si="24"/>
        <v>1200</v>
      </c>
      <c r="G151">
        <f>LEN(F151)+IF(DAY(B151)=3,2,0)</f>
        <v>4</v>
      </c>
      <c r="H151">
        <f t="shared" si="25"/>
        <v>213</v>
      </c>
      <c r="I151">
        <f t="shared" si="26"/>
        <v>0</v>
      </c>
      <c r="J151">
        <f t="shared" si="18"/>
        <v>213</v>
      </c>
      <c r="K151">
        <f t="shared" si="19"/>
        <v>4</v>
      </c>
      <c r="L151">
        <f t="shared" si="20"/>
        <v>1177</v>
      </c>
      <c r="M151">
        <f t="shared" si="21"/>
        <v>1200</v>
      </c>
      <c r="N151">
        <f t="shared" si="22"/>
        <v>23</v>
      </c>
      <c r="P151" s="4">
        <v>136</v>
      </c>
      <c r="Q151" s="2">
        <v>9</v>
      </c>
    </row>
    <row r="152" spans="1:17" x14ac:dyDescent="0.3">
      <c r="P152" s="4">
        <v>137</v>
      </c>
      <c r="Q152" s="2">
        <v>10</v>
      </c>
    </row>
    <row r="153" spans="1:17" x14ac:dyDescent="0.3">
      <c r="P153" s="4">
        <v>138</v>
      </c>
      <c r="Q153" s="2">
        <v>11</v>
      </c>
    </row>
    <row r="154" spans="1:17" x14ac:dyDescent="0.3">
      <c r="P154" s="4">
        <v>139</v>
      </c>
      <c r="Q154" s="2">
        <v>12</v>
      </c>
    </row>
    <row r="155" spans="1:17" x14ac:dyDescent="0.3">
      <c r="P155" s="4">
        <v>140</v>
      </c>
      <c r="Q155" s="2">
        <v>13</v>
      </c>
    </row>
    <row r="156" spans="1:17" x14ac:dyDescent="0.3">
      <c r="P156" s="4">
        <v>141</v>
      </c>
      <c r="Q156" s="2">
        <v>14</v>
      </c>
    </row>
    <row r="157" spans="1:17" x14ac:dyDescent="0.3">
      <c r="P157" s="4">
        <v>142</v>
      </c>
      <c r="Q157" s="2">
        <v>15</v>
      </c>
    </row>
    <row r="158" spans="1:17" x14ac:dyDescent="0.3">
      <c r="P158" s="4">
        <v>143</v>
      </c>
      <c r="Q158" s="2">
        <v>16</v>
      </c>
    </row>
    <row r="159" spans="1:17" x14ac:dyDescent="0.3">
      <c r="P159" s="4">
        <v>144</v>
      </c>
      <c r="Q159" s="2">
        <v>17</v>
      </c>
    </row>
    <row r="160" spans="1:17" x14ac:dyDescent="0.3">
      <c r="P160" s="4">
        <v>145</v>
      </c>
      <c r="Q160" s="2">
        <v>18</v>
      </c>
    </row>
    <row r="161" spans="16:17" x14ac:dyDescent="0.3">
      <c r="P161" s="4">
        <v>146</v>
      </c>
      <c r="Q161" s="2">
        <v>19</v>
      </c>
    </row>
    <row r="162" spans="16:17" x14ac:dyDescent="0.3">
      <c r="P162" s="4">
        <v>147</v>
      </c>
      <c r="Q162" s="2">
        <v>20</v>
      </c>
    </row>
    <row r="163" spans="16:17" x14ac:dyDescent="0.3">
      <c r="P163" s="4">
        <v>148</v>
      </c>
      <c r="Q163" s="2">
        <v>21</v>
      </c>
    </row>
    <row r="164" spans="16:17" x14ac:dyDescent="0.3">
      <c r="P164" s="4">
        <v>149</v>
      </c>
      <c r="Q164" s="2">
        <v>22</v>
      </c>
    </row>
    <row r="165" spans="16:17" x14ac:dyDescent="0.3">
      <c r="P165" s="4">
        <v>150</v>
      </c>
      <c r="Q165" s="2">
        <v>23</v>
      </c>
    </row>
    <row r="166" spans="16:17" x14ac:dyDescent="0.3">
      <c r="P166" s="4" t="s">
        <v>17</v>
      </c>
      <c r="Q166" s="2">
        <v>8.1266666666666669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2025-03-04T12:02:01Z</dcterms:created>
  <dcterms:modified xsi:type="dcterms:W3CDTF">2025-03-04T12:34:17Z</dcterms:modified>
</cp:coreProperties>
</file>